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cbd64ce218815a/Projects/lifekal/"/>
    </mc:Choice>
  </mc:AlternateContent>
  <xr:revisionPtr revIDLastSave="2" documentId="114_{3EB2980D-6E92-4E1C-B85E-C4031AF639A4}" xr6:coauthVersionLast="45" xr6:coauthVersionMax="45" xr10:uidLastSave="{AC2B92AC-60DD-4772-AD8E-EDB6547BE762}"/>
  <bookViews>
    <workbookView xWindow="-98" yWindow="-98" windowWidth="24496" windowHeight="15945" firstSheet="3" activeTab="5" xr2:uid="{00000000-000D-0000-FFFF-FFFF00000000}"/>
  </bookViews>
  <sheets>
    <sheet name="Balance" sheetId="1" r:id="rId1"/>
    <sheet name="Meals" sheetId="2" r:id="rId2"/>
    <sheet name="Macros" sheetId="3" r:id="rId3"/>
    <sheet name="Calories" sheetId="4" r:id="rId4"/>
    <sheet name="Input_sheet" sheetId="5" r:id="rId5"/>
    <sheet name="Constrains" sheetId="6" r:id="rId6"/>
    <sheet name="Output_sheet" sheetId="7" r:id="rId7"/>
    <sheet name="Failed_sheet" sheetId="8" r:id="rId8"/>
    <sheet name="Output_sheet1" sheetId="9" r:id="rId9"/>
    <sheet name="Failed_sheet1" sheetId="10" r:id="rId10"/>
    <sheet name="Output_sheet2" sheetId="11" r:id="rId11"/>
    <sheet name="Failed_sheet2" sheetId="12" r:id="rId12"/>
    <sheet name="Output_sheet3" sheetId="13" r:id="rId13"/>
    <sheet name="Failed_sheet3" sheetId="14" r:id="rId14"/>
    <sheet name="Output_sheet4" sheetId="15" r:id="rId15"/>
    <sheet name="Failed_sheet4" sheetId="16" r:id="rId16"/>
  </sheets>
  <definedNames>
    <definedName name="_xlnm._FilterDatabase" localSheetId="4" hidden="1">Input_sheet!$A$1:$X$2395</definedName>
    <definedName name="_xlnm._FilterDatabase" localSheetId="6" hidden="1">Output_sheet!$A$1:$N$2395</definedName>
  </definedNames>
  <calcPr calcId="191029"/>
  <pivotCaches>
    <pivotCache cacheId="0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374" i="7" l="1"/>
  <c r="M2374" i="7" s="1"/>
  <c r="A2374" i="7"/>
  <c r="B2374" i="7" s="1"/>
  <c r="C2374" i="7" s="1"/>
  <c r="N2373" i="7"/>
  <c r="M2373" i="7"/>
  <c r="C2373" i="7"/>
  <c r="A2373" i="7"/>
  <c r="B2373" i="7" s="1"/>
  <c r="N2372" i="7"/>
  <c r="M2372" i="7" s="1"/>
  <c r="C2372" i="7"/>
  <c r="A2372" i="7"/>
  <c r="B2372" i="7" s="1"/>
  <c r="N2371" i="7"/>
  <c r="M2371" i="7" s="1"/>
  <c r="A2371" i="7"/>
  <c r="B2371" i="7" s="1"/>
  <c r="C2371" i="7" s="1"/>
  <c r="N2370" i="7"/>
  <c r="M2370" i="7" s="1"/>
  <c r="C2370" i="7"/>
  <c r="B2370" i="7"/>
  <c r="A2370" i="7"/>
  <c r="N2369" i="7"/>
  <c r="M2369" i="7" s="1"/>
  <c r="B2369" i="7"/>
  <c r="C2369" i="7" s="1"/>
  <c r="A2369" i="7"/>
  <c r="N2368" i="7"/>
  <c r="M2368" i="7" s="1"/>
  <c r="B2368" i="7"/>
  <c r="C2368" i="7" s="1"/>
  <c r="A2368" i="7"/>
  <c r="N2367" i="7"/>
  <c r="M2367" i="7"/>
  <c r="B2367" i="7"/>
  <c r="C2367" i="7" s="1"/>
  <c r="A2367" i="7"/>
  <c r="N2366" i="7"/>
  <c r="M2366" i="7"/>
  <c r="A2366" i="7"/>
  <c r="B2366" i="7" s="1"/>
  <c r="C2366" i="7" s="1"/>
  <c r="N2365" i="7"/>
  <c r="M2365" i="7"/>
  <c r="C2365" i="7"/>
  <c r="A2365" i="7"/>
  <c r="B2365" i="7" s="1"/>
  <c r="N2364" i="7"/>
  <c r="M2364" i="7"/>
  <c r="A2364" i="7"/>
  <c r="B2364" i="7" s="1"/>
  <c r="C2364" i="7" s="1"/>
  <c r="N2363" i="7"/>
  <c r="M2363" i="7" s="1"/>
  <c r="A2363" i="7"/>
  <c r="B2363" i="7" s="1"/>
  <c r="C2363" i="7" s="1"/>
  <c r="N2362" i="7"/>
  <c r="M2362" i="7" s="1"/>
  <c r="B2362" i="7"/>
  <c r="C2362" i="7" s="1"/>
  <c r="A2362" i="7"/>
  <c r="N2361" i="7"/>
  <c r="M2361" i="7" s="1"/>
  <c r="B2361" i="7"/>
  <c r="C2361" i="7" s="1"/>
  <c r="A2361" i="7"/>
  <c r="N2360" i="7"/>
  <c r="M2360" i="7" s="1"/>
  <c r="B2360" i="7"/>
  <c r="C2360" i="7" s="1"/>
  <c r="A2360" i="7"/>
  <c r="N2359" i="7"/>
  <c r="M2359" i="7"/>
  <c r="B2359" i="7"/>
  <c r="C2359" i="7" s="1"/>
  <c r="A2359" i="7"/>
  <c r="N2358" i="7"/>
  <c r="M2358" i="7"/>
  <c r="A2358" i="7"/>
  <c r="B2358" i="7" s="1"/>
  <c r="C2358" i="7" s="1"/>
  <c r="N2357" i="7"/>
  <c r="M2357" i="7"/>
  <c r="C2357" i="7"/>
  <c r="A2357" i="7"/>
  <c r="B2357" i="7" s="1"/>
  <c r="N2356" i="7"/>
  <c r="M2356" i="7"/>
  <c r="A2356" i="7"/>
  <c r="B2356" i="7" s="1"/>
  <c r="C2356" i="7" s="1"/>
  <c r="N2355" i="7"/>
  <c r="M2355" i="7" s="1"/>
  <c r="A2355" i="7"/>
  <c r="B2355" i="7" s="1"/>
  <c r="C2355" i="7" s="1"/>
  <c r="N2354" i="7"/>
  <c r="M2354" i="7" s="1"/>
  <c r="B2354" i="7"/>
  <c r="C2354" i="7" s="1"/>
  <c r="A2354" i="7"/>
  <c r="N2353" i="7"/>
  <c r="M2353" i="7" s="1"/>
  <c r="B2353" i="7"/>
  <c r="C2353" i="7" s="1"/>
  <c r="A2353" i="7"/>
  <c r="N2352" i="7"/>
  <c r="M2352" i="7" s="1"/>
  <c r="B2352" i="7"/>
  <c r="C2352" i="7" s="1"/>
  <c r="A2352" i="7"/>
  <c r="N2351" i="7"/>
  <c r="M2351" i="7"/>
  <c r="B2351" i="7"/>
  <c r="C2351" i="7" s="1"/>
  <c r="A2351" i="7"/>
  <c r="N2350" i="7"/>
  <c r="M2350" i="7"/>
  <c r="A2350" i="7"/>
  <c r="B2350" i="7" s="1"/>
  <c r="C2350" i="7" s="1"/>
  <c r="N2349" i="7"/>
  <c r="M2349" i="7"/>
  <c r="A2349" i="7"/>
  <c r="B2349" i="7" s="1"/>
  <c r="C2349" i="7" s="1"/>
  <c r="N2348" i="7"/>
  <c r="M2348" i="7"/>
  <c r="C2348" i="7"/>
  <c r="A2348" i="7"/>
  <c r="B2348" i="7" s="1"/>
  <c r="N2347" i="7"/>
  <c r="M2347" i="7" s="1"/>
  <c r="A2347" i="7"/>
  <c r="B2347" i="7" s="1"/>
  <c r="C2347" i="7" s="1"/>
  <c r="N2346" i="7"/>
  <c r="M2346" i="7" s="1"/>
  <c r="B2346" i="7"/>
  <c r="C2346" i="7" s="1"/>
  <c r="A2346" i="7"/>
  <c r="N2345" i="7"/>
  <c r="M2345" i="7" s="1"/>
  <c r="B2345" i="7"/>
  <c r="C2345" i="7" s="1"/>
  <c r="A2345" i="7"/>
  <c r="N2344" i="7"/>
  <c r="M2344" i="7"/>
  <c r="B2344" i="7"/>
  <c r="C2344" i="7" s="1"/>
  <c r="A2344" i="7"/>
  <c r="N2343" i="7"/>
  <c r="M2343" i="7"/>
  <c r="B2343" i="7"/>
  <c r="C2343" i="7" s="1"/>
  <c r="A2343" i="7"/>
  <c r="N2342" i="7"/>
  <c r="M2342" i="7"/>
  <c r="A2342" i="7"/>
  <c r="B2342" i="7" s="1"/>
  <c r="C2342" i="7" s="1"/>
  <c r="N2341" i="7"/>
  <c r="M2341" i="7"/>
  <c r="A2341" i="7"/>
  <c r="B2341" i="7" s="1"/>
  <c r="C2341" i="7" s="1"/>
  <c r="N2340" i="7"/>
  <c r="M2340" i="7"/>
  <c r="C2340" i="7"/>
  <c r="A2340" i="7"/>
  <c r="B2340" i="7" s="1"/>
  <c r="N2339" i="7"/>
  <c r="M2339" i="7" s="1"/>
  <c r="C2339" i="7"/>
  <c r="A2339" i="7"/>
  <c r="B2339" i="7" s="1"/>
  <c r="N2338" i="7"/>
  <c r="M2338" i="7" s="1"/>
  <c r="B2338" i="7"/>
  <c r="C2338" i="7" s="1"/>
  <c r="A2338" i="7"/>
  <c r="N2337" i="7"/>
  <c r="M2337" i="7" s="1"/>
  <c r="B2337" i="7"/>
  <c r="C2337" i="7" s="1"/>
  <c r="A2337" i="7"/>
  <c r="N2336" i="7"/>
  <c r="M2336" i="7"/>
  <c r="B2336" i="7"/>
  <c r="C2336" i="7" s="1"/>
  <c r="A2336" i="7"/>
  <c r="N2335" i="7"/>
  <c r="M2335" i="7"/>
  <c r="B2335" i="7"/>
  <c r="C2335" i="7" s="1"/>
  <c r="A2335" i="7"/>
  <c r="N2334" i="7"/>
  <c r="M2334" i="7"/>
  <c r="A2334" i="7"/>
  <c r="B2334" i="7" s="1"/>
  <c r="C2334" i="7" s="1"/>
  <c r="N2333" i="7"/>
  <c r="M2333" i="7"/>
  <c r="A2333" i="7"/>
  <c r="B2333" i="7" s="1"/>
  <c r="C2333" i="7" s="1"/>
  <c r="N2332" i="7"/>
  <c r="M2332" i="7"/>
  <c r="C2332" i="7"/>
  <c r="A2332" i="7"/>
  <c r="B2332" i="7" s="1"/>
  <c r="N2331" i="7"/>
  <c r="M2331" i="7" s="1"/>
  <c r="C2331" i="7"/>
  <c r="A2331" i="7"/>
  <c r="B2331" i="7" s="1"/>
  <c r="N2330" i="7"/>
  <c r="M2330" i="7" s="1"/>
  <c r="B2330" i="7"/>
  <c r="C2330" i="7" s="1"/>
  <c r="A2330" i="7"/>
  <c r="N2329" i="7"/>
  <c r="M2329" i="7" s="1"/>
  <c r="B2329" i="7"/>
  <c r="C2329" i="7" s="1"/>
  <c r="A2329" i="7"/>
  <c r="N2328" i="7"/>
  <c r="M2328" i="7"/>
  <c r="B2328" i="7"/>
  <c r="C2328" i="7" s="1"/>
  <c r="A2328" i="7"/>
  <c r="N2327" i="7"/>
  <c r="M2327" i="7"/>
  <c r="B2327" i="7"/>
  <c r="C2327" i="7" s="1"/>
  <c r="A2327" i="7"/>
  <c r="N2326" i="7"/>
  <c r="M2326" i="7"/>
  <c r="A2326" i="7"/>
  <c r="B2326" i="7" s="1"/>
  <c r="C2326" i="7" s="1"/>
  <c r="N2325" i="7"/>
  <c r="M2325" i="7"/>
  <c r="A2325" i="7"/>
  <c r="B2325" i="7" s="1"/>
  <c r="C2325" i="7" s="1"/>
  <c r="N2324" i="7"/>
  <c r="M2324" i="7"/>
  <c r="C2324" i="7"/>
  <c r="A2324" i="7"/>
  <c r="B2324" i="7" s="1"/>
  <c r="N2323" i="7"/>
  <c r="M2323" i="7" s="1"/>
  <c r="C2323" i="7"/>
  <c r="A2323" i="7"/>
  <c r="B2323" i="7" s="1"/>
  <c r="N2322" i="7"/>
  <c r="M2322" i="7" s="1"/>
  <c r="C2322" i="7"/>
  <c r="B2322" i="7"/>
  <c r="A2322" i="7"/>
  <c r="N2321" i="7"/>
  <c r="M2321" i="7" s="1"/>
  <c r="B2321" i="7"/>
  <c r="C2321" i="7" s="1"/>
  <c r="A2321" i="7"/>
  <c r="N2320" i="7"/>
  <c r="M2320" i="7"/>
  <c r="B2320" i="7"/>
  <c r="C2320" i="7" s="1"/>
  <c r="A2320" i="7"/>
  <c r="N2319" i="7"/>
  <c r="M2319" i="7"/>
  <c r="A2319" i="7"/>
  <c r="B2319" i="7" s="1"/>
  <c r="C2319" i="7" s="1"/>
  <c r="N2318" i="7"/>
  <c r="M2318" i="7"/>
  <c r="A2318" i="7"/>
  <c r="B2318" i="7" s="1"/>
  <c r="C2318" i="7" s="1"/>
  <c r="N2317" i="7"/>
  <c r="M2317" i="7"/>
  <c r="C2317" i="7"/>
  <c r="A2317" i="7"/>
  <c r="B2317" i="7" s="1"/>
  <c r="N2316" i="7"/>
  <c r="M2316" i="7"/>
  <c r="A2316" i="7"/>
  <c r="B2316" i="7" s="1"/>
  <c r="C2316" i="7" s="1"/>
  <c r="N2315" i="7"/>
  <c r="M2315" i="7" s="1"/>
  <c r="C2315" i="7"/>
  <c r="A2315" i="7"/>
  <c r="B2315" i="7" s="1"/>
  <c r="N2314" i="7"/>
  <c r="M2314" i="7" s="1"/>
  <c r="C2314" i="7"/>
  <c r="B2314" i="7"/>
  <c r="A2314" i="7"/>
  <c r="N2313" i="7"/>
  <c r="M2313" i="7" s="1"/>
  <c r="B2313" i="7"/>
  <c r="C2313" i="7" s="1"/>
  <c r="A2313" i="7"/>
  <c r="N2312" i="7"/>
  <c r="M2312" i="7" s="1"/>
  <c r="B2312" i="7"/>
  <c r="C2312" i="7" s="1"/>
  <c r="A2312" i="7"/>
  <c r="N2311" i="7"/>
  <c r="M2311" i="7"/>
  <c r="A2311" i="7"/>
  <c r="B2311" i="7" s="1"/>
  <c r="C2311" i="7" s="1"/>
  <c r="N2310" i="7"/>
  <c r="M2310" i="7"/>
  <c r="A2310" i="7"/>
  <c r="B2310" i="7" s="1"/>
  <c r="C2310" i="7" s="1"/>
  <c r="N2309" i="7"/>
  <c r="M2309" i="7"/>
  <c r="C2309" i="7"/>
  <c r="A2309" i="7"/>
  <c r="B2309" i="7" s="1"/>
  <c r="N2308" i="7"/>
  <c r="M2308" i="7"/>
  <c r="A2308" i="7"/>
  <c r="B2308" i="7" s="1"/>
  <c r="C2308" i="7" s="1"/>
  <c r="N2307" i="7"/>
  <c r="M2307" i="7" s="1"/>
  <c r="A2307" i="7"/>
  <c r="B2307" i="7" s="1"/>
  <c r="C2307" i="7" s="1"/>
  <c r="N2306" i="7"/>
  <c r="M2306" i="7" s="1"/>
  <c r="C2306" i="7"/>
  <c r="B2306" i="7"/>
  <c r="A2306" i="7"/>
  <c r="N2305" i="7"/>
  <c r="M2305" i="7" s="1"/>
  <c r="B2305" i="7"/>
  <c r="C2305" i="7" s="1"/>
  <c r="A2305" i="7"/>
  <c r="N2304" i="7"/>
  <c r="M2304" i="7" s="1"/>
  <c r="B2304" i="7"/>
  <c r="C2304" i="7" s="1"/>
  <c r="A2304" i="7"/>
  <c r="N2303" i="7"/>
  <c r="M2303" i="7"/>
  <c r="B2303" i="7"/>
  <c r="C2303" i="7" s="1"/>
  <c r="A2303" i="7"/>
  <c r="N2302" i="7"/>
  <c r="M2302" i="7"/>
  <c r="A2302" i="7"/>
  <c r="B2302" i="7" s="1"/>
  <c r="C2302" i="7" s="1"/>
  <c r="N2301" i="7"/>
  <c r="M2301" i="7"/>
  <c r="C2301" i="7"/>
  <c r="A2301" i="7"/>
  <c r="B2301" i="7" s="1"/>
  <c r="N2300" i="7"/>
  <c r="M2300" i="7"/>
  <c r="A2300" i="7"/>
  <c r="B2300" i="7" s="1"/>
  <c r="C2300" i="7" s="1"/>
  <c r="N2299" i="7"/>
  <c r="M2299" i="7" s="1"/>
  <c r="A2299" i="7"/>
  <c r="B2299" i="7" s="1"/>
  <c r="C2299" i="7" s="1"/>
  <c r="N2298" i="7"/>
  <c r="M2298" i="7" s="1"/>
  <c r="B2298" i="7"/>
  <c r="C2298" i="7" s="1"/>
  <c r="A2298" i="7"/>
  <c r="N2297" i="7"/>
  <c r="M2297" i="7" s="1"/>
  <c r="B2297" i="7"/>
  <c r="C2297" i="7" s="1"/>
  <c r="A2297" i="7"/>
  <c r="N2296" i="7"/>
  <c r="M2296" i="7" s="1"/>
  <c r="B2296" i="7"/>
  <c r="C2296" i="7" s="1"/>
  <c r="A2296" i="7"/>
  <c r="N2295" i="7"/>
  <c r="M2295" i="7"/>
  <c r="B2295" i="7"/>
  <c r="C2295" i="7" s="1"/>
  <c r="A2295" i="7"/>
  <c r="N2294" i="7"/>
  <c r="M2294" i="7"/>
  <c r="A2294" i="7"/>
  <c r="B2294" i="7" s="1"/>
  <c r="C2294" i="7" s="1"/>
  <c r="N2293" i="7"/>
  <c r="M2293" i="7"/>
  <c r="C2293" i="7"/>
  <c r="A2293" i="7"/>
  <c r="B2293" i="7" s="1"/>
  <c r="N2292" i="7"/>
  <c r="M2292" i="7"/>
  <c r="A2292" i="7"/>
  <c r="B2292" i="7" s="1"/>
  <c r="C2292" i="7" s="1"/>
  <c r="N2291" i="7"/>
  <c r="M2291" i="7" s="1"/>
  <c r="A2291" i="7"/>
  <c r="B2291" i="7" s="1"/>
  <c r="C2291" i="7" s="1"/>
  <c r="N2290" i="7"/>
  <c r="M2290" i="7" s="1"/>
  <c r="B2290" i="7"/>
  <c r="C2290" i="7" s="1"/>
  <c r="A2290" i="7"/>
  <c r="N2289" i="7"/>
  <c r="M2289" i="7" s="1"/>
  <c r="B2289" i="7"/>
  <c r="C2289" i="7" s="1"/>
  <c r="A2289" i="7"/>
  <c r="N2288" i="7"/>
  <c r="M2288" i="7" s="1"/>
  <c r="B2288" i="7"/>
  <c r="C2288" i="7" s="1"/>
  <c r="A2288" i="7"/>
  <c r="N2287" i="7"/>
  <c r="M2287" i="7"/>
  <c r="A2287" i="7"/>
  <c r="B2287" i="7" s="1"/>
  <c r="C2287" i="7" s="1"/>
  <c r="N2286" i="7"/>
  <c r="M2286" i="7" s="1"/>
  <c r="A2286" i="7"/>
  <c r="B2286" i="7" s="1"/>
  <c r="C2286" i="7" s="1"/>
  <c r="N2285" i="7"/>
  <c r="M2285" i="7"/>
  <c r="A2285" i="7"/>
  <c r="B2285" i="7" s="1"/>
  <c r="C2285" i="7" s="1"/>
  <c r="N2284" i="7"/>
  <c r="M2284" i="7"/>
  <c r="C2284" i="7"/>
  <c r="A2284" i="7"/>
  <c r="B2284" i="7" s="1"/>
  <c r="N2283" i="7"/>
  <c r="M2283" i="7" s="1"/>
  <c r="A2283" i="7"/>
  <c r="B2283" i="7" s="1"/>
  <c r="C2283" i="7" s="1"/>
  <c r="N2282" i="7"/>
  <c r="M2282" i="7" s="1"/>
  <c r="B2282" i="7"/>
  <c r="C2282" i="7" s="1"/>
  <c r="A2282" i="7"/>
  <c r="N2281" i="7"/>
  <c r="M2281" i="7" s="1"/>
  <c r="B2281" i="7"/>
  <c r="C2281" i="7" s="1"/>
  <c r="A2281" i="7"/>
  <c r="N2280" i="7"/>
  <c r="M2280" i="7" s="1"/>
  <c r="B2280" i="7"/>
  <c r="C2280" i="7" s="1"/>
  <c r="A2280" i="7"/>
  <c r="N2279" i="7"/>
  <c r="M2279" i="7"/>
  <c r="A2279" i="7"/>
  <c r="B2279" i="7" s="1"/>
  <c r="C2279" i="7" s="1"/>
  <c r="N2278" i="7"/>
  <c r="M2278" i="7" s="1"/>
  <c r="A2278" i="7"/>
  <c r="B2278" i="7" s="1"/>
  <c r="C2278" i="7" s="1"/>
  <c r="N2277" i="7"/>
  <c r="M2277" i="7"/>
  <c r="A2277" i="7"/>
  <c r="B2277" i="7" s="1"/>
  <c r="C2277" i="7" s="1"/>
  <c r="N2276" i="7"/>
  <c r="M2276" i="7"/>
  <c r="C2276" i="7"/>
  <c r="A2276" i="7"/>
  <c r="B2276" i="7" s="1"/>
  <c r="N2275" i="7"/>
  <c r="M2275" i="7"/>
  <c r="A2275" i="7"/>
  <c r="B2275" i="7" s="1"/>
  <c r="C2275" i="7" s="1"/>
  <c r="N2274" i="7"/>
  <c r="M2274" i="7" s="1"/>
  <c r="B2274" i="7"/>
  <c r="C2274" i="7" s="1"/>
  <c r="A2274" i="7"/>
  <c r="N2273" i="7"/>
  <c r="M2273" i="7" s="1"/>
  <c r="B2273" i="7"/>
  <c r="C2273" i="7" s="1"/>
  <c r="A2273" i="7"/>
  <c r="N2272" i="7"/>
  <c r="M2272" i="7" s="1"/>
  <c r="B2272" i="7"/>
  <c r="C2272" i="7" s="1"/>
  <c r="A2272" i="7"/>
  <c r="N2271" i="7"/>
  <c r="M2271" i="7"/>
  <c r="A2271" i="7"/>
  <c r="B2271" i="7" s="1"/>
  <c r="C2271" i="7" s="1"/>
  <c r="N2270" i="7"/>
  <c r="M2270" i="7" s="1"/>
  <c r="A2270" i="7"/>
  <c r="B2270" i="7" s="1"/>
  <c r="C2270" i="7" s="1"/>
  <c r="N2269" i="7"/>
  <c r="M2269" i="7"/>
  <c r="A2269" i="7"/>
  <c r="B2269" i="7" s="1"/>
  <c r="C2269" i="7" s="1"/>
  <c r="N2268" i="7"/>
  <c r="M2268" i="7"/>
  <c r="C2268" i="7"/>
  <c r="A2268" i="7"/>
  <c r="B2268" i="7" s="1"/>
  <c r="N2267" i="7"/>
  <c r="M2267" i="7"/>
  <c r="A2267" i="7"/>
  <c r="B2267" i="7" s="1"/>
  <c r="C2267" i="7" s="1"/>
  <c r="N2266" i="7"/>
  <c r="M2266" i="7" s="1"/>
  <c r="B2266" i="7"/>
  <c r="C2266" i="7" s="1"/>
  <c r="A2266" i="7"/>
  <c r="N2265" i="7"/>
  <c r="M2265" i="7" s="1"/>
  <c r="B2265" i="7"/>
  <c r="C2265" i="7" s="1"/>
  <c r="A2265" i="7"/>
  <c r="N2264" i="7"/>
  <c r="M2264" i="7" s="1"/>
  <c r="B2264" i="7"/>
  <c r="C2264" i="7" s="1"/>
  <c r="A2264" i="7"/>
  <c r="N2263" i="7"/>
  <c r="M2263" i="7"/>
  <c r="A2263" i="7"/>
  <c r="B2263" i="7" s="1"/>
  <c r="C2263" i="7" s="1"/>
  <c r="N2262" i="7"/>
  <c r="M2262" i="7" s="1"/>
  <c r="A2262" i="7"/>
  <c r="B2262" i="7" s="1"/>
  <c r="C2262" i="7" s="1"/>
  <c r="N2261" i="7"/>
  <c r="M2261" i="7"/>
  <c r="A2261" i="7"/>
  <c r="B2261" i="7" s="1"/>
  <c r="C2261" i="7" s="1"/>
  <c r="N2260" i="7"/>
  <c r="M2260" i="7"/>
  <c r="C2260" i="7"/>
  <c r="A2260" i="7"/>
  <c r="B2260" i="7" s="1"/>
  <c r="N2259" i="7"/>
  <c r="M2259" i="7"/>
  <c r="A2259" i="7"/>
  <c r="B2259" i="7" s="1"/>
  <c r="C2259" i="7" s="1"/>
  <c r="N2258" i="7"/>
  <c r="M2258" i="7" s="1"/>
  <c r="B2258" i="7"/>
  <c r="C2258" i="7" s="1"/>
  <c r="A2258" i="7"/>
  <c r="N2257" i="7"/>
  <c r="M2257" i="7" s="1"/>
  <c r="B2257" i="7"/>
  <c r="C2257" i="7" s="1"/>
  <c r="A2257" i="7"/>
  <c r="N2256" i="7"/>
  <c r="M2256" i="7" s="1"/>
  <c r="B2256" i="7"/>
  <c r="C2256" i="7" s="1"/>
  <c r="A2256" i="7"/>
  <c r="N2255" i="7"/>
  <c r="M2255" i="7"/>
  <c r="A2255" i="7"/>
  <c r="B2255" i="7" s="1"/>
  <c r="C2255" i="7" s="1"/>
  <c r="N2254" i="7"/>
  <c r="M2254" i="7" s="1"/>
  <c r="A2254" i="7"/>
  <c r="B2254" i="7" s="1"/>
  <c r="C2254" i="7" s="1"/>
  <c r="N2253" i="7"/>
  <c r="M2253" i="7"/>
  <c r="A2253" i="7"/>
  <c r="B2253" i="7" s="1"/>
  <c r="C2253" i="7" s="1"/>
  <c r="N2252" i="7"/>
  <c r="M2252" i="7"/>
  <c r="C2252" i="7"/>
  <c r="A2252" i="7"/>
  <c r="B2252" i="7" s="1"/>
  <c r="N2251" i="7"/>
  <c r="M2251" i="7"/>
  <c r="A2251" i="7"/>
  <c r="B2251" i="7" s="1"/>
  <c r="C2251" i="7" s="1"/>
  <c r="N2250" i="7"/>
  <c r="M2250" i="7" s="1"/>
  <c r="B2250" i="7"/>
  <c r="C2250" i="7" s="1"/>
  <c r="A2250" i="7"/>
  <c r="N2249" i="7"/>
  <c r="M2249" i="7" s="1"/>
  <c r="B2249" i="7"/>
  <c r="C2249" i="7" s="1"/>
  <c r="A2249" i="7"/>
  <c r="N2248" i="7"/>
  <c r="M2248" i="7" s="1"/>
  <c r="B2248" i="7"/>
  <c r="C2248" i="7" s="1"/>
  <c r="A2248" i="7"/>
  <c r="N2247" i="7"/>
  <c r="M2247" i="7"/>
  <c r="A2247" i="7"/>
  <c r="B2247" i="7" s="1"/>
  <c r="C2247" i="7" s="1"/>
  <c r="N2246" i="7"/>
  <c r="M2246" i="7" s="1"/>
  <c r="A2246" i="7"/>
  <c r="B2246" i="7" s="1"/>
  <c r="C2246" i="7" s="1"/>
  <c r="N2245" i="7"/>
  <c r="M2245" i="7"/>
  <c r="A2245" i="7"/>
  <c r="B2245" i="7" s="1"/>
  <c r="C2245" i="7" s="1"/>
  <c r="N2244" i="7"/>
  <c r="M2244" i="7"/>
  <c r="C2244" i="7"/>
  <c r="A2244" i="7"/>
  <c r="B2244" i="7" s="1"/>
  <c r="N2243" i="7"/>
  <c r="M2243" i="7"/>
  <c r="A2243" i="7"/>
  <c r="B2243" i="7" s="1"/>
  <c r="C2243" i="7" s="1"/>
  <c r="N2242" i="7"/>
  <c r="M2242" i="7" s="1"/>
  <c r="B2242" i="7"/>
  <c r="C2242" i="7" s="1"/>
  <c r="A2242" i="7"/>
  <c r="N2241" i="7"/>
  <c r="M2241" i="7" s="1"/>
  <c r="B2241" i="7"/>
  <c r="C2241" i="7" s="1"/>
  <c r="A2241" i="7"/>
  <c r="N2240" i="7"/>
  <c r="M2240" i="7" s="1"/>
  <c r="B2240" i="7"/>
  <c r="C2240" i="7" s="1"/>
  <c r="A2240" i="7"/>
  <c r="N2239" i="7"/>
  <c r="M2239" i="7"/>
  <c r="A2239" i="7"/>
  <c r="B2239" i="7" s="1"/>
  <c r="C2239" i="7" s="1"/>
  <c r="N2238" i="7"/>
  <c r="M2238" i="7" s="1"/>
  <c r="A2238" i="7"/>
  <c r="B2238" i="7" s="1"/>
  <c r="C2238" i="7" s="1"/>
  <c r="N2237" i="7"/>
  <c r="M2237" i="7"/>
  <c r="A2237" i="7"/>
  <c r="B2237" i="7" s="1"/>
  <c r="C2237" i="7" s="1"/>
  <c r="N2236" i="7"/>
  <c r="M2236" i="7"/>
  <c r="C2236" i="7"/>
  <c r="A2236" i="7"/>
  <c r="B2236" i="7" s="1"/>
  <c r="N2235" i="7"/>
  <c r="M2235" i="7"/>
  <c r="A2235" i="7"/>
  <c r="B2235" i="7" s="1"/>
  <c r="C2235" i="7" s="1"/>
  <c r="N2234" i="7"/>
  <c r="M2234" i="7" s="1"/>
  <c r="B2234" i="7"/>
  <c r="C2234" i="7" s="1"/>
  <c r="A2234" i="7"/>
  <c r="N2233" i="7"/>
  <c r="M2233" i="7" s="1"/>
  <c r="B2233" i="7"/>
  <c r="C2233" i="7" s="1"/>
  <c r="A2233" i="7"/>
  <c r="N2232" i="7"/>
  <c r="M2232" i="7" s="1"/>
  <c r="B2232" i="7"/>
  <c r="C2232" i="7" s="1"/>
  <c r="A2232" i="7"/>
  <c r="N2231" i="7"/>
  <c r="M2231" i="7"/>
  <c r="A2231" i="7"/>
  <c r="B2231" i="7" s="1"/>
  <c r="C2231" i="7" s="1"/>
  <c r="N2230" i="7"/>
  <c r="M2230" i="7" s="1"/>
  <c r="A2230" i="7"/>
  <c r="B2230" i="7" s="1"/>
  <c r="C2230" i="7" s="1"/>
  <c r="N2229" i="7"/>
  <c r="M2229" i="7"/>
  <c r="A2229" i="7"/>
  <c r="B2229" i="7" s="1"/>
  <c r="C2229" i="7" s="1"/>
  <c r="N2228" i="7"/>
  <c r="M2228" i="7"/>
  <c r="C2228" i="7"/>
  <c r="A2228" i="7"/>
  <c r="B2228" i="7" s="1"/>
  <c r="N2227" i="7"/>
  <c r="M2227" i="7"/>
  <c r="A2227" i="7"/>
  <c r="B2227" i="7" s="1"/>
  <c r="C2227" i="7" s="1"/>
  <c r="N2226" i="7"/>
  <c r="M2226" i="7" s="1"/>
  <c r="B2226" i="7"/>
  <c r="C2226" i="7" s="1"/>
  <c r="A2226" i="7"/>
  <c r="N2225" i="7"/>
  <c r="M2225" i="7" s="1"/>
  <c r="B2225" i="7"/>
  <c r="C2225" i="7" s="1"/>
  <c r="A2225" i="7"/>
  <c r="N2224" i="7"/>
  <c r="M2224" i="7" s="1"/>
  <c r="B2224" i="7"/>
  <c r="C2224" i="7" s="1"/>
  <c r="A2224" i="7"/>
  <c r="N2223" i="7"/>
  <c r="M2223" i="7"/>
  <c r="A2223" i="7"/>
  <c r="B2223" i="7" s="1"/>
  <c r="C2223" i="7" s="1"/>
  <c r="N2222" i="7"/>
  <c r="M2222" i="7" s="1"/>
  <c r="A2222" i="7"/>
  <c r="B2222" i="7" s="1"/>
  <c r="C2222" i="7" s="1"/>
  <c r="N2221" i="7"/>
  <c r="M2221" i="7"/>
  <c r="A2221" i="7"/>
  <c r="B2221" i="7" s="1"/>
  <c r="C2221" i="7" s="1"/>
  <c r="N2220" i="7"/>
  <c r="M2220" i="7"/>
  <c r="C2220" i="7"/>
  <c r="A2220" i="7"/>
  <c r="B2220" i="7" s="1"/>
  <c r="N2219" i="7"/>
  <c r="M2219" i="7"/>
  <c r="A2219" i="7"/>
  <c r="B2219" i="7" s="1"/>
  <c r="C2219" i="7" s="1"/>
  <c r="N2218" i="7"/>
  <c r="M2218" i="7" s="1"/>
  <c r="B2218" i="7"/>
  <c r="C2218" i="7" s="1"/>
  <c r="A2218" i="7"/>
  <c r="N2217" i="7"/>
  <c r="M2217" i="7" s="1"/>
  <c r="B2217" i="7"/>
  <c r="C2217" i="7" s="1"/>
  <c r="A2217" i="7"/>
  <c r="N2216" i="7"/>
  <c r="M2216" i="7" s="1"/>
  <c r="B2216" i="7"/>
  <c r="C2216" i="7" s="1"/>
  <c r="A2216" i="7"/>
  <c r="N2215" i="7"/>
  <c r="M2215" i="7"/>
  <c r="A2215" i="7"/>
  <c r="B2215" i="7" s="1"/>
  <c r="C2215" i="7" s="1"/>
  <c r="N2214" i="7"/>
  <c r="M2214" i="7" s="1"/>
  <c r="A2214" i="7"/>
  <c r="B2214" i="7" s="1"/>
  <c r="C2214" i="7" s="1"/>
  <c r="N2213" i="7"/>
  <c r="M2213" i="7"/>
  <c r="A2213" i="7"/>
  <c r="B2213" i="7" s="1"/>
  <c r="C2213" i="7" s="1"/>
  <c r="N2212" i="7"/>
  <c r="M2212" i="7"/>
  <c r="C2212" i="7"/>
  <c r="A2212" i="7"/>
  <c r="B2212" i="7" s="1"/>
  <c r="N2211" i="7"/>
  <c r="M2211" i="7"/>
  <c r="A2211" i="7"/>
  <c r="B2211" i="7" s="1"/>
  <c r="C2211" i="7" s="1"/>
  <c r="N2210" i="7"/>
  <c r="M2210" i="7" s="1"/>
  <c r="B2210" i="7"/>
  <c r="C2210" i="7" s="1"/>
  <c r="A2210" i="7"/>
  <c r="N2209" i="7"/>
  <c r="M2209" i="7" s="1"/>
  <c r="B2209" i="7"/>
  <c r="C2209" i="7" s="1"/>
  <c r="A2209" i="7"/>
  <c r="N2208" i="7"/>
  <c r="M2208" i="7" s="1"/>
  <c r="B2208" i="7"/>
  <c r="C2208" i="7" s="1"/>
  <c r="A2208" i="7"/>
  <c r="N2207" i="7"/>
  <c r="M2207" i="7"/>
  <c r="A2207" i="7"/>
  <c r="B2207" i="7" s="1"/>
  <c r="C2207" i="7" s="1"/>
  <c r="N2206" i="7"/>
  <c r="M2206" i="7" s="1"/>
  <c r="B2206" i="7"/>
  <c r="C2206" i="7" s="1"/>
  <c r="A2206" i="7"/>
  <c r="N2205" i="7"/>
  <c r="M2205" i="7"/>
  <c r="B2205" i="7"/>
  <c r="C2205" i="7" s="1"/>
  <c r="A2205" i="7"/>
  <c r="N2204" i="7"/>
  <c r="M2204" i="7"/>
  <c r="A2204" i="7"/>
  <c r="B2204" i="7" s="1"/>
  <c r="C2204" i="7" s="1"/>
  <c r="N2203" i="7"/>
  <c r="M2203" i="7" s="1"/>
  <c r="C2203" i="7"/>
  <c r="A2203" i="7"/>
  <c r="B2203" i="7" s="1"/>
  <c r="N2202" i="7"/>
  <c r="M2202" i="7" s="1"/>
  <c r="A2202" i="7"/>
  <c r="B2202" i="7" s="1"/>
  <c r="C2202" i="7" s="1"/>
  <c r="N2201" i="7"/>
  <c r="M2201" i="7" s="1"/>
  <c r="B2201" i="7"/>
  <c r="C2201" i="7" s="1"/>
  <c r="A2201" i="7"/>
  <c r="N2200" i="7"/>
  <c r="M2200" i="7"/>
  <c r="B2200" i="7"/>
  <c r="C2200" i="7" s="1"/>
  <c r="A2200" i="7"/>
  <c r="N2199" i="7"/>
  <c r="M2199" i="7"/>
  <c r="B2199" i="7"/>
  <c r="C2199" i="7" s="1"/>
  <c r="A2199" i="7"/>
  <c r="N2198" i="7"/>
  <c r="M2198" i="7" s="1"/>
  <c r="A2198" i="7"/>
  <c r="B2198" i="7" s="1"/>
  <c r="C2198" i="7" s="1"/>
  <c r="N2197" i="7"/>
  <c r="M2197" i="7"/>
  <c r="A2197" i="7"/>
  <c r="B2197" i="7" s="1"/>
  <c r="C2197" i="7" s="1"/>
  <c r="N2196" i="7"/>
  <c r="M2196" i="7"/>
  <c r="C2196" i="7"/>
  <c r="A2196" i="7"/>
  <c r="B2196" i="7" s="1"/>
  <c r="N2195" i="7"/>
  <c r="M2195" i="7" s="1"/>
  <c r="A2195" i="7"/>
  <c r="B2195" i="7" s="1"/>
  <c r="C2195" i="7" s="1"/>
  <c r="N2194" i="7"/>
  <c r="M2194" i="7" s="1"/>
  <c r="B2194" i="7"/>
  <c r="C2194" i="7" s="1"/>
  <c r="A2194" i="7"/>
  <c r="N2193" i="7"/>
  <c r="M2193" i="7" s="1"/>
  <c r="C2193" i="7"/>
  <c r="B2193" i="7"/>
  <c r="A2193" i="7"/>
  <c r="N2192" i="7"/>
  <c r="M2192" i="7"/>
  <c r="C2192" i="7"/>
  <c r="B2192" i="7"/>
  <c r="A2192" i="7"/>
  <c r="N2191" i="7"/>
  <c r="M2191" i="7" s="1"/>
  <c r="B2191" i="7"/>
  <c r="C2191" i="7" s="1"/>
  <c r="A2191" i="7"/>
  <c r="N2190" i="7"/>
  <c r="M2190" i="7"/>
  <c r="A2190" i="7"/>
  <c r="B2190" i="7" s="1"/>
  <c r="C2190" i="7" s="1"/>
  <c r="N2189" i="7"/>
  <c r="M2189" i="7"/>
  <c r="A2189" i="7"/>
  <c r="B2189" i="7" s="1"/>
  <c r="C2189" i="7" s="1"/>
  <c r="N2188" i="7"/>
  <c r="M2188" i="7"/>
  <c r="C2188" i="7"/>
  <c r="A2188" i="7"/>
  <c r="B2188" i="7" s="1"/>
  <c r="N2187" i="7"/>
  <c r="M2187" i="7"/>
  <c r="A2187" i="7"/>
  <c r="B2187" i="7" s="1"/>
  <c r="C2187" i="7" s="1"/>
  <c r="N2186" i="7"/>
  <c r="M2186" i="7" s="1"/>
  <c r="B2186" i="7"/>
  <c r="C2186" i="7" s="1"/>
  <c r="A2186" i="7"/>
  <c r="N2185" i="7"/>
  <c r="M2185" i="7" s="1"/>
  <c r="C2185" i="7"/>
  <c r="B2185" i="7"/>
  <c r="A2185" i="7"/>
  <c r="N2184" i="7"/>
  <c r="M2184" i="7" s="1"/>
  <c r="C2184" i="7"/>
  <c r="B2184" i="7"/>
  <c r="A2184" i="7"/>
  <c r="N2183" i="7"/>
  <c r="M2183" i="7" s="1"/>
  <c r="A2183" i="7"/>
  <c r="B2183" i="7" s="1"/>
  <c r="C2183" i="7" s="1"/>
  <c r="N2182" i="7"/>
  <c r="M2182" i="7"/>
  <c r="B2182" i="7"/>
  <c r="C2182" i="7" s="1"/>
  <c r="A2182" i="7"/>
  <c r="N2181" i="7"/>
  <c r="M2181" i="7"/>
  <c r="B2181" i="7"/>
  <c r="C2181" i="7" s="1"/>
  <c r="A2181" i="7"/>
  <c r="N2180" i="7"/>
  <c r="M2180" i="7"/>
  <c r="A2180" i="7"/>
  <c r="B2180" i="7" s="1"/>
  <c r="C2180" i="7" s="1"/>
  <c r="N2179" i="7"/>
  <c r="M2179" i="7"/>
  <c r="C2179" i="7"/>
  <c r="A2179" i="7"/>
  <c r="B2179" i="7" s="1"/>
  <c r="N2178" i="7"/>
  <c r="M2178" i="7" s="1"/>
  <c r="A2178" i="7"/>
  <c r="B2178" i="7" s="1"/>
  <c r="C2178" i="7" s="1"/>
  <c r="N2177" i="7"/>
  <c r="M2177" i="7" s="1"/>
  <c r="B2177" i="7"/>
  <c r="C2177" i="7" s="1"/>
  <c r="A2177" i="7"/>
  <c r="N2176" i="7"/>
  <c r="M2176" i="7" s="1"/>
  <c r="B2176" i="7"/>
  <c r="C2176" i="7" s="1"/>
  <c r="A2176" i="7"/>
  <c r="N2175" i="7"/>
  <c r="M2175" i="7"/>
  <c r="A2175" i="7"/>
  <c r="B2175" i="7" s="1"/>
  <c r="C2175" i="7" s="1"/>
  <c r="N2174" i="7"/>
  <c r="M2174" i="7" s="1"/>
  <c r="B2174" i="7"/>
  <c r="C2174" i="7" s="1"/>
  <c r="A2174" i="7"/>
  <c r="N2173" i="7"/>
  <c r="M2173" i="7"/>
  <c r="B2173" i="7"/>
  <c r="C2173" i="7" s="1"/>
  <c r="A2173" i="7"/>
  <c r="N2172" i="7"/>
  <c r="M2172" i="7"/>
  <c r="A2172" i="7"/>
  <c r="B2172" i="7" s="1"/>
  <c r="C2172" i="7" s="1"/>
  <c r="N2171" i="7"/>
  <c r="M2171" i="7" s="1"/>
  <c r="C2171" i="7"/>
  <c r="A2171" i="7"/>
  <c r="B2171" i="7" s="1"/>
  <c r="N2170" i="7"/>
  <c r="M2170" i="7" s="1"/>
  <c r="A2170" i="7"/>
  <c r="B2170" i="7" s="1"/>
  <c r="C2170" i="7" s="1"/>
  <c r="N2169" i="7"/>
  <c r="M2169" i="7" s="1"/>
  <c r="B2169" i="7"/>
  <c r="C2169" i="7" s="1"/>
  <c r="A2169" i="7"/>
  <c r="N2168" i="7"/>
  <c r="M2168" i="7"/>
  <c r="B2168" i="7"/>
  <c r="C2168" i="7" s="1"/>
  <c r="A2168" i="7"/>
  <c r="N2167" i="7"/>
  <c r="M2167" i="7"/>
  <c r="B2167" i="7"/>
  <c r="C2167" i="7" s="1"/>
  <c r="A2167" i="7"/>
  <c r="N2166" i="7"/>
  <c r="M2166" i="7" s="1"/>
  <c r="A2166" i="7"/>
  <c r="B2166" i="7" s="1"/>
  <c r="C2166" i="7" s="1"/>
  <c r="N2165" i="7"/>
  <c r="M2165" i="7"/>
  <c r="A2165" i="7"/>
  <c r="B2165" i="7" s="1"/>
  <c r="C2165" i="7" s="1"/>
  <c r="N2164" i="7"/>
  <c r="M2164" i="7"/>
  <c r="C2164" i="7"/>
  <c r="A2164" i="7"/>
  <c r="B2164" i="7" s="1"/>
  <c r="N2163" i="7"/>
  <c r="M2163" i="7" s="1"/>
  <c r="A2163" i="7"/>
  <c r="B2163" i="7" s="1"/>
  <c r="C2163" i="7" s="1"/>
  <c r="N2162" i="7"/>
  <c r="M2162" i="7" s="1"/>
  <c r="B2162" i="7"/>
  <c r="C2162" i="7" s="1"/>
  <c r="A2162" i="7"/>
  <c r="N2161" i="7"/>
  <c r="M2161" i="7" s="1"/>
  <c r="C2161" i="7"/>
  <c r="B2161" i="7"/>
  <c r="A2161" i="7"/>
  <c r="N2160" i="7"/>
  <c r="M2160" i="7"/>
  <c r="C2160" i="7"/>
  <c r="B2160" i="7"/>
  <c r="A2160" i="7"/>
  <c r="N2159" i="7"/>
  <c r="M2159" i="7" s="1"/>
  <c r="B2159" i="7"/>
  <c r="C2159" i="7" s="1"/>
  <c r="A2159" i="7"/>
  <c r="N2158" i="7"/>
  <c r="M2158" i="7"/>
  <c r="A2158" i="7"/>
  <c r="B2158" i="7" s="1"/>
  <c r="C2158" i="7" s="1"/>
  <c r="N2157" i="7"/>
  <c r="M2157" i="7"/>
  <c r="A2157" i="7"/>
  <c r="B2157" i="7" s="1"/>
  <c r="C2157" i="7" s="1"/>
  <c r="N2156" i="7"/>
  <c r="M2156" i="7"/>
  <c r="C2156" i="7"/>
  <c r="A2156" i="7"/>
  <c r="B2156" i="7" s="1"/>
  <c r="N2155" i="7"/>
  <c r="M2155" i="7"/>
  <c r="A2155" i="7"/>
  <c r="B2155" i="7" s="1"/>
  <c r="C2155" i="7" s="1"/>
  <c r="N2154" i="7"/>
  <c r="M2154" i="7" s="1"/>
  <c r="B2154" i="7"/>
  <c r="C2154" i="7" s="1"/>
  <c r="A2154" i="7"/>
  <c r="N2153" i="7"/>
  <c r="M2153" i="7" s="1"/>
  <c r="C2153" i="7"/>
  <c r="B2153" i="7"/>
  <c r="A2153" i="7"/>
  <c r="N2152" i="7"/>
  <c r="M2152" i="7" s="1"/>
  <c r="C2152" i="7"/>
  <c r="B2152" i="7"/>
  <c r="A2152" i="7"/>
  <c r="N2151" i="7"/>
  <c r="M2151" i="7" s="1"/>
  <c r="A2151" i="7"/>
  <c r="B2151" i="7" s="1"/>
  <c r="C2151" i="7" s="1"/>
  <c r="N2150" i="7"/>
  <c r="M2150" i="7"/>
  <c r="B2150" i="7"/>
  <c r="C2150" i="7" s="1"/>
  <c r="A2150" i="7"/>
  <c r="N2149" i="7"/>
  <c r="M2149" i="7"/>
  <c r="B2149" i="7"/>
  <c r="C2149" i="7" s="1"/>
  <c r="A2149" i="7"/>
  <c r="N2148" i="7"/>
  <c r="M2148" i="7" s="1"/>
  <c r="B2148" i="7"/>
  <c r="C2148" i="7" s="1"/>
  <c r="A2148" i="7"/>
  <c r="N2147" i="7"/>
  <c r="M2147" i="7"/>
  <c r="B2147" i="7"/>
  <c r="C2147" i="7" s="1"/>
  <c r="A2147" i="7"/>
  <c r="N2146" i="7"/>
  <c r="M2146" i="7"/>
  <c r="A2146" i="7"/>
  <c r="B2146" i="7" s="1"/>
  <c r="C2146" i="7" s="1"/>
  <c r="N2145" i="7"/>
  <c r="M2145" i="7"/>
  <c r="A2145" i="7"/>
  <c r="B2145" i="7" s="1"/>
  <c r="C2145" i="7" s="1"/>
  <c r="N2144" i="7"/>
  <c r="M2144" i="7"/>
  <c r="A2144" i="7"/>
  <c r="B2144" i="7" s="1"/>
  <c r="C2144" i="7" s="1"/>
  <c r="N2143" i="7"/>
  <c r="M2143" i="7" s="1"/>
  <c r="C2143" i="7"/>
  <c r="A2143" i="7"/>
  <c r="B2143" i="7" s="1"/>
  <c r="N2142" i="7"/>
  <c r="M2142" i="7" s="1"/>
  <c r="C2142" i="7"/>
  <c r="B2142" i="7"/>
  <c r="A2142" i="7"/>
  <c r="N2141" i="7"/>
  <c r="M2141" i="7" s="1"/>
  <c r="B2141" i="7"/>
  <c r="C2141" i="7" s="1"/>
  <c r="A2141" i="7"/>
  <c r="N2140" i="7"/>
  <c r="M2140" i="7" s="1"/>
  <c r="B2140" i="7"/>
  <c r="C2140" i="7" s="1"/>
  <c r="A2140" i="7"/>
  <c r="N2139" i="7"/>
  <c r="M2139" i="7"/>
  <c r="B2139" i="7"/>
  <c r="C2139" i="7" s="1"/>
  <c r="A2139" i="7"/>
  <c r="N2138" i="7"/>
  <c r="M2138" i="7"/>
  <c r="A2138" i="7"/>
  <c r="B2138" i="7" s="1"/>
  <c r="C2138" i="7" s="1"/>
  <c r="N2137" i="7"/>
  <c r="M2137" i="7"/>
  <c r="A2137" i="7"/>
  <c r="B2137" i="7" s="1"/>
  <c r="C2137" i="7" s="1"/>
  <c r="N2136" i="7"/>
  <c r="M2136" i="7"/>
  <c r="A2136" i="7"/>
  <c r="B2136" i="7" s="1"/>
  <c r="C2136" i="7" s="1"/>
  <c r="N2135" i="7"/>
  <c r="M2135" i="7" s="1"/>
  <c r="C2135" i="7"/>
  <c r="A2135" i="7"/>
  <c r="B2135" i="7" s="1"/>
  <c r="N2134" i="7"/>
  <c r="M2134" i="7" s="1"/>
  <c r="C2134" i="7"/>
  <c r="B2134" i="7"/>
  <c r="A2134" i="7"/>
  <c r="N2133" i="7"/>
  <c r="M2133" i="7" s="1"/>
  <c r="B2133" i="7"/>
  <c r="C2133" i="7" s="1"/>
  <c r="A2133" i="7"/>
  <c r="N2132" i="7"/>
  <c r="M2132" i="7" s="1"/>
  <c r="B2132" i="7"/>
  <c r="C2132" i="7" s="1"/>
  <c r="A2132" i="7"/>
  <c r="N2131" i="7"/>
  <c r="M2131" i="7"/>
  <c r="B2131" i="7"/>
  <c r="C2131" i="7" s="1"/>
  <c r="A2131" i="7"/>
  <c r="N2130" i="7"/>
  <c r="M2130" i="7"/>
  <c r="A2130" i="7"/>
  <c r="B2130" i="7" s="1"/>
  <c r="C2130" i="7" s="1"/>
  <c r="N2129" i="7"/>
  <c r="M2129" i="7"/>
  <c r="A2129" i="7"/>
  <c r="B2129" i="7" s="1"/>
  <c r="C2129" i="7" s="1"/>
  <c r="N2128" i="7"/>
  <c r="M2128" i="7"/>
  <c r="A2128" i="7"/>
  <c r="B2128" i="7" s="1"/>
  <c r="C2128" i="7" s="1"/>
  <c r="N2127" i="7"/>
  <c r="M2127" i="7" s="1"/>
  <c r="C2127" i="7"/>
  <c r="A2127" i="7"/>
  <c r="B2127" i="7" s="1"/>
  <c r="N2126" i="7"/>
  <c r="M2126" i="7" s="1"/>
  <c r="C2126" i="7"/>
  <c r="B2126" i="7"/>
  <c r="A2126" i="7"/>
  <c r="N2125" i="7"/>
  <c r="M2125" i="7" s="1"/>
  <c r="B2125" i="7"/>
  <c r="C2125" i="7" s="1"/>
  <c r="A2125" i="7"/>
  <c r="N2124" i="7"/>
  <c r="M2124" i="7" s="1"/>
  <c r="B2124" i="7"/>
  <c r="C2124" i="7" s="1"/>
  <c r="A2124" i="7"/>
  <c r="N2123" i="7"/>
  <c r="M2123" i="7"/>
  <c r="B2123" i="7"/>
  <c r="C2123" i="7" s="1"/>
  <c r="A2123" i="7"/>
  <c r="N2122" i="7"/>
  <c r="M2122" i="7"/>
  <c r="A2122" i="7"/>
  <c r="B2122" i="7" s="1"/>
  <c r="C2122" i="7" s="1"/>
  <c r="N2121" i="7"/>
  <c r="M2121" i="7"/>
  <c r="A2121" i="7"/>
  <c r="B2121" i="7" s="1"/>
  <c r="C2121" i="7" s="1"/>
  <c r="N2120" i="7"/>
  <c r="M2120" i="7"/>
  <c r="A2120" i="7"/>
  <c r="B2120" i="7" s="1"/>
  <c r="C2120" i="7" s="1"/>
  <c r="N2119" i="7"/>
  <c r="M2119" i="7" s="1"/>
  <c r="C2119" i="7"/>
  <c r="A2119" i="7"/>
  <c r="B2119" i="7" s="1"/>
  <c r="N2118" i="7"/>
  <c r="M2118" i="7" s="1"/>
  <c r="C2118" i="7"/>
  <c r="B2118" i="7"/>
  <c r="A2118" i="7"/>
  <c r="N2117" i="7"/>
  <c r="M2117" i="7" s="1"/>
  <c r="B2117" i="7"/>
  <c r="C2117" i="7" s="1"/>
  <c r="A2117" i="7"/>
  <c r="N2116" i="7"/>
  <c r="M2116" i="7" s="1"/>
  <c r="B2116" i="7"/>
  <c r="C2116" i="7" s="1"/>
  <c r="A2116" i="7"/>
  <c r="N2115" i="7"/>
  <c r="M2115" i="7"/>
  <c r="B2115" i="7"/>
  <c r="C2115" i="7" s="1"/>
  <c r="A2115" i="7"/>
  <c r="N2114" i="7"/>
  <c r="M2114" i="7"/>
  <c r="A2114" i="7"/>
  <c r="B2114" i="7" s="1"/>
  <c r="C2114" i="7" s="1"/>
  <c r="N2113" i="7"/>
  <c r="M2113" i="7"/>
  <c r="A2113" i="7"/>
  <c r="B2113" i="7" s="1"/>
  <c r="C2113" i="7" s="1"/>
  <c r="N2112" i="7"/>
  <c r="M2112" i="7"/>
  <c r="A2112" i="7"/>
  <c r="B2112" i="7" s="1"/>
  <c r="C2112" i="7" s="1"/>
  <c r="N2111" i="7"/>
  <c r="M2111" i="7" s="1"/>
  <c r="C2111" i="7"/>
  <c r="A2111" i="7"/>
  <c r="B2111" i="7" s="1"/>
  <c r="N2110" i="7"/>
  <c r="M2110" i="7" s="1"/>
  <c r="B2110" i="7"/>
  <c r="C2110" i="7" s="1"/>
  <c r="A2110" i="7"/>
  <c r="N2109" i="7"/>
  <c r="M2109" i="7" s="1"/>
  <c r="B2109" i="7"/>
  <c r="C2109" i="7" s="1"/>
  <c r="A2109" i="7"/>
  <c r="N2108" i="7"/>
  <c r="M2108" i="7" s="1"/>
  <c r="B2108" i="7"/>
  <c r="C2108" i="7" s="1"/>
  <c r="A2108" i="7"/>
  <c r="N2107" i="7"/>
  <c r="M2107" i="7"/>
  <c r="A2107" i="7"/>
  <c r="B2107" i="7" s="1"/>
  <c r="C2107" i="7" s="1"/>
  <c r="N2106" i="7"/>
  <c r="M2106" i="7"/>
  <c r="A2106" i="7"/>
  <c r="B2106" i="7" s="1"/>
  <c r="C2106" i="7" s="1"/>
  <c r="N2105" i="7"/>
  <c r="M2105" i="7"/>
  <c r="C2105" i="7"/>
  <c r="A2105" i="7"/>
  <c r="B2105" i="7" s="1"/>
  <c r="N2104" i="7"/>
  <c r="M2104" i="7"/>
  <c r="A2104" i="7"/>
  <c r="B2104" i="7" s="1"/>
  <c r="C2104" i="7" s="1"/>
  <c r="N2103" i="7"/>
  <c r="M2103" i="7" s="1"/>
  <c r="C2103" i="7"/>
  <c r="A2103" i="7"/>
  <c r="B2103" i="7" s="1"/>
  <c r="N2102" i="7"/>
  <c r="M2102" i="7" s="1"/>
  <c r="B2102" i="7"/>
  <c r="C2102" i="7" s="1"/>
  <c r="A2102" i="7"/>
  <c r="N2101" i="7"/>
  <c r="M2101" i="7" s="1"/>
  <c r="B2101" i="7"/>
  <c r="C2101" i="7" s="1"/>
  <c r="A2101" i="7"/>
  <c r="N2100" i="7"/>
  <c r="M2100" i="7"/>
  <c r="B2100" i="7"/>
  <c r="C2100" i="7" s="1"/>
  <c r="A2100" i="7"/>
  <c r="N2099" i="7"/>
  <c r="M2099" i="7"/>
  <c r="A2099" i="7"/>
  <c r="B2099" i="7" s="1"/>
  <c r="C2099" i="7" s="1"/>
  <c r="N2098" i="7"/>
  <c r="M2098" i="7"/>
  <c r="A2098" i="7"/>
  <c r="B2098" i="7" s="1"/>
  <c r="C2098" i="7" s="1"/>
  <c r="N2097" i="7"/>
  <c r="M2097" i="7"/>
  <c r="C2097" i="7"/>
  <c r="A2097" i="7"/>
  <c r="B2097" i="7" s="1"/>
  <c r="N2096" i="7"/>
  <c r="M2096" i="7"/>
  <c r="C2096" i="7"/>
  <c r="A2096" i="7"/>
  <c r="B2096" i="7" s="1"/>
  <c r="N2095" i="7"/>
  <c r="M2095" i="7" s="1"/>
  <c r="C2095" i="7"/>
  <c r="A2095" i="7"/>
  <c r="B2095" i="7" s="1"/>
  <c r="N2094" i="7"/>
  <c r="M2094" i="7" s="1"/>
  <c r="C2094" i="7"/>
  <c r="B2094" i="7"/>
  <c r="A2094" i="7"/>
  <c r="N2093" i="7"/>
  <c r="M2093" i="7" s="1"/>
  <c r="B2093" i="7"/>
  <c r="C2093" i="7" s="1"/>
  <c r="A2093" i="7"/>
  <c r="N2092" i="7"/>
  <c r="M2092" i="7" s="1"/>
  <c r="B2092" i="7"/>
  <c r="C2092" i="7" s="1"/>
  <c r="A2092" i="7"/>
  <c r="N2091" i="7"/>
  <c r="M2091" i="7"/>
  <c r="A2091" i="7"/>
  <c r="B2091" i="7" s="1"/>
  <c r="C2091" i="7" s="1"/>
  <c r="N2090" i="7"/>
  <c r="M2090" i="7"/>
  <c r="A2090" i="7"/>
  <c r="B2090" i="7" s="1"/>
  <c r="C2090" i="7" s="1"/>
  <c r="N2089" i="7"/>
  <c r="M2089" i="7"/>
  <c r="A2089" i="7"/>
  <c r="B2089" i="7" s="1"/>
  <c r="C2089" i="7" s="1"/>
  <c r="N2088" i="7"/>
  <c r="M2088" i="7"/>
  <c r="A2088" i="7"/>
  <c r="B2088" i="7" s="1"/>
  <c r="C2088" i="7" s="1"/>
  <c r="N2087" i="7"/>
  <c r="M2087" i="7" s="1"/>
  <c r="C2087" i="7"/>
  <c r="A2087" i="7"/>
  <c r="B2087" i="7" s="1"/>
  <c r="N2086" i="7"/>
  <c r="M2086" i="7" s="1"/>
  <c r="B2086" i="7"/>
  <c r="C2086" i="7" s="1"/>
  <c r="A2086" i="7"/>
  <c r="N2085" i="7"/>
  <c r="M2085" i="7" s="1"/>
  <c r="B2085" i="7"/>
  <c r="C2085" i="7" s="1"/>
  <c r="A2085" i="7"/>
  <c r="N2084" i="7"/>
  <c r="M2084" i="7"/>
  <c r="B2084" i="7"/>
  <c r="C2084" i="7" s="1"/>
  <c r="A2084" i="7"/>
  <c r="N2083" i="7"/>
  <c r="M2083" i="7"/>
  <c r="B2083" i="7"/>
  <c r="C2083" i="7" s="1"/>
  <c r="A2083" i="7"/>
  <c r="N2082" i="7"/>
  <c r="M2082" i="7"/>
  <c r="A2082" i="7"/>
  <c r="B2082" i="7" s="1"/>
  <c r="C2082" i="7" s="1"/>
  <c r="N2081" i="7"/>
  <c r="M2081" i="7"/>
  <c r="C2081" i="7"/>
  <c r="A2081" i="7"/>
  <c r="B2081" i="7" s="1"/>
  <c r="N2080" i="7"/>
  <c r="M2080" i="7"/>
  <c r="A2080" i="7"/>
  <c r="B2080" i="7" s="1"/>
  <c r="C2080" i="7" s="1"/>
  <c r="N2079" i="7"/>
  <c r="M2079" i="7" s="1"/>
  <c r="A2079" i="7"/>
  <c r="B2079" i="7" s="1"/>
  <c r="C2079" i="7" s="1"/>
  <c r="N2078" i="7"/>
  <c r="M2078" i="7" s="1"/>
  <c r="C2078" i="7"/>
  <c r="B2078" i="7"/>
  <c r="A2078" i="7"/>
  <c r="N2077" i="7"/>
  <c r="M2077" i="7" s="1"/>
  <c r="C2077" i="7"/>
  <c r="B2077" i="7"/>
  <c r="A2077" i="7"/>
  <c r="N2076" i="7"/>
  <c r="M2076" i="7" s="1"/>
  <c r="B2076" i="7"/>
  <c r="C2076" i="7" s="1"/>
  <c r="A2076" i="7"/>
  <c r="N2075" i="7"/>
  <c r="M2075" i="7" s="1"/>
  <c r="A2075" i="7"/>
  <c r="B2075" i="7" s="1"/>
  <c r="C2075" i="7" s="1"/>
  <c r="N2074" i="7"/>
  <c r="M2074" i="7"/>
  <c r="A2074" i="7"/>
  <c r="B2074" i="7" s="1"/>
  <c r="C2074" i="7" s="1"/>
  <c r="N2073" i="7"/>
  <c r="M2073" i="7"/>
  <c r="A2073" i="7"/>
  <c r="B2073" i="7" s="1"/>
  <c r="C2073" i="7" s="1"/>
  <c r="N2072" i="7"/>
  <c r="M2072" i="7"/>
  <c r="A2072" i="7"/>
  <c r="B2072" i="7" s="1"/>
  <c r="C2072" i="7" s="1"/>
  <c r="N2071" i="7"/>
  <c r="M2071" i="7" s="1"/>
  <c r="C2071" i="7"/>
  <c r="A2071" i="7"/>
  <c r="B2071" i="7" s="1"/>
  <c r="N2070" i="7"/>
  <c r="M2070" i="7" s="1"/>
  <c r="C2070" i="7"/>
  <c r="B2070" i="7"/>
  <c r="A2070" i="7"/>
  <c r="N2069" i="7"/>
  <c r="M2069" i="7" s="1"/>
  <c r="B2069" i="7"/>
  <c r="C2069" i="7" s="1"/>
  <c r="A2069" i="7"/>
  <c r="N2068" i="7"/>
  <c r="M2068" i="7" s="1"/>
  <c r="B2068" i="7"/>
  <c r="C2068" i="7" s="1"/>
  <c r="A2068" i="7"/>
  <c r="N2067" i="7"/>
  <c r="M2067" i="7"/>
  <c r="B2067" i="7"/>
  <c r="C2067" i="7" s="1"/>
  <c r="A2067" i="7"/>
  <c r="N2066" i="7"/>
  <c r="M2066" i="7"/>
  <c r="B2066" i="7"/>
  <c r="C2066" i="7" s="1"/>
  <c r="A2066" i="7"/>
  <c r="N2065" i="7"/>
  <c r="M2065" i="7"/>
  <c r="C2065" i="7"/>
  <c r="A2065" i="7"/>
  <c r="B2065" i="7" s="1"/>
  <c r="N2064" i="7"/>
  <c r="M2064" i="7"/>
  <c r="C2064" i="7"/>
  <c r="A2064" i="7"/>
  <c r="B2064" i="7" s="1"/>
  <c r="N2063" i="7"/>
  <c r="M2063" i="7" s="1"/>
  <c r="A2063" i="7"/>
  <c r="B2063" i="7" s="1"/>
  <c r="C2063" i="7" s="1"/>
  <c r="N2062" i="7"/>
  <c r="M2062" i="7"/>
  <c r="C2062" i="7"/>
  <c r="B2062" i="7"/>
  <c r="A2062" i="7"/>
  <c r="N2061" i="7"/>
  <c r="M2061" i="7"/>
  <c r="C2061" i="7"/>
  <c r="A2061" i="7"/>
  <c r="B2061" i="7" s="1"/>
  <c r="N2060" i="7"/>
  <c r="M2060" i="7" s="1"/>
  <c r="A2060" i="7"/>
  <c r="B2060" i="7" s="1"/>
  <c r="C2060" i="7" s="1"/>
  <c r="N2059" i="7"/>
  <c r="M2059" i="7" s="1"/>
  <c r="C2059" i="7"/>
  <c r="B2059" i="7"/>
  <c r="A2059" i="7"/>
  <c r="N2058" i="7"/>
  <c r="M2058" i="7"/>
  <c r="B2058" i="7"/>
  <c r="C2058" i="7" s="1"/>
  <c r="A2058" i="7"/>
  <c r="N2057" i="7"/>
  <c r="M2057" i="7" s="1"/>
  <c r="A2057" i="7"/>
  <c r="B2057" i="7" s="1"/>
  <c r="C2057" i="7" s="1"/>
  <c r="N2056" i="7"/>
  <c r="M2056" i="7"/>
  <c r="B2056" i="7"/>
  <c r="C2056" i="7" s="1"/>
  <c r="A2056" i="7"/>
  <c r="N2055" i="7"/>
  <c r="M2055" i="7" s="1"/>
  <c r="B2055" i="7"/>
  <c r="C2055" i="7" s="1"/>
  <c r="A2055" i="7"/>
  <c r="N2054" i="7"/>
  <c r="M2054" i="7"/>
  <c r="C2054" i="7"/>
  <c r="B2054" i="7"/>
  <c r="A2054" i="7"/>
  <c r="N2053" i="7"/>
  <c r="M2053" i="7"/>
  <c r="A2053" i="7"/>
  <c r="B2053" i="7" s="1"/>
  <c r="C2053" i="7" s="1"/>
  <c r="N2052" i="7"/>
  <c r="M2052" i="7" s="1"/>
  <c r="B2052" i="7"/>
  <c r="C2052" i="7" s="1"/>
  <c r="A2052" i="7"/>
  <c r="N2051" i="7"/>
  <c r="M2051" i="7" s="1"/>
  <c r="C2051" i="7"/>
  <c r="B2051" i="7"/>
  <c r="A2051" i="7"/>
  <c r="N2050" i="7"/>
  <c r="M2050" i="7"/>
  <c r="C2050" i="7"/>
  <c r="B2050" i="7"/>
  <c r="A2050" i="7"/>
  <c r="N2049" i="7"/>
  <c r="M2049" i="7" s="1"/>
  <c r="A2049" i="7"/>
  <c r="B2049" i="7" s="1"/>
  <c r="C2049" i="7" s="1"/>
  <c r="N2048" i="7"/>
  <c r="M2048" i="7"/>
  <c r="B2048" i="7"/>
  <c r="C2048" i="7" s="1"/>
  <c r="A2048" i="7"/>
  <c r="N2047" i="7"/>
  <c r="M2047" i="7" s="1"/>
  <c r="A2047" i="7"/>
  <c r="B2047" i="7" s="1"/>
  <c r="C2047" i="7" s="1"/>
  <c r="N2046" i="7"/>
  <c r="M2046" i="7"/>
  <c r="C2046" i="7"/>
  <c r="B2046" i="7"/>
  <c r="A2046" i="7"/>
  <c r="N2045" i="7"/>
  <c r="M2045" i="7" s="1"/>
  <c r="A2045" i="7"/>
  <c r="B2045" i="7" s="1"/>
  <c r="C2045" i="7" s="1"/>
  <c r="N2044" i="7"/>
  <c r="M2044" i="7" s="1"/>
  <c r="B2044" i="7"/>
  <c r="C2044" i="7" s="1"/>
  <c r="A2044" i="7"/>
  <c r="N2043" i="7"/>
  <c r="M2043" i="7" s="1"/>
  <c r="C2043" i="7"/>
  <c r="B2043" i="7"/>
  <c r="A2043" i="7"/>
  <c r="N2042" i="7"/>
  <c r="M2042" i="7"/>
  <c r="C2042" i="7"/>
  <c r="B2042" i="7"/>
  <c r="A2042" i="7"/>
  <c r="N2041" i="7"/>
  <c r="M2041" i="7" s="1"/>
  <c r="A2041" i="7"/>
  <c r="B2041" i="7" s="1"/>
  <c r="C2041" i="7" s="1"/>
  <c r="N2040" i="7"/>
  <c r="M2040" i="7"/>
  <c r="B2040" i="7"/>
  <c r="C2040" i="7" s="1"/>
  <c r="A2040" i="7"/>
  <c r="N2039" i="7"/>
  <c r="M2039" i="7" s="1"/>
  <c r="B2039" i="7"/>
  <c r="C2039" i="7" s="1"/>
  <c r="A2039" i="7"/>
  <c r="N2038" i="7"/>
  <c r="M2038" i="7"/>
  <c r="C2038" i="7"/>
  <c r="B2038" i="7"/>
  <c r="A2038" i="7"/>
  <c r="N2037" i="7"/>
  <c r="M2037" i="7"/>
  <c r="A2037" i="7"/>
  <c r="B2037" i="7" s="1"/>
  <c r="C2037" i="7" s="1"/>
  <c r="N2036" i="7"/>
  <c r="M2036" i="7" s="1"/>
  <c r="A2036" i="7"/>
  <c r="B2036" i="7" s="1"/>
  <c r="C2036" i="7" s="1"/>
  <c r="N2035" i="7"/>
  <c r="M2035" i="7" s="1"/>
  <c r="C2035" i="7"/>
  <c r="B2035" i="7"/>
  <c r="A2035" i="7"/>
  <c r="N2034" i="7"/>
  <c r="M2034" i="7"/>
  <c r="B2034" i="7"/>
  <c r="C2034" i="7" s="1"/>
  <c r="A2034" i="7"/>
  <c r="N2033" i="7"/>
  <c r="M2033" i="7" s="1"/>
  <c r="A2033" i="7"/>
  <c r="B2033" i="7" s="1"/>
  <c r="C2033" i="7" s="1"/>
  <c r="N2032" i="7"/>
  <c r="M2032" i="7"/>
  <c r="B2032" i="7"/>
  <c r="C2032" i="7" s="1"/>
  <c r="A2032" i="7"/>
  <c r="N2031" i="7"/>
  <c r="M2031" i="7" s="1"/>
  <c r="A2031" i="7"/>
  <c r="B2031" i="7" s="1"/>
  <c r="C2031" i="7" s="1"/>
  <c r="N2030" i="7"/>
  <c r="M2030" i="7"/>
  <c r="C2030" i="7"/>
  <c r="B2030" i="7"/>
  <c r="A2030" i="7"/>
  <c r="N2029" i="7"/>
  <c r="M2029" i="7" s="1"/>
  <c r="C2029" i="7"/>
  <c r="A2029" i="7"/>
  <c r="B2029" i="7" s="1"/>
  <c r="N2028" i="7"/>
  <c r="M2028" i="7" s="1"/>
  <c r="B2028" i="7"/>
  <c r="C2028" i="7" s="1"/>
  <c r="A2028" i="7"/>
  <c r="N2027" i="7"/>
  <c r="M2027" i="7" s="1"/>
  <c r="C2027" i="7"/>
  <c r="B2027" i="7"/>
  <c r="A2027" i="7"/>
  <c r="N2026" i="7"/>
  <c r="M2026" i="7"/>
  <c r="C2026" i="7"/>
  <c r="B2026" i="7"/>
  <c r="A2026" i="7"/>
  <c r="N2025" i="7"/>
  <c r="M2025" i="7" s="1"/>
  <c r="A2025" i="7"/>
  <c r="B2025" i="7" s="1"/>
  <c r="C2025" i="7" s="1"/>
  <c r="N2024" i="7"/>
  <c r="M2024" i="7" s="1"/>
  <c r="B2024" i="7"/>
  <c r="C2024" i="7" s="1"/>
  <c r="A2024" i="7"/>
  <c r="N2023" i="7"/>
  <c r="M2023" i="7" s="1"/>
  <c r="C2023" i="7"/>
  <c r="B2023" i="7"/>
  <c r="A2023" i="7"/>
  <c r="N2022" i="7"/>
  <c r="M2022" i="7"/>
  <c r="C2022" i="7"/>
  <c r="B2022" i="7"/>
  <c r="A2022" i="7"/>
  <c r="N2021" i="7"/>
  <c r="M2021" i="7" s="1"/>
  <c r="A2021" i="7"/>
  <c r="B2021" i="7" s="1"/>
  <c r="C2021" i="7" s="1"/>
  <c r="N2020" i="7"/>
  <c r="M2020" i="7" s="1"/>
  <c r="A2020" i="7"/>
  <c r="B2020" i="7" s="1"/>
  <c r="C2020" i="7" s="1"/>
  <c r="N2019" i="7"/>
  <c r="M2019" i="7" s="1"/>
  <c r="C2019" i="7"/>
  <c r="B2019" i="7"/>
  <c r="A2019" i="7"/>
  <c r="N2018" i="7"/>
  <c r="M2018" i="7"/>
  <c r="B2018" i="7"/>
  <c r="C2018" i="7" s="1"/>
  <c r="A2018" i="7"/>
  <c r="N2017" i="7"/>
  <c r="M2017" i="7" s="1"/>
  <c r="A2017" i="7"/>
  <c r="B2017" i="7" s="1"/>
  <c r="C2017" i="7" s="1"/>
  <c r="N2016" i="7"/>
  <c r="M2016" i="7"/>
  <c r="B2016" i="7"/>
  <c r="C2016" i="7" s="1"/>
  <c r="A2016" i="7"/>
  <c r="N2015" i="7"/>
  <c r="M2015" i="7" s="1"/>
  <c r="B2015" i="7"/>
  <c r="C2015" i="7" s="1"/>
  <c r="A2015" i="7"/>
  <c r="N2014" i="7"/>
  <c r="M2014" i="7"/>
  <c r="C2014" i="7"/>
  <c r="B2014" i="7"/>
  <c r="A2014" i="7"/>
  <c r="N2013" i="7"/>
  <c r="M2013" i="7"/>
  <c r="C2013" i="7"/>
  <c r="A2013" i="7"/>
  <c r="B2013" i="7" s="1"/>
  <c r="N2012" i="7"/>
  <c r="M2012" i="7" s="1"/>
  <c r="A2012" i="7"/>
  <c r="B2012" i="7" s="1"/>
  <c r="C2012" i="7" s="1"/>
  <c r="N2011" i="7"/>
  <c r="M2011" i="7" s="1"/>
  <c r="C2011" i="7"/>
  <c r="B2011" i="7"/>
  <c r="A2011" i="7"/>
  <c r="N2010" i="7"/>
  <c r="M2010" i="7"/>
  <c r="B2010" i="7"/>
  <c r="C2010" i="7" s="1"/>
  <c r="A2010" i="7"/>
  <c r="N2009" i="7"/>
  <c r="M2009" i="7" s="1"/>
  <c r="A2009" i="7"/>
  <c r="B2009" i="7" s="1"/>
  <c r="C2009" i="7" s="1"/>
  <c r="N2008" i="7"/>
  <c r="M2008" i="7" s="1"/>
  <c r="B2008" i="7"/>
  <c r="C2008" i="7" s="1"/>
  <c r="A2008" i="7"/>
  <c r="N2007" i="7"/>
  <c r="M2007" i="7" s="1"/>
  <c r="A2007" i="7"/>
  <c r="B2007" i="7" s="1"/>
  <c r="C2007" i="7" s="1"/>
  <c r="N2006" i="7"/>
  <c r="M2006" i="7"/>
  <c r="C2006" i="7"/>
  <c r="B2006" i="7"/>
  <c r="A2006" i="7"/>
  <c r="N2005" i="7"/>
  <c r="M2005" i="7"/>
  <c r="C2005" i="7"/>
  <c r="A2005" i="7"/>
  <c r="B2005" i="7" s="1"/>
  <c r="N2004" i="7"/>
  <c r="M2004" i="7" s="1"/>
  <c r="B2004" i="7"/>
  <c r="C2004" i="7" s="1"/>
  <c r="A2004" i="7"/>
  <c r="N2003" i="7"/>
  <c r="M2003" i="7" s="1"/>
  <c r="C2003" i="7"/>
  <c r="B2003" i="7"/>
  <c r="A2003" i="7"/>
  <c r="N2002" i="7"/>
  <c r="M2002" i="7"/>
  <c r="C2002" i="7"/>
  <c r="B2002" i="7"/>
  <c r="A2002" i="7"/>
  <c r="N2001" i="7"/>
  <c r="M2001" i="7" s="1"/>
  <c r="A2001" i="7"/>
  <c r="B2001" i="7" s="1"/>
  <c r="C2001" i="7" s="1"/>
  <c r="N2000" i="7"/>
  <c r="M2000" i="7" s="1"/>
  <c r="B2000" i="7"/>
  <c r="C2000" i="7" s="1"/>
  <c r="A2000" i="7"/>
  <c r="N1999" i="7"/>
  <c r="M1999" i="7" s="1"/>
  <c r="B1999" i="7"/>
  <c r="C1999" i="7" s="1"/>
  <c r="A1999" i="7"/>
  <c r="N1998" i="7"/>
  <c r="M1998" i="7"/>
  <c r="C1998" i="7"/>
  <c r="B1998" i="7"/>
  <c r="A1998" i="7"/>
  <c r="N1997" i="7"/>
  <c r="M1997" i="7"/>
  <c r="A1997" i="7"/>
  <c r="B1997" i="7" s="1"/>
  <c r="C1997" i="7" s="1"/>
  <c r="N1996" i="7"/>
  <c r="M1996" i="7" s="1"/>
  <c r="A1996" i="7"/>
  <c r="B1996" i="7" s="1"/>
  <c r="C1996" i="7" s="1"/>
  <c r="N1995" i="7"/>
  <c r="M1995" i="7" s="1"/>
  <c r="C1995" i="7"/>
  <c r="B1995" i="7"/>
  <c r="A1995" i="7"/>
  <c r="N1994" i="7"/>
  <c r="M1994" i="7"/>
  <c r="B1994" i="7"/>
  <c r="C1994" i="7" s="1"/>
  <c r="A1994" i="7"/>
  <c r="N1993" i="7"/>
  <c r="M1993" i="7" s="1"/>
  <c r="A1993" i="7"/>
  <c r="B1993" i="7" s="1"/>
  <c r="C1993" i="7" s="1"/>
  <c r="N1992" i="7"/>
  <c r="M1992" i="7" s="1"/>
  <c r="B1992" i="7"/>
  <c r="C1992" i="7" s="1"/>
  <c r="A1992" i="7"/>
  <c r="N1991" i="7"/>
  <c r="M1991" i="7" s="1"/>
  <c r="A1991" i="7"/>
  <c r="B1991" i="7" s="1"/>
  <c r="C1991" i="7" s="1"/>
  <c r="N1990" i="7"/>
  <c r="M1990" i="7"/>
  <c r="C1990" i="7"/>
  <c r="B1990" i="7"/>
  <c r="A1990" i="7"/>
  <c r="N1989" i="7"/>
  <c r="M1989" i="7"/>
  <c r="A1989" i="7"/>
  <c r="B1989" i="7" s="1"/>
  <c r="C1989" i="7" s="1"/>
  <c r="N1988" i="7"/>
  <c r="M1988" i="7" s="1"/>
  <c r="B1988" i="7"/>
  <c r="C1988" i="7" s="1"/>
  <c r="A1988" i="7"/>
  <c r="N1987" i="7"/>
  <c r="M1987" i="7" s="1"/>
  <c r="C1987" i="7"/>
  <c r="B1987" i="7"/>
  <c r="A1987" i="7"/>
  <c r="N1986" i="7"/>
  <c r="M1986" i="7"/>
  <c r="C1986" i="7"/>
  <c r="B1986" i="7"/>
  <c r="A1986" i="7"/>
  <c r="N1985" i="7"/>
  <c r="M1985" i="7" s="1"/>
  <c r="A1985" i="7"/>
  <c r="B1985" i="7" s="1"/>
  <c r="C1985" i="7" s="1"/>
  <c r="N1984" i="7"/>
  <c r="M1984" i="7"/>
  <c r="B1984" i="7"/>
  <c r="C1984" i="7" s="1"/>
  <c r="A1984" i="7"/>
  <c r="N1983" i="7"/>
  <c r="M1983" i="7" s="1"/>
  <c r="A1983" i="7"/>
  <c r="B1983" i="7" s="1"/>
  <c r="C1983" i="7" s="1"/>
  <c r="N1982" i="7"/>
  <c r="M1982" i="7"/>
  <c r="C1982" i="7"/>
  <c r="B1982" i="7"/>
  <c r="A1982" i="7"/>
  <c r="N1981" i="7"/>
  <c r="M1981" i="7" s="1"/>
  <c r="A1981" i="7"/>
  <c r="B1981" i="7" s="1"/>
  <c r="C1981" i="7" s="1"/>
  <c r="N1980" i="7"/>
  <c r="M1980" i="7" s="1"/>
  <c r="B1980" i="7"/>
  <c r="C1980" i="7" s="1"/>
  <c r="A1980" i="7"/>
  <c r="N1979" i="7"/>
  <c r="M1979" i="7" s="1"/>
  <c r="C1979" i="7"/>
  <c r="B1979" i="7"/>
  <c r="A1979" i="7"/>
  <c r="N1978" i="7"/>
  <c r="M1978" i="7"/>
  <c r="C1978" i="7"/>
  <c r="B1978" i="7"/>
  <c r="A1978" i="7"/>
  <c r="N1977" i="7"/>
  <c r="M1977" i="7" s="1"/>
  <c r="A1977" i="7"/>
  <c r="B1977" i="7" s="1"/>
  <c r="C1977" i="7" s="1"/>
  <c r="N1976" i="7"/>
  <c r="M1976" i="7"/>
  <c r="B1976" i="7"/>
  <c r="C1976" i="7" s="1"/>
  <c r="A1976" i="7"/>
  <c r="N1975" i="7"/>
  <c r="M1975" i="7" s="1"/>
  <c r="A1975" i="7"/>
  <c r="B1975" i="7" s="1"/>
  <c r="C1975" i="7" s="1"/>
  <c r="N1974" i="7"/>
  <c r="M1974" i="7"/>
  <c r="C1974" i="7"/>
  <c r="B1974" i="7"/>
  <c r="A1974" i="7"/>
  <c r="N1973" i="7"/>
  <c r="M1973" i="7" s="1"/>
  <c r="A1973" i="7"/>
  <c r="B1973" i="7" s="1"/>
  <c r="C1973" i="7" s="1"/>
  <c r="N1972" i="7"/>
  <c r="M1972" i="7" s="1"/>
  <c r="B1972" i="7"/>
  <c r="C1972" i="7" s="1"/>
  <c r="A1972" i="7"/>
  <c r="N1971" i="7"/>
  <c r="M1971" i="7" s="1"/>
  <c r="C1971" i="7"/>
  <c r="B1971" i="7"/>
  <c r="A1971" i="7"/>
  <c r="N1970" i="7"/>
  <c r="M1970" i="7"/>
  <c r="C1970" i="7"/>
  <c r="B1970" i="7"/>
  <c r="A1970" i="7"/>
  <c r="N1969" i="7"/>
  <c r="M1969" i="7" s="1"/>
  <c r="A1969" i="7"/>
  <c r="B1969" i="7" s="1"/>
  <c r="C1969" i="7" s="1"/>
  <c r="N1968" i="7"/>
  <c r="M1968" i="7"/>
  <c r="B1968" i="7"/>
  <c r="C1968" i="7" s="1"/>
  <c r="A1968" i="7"/>
  <c r="N1967" i="7"/>
  <c r="M1967" i="7" s="1"/>
  <c r="A1967" i="7"/>
  <c r="B1967" i="7" s="1"/>
  <c r="C1967" i="7" s="1"/>
  <c r="N1966" i="7"/>
  <c r="M1966" i="7"/>
  <c r="C1966" i="7"/>
  <c r="B1966" i="7"/>
  <c r="A1966" i="7"/>
  <c r="N1965" i="7"/>
  <c r="M1965" i="7" s="1"/>
  <c r="A1965" i="7"/>
  <c r="B1965" i="7" s="1"/>
  <c r="C1965" i="7" s="1"/>
  <c r="N1964" i="7"/>
  <c r="M1964" i="7" s="1"/>
  <c r="B1964" i="7"/>
  <c r="C1964" i="7" s="1"/>
  <c r="A1964" i="7"/>
  <c r="N1963" i="7"/>
  <c r="M1963" i="7" s="1"/>
  <c r="C1963" i="7"/>
  <c r="B1963" i="7"/>
  <c r="A1963" i="7"/>
  <c r="N1962" i="7"/>
  <c r="M1962" i="7"/>
  <c r="C1962" i="7"/>
  <c r="B1962" i="7"/>
  <c r="A1962" i="7"/>
  <c r="N1961" i="7"/>
  <c r="M1961" i="7" s="1"/>
  <c r="A1961" i="7"/>
  <c r="B1961" i="7" s="1"/>
  <c r="C1961" i="7" s="1"/>
  <c r="N1960" i="7"/>
  <c r="M1960" i="7"/>
  <c r="B1960" i="7"/>
  <c r="C1960" i="7" s="1"/>
  <c r="A1960" i="7"/>
  <c r="N1959" i="7"/>
  <c r="M1959" i="7" s="1"/>
  <c r="A1959" i="7"/>
  <c r="B1959" i="7" s="1"/>
  <c r="C1959" i="7" s="1"/>
  <c r="N1958" i="7"/>
  <c r="M1958" i="7"/>
  <c r="C1958" i="7"/>
  <c r="B1958" i="7"/>
  <c r="A1958" i="7"/>
  <c r="N1957" i="7"/>
  <c r="M1957" i="7" s="1"/>
  <c r="A1957" i="7"/>
  <c r="B1957" i="7" s="1"/>
  <c r="C1957" i="7" s="1"/>
  <c r="N1956" i="7"/>
  <c r="M1956" i="7" s="1"/>
  <c r="B1956" i="7"/>
  <c r="C1956" i="7" s="1"/>
  <c r="A1956" i="7"/>
  <c r="N1955" i="7"/>
  <c r="M1955" i="7" s="1"/>
  <c r="C1955" i="7"/>
  <c r="B1955" i="7"/>
  <c r="A1955" i="7"/>
  <c r="N1954" i="7"/>
  <c r="M1954" i="7"/>
  <c r="C1954" i="7"/>
  <c r="B1954" i="7"/>
  <c r="A1954" i="7"/>
  <c r="N1953" i="7"/>
  <c r="M1953" i="7" s="1"/>
  <c r="A1953" i="7"/>
  <c r="B1953" i="7" s="1"/>
  <c r="C1953" i="7" s="1"/>
  <c r="N1952" i="7"/>
  <c r="M1952" i="7"/>
  <c r="B1952" i="7"/>
  <c r="C1952" i="7" s="1"/>
  <c r="A1952" i="7"/>
  <c r="N1951" i="7"/>
  <c r="M1951" i="7" s="1"/>
  <c r="A1951" i="7"/>
  <c r="B1951" i="7" s="1"/>
  <c r="C1951" i="7" s="1"/>
  <c r="N1950" i="7"/>
  <c r="M1950" i="7"/>
  <c r="C1950" i="7"/>
  <c r="B1950" i="7"/>
  <c r="A1950" i="7"/>
  <c r="N1949" i="7"/>
  <c r="M1949" i="7" s="1"/>
  <c r="A1949" i="7"/>
  <c r="B1949" i="7" s="1"/>
  <c r="C1949" i="7" s="1"/>
  <c r="N1948" i="7"/>
  <c r="M1948" i="7" s="1"/>
  <c r="B1948" i="7"/>
  <c r="C1948" i="7" s="1"/>
  <c r="A1948" i="7"/>
  <c r="N1947" i="7"/>
  <c r="M1947" i="7" s="1"/>
  <c r="C1947" i="7"/>
  <c r="B1947" i="7"/>
  <c r="A1947" i="7"/>
  <c r="N1946" i="7"/>
  <c r="M1946" i="7"/>
  <c r="C1946" i="7"/>
  <c r="B1946" i="7"/>
  <c r="A1946" i="7"/>
  <c r="N1945" i="7"/>
  <c r="M1945" i="7" s="1"/>
  <c r="A1945" i="7"/>
  <c r="B1945" i="7" s="1"/>
  <c r="C1945" i="7" s="1"/>
  <c r="N1944" i="7"/>
  <c r="M1944" i="7"/>
  <c r="B1944" i="7"/>
  <c r="C1944" i="7" s="1"/>
  <c r="A1944" i="7"/>
  <c r="N1943" i="7"/>
  <c r="M1943" i="7" s="1"/>
  <c r="A1943" i="7"/>
  <c r="B1943" i="7" s="1"/>
  <c r="C1943" i="7" s="1"/>
  <c r="N1942" i="7"/>
  <c r="M1942" i="7"/>
  <c r="C1942" i="7"/>
  <c r="B1942" i="7"/>
  <c r="A1942" i="7"/>
  <c r="N1941" i="7"/>
  <c r="M1941" i="7" s="1"/>
  <c r="A1941" i="7"/>
  <c r="B1941" i="7" s="1"/>
  <c r="C1941" i="7" s="1"/>
  <c r="N1940" i="7"/>
  <c r="M1940" i="7" s="1"/>
  <c r="B1940" i="7"/>
  <c r="C1940" i="7" s="1"/>
  <c r="A1940" i="7"/>
  <c r="N1939" i="7"/>
  <c r="M1939" i="7" s="1"/>
  <c r="C1939" i="7"/>
  <c r="B1939" i="7"/>
  <c r="A1939" i="7"/>
  <c r="N1938" i="7"/>
  <c r="M1938" i="7"/>
  <c r="C1938" i="7"/>
  <c r="B1938" i="7"/>
  <c r="A1938" i="7"/>
  <c r="N1937" i="7"/>
  <c r="M1937" i="7" s="1"/>
  <c r="A1937" i="7"/>
  <c r="B1937" i="7" s="1"/>
  <c r="C1937" i="7" s="1"/>
  <c r="N1936" i="7"/>
  <c r="M1936" i="7"/>
  <c r="B1936" i="7"/>
  <c r="C1936" i="7" s="1"/>
  <c r="A1936" i="7"/>
  <c r="N1935" i="7"/>
  <c r="M1935" i="7" s="1"/>
  <c r="A1935" i="7"/>
  <c r="B1935" i="7" s="1"/>
  <c r="C1935" i="7" s="1"/>
  <c r="N1934" i="7"/>
  <c r="M1934" i="7"/>
  <c r="C1934" i="7"/>
  <c r="B1934" i="7"/>
  <c r="A1934" i="7"/>
  <c r="N1933" i="7"/>
  <c r="M1933" i="7" s="1"/>
  <c r="A1933" i="7"/>
  <c r="B1933" i="7" s="1"/>
  <c r="C1933" i="7" s="1"/>
  <c r="N1932" i="7"/>
  <c r="M1932" i="7" s="1"/>
  <c r="B1932" i="7"/>
  <c r="C1932" i="7" s="1"/>
  <c r="A1932" i="7"/>
  <c r="N1931" i="7"/>
  <c r="M1931" i="7" s="1"/>
  <c r="C1931" i="7"/>
  <c r="B1931" i="7"/>
  <c r="A1931" i="7"/>
  <c r="N1930" i="7"/>
  <c r="M1930" i="7"/>
  <c r="C1930" i="7"/>
  <c r="B1930" i="7"/>
  <c r="A1930" i="7"/>
  <c r="N1929" i="7"/>
  <c r="M1929" i="7" s="1"/>
  <c r="A1929" i="7"/>
  <c r="B1929" i="7" s="1"/>
  <c r="C1929" i="7" s="1"/>
  <c r="N1928" i="7"/>
  <c r="M1928" i="7"/>
  <c r="B1928" i="7"/>
  <c r="C1928" i="7" s="1"/>
  <c r="A1928" i="7"/>
  <c r="N1927" i="7"/>
  <c r="M1927" i="7" s="1"/>
  <c r="A1927" i="7"/>
  <c r="B1927" i="7" s="1"/>
  <c r="C1927" i="7" s="1"/>
  <c r="N1926" i="7"/>
  <c r="M1926" i="7"/>
  <c r="C1926" i="7"/>
  <c r="B1926" i="7"/>
  <c r="A1926" i="7"/>
  <c r="N1925" i="7"/>
  <c r="M1925" i="7" s="1"/>
  <c r="A1925" i="7"/>
  <c r="B1925" i="7" s="1"/>
  <c r="C1925" i="7" s="1"/>
  <c r="N1924" i="7"/>
  <c r="M1924" i="7" s="1"/>
  <c r="B1924" i="7"/>
  <c r="C1924" i="7" s="1"/>
  <c r="A1924" i="7"/>
  <c r="N1923" i="7"/>
  <c r="M1923" i="7" s="1"/>
  <c r="C1923" i="7"/>
  <c r="B1923" i="7"/>
  <c r="A1923" i="7"/>
  <c r="N1922" i="7"/>
  <c r="M1922" i="7"/>
  <c r="C1922" i="7"/>
  <c r="B1922" i="7"/>
  <c r="A1922" i="7"/>
  <c r="N1921" i="7"/>
  <c r="M1921" i="7" s="1"/>
  <c r="A1921" i="7"/>
  <c r="B1921" i="7" s="1"/>
  <c r="C1921" i="7" s="1"/>
  <c r="N1920" i="7"/>
  <c r="M1920" i="7"/>
  <c r="B1920" i="7"/>
  <c r="C1920" i="7" s="1"/>
  <c r="A1920" i="7"/>
  <c r="N1919" i="7"/>
  <c r="M1919" i="7" s="1"/>
  <c r="A1919" i="7"/>
  <c r="B1919" i="7" s="1"/>
  <c r="C1919" i="7" s="1"/>
  <c r="N1918" i="7"/>
  <c r="M1918" i="7"/>
  <c r="C1918" i="7"/>
  <c r="B1918" i="7"/>
  <c r="A1918" i="7"/>
  <c r="N1917" i="7"/>
  <c r="M1917" i="7" s="1"/>
  <c r="A1917" i="7"/>
  <c r="B1917" i="7" s="1"/>
  <c r="C1917" i="7" s="1"/>
  <c r="N1916" i="7"/>
  <c r="M1916" i="7" s="1"/>
  <c r="B1916" i="7"/>
  <c r="C1916" i="7" s="1"/>
  <c r="A1916" i="7"/>
  <c r="N1915" i="7"/>
  <c r="M1915" i="7" s="1"/>
  <c r="C1915" i="7"/>
  <c r="B1915" i="7"/>
  <c r="A1915" i="7"/>
  <c r="N1914" i="7"/>
  <c r="M1914" i="7"/>
  <c r="C1914" i="7"/>
  <c r="B1914" i="7"/>
  <c r="A1914" i="7"/>
  <c r="N1913" i="7"/>
  <c r="M1913" i="7" s="1"/>
  <c r="A1913" i="7"/>
  <c r="B1913" i="7" s="1"/>
  <c r="C1913" i="7" s="1"/>
  <c r="N1912" i="7"/>
  <c r="M1912" i="7"/>
  <c r="B1912" i="7"/>
  <c r="C1912" i="7" s="1"/>
  <c r="A1912" i="7"/>
  <c r="N1911" i="7"/>
  <c r="M1911" i="7" s="1"/>
  <c r="A1911" i="7"/>
  <c r="B1911" i="7" s="1"/>
  <c r="C1911" i="7" s="1"/>
  <c r="N1910" i="7"/>
  <c r="M1910" i="7"/>
  <c r="C1910" i="7"/>
  <c r="B1910" i="7"/>
  <c r="A1910" i="7"/>
  <c r="N1909" i="7"/>
  <c r="M1909" i="7" s="1"/>
  <c r="A1909" i="7"/>
  <c r="B1909" i="7" s="1"/>
  <c r="C1909" i="7" s="1"/>
  <c r="N1908" i="7"/>
  <c r="M1908" i="7" s="1"/>
  <c r="B1908" i="7"/>
  <c r="C1908" i="7" s="1"/>
  <c r="A1908" i="7"/>
  <c r="N1907" i="7"/>
  <c r="M1907" i="7" s="1"/>
  <c r="C1907" i="7"/>
  <c r="B1907" i="7"/>
  <c r="A1907" i="7"/>
  <c r="N1906" i="7"/>
  <c r="M1906" i="7"/>
  <c r="C1906" i="7"/>
  <c r="B1906" i="7"/>
  <c r="A1906" i="7"/>
  <c r="N1905" i="7"/>
  <c r="M1905" i="7" s="1"/>
  <c r="A1905" i="7"/>
  <c r="B1905" i="7" s="1"/>
  <c r="C1905" i="7" s="1"/>
  <c r="N1904" i="7"/>
  <c r="M1904" i="7"/>
  <c r="B1904" i="7"/>
  <c r="C1904" i="7" s="1"/>
  <c r="A1904" i="7"/>
  <c r="N1903" i="7"/>
  <c r="M1903" i="7" s="1"/>
  <c r="A1903" i="7"/>
  <c r="B1903" i="7" s="1"/>
  <c r="C1903" i="7" s="1"/>
  <c r="N1902" i="7"/>
  <c r="M1902" i="7"/>
  <c r="C1902" i="7"/>
  <c r="B1902" i="7"/>
  <c r="A1902" i="7"/>
  <c r="N1901" i="7"/>
  <c r="M1901" i="7" s="1"/>
  <c r="A1901" i="7"/>
  <c r="B1901" i="7" s="1"/>
  <c r="C1901" i="7" s="1"/>
  <c r="N1900" i="7"/>
  <c r="M1900" i="7" s="1"/>
  <c r="B1900" i="7"/>
  <c r="C1900" i="7" s="1"/>
  <c r="A1900" i="7"/>
  <c r="N1899" i="7"/>
  <c r="M1899" i="7" s="1"/>
  <c r="C1899" i="7"/>
  <c r="B1899" i="7"/>
  <c r="A1899" i="7"/>
  <c r="N1898" i="7"/>
  <c r="M1898" i="7"/>
  <c r="C1898" i="7"/>
  <c r="B1898" i="7"/>
  <c r="A1898" i="7"/>
  <c r="N1897" i="7"/>
  <c r="M1897" i="7" s="1"/>
  <c r="A1897" i="7"/>
  <c r="B1897" i="7" s="1"/>
  <c r="C1897" i="7" s="1"/>
  <c r="N1896" i="7"/>
  <c r="M1896" i="7"/>
  <c r="B1896" i="7"/>
  <c r="C1896" i="7" s="1"/>
  <c r="A1896" i="7"/>
  <c r="N1895" i="7"/>
  <c r="M1895" i="7" s="1"/>
  <c r="A1895" i="7"/>
  <c r="B1895" i="7" s="1"/>
  <c r="C1895" i="7" s="1"/>
  <c r="N1894" i="7"/>
  <c r="M1894" i="7"/>
  <c r="C1894" i="7"/>
  <c r="B1894" i="7"/>
  <c r="A1894" i="7"/>
  <c r="N1893" i="7"/>
  <c r="M1893" i="7" s="1"/>
  <c r="A1893" i="7"/>
  <c r="B1893" i="7" s="1"/>
  <c r="C1893" i="7" s="1"/>
  <c r="N1892" i="7"/>
  <c r="M1892" i="7" s="1"/>
  <c r="B1892" i="7"/>
  <c r="C1892" i="7" s="1"/>
  <c r="A1892" i="7"/>
  <c r="N1891" i="7"/>
  <c r="M1891" i="7" s="1"/>
  <c r="C1891" i="7"/>
  <c r="B1891" i="7"/>
  <c r="A1891" i="7"/>
  <c r="N1890" i="7"/>
  <c r="M1890" i="7"/>
  <c r="C1890" i="7"/>
  <c r="B1890" i="7"/>
  <c r="A1890" i="7"/>
  <c r="N1889" i="7"/>
  <c r="M1889" i="7" s="1"/>
  <c r="A1889" i="7"/>
  <c r="B1889" i="7" s="1"/>
  <c r="C1889" i="7" s="1"/>
  <c r="N1888" i="7"/>
  <c r="M1888" i="7"/>
  <c r="B1888" i="7"/>
  <c r="C1888" i="7" s="1"/>
  <c r="A1888" i="7"/>
  <c r="N1887" i="7"/>
  <c r="M1887" i="7" s="1"/>
  <c r="A1887" i="7"/>
  <c r="B1887" i="7" s="1"/>
  <c r="C1887" i="7" s="1"/>
  <c r="N1886" i="7"/>
  <c r="M1886" i="7"/>
  <c r="C1886" i="7"/>
  <c r="B1886" i="7"/>
  <c r="A1886" i="7"/>
  <c r="N1885" i="7"/>
  <c r="M1885" i="7" s="1"/>
  <c r="A1885" i="7"/>
  <c r="B1885" i="7" s="1"/>
  <c r="C1885" i="7" s="1"/>
  <c r="N1884" i="7"/>
  <c r="M1884" i="7" s="1"/>
  <c r="B1884" i="7"/>
  <c r="C1884" i="7" s="1"/>
  <c r="A1884" i="7"/>
  <c r="N1883" i="7"/>
  <c r="M1883" i="7" s="1"/>
  <c r="C1883" i="7"/>
  <c r="B1883" i="7"/>
  <c r="A1883" i="7"/>
  <c r="N1882" i="7"/>
  <c r="M1882" i="7"/>
  <c r="C1882" i="7"/>
  <c r="B1882" i="7"/>
  <c r="A1882" i="7"/>
  <c r="N1881" i="7"/>
  <c r="M1881" i="7" s="1"/>
  <c r="A1881" i="7"/>
  <c r="B1881" i="7" s="1"/>
  <c r="C1881" i="7" s="1"/>
  <c r="N1880" i="7"/>
  <c r="M1880" i="7"/>
  <c r="B1880" i="7"/>
  <c r="C1880" i="7" s="1"/>
  <c r="A1880" i="7"/>
  <c r="N1879" i="7"/>
  <c r="M1879" i="7" s="1"/>
  <c r="A1879" i="7"/>
  <c r="B1879" i="7" s="1"/>
  <c r="C1879" i="7" s="1"/>
  <c r="N1878" i="7"/>
  <c r="M1878" i="7"/>
  <c r="C1878" i="7"/>
  <c r="B1878" i="7"/>
  <c r="A1878" i="7"/>
  <c r="N1877" i="7"/>
  <c r="M1877" i="7" s="1"/>
  <c r="A1877" i="7"/>
  <c r="B1877" i="7" s="1"/>
  <c r="C1877" i="7" s="1"/>
  <c r="N1876" i="7"/>
  <c r="M1876" i="7" s="1"/>
  <c r="B1876" i="7"/>
  <c r="C1876" i="7" s="1"/>
  <c r="A1876" i="7"/>
  <c r="N1875" i="7"/>
  <c r="M1875" i="7" s="1"/>
  <c r="C1875" i="7"/>
  <c r="B1875" i="7"/>
  <c r="A1875" i="7"/>
  <c r="N1874" i="7"/>
  <c r="M1874" i="7"/>
  <c r="C1874" i="7"/>
  <c r="B1874" i="7"/>
  <c r="A1874" i="7"/>
  <c r="N1873" i="7"/>
  <c r="M1873" i="7" s="1"/>
  <c r="A1873" i="7"/>
  <c r="B1873" i="7" s="1"/>
  <c r="C1873" i="7" s="1"/>
  <c r="N1872" i="7"/>
  <c r="M1872" i="7"/>
  <c r="B1872" i="7"/>
  <c r="C1872" i="7" s="1"/>
  <c r="A1872" i="7"/>
  <c r="N1871" i="7"/>
  <c r="M1871" i="7" s="1"/>
  <c r="A1871" i="7"/>
  <c r="B1871" i="7" s="1"/>
  <c r="C1871" i="7" s="1"/>
  <c r="N1870" i="7"/>
  <c r="M1870" i="7"/>
  <c r="C1870" i="7"/>
  <c r="B1870" i="7"/>
  <c r="A1870" i="7"/>
  <c r="N1869" i="7"/>
  <c r="M1869" i="7" s="1"/>
  <c r="A1869" i="7"/>
  <c r="B1869" i="7" s="1"/>
  <c r="C1869" i="7" s="1"/>
  <c r="N1868" i="7"/>
  <c r="M1868" i="7" s="1"/>
  <c r="B1868" i="7"/>
  <c r="C1868" i="7" s="1"/>
  <c r="A1868" i="7"/>
  <c r="N1867" i="7"/>
  <c r="M1867" i="7" s="1"/>
  <c r="A1867" i="7"/>
  <c r="B1867" i="7" s="1"/>
  <c r="C1867" i="7" s="1"/>
  <c r="N1866" i="7"/>
  <c r="M1866" i="7"/>
  <c r="C1866" i="7"/>
  <c r="B1866" i="7"/>
  <c r="A1866" i="7"/>
  <c r="N1865" i="7"/>
  <c r="M1865" i="7" s="1"/>
  <c r="C1865" i="7"/>
  <c r="A1865" i="7"/>
  <c r="B1865" i="7" s="1"/>
  <c r="N1864" i="7"/>
  <c r="M1864" i="7" s="1"/>
  <c r="B1864" i="7"/>
  <c r="C1864" i="7" s="1"/>
  <c r="A1864" i="7"/>
  <c r="N1863" i="7"/>
  <c r="M1863" i="7" s="1"/>
  <c r="A1863" i="7"/>
  <c r="B1863" i="7" s="1"/>
  <c r="C1863" i="7" s="1"/>
  <c r="N1862" i="7"/>
  <c r="M1862" i="7"/>
  <c r="C1862" i="7"/>
  <c r="B1862" i="7"/>
  <c r="A1862" i="7"/>
  <c r="N1861" i="7"/>
  <c r="M1861" i="7"/>
  <c r="A1861" i="7"/>
  <c r="B1861" i="7" s="1"/>
  <c r="C1861" i="7" s="1"/>
  <c r="N1860" i="7"/>
  <c r="M1860" i="7" s="1"/>
  <c r="A1860" i="7"/>
  <c r="B1860" i="7" s="1"/>
  <c r="C1860" i="7" s="1"/>
  <c r="N1859" i="7"/>
  <c r="M1859" i="7" s="1"/>
  <c r="B1859" i="7"/>
  <c r="C1859" i="7" s="1"/>
  <c r="A1859" i="7"/>
  <c r="N1858" i="7"/>
  <c r="M1858" i="7"/>
  <c r="B1858" i="7"/>
  <c r="C1858" i="7" s="1"/>
  <c r="A1858" i="7"/>
  <c r="N1857" i="7"/>
  <c r="M1857" i="7" s="1"/>
  <c r="C1857" i="7"/>
  <c r="A1857" i="7"/>
  <c r="B1857" i="7" s="1"/>
  <c r="N1856" i="7"/>
  <c r="M1856" i="7" s="1"/>
  <c r="A1856" i="7"/>
  <c r="B1856" i="7" s="1"/>
  <c r="C1856" i="7" s="1"/>
  <c r="N1855" i="7"/>
  <c r="M1855" i="7" s="1"/>
  <c r="C1855" i="7"/>
  <c r="B1855" i="7"/>
  <c r="A1855" i="7"/>
  <c r="N1854" i="7"/>
  <c r="M1854" i="7" s="1"/>
  <c r="B1854" i="7"/>
  <c r="C1854" i="7" s="1"/>
  <c r="A1854" i="7"/>
  <c r="N1853" i="7"/>
  <c r="M1853" i="7" s="1"/>
  <c r="B1853" i="7"/>
  <c r="C1853" i="7" s="1"/>
  <c r="A1853" i="7"/>
  <c r="N1852" i="7"/>
  <c r="M1852" i="7" s="1"/>
  <c r="C1852" i="7"/>
  <c r="B1852" i="7"/>
  <c r="A1852" i="7"/>
  <c r="N1851" i="7"/>
  <c r="M1851" i="7"/>
  <c r="A1851" i="7"/>
  <c r="B1851" i="7" s="1"/>
  <c r="C1851" i="7" s="1"/>
  <c r="N1850" i="7"/>
  <c r="M1850" i="7"/>
  <c r="A1850" i="7"/>
  <c r="B1850" i="7" s="1"/>
  <c r="C1850" i="7" s="1"/>
  <c r="N1849" i="7"/>
  <c r="M1849" i="7"/>
  <c r="A1849" i="7"/>
  <c r="B1849" i="7" s="1"/>
  <c r="C1849" i="7" s="1"/>
  <c r="N1848" i="7"/>
  <c r="M1848" i="7" s="1"/>
  <c r="A1848" i="7"/>
  <c r="B1848" i="7" s="1"/>
  <c r="C1848" i="7" s="1"/>
  <c r="N1847" i="7"/>
  <c r="M1847" i="7" s="1"/>
  <c r="C1847" i="7"/>
  <c r="B1847" i="7"/>
  <c r="A1847" i="7"/>
  <c r="N1846" i="7"/>
  <c r="M1846" i="7" s="1"/>
  <c r="B1846" i="7"/>
  <c r="C1846" i="7" s="1"/>
  <c r="A1846" i="7"/>
  <c r="N1845" i="7"/>
  <c r="M1845" i="7" s="1"/>
  <c r="B1845" i="7"/>
  <c r="C1845" i="7" s="1"/>
  <c r="A1845" i="7"/>
  <c r="N1844" i="7"/>
  <c r="M1844" i="7"/>
  <c r="B1844" i="7"/>
  <c r="C1844" i="7" s="1"/>
  <c r="A1844" i="7"/>
  <c r="N1843" i="7"/>
  <c r="M1843" i="7"/>
  <c r="B1843" i="7"/>
  <c r="C1843" i="7" s="1"/>
  <c r="A1843" i="7"/>
  <c r="N1842" i="7"/>
  <c r="M1842" i="7" s="1"/>
  <c r="A1842" i="7"/>
  <c r="B1842" i="7" s="1"/>
  <c r="C1842" i="7" s="1"/>
  <c r="N1841" i="7"/>
  <c r="M1841" i="7"/>
  <c r="B1841" i="7"/>
  <c r="C1841" i="7" s="1"/>
  <c r="A1841" i="7"/>
  <c r="N1840" i="7"/>
  <c r="M1840" i="7" s="1"/>
  <c r="A1840" i="7"/>
  <c r="B1840" i="7" s="1"/>
  <c r="C1840" i="7" s="1"/>
  <c r="N1839" i="7"/>
  <c r="M1839" i="7"/>
  <c r="C1839" i="7"/>
  <c r="B1839" i="7"/>
  <c r="A1839" i="7"/>
  <c r="N1838" i="7"/>
  <c r="M1838" i="7" s="1"/>
  <c r="A1838" i="7"/>
  <c r="B1838" i="7" s="1"/>
  <c r="C1838" i="7" s="1"/>
  <c r="N1837" i="7"/>
  <c r="M1837" i="7" s="1"/>
  <c r="B1837" i="7"/>
  <c r="C1837" i="7" s="1"/>
  <c r="A1837" i="7"/>
  <c r="N1836" i="7"/>
  <c r="M1836" i="7" s="1"/>
  <c r="C1836" i="7"/>
  <c r="B1836" i="7"/>
  <c r="A1836" i="7"/>
  <c r="N1835" i="7"/>
  <c r="M1835" i="7"/>
  <c r="A1835" i="7"/>
  <c r="B1835" i="7" s="1"/>
  <c r="C1835" i="7" s="1"/>
  <c r="N1834" i="7"/>
  <c r="M1834" i="7"/>
  <c r="A1834" i="7"/>
  <c r="B1834" i="7" s="1"/>
  <c r="C1834" i="7" s="1"/>
  <c r="N1833" i="7"/>
  <c r="M1833" i="7"/>
  <c r="A1833" i="7"/>
  <c r="B1833" i="7" s="1"/>
  <c r="C1833" i="7" s="1"/>
  <c r="N1832" i="7"/>
  <c r="M1832" i="7" s="1"/>
  <c r="A1832" i="7"/>
  <c r="B1832" i="7" s="1"/>
  <c r="C1832" i="7" s="1"/>
  <c r="N1831" i="7"/>
  <c r="M1831" i="7"/>
  <c r="C1831" i="7"/>
  <c r="B1831" i="7"/>
  <c r="A1831" i="7"/>
  <c r="N1830" i="7"/>
  <c r="M1830" i="7" s="1"/>
  <c r="B1830" i="7"/>
  <c r="C1830" i="7" s="1"/>
  <c r="A1830" i="7"/>
  <c r="N1829" i="7"/>
  <c r="M1829" i="7" s="1"/>
  <c r="B1829" i="7"/>
  <c r="C1829" i="7" s="1"/>
  <c r="A1829" i="7"/>
  <c r="N1828" i="7"/>
  <c r="M1828" i="7"/>
  <c r="B1828" i="7"/>
  <c r="C1828" i="7" s="1"/>
  <c r="A1828" i="7"/>
  <c r="N1827" i="7"/>
  <c r="M1827" i="7"/>
  <c r="B1827" i="7"/>
  <c r="C1827" i="7" s="1"/>
  <c r="A1827" i="7"/>
  <c r="N1826" i="7"/>
  <c r="M1826" i="7" s="1"/>
  <c r="A1826" i="7"/>
  <c r="B1826" i="7" s="1"/>
  <c r="C1826" i="7" s="1"/>
  <c r="N1825" i="7"/>
  <c r="M1825" i="7"/>
  <c r="C1825" i="7"/>
  <c r="B1825" i="7"/>
  <c r="A1825" i="7"/>
  <c r="N1824" i="7"/>
  <c r="M1824" i="7" s="1"/>
  <c r="A1824" i="7"/>
  <c r="B1824" i="7" s="1"/>
  <c r="C1824" i="7" s="1"/>
  <c r="N1823" i="7"/>
  <c r="M1823" i="7" s="1"/>
  <c r="C1823" i="7"/>
  <c r="B1823" i="7"/>
  <c r="A1823" i="7"/>
  <c r="N1822" i="7"/>
  <c r="M1822" i="7" s="1"/>
  <c r="A1822" i="7"/>
  <c r="B1822" i="7" s="1"/>
  <c r="C1822" i="7" s="1"/>
  <c r="N1821" i="7"/>
  <c r="M1821" i="7" s="1"/>
  <c r="B1821" i="7"/>
  <c r="C1821" i="7" s="1"/>
  <c r="A1821" i="7"/>
  <c r="N1820" i="7"/>
  <c r="M1820" i="7" s="1"/>
  <c r="C1820" i="7"/>
  <c r="B1820" i="7"/>
  <c r="A1820" i="7"/>
  <c r="N1819" i="7"/>
  <c r="M1819" i="7"/>
  <c r="B1819" i="7"/>
  <c r="C1819" i="7" s="1"/>
  <c r="A1819" i="7"/>
  <c r="N1818" i="7"/>
  <c r="M1818" i="7"/>
  <c r="A1818" i="7"/>
  <c r="B1818" i="7" s="1"/>
  <c r="C1818" i="7" s="1"/>
  <c r="N1817" i="7"/>
  <c r="M1817" i="7"/>
  <c r="C1817" i="7"/>
  <c r="B1817" i="7"/>
  <c r="A1817" i="7"/>
  <c r="N1816" i="7"/>
  <c r="M1816" i="7" s="1"/>
  <c r="A1816" i="7"/>
  <c r="B1816" i="7" s="1"/>
  <c r="C1816" i="7" s="1"/>
  <c r="N1815" i="7"/>
  <c r="M1815" i="7"/>
  <c r="C1815" i="7"/>
  <c r="B1815" i="7"/>
  <c r="A1815" i="7"/>
  <c r="N1814" i="7"/>
  <c r="M1814" i="7" s="1"/>
  <c r="B1814" i="7"/>
  <c r="C1814" i="7" s="1"/>
  <c r="A1814" i="7"/>
  <c r="N1813" i="7"/>
  <c r="M1813" i="7" s="1"/>
  <c r="B1813" i="7"/>
  <c r="C1813" i="7" s="1"/>
  <c r="A1813" i="7"/>
  <c r="N1812" i="7"/>
  <c r="M1812" i="7" s="1"/>
  <c r="B1812" i="7"/>
  <c r="C1812" i="7" s="1"/>
  <c r="A1812" i="7"/>
  <c r="N1811" i="7"/>
  <c r="M1811" i="7"/>
  <c r="A1811" i="7"/>
  <c r="B1811" i="7" s="1"/>
  <c r="C1811" i="7" s="1"/>
  <c r="N1810" i="7"/>
  <c r="M1810" i="7" s="1"/>
  <c r="A1810" i="7"/>
  <c r="B1810" i="7" s="1"/>
  <c r="C1810" i="7" s="1"/>
  <c r="N1809" i="7"/>
  <c r="M1809" i="7"/>
  <c r="A1809" i="7"/>
  <c r="B1809" i="7" s="1"/>
  <c r="C1809" i="7" s="1"/>
  <c r="N1808" i="7"/>
  <c r="M1808" i="7" s="1"/>
  <c r="A1808" i="7"/>
  <c r="B1808" i="7" s="1"/>
  <c r="C1808" i="7" s="1"/>
  <c r="N1807" i="7"/>
  <c r="M1807" i="7" s="1"/>
  <c r="C1807" i="7"/>
  <c r="B1807" i="7"/>
  <c r="A1807" i="7"/>
  <c r="N1806" i="7"/>
  <c r="M1806" i="7" s="1"/>
  <c r="C1806" i="7"/>
  <c r="A1806" i="7"/>
  <c r="B1806" i="7" s="1"/>
  <c r="N1805" i="7"/>
  <c r="M1805" i="7" s="1"/>
  <c r="B1805" i="7"/>
  <c r="C1805" i="7" s="1"/>
  <c r="A1805" i="7"/>
  <c r="N1804" i="7"/>
  <c r="M1804" i="7"/>
  <c r="C1804" i="7"/>
  <c r="B1804" i="7"/>
  <c r="A1804" i="7"/>
  <c r="N1803" i="7"/>
  <c r="M1803" i="7"/>
  <c r="A1803" i="7"/>
  <c r="B1803" i="7" s="1"/>
  <c r="C1803" i="7" s="1"/>
  <c r="N1802" i="7"/>
  <c r="M1802" i="7"/>
  <c r="A1802" i="7"/>
  <c r="B1802" i="7" s="1"/>
  <c r="C1802" i="7" s="1"/>
  <c r="N1801" i="7"/>
  <c r="M1801" i="7"/>
  <c r="A1801" i="7"/>
  <c r="B1801" i="7" s="1"/>
  <c r="C1801" i="7" s="1"/>
  <c r="N1800" i="7"/>
  <c r="M1800" i="7" s="1"/>
  <c r="A1800" i="7"/>
  <c r="B1800" i="7" s="1"/>
  <c r="C1800" i="7" s="1"/>
  <c r="N1799" i="7"/>
  <c r="M1799" i="7"/>
  <c r="C1799" i="7"/>
  <c r="B1799" i="7"/>
  <c r="A1799" i="7"/>
  <c r="N1798" i="7"/>
  <c r="M1798" i="7" s="1"/>
  <c r="B1798" i="7"/>
  <c r="C1798" i="7" s="1"/>
  <c r="A1798" i="7"/>
  <c r="N1797" i="7"/>
  <c r="M1797" i="7" s="1"/>
  <c r="B1797" i="7"/>
  <c r="C1797" i="7" s="1"/>
  <c r="A1797" i="7"/>
  <c r="N1796" i="7"/>
  <c r="M1796" i="7"/>
  <c r="B1796" i="7"/>
  <c r="C1796" i="7" s="1"/>
  <c r="A1796" i="7"/>
  <c r="N1795" i="7"/>
  <c r="M1795" i="7"/>
  <c r="B1795" i="7"/>
  <c r="C1795" i="7" s="1"/>
  <c r="A1795" i="7"/>
  <c r="N1794" i="7"/>
  <c r="M1794" i="7" s="1"/>
  <c r="A1794" i="7"/>
  <c r="B1794" i="7" s="1"/>
  <c r="C1794" i="7" s="1"/>
  <c r="N1793" i="7"/>
  <c r="M1793" i="7"/>
  <c r="B1793" i="7"/>
  <c r="C1793" i="7" s="1"/>
  <c r="A1793" i="7"/>
  <c r="N1792" i="7"/>
  <c r="M1792" i="7" s="1"/>
  <c r="A1792" i="7"/>
  <c r="B1792" i="7" s="1"/>
  <c r="C1792" i="7" s="1"/>
  <c r="N1791" i="7"/>
  <c r="M1791" i="7" s="1"/>
  <c r="C1791" i="7"/>
  <c r="B1791" i="7"/>
  <c r="A1791" i="7"/>
  <c r="N1790" i="7"/>
  <c r="M1790" i="7" s="1"/>
  <c r="A1790" i="7"/>
  <c r="B1790" i="7" s="1"/>
  <c r="C1790" i="7" s="1"/>
  <c r="N1789" i="7"/>
  <c r="M1789" i="7" s="1"/>
  <c r="B1789" i="7"/>
  <c r="C1789" i="7" s="1"/>
  <c r="A1789" i="7"/>
  <c r="N1788" i="7"/>
  <c r="M1788" i="7" s="1"/>
  <c r="B1788" i="7"/>
  <c r="C1788" i="7" s="1"/>
  <c r="A1788" i="7"/>
  <c r="N1787" i="7"/>
  <c r="M1787" i="7"/>
  <c r="A1787" i="7"/>
  <c r="B1787" i="7" s="1"/>
  <c r="C1787" i="7" s="1"/>
  <c r="N1786" i="7"/>
  <c r="M1786" i="7"/>
  <c r="A1786" i="7"/>
  <c r="B1786" i="7" s="1"/>
  <c r="C1786" i="7" s="1"/>
  <c r="N1785" i="7"/>
  <c r="M1785" i="7"/>
  <c r="A1785" i="7"/>
  <c r="B1785" i="7" s="1"/>
  <c r="C1785" i="7" s="1"/>
  <c r="N1784" i="7"/>
  <c r="M1784" i="7" s="1"/>
  <c r="A1784" i="7"/>
  <c r="B1784" i="7" s="1"/>
  <c r="C1784" i="7" s="1"/>
  <c r="N1783" i="7"/>
  <c r="M1783" i="7"/>
  <c r="C1783" i="7"/>
  <c r="B1783" i="7"/>
  <c r="A1783" i="7"/>
  <c r="N1782" i="7"/>
  <c r="M1782" i="7" s="1"/>
  <c r="A1782" i="7"/>
  <c r="B1782" i="7" s="1"/>
  <c r="C1782" i="7" s="1"/>
  <c r="N1781" i="7"/>
  <c r="M1781" i="7" s="1"/>
  <c r="B1781" i="7"/>
  <c r="C1781" i="7" s="1"/>
  <c r="A1781" i="7"/>
  <c r="N1780" i="7"/>
  <c r="M1780" i="7"/>
  <c r="B1780" i="7"/>
  <c r="C1780" i="7" s="1"/>
  <c r="A1780" i="7"/>
  <c r="N1779" i="7"/>
  <c r="M1779" i="7"/>
  <c r="B1779" i="7"/>
  <c r="C1779" i="7" s="1"/>
  <c r="A1779" i="7"/>
  <c r="N1778" i="7"/>
  <c r="M1778" i="7" s="1"/>
  <c r="A1778" i="7"/>
  <c r="B1778" i="7" s="1"/>
  <c r="C1778" i="7" s="1"/>
  <c r="N1777" i="7"/>
  <c r="M1777" i="7"/>
  <c r="B1777" i="7"/>
  <c r="C1777" i="7" s="1"/>
  <c r="A1777" i="7"/>
  <c r="N1776" i="7"/>
  <c r="M1776" i="7" s="1"/>
  <c r="A1776" i="7"/>
  <c r="B1776" i="7" s="1"/>
  <c r="C1776" i="7" s="1"/>
  <c r="N1775" i="7"/>
  <c r="M1775" i="7" s="1"/>
  <c r="C1775" i="7"/>
  <c r="B1775" i="7"/>
  <c r="A1775" i="7"/>
  <c r="N1774" i="7"/>
  <c r="M1774" i="7" s="1"/>
  <c r="A1774" i="7"/>
  <c r="B1774" i="7" s="1"/>
  <c r="C1774" i="7" s="1"/>
  <c r="N1773" i="7"/>
  <c r="M1773" i="7" s="1"/>
  <c r="B1773" i="7"/>
  <c r="C1773" i="7" s="1"/>
  <c r="A1773" i="7"/>
  <c r="N1772" i="7"/>
  <c r="M1772" i="7" s="1"/>
  <c r="C1772" i="7"/>
  <c r="B1772" i="7"/>
  <c r="A1772" i="7"/>
  <c r="N1771" i="7"/>
  <c r="M1771" i="7"/>
  <c r="A1771" i="7"/>
  <c r="B1771" i="7" s="1"/>
  <c r="C1771" i="7" s="1"/>
  <c r="N1770" i="7"/>
  <c r="M1770" i="7"/>
  <c r="A1770" i="7"/>
  <c r="B1770" i="7" s="1"/>
  <c r="C1770" i="7" s="1"/>
  <c r="N1769" i="7"/>
  <c r="M1769" i="7"/>
  <c r="C1769" i="7"/>
  <c r="A1769" i="7"/>
  <c r="B1769" i="7" s="1"/>
  <c r="N1768" i="7"/>
  <c r="M1768" i="7" s="1"/>
  <c r="A1768" i="7"/>
  <c r="B1768" i="7" s="1"/>
  <c r="C1768" i="7" s="1"/>
  <c r="N1767" i="7"/>
  <c r="M1767" i="7"/>
  <c r="C1767" i="7"/>
  <c r="B1767" i="7"/>
  <c r="A1767" i="7"/>
  <c r="N1766" i="7"/>
  <c r="M1766" i="7" s="1"/>
  <c r="B1766" i="7"/>
  <c r="C1766" i="7" s="1"/>
  <c r="A1766" i="7"/>
  <c r="N1765" i="7"/>
  <c r="M1765" i="7" s="1"/>
  <c r="B1765" i="7"/>
  <c r="C1765" i="7" s="1"/>
  <c r="A1765" i="7"/>
  <c r="N1764" i="7"/>
  <c r="M1764" i="7"/>
  <c r="B1764" i="7"/>
  <c r="C1764" i="7" s="1"/>
  <c r="A1764" i="7"/>
  <c r="N1763" i="7"/>
  <c r="M1763" i="7"/>
  <c r="B1763" i="7"/>
  <c r="C1763" i="7" s="1"/>
  <c r="A1763" i="7"/>
  <c r="N1762" i="7"/>
  <c r="M1762" i="7" s="1"/>
  <c r="A1762" i="7"/>
  <c r="B1762" i="7" s="1"/>
  <c r="C1762" i="7" s="1"/>
  <c r="N1761" i="7"/>
  <c r="M1761" i="7"/>
  <c r="B1761" i="7"/>
  <c r="C1761" i="7" s="1"/>
  <c r="A1761" i="7"/>
  <c r="N1760" i="7"/>
  <c r="M1760" i="7" s="1"/>
  <c r="A1760" i="7"/>
  <c r="B1760" i="7" s="1"/>
  <c r="C1760" i="7" s="1"/>
  <c r="N1759" i="7"/>
  <c r="M1759" i="7" s="1"/>
  <c r="C1759" i="7"/>
  <c r="B1759" i="7"/>
  <c r="A1759" i="7"/>
  <c r="N1758" i="7"/>
  <c r="M1758" i="7" s="1"/>
  <c r="A1758" i="7"/>
  <c r="B1758" i="7" s="1"/>
  <c r="C1758" i="7" s="1"/>
  <c r="N1757" i="7"/>
  <c r="M1757" i="7" s="1"/>
  <c r="B1757" i="7"/>
  <c r="C1757" i="7" s="1"/>
  <c r="A1757" i="7"/>
  <c r="N1756" i="7"/>
  <c r="M1756" i="7" s="1"/>
  <c r="C1756" i="7"/>
  <c r="B1756" i="7"/>
  <c r="A1756" i="7"/>
  <c r="N1755" i="7"/>
  <c r="M1755" i="7"/>
  <c r="A1755" i="7"/>
  <c r="B1755" i="7" s="1"/>
  <c r="C1755" i="7" s="1"/>
  <c r="N1754" i="7"/>
  <c r="M1754" i="7"/>
  <c r="A1754" i="7"/>
  <c r="B1754" i="7" s="1"/>
  <c r="C1754" i="7" s="1"/>
  <c r="N1753" i="7"/>
  <c r="M1753" i="7"/>
  <c r="A1753" i="7"/>
  <c r="B1753" i="7" s="1"/>
  <c r="C1753" i="7" s="1"/>
  <c r="N1752" i="7"/>
  <c r="M1752" i="7" s="1"/>
  <c r="A1752" i="7"/>
  <c r="B1752" i="7" s="1"/>
  <c r="C1752" i="7" s="1"/>
  <c r="N1751" i="7"/>
  <c r="M1751" i="7"/>
  <c r="C1751" i="7"/>
  <c r="B1751" i="7"/>
  <c r="A1751" i="7"/>
  <c r="N1750" i="7"/>
  <c r="M1750" i="7" s="1"/>
  <c r="B1750" i="7"/>
  <c r="C1750" i="7" s="1"/>
  <c r="A1750" i="7"/>
  <c r="N1749" i="7"/>
  <c r="M1749" i="7" s="1"/>
  <c r="B1749" i="7"/>
  <c r="C1749" i="7" s="1"/>
  <c r="A1749" i="7"/>
  <c r="N1748" i="7"/>
  <c r="M1748" i="7" s="1"/>
  <c r="B1748" i="7"/>
  <c r="C1748" i="7" s="1"/>
  <c r="A1748" i="7"/>
  <c r="N1747" i="7"/>
  <c r="M1747" i="7"/>
  <c r="B1747" i="7"/>
  <c r="C1747" i="7" s="1"/>
  <c r="A1747" i="7"/>
  <c r="N1746" i="7"/>
  <c r="M1746" i="7" s="1"/>
  <c r="A1746" i="7"/>
  <c r="B1746" i="7" s="1"/>
  <c r="C1746" i="7" s="1"/>
  <c r="N1745" i="7"/>
  <c r="M1745" i="7"/>
  <c r="B1745" i="7"/>
  <c r="C1745" i="7" s="1"/>
  <c r="A1745" i="7"/>
  <c r="N1744" i="7"/>
  <c r="M1744" i="7" s="1"/>
  <c r="A1744" i="7"/>
  <c r="B1744" i="7" s="1"/>
  <c r="C1744" i="7" s="1"/>
  <c r="N1743" i="7"/>
  <c r="M1743" i="7" s="1"/>
  <c r="C1743" i="7"/>
  <c r="B1743" i="7"/>
  <c r="A1743" i="7"/>
  <c r="N1742" i="7"/>
  <c r="M1742" i="7" s="1"/>
  <c r="A1742" i="7"/>
  <c r="B1742" i="7" s="1"/>
  <c r="C1742" i="7" s="1"/>
  <c r="N1741" i="7"/>
  <c r="M1741" i="7" s="1"/>
  <c r="B1741" i="7"/>
  <c r="C1741" i="7" s="1"/>
  <c r="A1741" i="7"/>
  <c r="N1740" i="7"/>
  <c r="M1740" i="7" s="1"/>
  <c r="C1740" i="7"/>
  <c r="B1740" i="7"/>
  <c r="A1740" i="7"/>
  <c r="N1739" i="7"/>
  <c r="M1739" i="7"/>
  <c r="A1739" i="7"/>
  <c r="B1739" i="7" s="1"/>
  <c r="C1739" i="7" s="1"/>
  <c r="N1738" i="7"/>
  <c r="M1738" i="7" s="1"/>
  <c r="A1738" i="7"/>
  <c r="B1738" i="7" s="1"/>
  <c r="C1738" i="7" s="1"/>
  <c r="N1737" i="7"/>
  <c r="M1737" i="7"/>
  <c r="A1737" i="7"/>
  <c r="B1737" i="7" s="1"/>
  <c r="C1737" i="7" s="1"/>
  <c r="N1736" i="7"/>
  <c r="M1736" i="7" s="1"/>
  <c r="A1736" i="7"/>
  <c r="B1736" i="7" s="1"/>
  <c r="C1736" i="7" s="1"/>
  <c r="N1735" i="7"/>
  <c r="M1735" i="7"/>
  <c r="C1735" i="7"/>
  <c r="B1735" i="7"/>
  <c r="A1735" i="7"/>
  <c r="N1734" i="7"/>
  <c r="M1734" i="7" s="1"/>
  <c r="C1734" i="7"/>
  <c r="B1734" i="7"/>
  <c r="A1734" i="7"/>
  <c r="N1733" i="7"/>
  <c r="M1733" i="7" s="1"/>
  <c r="B1733" i="7"/>
  <c r="C1733" i="7" s="1"/>
  <c r="A1733" i="7"/>
  <c r="N1732" i="7"/>
  <c r="M1732" i="7"/>
  <c r="C1732" i="7"/>
  <c r="B1732" i="7"/>
  <c r="A1732" i="7"/>
  <c r="N1731" i="7"/>
  <c r="M1731" i="7"/>
  <c r="B1731" i="7"/>
  <c r="C1731" i="7" s="1"/>
  <c r="A1731" i="7"/>
  <c r="N1730" i="7"/>
  <c r="M1730" i="7"/>
  <c r="A1730" i="7"/>
  <c r="B1730" i="7" s="1"/>
  <c r="C1730" i="7" s="1"/>
  <c r="N1729" i="7"/>
  <c r="M1729" i="7"/>
  <c r="B1729" i="7"/>
  <c r="C1729" i="7" s="1"/>
  <c r="A1729" i="7"/>
  <c r="N1728" i="7"/>
  <c r="M1728" i="7" s="1"/>
  <c r="A1728" i="7"/>
  <c r="B1728" i="7" s="1"/>
  <c r="C1728" i="7" s="1"/>
  <c r="N1727" i="7"/>
  <c r="M1727" i="7" s="1"/>
  <c r="C1727" i="7"/>
  <c r="B1727" i="7"/>
  <c r="A1727" i="7"/>
  <c r="N1726" i="7"/>
  <c r="M1726" i="7" s="1"/>
  <c r="A1726" i="7"/>
  <c r="B1726" i="7" s="1"/>
  <c r="C1726" i="7" s="1"/>
  <c r="N1725" i="7"/>
  <c r="M1725" i="7" s="1"/>
  <c r="B1725" i="7"/>
  <c r="C1725" i="7" s="1"/>
  <c r="A1725" i="7"/>
  <c r="N1724" i="7"/>
  <c r="M1724" i="7" s="1"/>
  <c r="C1724" i="7"/>
  <c r="B1724" i="7"/>
  <c r="A1724" i="7"/>
  <c r="N1723" i="7"/>
  <c r="M1723" i="7"/>
  <c r="A1723" i="7"/>
  <c r="B1723" i="7" s="1"/>
  <c r="C1723" i="7" s="1"/>
  <c r="N1722" i="7"/>
  <c r="M1722" i="7"/>
  <c r="A1722" i="7"/>
  <c r="B1722" i="7" s="1"/>
  <c r="C1722" i="7" s="1"/>
  <c r="N1721" i="7"/>
  <c r="M1721" i="7"/>
  <c r="A1721" i="7"/>
  <c r="B1721" i="7" s="1"/>
  <c r="C1721" i="7" s="1"/>
  <c r="N1720" i="7"/>
  <c r="M1720" i="7" s="1"/>
  <c r="A1720" i="7"/>
  <c r="B1720" i="7" s="1"/>
  <c r="C1720" i="7" s="1"/>
  <c r="N1719" i="7"/>
  <c r="M1719" i="7" s="1"/>
  <c r="C1719" i="7"/>
  <c r="B1719" i="7"/>
  <c r="A1719" i="7"/>
  <c r="N1718" i="7"/>
  <c r="M1718" i="7" s="1"/>
  <c r="A1718" i="7"/>
  <c r="B1718" i="7" s="1"/>
  <c r="C1718" i="7" s="1"/>
  <c r="N1717" i="7"/>
  <c r="M1717" i="7" s="1"/>
  <c r="B1717" i="7"/>
  <c r="C1717" i="7" s="1"/>
  <c r="A1717" i="7"/>
  <c r="N1716" i="7"/>
  <c r="M1716" i="7" s="1"/>
  <c r="C1716" i="7"/>
  <c r="B1716" i="7"/>
  <c r="A1716" i="7"/>
  <c r="N1715" i="7"/>
  <c r="M1715" i="7"/>
  <c r="A1715" i="7"/>
  <c r="B1715" i="7" s="1"/>
  <c r="C1715" i="7" s="1"/>
  <c r="N1714" i="7"/>
  <c r="M1714" i="7"/>
  <c r="A1714" i="7"/>
  <c r="B1714" i="7" s="1"/>
  <c r="C1714" i="7" s="1"/>
  <c r="N1713" i="7"/>
  <c r="M1713" i="7"/>
  <c r="A1713" i="7"/>
  <c r="B1713" i="7" s="1"/>
  <c r="C1713" i="7" s="1"/>
  <c r="N1712" i="7"/>
  <c r="M1712" i="7" s="1"/>
  <c r="C1712" i="7"/>
  <c r="A1712" i="7"/>
  <c r="B1712" i="7" s="1"/>
  <c r="N1711" i="7"/>
  <c r="M1711" i="7" s="1"/>
  <c r="C1711" i="7"/>
  <c r="B1711" i="7"/>
  <c r="A1711" i="7"/>
  <c r="N1710" i="7"/>
  <c r="M1710" i="7" s="1"/>
  <c r="B1710" i="7"/>
  <c r="C1710" i="7" s="1"/>
  <c r="A1710" i="7"/>
  <c r="N1709" i="7"/>
  <c r="M1709" i="7" s="1"/>
  <c r="B1709" i="7"/>
  <c r="C1709" i="7" s="1"/>
  <c r="A1709" i="7"/>
  <c r="N1708" i="7"/>
  <c r="M1708" i="7" s="1"/>
  <c r="C1708" i="7"/>
  <c r="B1708" i="7"/>
  <c r="A1708" i="7"/>
  <c r="N1707" i="7"/>
  <c r="M1707" i="7"/>
  <c r="A1707" i="7"/>
  <c r="B1707" i="7" s="1"/>
  <c r="C1707" i="7" s="1"/>
  <c r="N1706" i="7"/>
  <c r="M1706" i="7"/>
  <c r="A1706" i="7"/>
  <c r="B1706" i="7" s="1"/>
  <c r="C1706" i="7" s="1"/>
  <c r="N1705" i="7"/>
  <c r="M1705" i="7"/>
  <c r="A1705" i="7"/>
  <c r="B1705" i="7" s="1"/>
  <c r="C1705" i="7" s="1"/>
  <c r="N1704" i="7"/>
  <c r="M1704" i="7" s="1"/>
  <c r="C1704" i="7"/>
  <c r="A1704" i="7"/>
  <c r="B1704" i="7" s="1"/>
  <c r="N1703" i="7"/>
  <c r="M1703" i="7" s="1"/>
  <c r="C1703" i="7"/>
  <c r="B1703" i="7"/>
  <c r="A1703" i="7"/>
  <c r="N1702" i="7"/>
  <c r="M1702" i="7" s="1"/>
  <c r="B1702" i="7"/>
  <c r="C1702" i="7" s="1"/>
  <c r="A1702" i="7"/>
  <c r="N1701" i="7"/>
  <c r="M1701" i="7" s="1"/>
  <c r="B1701" i="7"/>
  <c r="C1701" i="7" s="1"/>
  <c r="A1701" i="7"/>
  <c r="N1700" i="7"/>
  <c r="M1700" i="7" s="1"/>
  <c r="B1700" i="7"/>
  <c r="C1700" i="7" s="1"/>
  <c r="A1700" i="7"/>
  <c r="N1699" i="7"/>
  <c r="M1699" i="7"/>
  <c r="A1699" i="7"/>
  <c r="B1699" i="7" s="1"/>
  <c r="C1699" i="7" s="1"/>
  <c r="N1698" i="7"/>
  <c r="M1698" i="7"/>
  <c r="A1698" i="7"/>
  <c r="B1698" i="7" s="1"/>
  <c r="C1698" i="7" s="1"/>
  <c r="N1697" i="7"/>
  <c r="M1697" i="7"/>
  <c r="A1697" i="7"/>
  <c r="B1697" i="7" s="1"/>
  <c r="C1697" i="7" s="1"/>
  <c r="N1696" i="7"/>
  <c r="M1696" i="7" s="1"/>
  <c r="C1696" i="7"/>
  <c r="A1696" i="7"/>
  <c r="B1696" i="7" s="1"/>
  <c r="N1695" i="7"/>
  <c r="M1695" i="7" s="1"/>
  <c r="C1695" i="7"/>
  <c r="B1695" i="7"/>
  <c r="A1695" i="7"/>
  <c r="N1694" i="7"/>
  <c r="M1694" i="7" s="1"/>
  <c r="B1694" i="7"/>
  <c r="C1694" i="7" s="1"/>
  <c r="A1694" i="7"/>
  <c r="N1693" i="7"/>
  <c r="M1693" i="7" s="1"/>
  <c r="B1693" i="7"/>
  <c r="C1693" i="7" s="1"/>
  <c r="A1693" i="7"/>
  <c r="N1692" i="7"/>
  <c r="M1692" i="7" s="1"/>
  <c r="C1692" i="7"/>
  <c r="B1692" i="7"/>
  <c r="A1692" i="7"/>
  <c r="N1691" i="7"/>
  <c r="M1691" i="7"/>
  <c r="A1691" i="7"/>
  <c r="B1691" i="7" s="1"/>
  <c r="C1691" i="7" s="1"/>
  <c r="N1690" i="7"/>
  <c r="M1690" i="7"/>
  <c r="A1690" i="7"/>
  <c r="B1690" i="7" s="1"/>
  <c r="C1690" i="7" s="1"/>
  <c r="N1689" i="7"/>
  <c r="M1689" i="7"/>
  <c r="A1689" i="7"/>
  <c r="B1689" i="7" s="1"/>
  <c r="C1689" i="7" s="1"/>
  <c r="N1688" i="7"/>
  <c r="M1688" i="7" s="1"/>
  <c r="A1688" i="7"/>
  <c r="B1688" i="7" s="1"/>
  <c r="C1688" i="7" s="1"/>
  <c r="N1687" i="7"/>
  <c r="M1687" i="7" s="1"/>
  <c r="C1687" i="7"/>
  <c r="B1687" i="7"/>
  <c r="A1687" i="7"/>
  <c r="N1686" i="7"/>
  <c r="M1686" i="7" s="1"/>
  <c r="A1686" i="7"/>
  <c r="B1686" i="7" s="1"/>
  <c r="C1686" i="7" s="1"/>
  <c r="N1685" i="7"/>
  <c r="M1685" i="7" s="1"/>
  <c r="B1685" i="7"/>
  <c r="C1685" i="7" s="1"/>
  <c r="A1685" i="7"/>
  <c r="N1684" i="7"/>
  <c r="M1684" i="7" s="1"/>
  <c r="B1684" i="7"/>
  <c r="C1684" i="7" s="1"/>
  <c r="A1684" i="7"/>
  <c r="N1683" i="7"/>
  <c r="M1683" i="7"/>
  <c r="A1683" i="7"/>
  <c r="B1683" i="7" s="1"/>
  <c r="C1683" i="7" s="1"/>
  <c r="N1682" i="7"/>
  <c r="M1682" i="7"/>
  <c r="A1682" i="7"/>
  <c r="B1682" i="7" s="1"/>
  <c r="C1682" i="7" s="1"/>
  <c r="N1681" i="7"/>
  <c r="M1681" i="7"/>
  <c r="A1681" i="7"/>
  <c r="B1681" i="7" s="1"/>
  <c r="C1681" i="7" s="1"/>
  <c r="N1680" i="7"/>
  <c r="M1680" i="7" s="1"/>
  <c r="C1680" i="7"/>
  <c r="A1680" i="7"/>
  <c r="B1680" i="7" s="1"/>
  <c r="N1679" i="7"/>
  <c r="M1679" i="7" s="1"/>
  <c r="C1679" i="7"/>
  <c r="B1679" i="7"/>
  <c r="A1679" i="7"/>
  <c r="N1678" i="7"/>
  <c r="M1678" i="7" s="1"/>
  <c r="B1678" i="7"/>
  <c r="C1678" i="7" s="1"/>
  <c r="A1678" i="7"/>
  <c r="N1677" i="7"/>
  <c r="M1677" i="7"/>
  <c r="B1677" i="7"/>
  <c r="C1677" i="7" s="1"/>
  <c r="A1677" i="7"/>
  <c r="N1676" i="7"/>
  <c r="M1676" i="7"/>
  <c r="C1676" i="7"/>
  <c r="B1676" i="7"/>
  <c r="A1676" i="7"/>
  <c r="N1675" i="7"/>
  <c r="M1675" i="7"/>
  <c r="B1675" i="7"/>
  <c r="C1675" i="7" s="1"/>
  <c r="A1675" i="7"/>
  <c r="N1674" i="7"/>
  <c r="M1674" i="7"/>
  <c r="C1674" i="7"/>
  <c r="A1674" i="7"/>
  <c r="B1674" i="7" s="1"/>
  <c r="N1673" i="7"/>
  <c r="M1673" i="7"/>
  <c r="A1673" i="7"/>
  <c r="B1673" i="7" s="1"/>
  <c r="C1673" i="7" s="1"/>
  <c r="N1672" i="7"/>
  <c r="M1672" i="7" s="1"/>
  <c r="C1672" i="7"/>
  <c r="A1672" i="7"/>
  <c r="B1672" i="7" s="1"/>
  <c r="N1671" i="7"/>
  <c r="M1671" i="7" s="1"/>
  <c r="C1671" i="7"/>
  <c r="B1671" i="7"/>
  <c r="A1671" i="7"/>
  <c r="N1670" i="7"/>
  <c r="M1670" i="7" s="1"/>
  <c r="C1670" i="7"/>
  <c r="A1670" i="7"/>
  <c r="B1670" i="7" s="1"/>
  <c r="N1669" i="7"/>
  <c r="M1669" i="7"/>
  <c r="B1669" i="7"/>
  <c r="C1669" i="7" s="1"/>
  <c r="A1669" i="7"/>
  <c r="N1668" i="7"/>
  <c r="M1668" i="7" s="1"/>
  <c r="B1668" i="7"/>
  <c r="C1668" i="7" s="1"/>
  <c r="A1668" i="7"/>
  <c r="N1667" i="7"/>
  <c r="M1667" i="7"/>
  <c r="B1667" i="7"/>
  <c r="C1667" i="7" s="1"/>
  <c r="A1667" i="7"/>
  <c r="N1666" i="7"/>
  <c r="M1666" i="7" s="1"/>
  <c r="C1666" i="7"/>
  <c r="A1666" i="7"/>
  <c r="B1666" i="7" s="1"/>
  <c r="N1665" i="7"/>
  <c r="M1665" i="7"/>
  <c r="B1665" i="7"/>
  <c r="C1665" i="7" s="1"/>
  <c r="A1665" i="7"/>
  <c r="N1664" i="7"/>
  <c r="M1664" i="7" s="1"/>
  <c r="C1664" i="7"/>
  <c r="A1664" i="7"/>
  <c r="B1664" i="7" s="1"/>
  <c r="N1663" i="7"/>
  <c r="M1663" i="7" s="1"/>
  <c r="C1663" i="7"/>
  <c r="B1663" i="7"/>
  <c r="A1663" i="7"/>
  <c r="N1662" i="7"/>
  <c r="M1662" i="7" s="1"/>
  <c r="C1662" i="7"/>
  <c r="A1662" i="7"/>
  <c r="B1662" i="7" s="1"/>
  <c r="N1661" i="7"/>
  <c r="M1661" i="7"/>
  <c r="B1661" i="7"/>
  <c r="C1661" i="7" s="1"/>
  <c r="A1661" i="7"/>
  <c r="N1660" i="7"/>
  <c r="M1660" i="7"/>
  <c r="B1660" i="7"/>
  <c r="C1660" i="7" s="1"/>
  <c r="A1660" i="7"/>
  <c r="N1659" i="7"/>
  <c r="M1659" i="7"/>
  <c r="B1659" i="7"/>
  <c r="C1659" i="7" s="1"/>
  <c r="A1659" i="7"/>
  <c r="N1658" i="7"/>
  <c r="M1658" i="7" s="1"/>
  <c r="A1658" i="7"/>
  <c r="B1658" i="7" s="1"/>
  <c r="C1658" i="7" s="1"/>
  <c r="N1657" i="7"/>
  <c r="M1657" i="7" s="1"/>
  <c r="B1657" i="7"/>
  <c r="C1657" i="7" s="1"/>
  <c r="A1657" i="7"/>
  <c r="N1656" i="7"/>
  <c r="M1656" i="7" s="1"/>
  <c r="B1656" i="7"/>
  <c r="C1656" i="7" s="1"/>
  <c r="A1656" i="7"/>
  <c r="N1655" i="7"/>
  <c r="M1655" i="7"/>
  <c r="B1655" i="7"/>
  <c r="C1655" i="7" s="1"/>
  <c r="A1655" i="7"/>
  <c r="N1654" i="7"/>
  <c r="M1654" i="7" s="1"/>
  <c r="C1654" i="7"/>
  <c r="A1654" i="7"/>
  <c r="B1654" i="7" s="1"/>
  <c r="N1653" i="7"/>
  <c r="M1653" i="7"/>
  <c r="A1653" i="7"/>
  <c r="B1653" i="7" s="1"/>
  <c r="C1653" i="7" s="1"/>
  <c r="N1652" i="7"/>
  <c r="M1652" i="7" s="1"/>
  <c r="A1652" i="7"/>
  <c r="B1652" i="7" s="1"/>
  <c r="C1652" i="7" s="1"/>
  <c r="N1651" i="7"/>
  <c r="M1651" i="7"/>
  <c r="B1651" i="7"/>
  <c r="C1651" i="7" s="1"/>
  <c r="A1651" i="7"/>
  <c r="N1650" i="7"/>
  <c r="M1650" i="7" s="1"/>
  <c r="A1650" i="7"/>
  <c r="B1650" i="7" s="1"/>
  <c r="C1650" i="7" s="1"/>
  <c r="N1649" i="7"/>
  <c r="M1649" i="7" s="1"/>
  <c r="B1649" i="7"/>
  <c r="C1649" i="7" s="1"/>
  <c r="A1649" i="7"/>
  <c r="N1648" i="7"/>
  <c r="M1648" i="7" s="1"/>
  <c r="B1648" i="7"/>
  <c r="C1648" i="7" s="1"/>
  <c r="A1648" i="7"/>
  <c r="N1647" i="7"/>
  <c r="M1647" i="7"/>
  <c r="B1647" i="7"/>
  <c r="C1647" i="7" s="1"/>
  <c r="A1647" i="7"/>
  <c r="N1646" i="7"/>
  <c r="M1646" i="7" s="1"/>
  <c r="C1646" i="7"/>
  <c r="A1646" i="7"/>
  <c r="B1646" i="7" s="1"/>
  <c r="N1645" i="7"/>
  <c r="M1645" i="7"/>
  <c r="B1645" i="7"/>
  <c r="C1645" i="7" s="1"/>
  <c r="A1645" i="7"/>
  <c r="N1644" i="7"/>
  <c r="M1644" i="7" s="1"/>
  <c r="A1644" i="7"/>
  <c r="B1644" i="7" s="1"/>
  <c r="C1644" i="7" s="1"/>
  <c r="N1643" i="7"/>
  <c r="M1643" i="7"/>
  <c r="B1643" i="7"/>
  <c r="C1643" i="7" s="1"/>
  <c r="A1643" i="7"/>
  <c r="N1642" i="7"/>
  <c r="M1642" i="7" s="1"/>
  <c r="A1642" i="7"/>
  <c r="B1642" i="7" s="1"/>
  <c r="C1642" i="7" s="1"/>
  <c r="N1641" i="7"/>
  <c r="M1641" i="7" s="1"/>
  <c r="B1641" i="7"/>
  <c r="C1641" i="7" s="1"/>
  <c r="A1641" i="7"/>
  <c r="N1640" i="7"/>
  <c r="M1640" i="7" s="1"/>
  <c r="B1640" i="7"/>
  <c r="C1640" i="7" s="1"/>
  <c r="A1640" i="7"/>
  <c r="N1639" i="7"/>
  <c r="M1639" i="7"/>
  <c r="B1639" i="7"/>
  <c r="C1639" i="7" s="1"/>
  <c r="A1639" i="7"/>
  <c r="N1638" i="7"/>
  <c r="M1638" i="7" s="1"/>
  <c r="C1638" i="7"/>
  <c r="A1638" i="7"/>
  <c r="B1638" i="7" s="1"/>
  <c r="N1637" i="7"/>
  <c r="M1637" i="7"/>
  <c r="B1637" i="7"/>
  <c r="C1637" i="7" s="1"/>
  <c r="A1637" i="7"/>
  <c r="N1636" i="7"/>
  <c r="M1636" i="7" s="1"/>
  <c r="A1636" i="7"/>
  <c r="B1636" i="7" s="1"/>
  <c r="C1636" i="7" s="1"/>
  <c r="N1635" i="7"/>
  <c r="M1635" i="7"/>
  <c r="B1635" i="7"/>
  <c r="C1635" i="7" s="1"/>
  <c r="A1635" i="7"/>
  <c r="N1634" i="7"/>
  <c r="M1634" i="7" s="1"/>
  <c r="A1634" i="7"/>
  <c r="B1634" i="7" s="1"/>
  <c r="C1634" i="7" s="1"/>
  <c r="N1633" i="7"/>
  <c r="M1633" i="7"/>
  <c r="B1633" i="7"/>
  <c r="C1633" i="7" s="1"/>
  <c r="A1633" i="7"/>
  <c r="N1632" i="7"/>
  <c r="M1632" i="7" s="1"/>
  <c r="B1632" i="7"/>
  <c r="C1632" i="7" s="1"/>
  <c r="A1632" i="7"/>
  <c r="N1631" i="7"/>
  <c r="M1631" i="7"/>
  <c r="B1631" i="7"/>
  <c r="C1631" i="7" s="1"/>
  <c r="A1631" i="7"/>
  <c r="N1630" i="7"/>
  <c r="M1630" i="7" s="1"/>
  <c r="C1630" i="7"/>
  <c r="A1630" i="7"/>
  <c r="B1630" i="7" s="1"/>
  <c r="N1629" i="7"/>
  <c r="M1629" i="7"/>
  <c r="B1629" i="7"/>
  <c r="C1629" i="7" s="1"/>
  <c r="A1629" i="7"/>
  <c r="N1628" i="7"/>
  <c r="M1628" i="7" s="1"/>
  <c r="A1628" i="7"/>
  <c r="B1628" i="7" s="1"/>
  <c r="C1628" i="7" s="1"/>
  <c r="N1627" i="7"/>
  <c r="M1627" i="7"/>
  <c r="C1627" i="7"/>
  <c r="B1627" i="7"/>
  <c r="A1627" i="7"/>
  <c r="N1626" i="7"/>
  <c r="M1626" i="7" s="1"/>
  <c r="A1626" i="7"/>
  <c r="B1626" i="7" s="1"/>
  <c r="C1626" i="7" s="1"/>
  <c r="N1625" i="7"/>
  <c r="M1625" i="7" s="1"/>
  <c r="B1625" i="7"/>
  <c r="C1625" i="7" s="1"/>
  <c r="A1625" i="7"/>
  <c r="N1624" i="7"/>
  <c r="M1624" i="7" s="1"/>
  <c r="B1624" i="7"/>
  <c r="C1624" i="7" s="1"/>
  <c r="A1624" i="7"/>
  <c r="N1623" i="7"/>
  <c r="M1623" i="7"/>
  <c r="B1623" i="7"/>
  <c r="C1623" i="7" s="1"/>
  <c r="A1623" i="7"/>
  <c r="N1622" i="7"/>
  <c r="M1622" i="7" s="1"/>
  <c r="C1622" i="7"/>
  <c r="A1622" i="7"/>
  <c r="B1622" i="7" s="1"/>
  <c r="N1621" i="7"/>
  <c r="M1621" i="7"/>
  <c r="B1621" i="7"/>
  <c r="C1621" i="7" s="1"/>
  <c r="A1621" i="7"/>
  <c r="N1620" i="7"/>
  <c r="M1620" i="7" s="1"/>
  <c r="A1620" i="7"/>
  <c r="B1620" i="7" s="1"/>
  <c r="C1620" i="7" s="1"/>
  <c r="N1619" i="7"/>
  <c r="M1619" i="7"/>
  <c r="B1619" i="7"/>
  <c r="C1619" i="7" s="1"/>
  <c r="A1619" i="7"/>
  <c r="N1618" i="7"/>
  <c r="M1618" i="7" s="1"/>
  <c r="A1618" i="7"/>
  <c r="B1618" i="7" s="1"/>
  <c r="C1618" i="7" s="1"/>
  <c r="N1617" i="7"/>
  <c r="M1617" i="7" s="1"/>
  <c r="B1617" i="7"/>
  <c r="C1617" i="7" s="1"/>
  <c r="A1617" i="7"/>
  <c r="N1616" i="7"/>
  <c r="M1616" i="7" s="1"/>
  <c r="B1616" i="7"/>
  <c r="C1616" i="7" s="1"/>
  <c r="A1616" i="7"/>
  <c r="N1615" i="7"/>
  <c r="M1615" i="7"/>
  <c r="B1615" i="7"/>
  <c r="C1615" i="7" s="1"/>
  <c r="A1615" i="7"/>
  <c r="N1614" i="7"/>
  <c r="M1614" i="7"/>
  <c r="C1614" i="7"/>
  <c r="A1614" i="7"/>
  <c r="B1614" i="7" s="1"/>
  <c r="N1613" i="7"/>
  <c r="M1613" i="7"/>
  <c r="B1613" i="7"/>
  <c r="C1613" i="7" s="1"/>
  <c r="A1613" i="7"/>
  <c r="N1612" i="7"/>
  <c r="M1612" i="7" s="1"/>
  <c r="A1612" i="7"/>
  <c r="B1612" i="7" s="1"/>
  <c r="C1612" i="7" s="1"/>
  <c r="N1611" i="7"/>
  <c r="M1611" i="7"/>
  <c r="B1611" i="7"/>
  <c r="C1611" i="7" s="1"/>
  <c r="A1611" i="7"/>
  <c r="N1610" i="7"/>
  <c r="M1610" i="7" s="1"/>
  <c r="A1610" i="7"/>
  <c r="B1610" i="7" s="1"/>
  <c r="C1610" i="7" s="1"/>
  <c r="N1609" i="7"/>
  <c r="M1609" i="7" s="1"/>
  <c r="B1609" i="7"/>
  <c r="C1609" i="7" s="1"/>
  <c r="A1609" i="7"/>
  <c r="N1608" i="7"/>
  <c r="M1608" i="7" s="1"/>
  <c r="A1608" i="7"/>
  <c r="B1608" i="7" s="1"/>
  <c r="C1608" i="7" s="1"/>
  <c r="N1607" i="7"/>
  <c r="M1607" i="7"/>
  <c r="B1607" i="7"/>
  <c r="C1607" i="7" s="1"/>
  <c r="A1607" i="7"/>
  <c r="N1606" i="7"/>
  <c r="M1606" i="7" s="1"/>
  <c r="C1606" i="7"/>
  <c r="A1606" i="7"/>
  <c r="B1606" i="7" s="1"/>
  <c r="N1605" i="7"/>
  <c r="M1605" i="7"/>
  <c r="B1605" i="7"/>
  <c r="C1605" i="7" s="1"/>
  <c r="A1605" i="7"/>
  <c r="N1604" i="7"/>
  <c r="M1604" i="7" s="1"/>
  <c r="A1604" i="7"/>
  <c r="B1604" i="7" s="1"/>
  <c r="C1604" i="7" s="1"/>
  <c r="N1603" i="7"/>
  <c r="M1603" i="7"/>
  <c r="B1603" i="7"/>
  <c r="C1603" i="7" s="1"/>
  <c r="A1603" i="7"/>
  <c r="N1602" i="7"/>
  <c r="M1602" i="7" s="1"/>
  <c r="A1602" i="7"/>
  <c r="B1602" i="7" s="1"/>
  <c r="C1602" i="7" s="1"/>
  <c r="N1601" i="7"/>
  <c r="M1601" i="7"/>
  <c r="B1601" i="7"/>
  <c r="C1601" i="7" s="1"/>
  <c r="A1601" i="7"/>
  <c r="N1600" i="7"/>
  <c r="M1600" i="7" s="1"/>
  <c r="B1600" i="7"/>
  <c r="C1600" i="7" s="1"/>
  <c r="A1600" i="7"/>
  <c r="N1599" i="7"/>
  <c r="M1599" i="7"/>
  <c r="B1599" i="7"/>
  <c r="C1599" i="7" s="1"/>
  <c r="A1599" i="7"/>
  <c r="N1598" i="7"/>
  <c r="M1598" i="7" s="1"/>
  <c r="C1598" i="7"/>
  <c r="A1598" i="7"/>
  <c r="B1598" i="7" s="1"/>
  <c r="N1597" i="7"/>
  <c r="M1597" i="7"/>
  <c r="B1597" i="7"/>
  <c r="C1597" i="7" s="1"/>
  <c r="A1597" i="7"/>
  <c r="N1596" i="7"/>
  <c r="M1596" i="7" s="1"/>
  <c r="A1596" i="7"/>
  <c r="B1596" i="7" s="1"/>
  <c r="C1596" i="7" s="1"/>
  <c r="N1595" i="7"/>
  <c r="M1595" i="7"/>
  <c r="B1595" i="7"/>
  <c r="C1595" i="7" s="1"/>
  <c r="A1595" i="7"/>
  <c r="N1594" i="7"/>
  <c r="M1594" i="7" s="1"/>
  <c r="A1594" i="7"/>
  <c r="B1594" i="7" s="1"/>
  <c r="C1594" i="7" s="1"/>
  <c r="N1593" i="7"/>
  <c r="M1593" i="7" s="1"/>
  <c r="B1593" i="7"/>
  <c r="C1593" i="7" s="1"/>
  <c r="A1593" i="7"/>
  <c r="N1592" i="7"/>
  <c r="M1592" i="7" s="1"/>
  <c r="B1592" i="7"/>
  <c r="C1592" i="7" s="1"/>
  <c r="A1592" i="7"/>
  <c r="N1591" i="7"/>
  <c r="M1591" i="7"/>
  <c r="B1591" i="7"/>
  <c r="C1591" i="7" s="1"/>
  <c r="A1591" i="7"/>
  <c r="N1590" i="7"/>
  <c r="M1590" i="7" s="1"/>
  <c r="C1590" i="7"/>
  <c r="A1590" i="7"/>
  <c r="B1590" i="7" s="1"/>
  <c r="N1589" i="7"/>
  <c r="M1589" i="7"/>
  <c r="B1589" i="7"/>
  <c r="C1589" i="7" s="1"/>
  <c r="A1589" i="7"/>
  <c r="N1588" i="7"/>
  <c r="M1588" i="7" s="1"/>
  <c r="A1588" i="7"/>
  <c r="B1588" i="7" s="1"/>
  <c r="C1588" i="7" s="1"/>
  <c r="N1587" i="7"/>
  <c r="M1587" i="7"/>
  <c r="B1587" i="7"/>
  <c r="C1587" i="7" s="1"/>
  <c r="A1587" i="7"/>
  <c r="N1586" i="7"/>
  <c r="M1586" i="7" s="1"/>
  <c r="A1586" i="7"/>
  <c r="B1586" i="7" s="1"/>
  <c r="C1586" i="7" s="1"/>
  <c r="N1585" i="7"/>
  <c r="M1585" i="7" s="1"/>
  <c r="B1585" i="7"/>
  <c r="C1585" i="7" s="1"/>
  <c r="A1585" i="7"/>
  <c r="N1584" i="7"/>
  <c r="M1584" i="7" s="1"/>
  <c r="B1584" i="7"/>
  <c r="C1584" i="7" s="1"/>
  <c r="A1584" i="7"/>
  <c r="N1583" i="7"/>
  <c r="M1583" i="7"/>
  <c r="B1583" i="7"/>
  <c r="C1583" i="7" s="1"/>
  <c r="A1583" i="7"/>
  <c r="N1582" i="7"/>
  <c r="M1582" i="7"/>
  <c r="C1582" i="7"/>
  <c r="A1582" i="7"/>
  <c r="B1582" i="7" s="1"/>
  <c r="N1581" i="7"/>
  <c r="M1581" i="7"/>
  <c r="B1581" i="7"/>
  <c r="C1581" i="7" s="1"/>
  <c r="A1581" i="7"/>
  <c r="N1580" i="7"/>
  <c r="M1580" i="7" s="1"/>
  <c r="A1580" i="7"/>
  <c r="B1580" i="7" s="1"/>
  <c r="C1580" i="7" s="1"/>
  <c r="N1579" i="7"/>
  <c r="M1579" i="7"/>
  <c r="B1579" i="7"/>
  <c r="C1579" i="7" s="1"/>
  <c r="A1579" i="7"/>
  <c r="N1578" i="7"/>
  <c r="M1578" i="7" s="1"/>
  <c r="A1578" i="7"/>
  <c r="B1578" i="7" s="1"/>
  <c r="C1578" i="7" s="1"/>
  <c r="N1577" i="7"/>
  <c r="M1577" i="7" s="1"/>
  <c r="B1577" i="7"/>
  <c r="C1577" i="7" s="1"/>
  <c r="A1577" i="7"/>
  <c r="N1576" i="7"/>
  <c r="M1576" i="7" s="1"/>
  <c r="B1576" i="7"/>
  <c r="C1576" i="7" s="1"/>
  <c r="A1576" i="7"/>
  <c r="N1575" i="7"/>
  <c r="M1575" i="7"/>
  <c r="B1575" i="7"/>
  <c r="C1575" i="7" s="1"/>
  <c r="A1575" i="7"/>
  <c r="N1574" i="7"/>
  <c r="M1574" i="7" s="1"/>
  <c r="A1574" i="7"/>
  <c r="B1574" i="7" s="1"/>
  <c r="C1574" i="7" s="1"/>
  <c r="N1573" i="7"/>
  <c r="M1573" i="7"/>
  <c r="B1573" i="7"/>
  <c r="C1573" i="7" s="1"/>
  <c r="A1573" i="7"/>
  <c r="N1572" i="7"/>
  <c r="M1572" i="7" s="1"/>
  <c r="A1572" i="7"/>
  <c r="B1572" i="7" s="1"/>
  <c r="C1572" i="7" s="1"/>
  <c r="N1571" i="7"/>
  <c r="M1571" i="7"/>
  <c r="B1571" i="7"/>
  <c r="C1571" i="7" s="1"/>
  <c r="A1571" i="7"/>
  <c r="N1570" i="7"/>
  <c r="M1570" i="7" s="1"/>
  <c r="A1570" i="7"/>
  <c r="B1570" i="7" s="1"/>
  <c r="C1570" i="7" s="1"/>
  <c r="N1569" i="7"/>
  <c r="M1569" i="7" s="1"/>
  <c r="B1569" i="7"/>
  <c r="C1569" i="7" s="1"/>
  <c r="A1569" i="7"/>
  <c r="N1568" i="7"/>
  <c r="M1568" i="7" s="1"/>
  <c r="A1568" i="7"/>
  <c r="B1568" i="7" s="1"/>
  <c r="C1568" i="7" s="1"/>
  <c r="N1567" i="7"/>
  <c r="M1567" i="7"/>
  <c r="B1567" i="7"/>
  <c r="C1567" i="7" s="1"/>
  <c r="A1567" i="7"/>
  <c r="N1566" i="7"/>
  <c r="M1566" i="7"/>
  <c r="A1566" i="7"/>
  <c r="B1566" i="7" s="1"/>
  <c r="C1566" i="7" s="1"/>
  <c r="N1565" i="7"/>
  <c r="M1565" i="7"/>
  <c r="A1565" i="7"/>
  <c r="B1565" i="7" s="1"/>
  <c r="C1565" i="7" s="1"/>
  <c r="N1564" i="7"/>
  <c r="M1564" i="7" s="1"/>
  <c r="C1564" i="7"/>
  <c r="A1564" i="7"/>
  <c r="B1564" i="7" s="1"/>
  <c r="N1563" i="7"/>
  <c r="M1563" i="7"/>
  <c r="C1563" i="7"/>
  <c r="B1563" i="7"/>
  <c r="A1563" i="7"/>
  <c r="N1562" i="7"/>
  <c r="M1562" i="7" s="1"/>
  <c r="C1562" i="7"/>
  <c r="A1562" i="7"/>
  <c r="B1562" i="7" s="1"/>
  <c r="N1561" i="7"/>
  <c r="M1561" i="7" s="1"/>
  <c r="B1561" i="7"/>
  <c r="C1561" i="7" s="1"/>
  <c r="A1561" i="7"/>
  <c r="N1560" i="7"/>
  <c r="M1560" i="7" s="1"/>
  <c r="B1560" i="7"/>
  <c r="C1560" i="7" s="1"/>
  <c r="A1560" i="7"/>
  <c r="N1559" i="7"/>
  <c r="M1559" i="7"/>
  <c r="B1559" i="7"/>
  <c r="C1559" i="7" s="1"/>
  <c r="A1559" i="7"/>
  <c r="N1558" i="7"/>
  <c r="M1558" i="7" s="1"/>
  <c r="C1558" i="7"/>
  <c r="A1558" i="7"/>
  <c r="B1558" i="7" s="1"/>
  <c r="N1557" i="7"/>
  <c r="M1557" i="7"/>
  <c r="B1557" i="7"/>
  <c r="C1557" i="7" s="1"/>
  <c r="A1557" i="7"/>
  <c r="N1556" i="7"/>
  <c r="M1556" i="7" s="1"/>
  <c r="A1556" i="7"/>
  <c r="B1556" i="7" s="1"/>
  <c r="C1556" i="7" s="1"/>
  <c r="N1555" i="7"/>
  <c r="M1555" i="7"/>
  <c r="C1555" i="7"/>
  <c r="B1555" i="7"/>
  <c r="A1555" i="7"/>
  <c r="N1554" i="7"/>
  <c r="M1554" i="7" s="1"/>
  <c r="A1554" i="7"/>
  <c r="B1554" i="7" s="1"/>
  <c r="C1554" i="7" s="1"/>
  <c r="N1553" i="7"/>
  <c r="M1553" i="7"/>
  <c r="B1553" i="7"/>
  <c r="C1553" i="7" s="1"/>
  <c r="A1553" i="7"/>
  <c r="N1552" i="7"/>
  <c r="M1552" i="7" s="1"/>
  <c r="C1552" i="7"/>
  <c r="A1552" i="7"/>
  <c r="B1552" i="7" s="1"/>
  <c r="N1551" i="7"/>
  <c r="M1551" i="7"/>
  <c r="B1551" i="7"/>
  <c r="C1551" i="7" s="1"/>
  <c r="A1551" i="7"/>
  <c r="N1550" i="7"/>
  <c r="M1550" i="7"/>
  <c r="A1550" i="7"/>
  <c r="B1550" i="7" s="1"/>
  <c r="C1550" i="7" s="1"/>
  <c r="N1549" i="7"/>
  <c r="M1549" i="7"/>
  <c r="A1549" i="7"/>
  <c r="B1549" i="7" s="1"/>
  <c r="C1549" i="7" s="1"/>
  <c r="N1548" i="7"/>
  <c r="M1548" i="7" s="1"/>
  <c r="C1548" i="7"/>
  <c r="A1548" i="7"/>
  <c r="B1548" i="7" s="1"/>
  <c r="N1547" i="7"/>
  <c r="M1547" i="7"/>
  <c r="B1547" i="7"/>
  <c r="C1547" i="7" s="1"/>
  <c r="A1547" i="7"/>
  <c r="N1546" i="7"/>
  <c r="M1546" i="7" s="1"/>
  <c r="C1546" i="7"/>
  <c r="A1546" i="7"/>
  <c r="B1546" i="7" s="1"/>
  <c r="N1545" i="7"/>
  <c r="M1545" i="7" s="1"/>
  <c r="B1545" i="7"/>
  <c r="C1545" i="7" s="1"/>
  <c r="A1545" i="7"/>
  <c r="N1544" i="7"/>
  <c r="M1544" i="7" s="1"/>
  <c r="B1544" i="7"/>
  <c r="C1544" i="7" s="1"/>
  <c r="A1544" i="7"/>
  <c r="N1543" i="7"/>
  <c r="M1543" i="7"/>
  <c r="C1543" i="7"/>
  <c r="B1543" i="7"/>
  <c r="A1543" i="7"/>
  <c r="N1542" i="7"/>
  <c r="M1542" i="7"/>
  <c r="A1542" i="7"/>
  <c r="B1542" i="7" s="1"/>
  <c r="C1542" i="7" s="1"/>
  <c r="N1541" i="7"/>
  <c r="M1541" i="7"/>
  <c r="A1541" i="7"/>
  <c r="B1541" i="7" s="1"/>
  <c r="C1541" i="7" s="1"/>
  <c r="N1540" i="7"/>
  <c r="M1540" i="7" s="1"/>
  <c r="A1540" i="7"/>
  <c r="B1540" i="7" s="1"/>
  <c r="C1540" i="7" s="1"/>
  <c r="N1539" i="7"/>
  <c r="M1539" i="7"/>
  <c r="B1539" i="7"/>
  <c r="C1539" i="7" s="1"/>
  <c r="A1539" i="7"/>
  <c r="N1538" i="7"/>
  <c r="M1538" i="7" s="1"/>
  <c r="C1538" i="7"/>
  <c r="A1538" i="7"/>
  <c r="B1538" i="7" s="1"/>
  <c r="N1537" i="7"/>
  <c r="M1537" i="7" s="1"/>
  <c r="B1537" i="7"/>
  <c r="C1537" i="7" s="1"/>
  <c r="A1537" i="7"/>
  <c r="N1536" i="7"/>
  <c r="M1536" i="7" s="1"/>
  <c r="A1536" i="7"/>
  <c r="B1536" i="7" s="1"/>
  <c r="C1536" i="7" s="1"/>
  <c r="N1535" i="7"/>
  <c r="M1535" i="7"/>
  <c r="C1535" i="7"/>
  <c r="B1535" i="7"/>
  <c r="A1535" i="7"/>
  <c r="N1534" i="7"/>
  <c r="M1534" i="7"/>
  <c r="C1534" i="7"/>
  <c r="A1534" i="7"/>
  <c r="B1534" i="7" s="1"/>
  <c r="N1533" i="7"/>
  <c r="M1533" i="7"/>
  <c r="A1533" i="7"/>
  <c r="B1533" i="7" s="1"/>
  <c r="C1533" i="7" s="1"/>
  <c r="N1532" i="7"/>
  <c r="M1532" i="7" s="1"/>
  <c r="A1532" i="7"/>
  <c r="B1532" i="7" s="1"/>
  <c r="C1532" i="7" s="1"/>
  <c r="N1531" i="7"/>
  <c r="M1531" i="7"/>
  <c r="B1531" i="7"/>
  <c r="C1531" i="7" s="1"/>
  <c r="A1531" i="7"/>
  <c r="N1530" i="7"/>
  <c r="M1530" i="7" s="1"/>
  <c r="C1530" i="7"/>
  <c r="A1530" i="7"/>
  <c r="B1530" i="7" s="1"/>
  <c r="N1529" i="7"/>
  <c r="M1529" i="7" s="1"/>
  <c r="B1529" i="7"/>
  <c r="C1529" i="7" s="1"/>
  <c r="A1529" i="7"/>
  <c r="N1528" i="7"/>
  <c r="M1528" i="7"/>
  <c r="C1528" i="7"/>
  <c r="A1528" i="7"/>
  <c r="B1528" i="7" s="1"/>
  <c r="N1527" i="7"/>
  <c r="M1527" i="7"/>
  <c r="A1527" i="7"/>
  <c r="B1527" i="7" s="1"/>
  <c r="C1527" i="7" s="1"/>
  <c r="N1526" i="7"/>
  <c r="M1526" i="7" s="1"/>
  <c r="C1526" i="7"/>
  <c r="A1526" i="7"/>
  <c r="B1526" i="7" s="1"/>
  <c r="N1525" i="7"/>
  <c r="M1525" i="7" s="1"/>
  <c r="C1525" i="7"/>
  <c r="B1525" i="7"/>
  <c r="A1525" i="7"/>
  <c r="N1524" i="7"/>
  <c r="M1524" i="7" s="1"/>
  <c r="A1524" i="7"/>
  <c r="B1524" i="7" s="1"/>
  <c r="C1524" i="7" s="1"/>
  <c r="N1523" i="7"/>
  <c r="M1523" i="7"/>
  <c r="C1523" i="7"/>
  <c r="B1523" i="7"/>
  <c r="A1523" i="7"/>
  <c r="N1522" i="7"/>
  <c r="M1522" i="7" s="1"/>
  <c r="A1522" i="7"/>
  <c r="B1522" i="7" s="1"/>
  <c r="C1522" i="7" s="1"/>
  <c r="N1521" i="7"/>
  <c r="M1521" i="7"/>
  <c r="A1521" i="7"/>
  <c r="B1521" i="7" s="1"/>
  <c r="C1521" i="7" s="1"/>
  <c r="N1520" i="7"/>
  <c r="M1520" i="7"/>
  <c r="A1520" i="7"/>
  <c r="B1520" i="7" s="1"/>
  <c r="C1520" i="7" s="1"/>
  <c r="N1519" i="7"/>
  <c r="M1519" i="7"/>
  <c r="C1519" i="7"/>
  <c r="A1519" i="7"/>
  <c r="B1519" i="7" s="1"/>
  <c r="N1518" i="7"/>
  <c r="M1518" i="7"/>
  <c r="A1518" i="7"/>
  <c r="B1518" i="7" s="1"/>
  <c r="C1518" i="7" s="1"/>
  <c r="N1517" i="7"/>
  <c r="M1517" i="7"/>
  <c r="B1517" i="7"/>
  <c r="C1517" i="7" s="1"/>
  <c r="A1517" i="7"/>
  <c r="N1516" i="7"/>
  <c r="M1516" i="7" s="1"/>
  <c r="C1516" i="7"/>
  <c r="B1516" i="7"/>
  <c r="A1516" i="7"/>
  <c r="N1515" i="7"/>
  <c r="M1515" i="7" s="1"/>
  <c r="C1515" i="7"/>
  <c r="B1515" i="7"/>
  <c r="A1515" i="7"/>
  <c r="N1514" i="7"/>
  <c r="M1514" i="7" s="1"/>
  <c r="B1514" i="7"/>
  <c r="C1514" i="7" s="1"/>
  <c r="A1514" i="7"/>
  <c r="N1513" i="7"/>
  <c r="M1513" i="7" s="1"/>
  <c r="B1513" i="7"/>
  <c r="C1513" i="7" s="1"/>
  <c r="A1513" i="7"/>
  <c r="N1512" i="7"/>
  <c r="M1512" i="7" s="1"/>
  <c r="C1512" i="7"/>
  <c r="A1512" i="7"/>
  <c r="B1512" i="7" s="1"/>
  <c r="N1511" i="7"/>
  <c r="M1511" i="7"/>
  <c r="B1511" i="7"/>
  <c r="C1511" i="7" s="1"/>
  <c r="A1511" i="7"/>
  <c r="N1510" i="7"/>
  <c r="M1510" i="7" s="1"/>
  <c r="C1510" i="7"/>
  <c r="A1510" i="7"/>
  <c r="B1510" i="7" s="1"/>
  <c r="N1509" i="7"/>
  <c r="M1509" i="7"/>
  <c r="A1509" i="7"/>
  <c r="B1509" i="7" s="1"/>
  <c r="C1509" i="7" s="1"/>
  <c r="N1508" i="7"/>
  <c r="M1508" i="7" s="1"/>
  <c r="A1508" i="7"/>
  <c r="B1508" i="7" s="1"/>
  <c r="C1508" i="7" s="1"/>
  <c r="N1507" i="7"/>
  <c r="M1507" i="7" s="1"/>
  <c r="B1507" i="7"/>
  <c r="C1507" i="7" s="1"/>
  <c r="A1507" i="7"/>
  <c r="N1506" i="7"/>
  <c r="M1506" i="7" s="1"/>
  <c r="B1506" i="7"/>
  <c r="C1506" i="7" s="1"/>
  <c r="A1506" i="7"/>
  <c r="N1505" i="7"/>
  <c r="M1505" i="7"/>
  <c r="A1505" i="7"/>
  <c r="B1505" i="7" s="1"/>
  <c r="C1505" i="7" s="1"/>
  <c r="N1504" i="7"/>
  <c r="M1504" i="7"/>
  <c r="B1504" i="7"/>
  <c r="C1504" i="7" s="1"/>
  <c r="A1504" i="7"/>
  <c r="N1503" i="7"/>
  <c r="M1503" i="7"/>
  <c r="A1503" i="7"/>
  <c r="B1503" i="7" s="1"/>
  <c r="C1503" i="7" s="1"/>
  <c r="N1502" i="7"/>
  <c r="M1502" i="7"/>
  <c r="A1502" i="7"/>
  <c r="B1502" i="7" s="1"/>
  <c r="C1502" i="7" s="1"/>
  <c r="N1501" i="7"/>
  <c r="M1501" i="7"/>
  <c r="B1501" i="7"/>
  <c r="C1501" i="7" s="1"/>
  <c r="A1501" i="7"/>
  <c r="N1500" i="7"/>
  <c r="M1500" i="7" s="1"/>
  <c r="B1500" i="7"/>
  <c r="C1500" i="7" s="1"/>
  <c r="A1500" i="7"/>
  <c r="N1499" i="7"/>
  <c r="M1499" i="7" s="1"/>
  <c r="C1499" i="7"/>
  <c r="B1499" i="7"/>
  <c r="A1499" i="7"/>
  <c r="N1498" i="7"/>
  <c r="M1498" i="7"/>
  <c r="B1498" i="7"/>
  <c r="C1498" i="7" s="1"/>
  <c r="A1498" i="7"/>
  <c r="N1497" i="7"/>
  <c r="M1497" i="7"/>
  <c r="B1497" i="7"/>
  <c r="C1497" i="7" s="1"/>
  <c r="A1497" i="7"/>
  <c r="N1496" i="7"/>
  <c r="M1496" i="7" s="1"/>
  <c r="A1496" i="7"/>
  <c r="B1496" i="7" s="1"/>
  <c r="C1496" i="7" s="1"/>
  <c r="N1495" i="7"/>
  <c r="M1495" i="7"/>
  <c r="B1495" i="7"/>
  <c r="C1495" i="7" s="1"/>
  <c r="A1495" i="7"/>
  <c r="N1494" i="7"/>
  <c r="M1494" i="7" s="1"/>
  <c r="C1494" i="7"/>
  <c r="B1494" i="7"/>
  <c r="A1494" i="7"/>
  <c r="N1493" i="7"/>
  <c r="M1493" i="7"/>
  <c r="B1493" i="7"/>
  <c r="C1493" i="7" s="1"/>
  <c r="A1493" i="7"/>
  <c r="N1492" i="7"/>
  <c r="M1492" i="7"/>
  <c r="C1492" i="7"/>
  <c r="A1492" i="7"/>
  <c r="B1492" i="7" s="1"/>
  <c r="N1491" i="7"/>
  <c r="M1491" i="7"/>
  <c r="A1491" i="7"/>
  <c r="B1491" i="7" s="1"/>
  <c r="C1491" i="7" s="1"/>
  <c r="N1490" i="7"/>
  <c r="M1490" i="7" s="1"/>
  <c r="C1490" i="7"/>
  <c r="A1490" i="7"/>
  <c r="B1490" i="7" s="1"/>
  <c r="N1489" i="7"/>
  <c r="M1489" i="7"/>
  <c r="B1489" i="7"/>
  <c r="C1489" i="7" s="1"/>
  <c r="A1489" i="7"/>
  <c r="N1488" i="7"/>
  <c r="M1488" i="7" s="1"/>
  <c r="A1488" i="7"/>
  <c r="B1488" i="7" s="1"/>
  <c r="C1488" i="7" s="1"/>
  <c r="N1487" i="7"/>
  <c r="M1487" i="7" s="1"/>
  <c r="B1487" i="7"/>
  <c r="C1487" i="7" s="1"/>
  <c r="A1487" i="7"/>
  <c r="N1486" i="7"/>
  <c r="M1486" i="7" s="1"/>
  <c r="C1486" i="7"/>
  <c r="A1486" i="7"/>
  <c r="B1486" i="7" s="1"/>
  <c r="N1485" i="7"/>
  <c r="M1485" i="7"/>
  <c r="B1485" i="7"/>
  <c r="C1485" i="7" s="1"/>
  <c r="A1485" i="7"/>
  <c r="N1484" i="7"/>
  <c r="M1484" i="7"/>
  <c r="A1484" i="7"/>
  <c r="B1484" i="7" s="1"/>
  <c r="C1484" i="7" s="1"/>
  <c r="N1483" i="7"/>
  <c r="M1483" i="7"/>
  <c r="A1483" i="7"/>
  <c r="B1483" i="7" s="1"/>
  <c r="C1483" i="7" s="1"/>
  <c r="N1482" i="7"/>
  <c r="M1482" i="7" s="1"/>
  <c r="C1482" i="7"/>
  <c r="A1482" i="7"/>
  <c r="B1482" i="7" s="1"/>
  <c r="N1481" i="7"/>
  <c r="M1481" i="7"/>
  <c r="B1481" i="7"/>
  <c r="C1481" i="7" s="1"/>
  <c r="A1481" i="7"/>
  <c r="N1480" i="7"/>
  <c r="M1480" i="7" s="1"/>
  <c r="A1480" i="7"/>
  <c r="B1480" i="7" s="1"/>
  <c r="C1480" i="7" s="1"/>
  <c r="N1479" i="7"/>
  <c r="M1479" i="7"/>
  <c r="B1479" i="7"/>
  <c r="C1479" i="7" s="1"/>
  <c r="A1479" i="7"/>
  <c r="N1478" i="7"/>
  <c r="M1478" i="7" s="1"/>
  <c r="A1478" i="7"/>
  <c r="B1478" i="7" s="1"/>
  <c r="C1478" i="7" s="1"/>
  <c r="N1477" i="7"/>
  <c r="M1477" i="7"/>
  <c r="B1477" i="7"/>
  <c r="C1477" i="7" s="1"/>
  <c r="A1477" i="7"/>
  <c r="N1476" i="7"/>
  <c r="M1476" i="7"/>
  <c r="A1476" i="7"/>
  <c r="B1476" i="7" s="1"/>
  <c r="C1476" i="7" s="1"/>
  <c r="N1475" i="7"/>
  <c r="M1475" i="7"/>
  <c r="B1475" i="7"/>
  <c r="C1475" i="7" s="1"/>
  <c r="A1475" i="7"/>
  <c r="N1474" i="7"/>
  <c r="M1474" i="7" s="1"/>
  <c r="A1474" i="7"/>
  <c r="B1474" i="7" s="1"/>
  <c r="C1474" i="7" s="1"/>
  <c r="N1473" i="7"/>
  <c r="M1473" i="7"/>
  <c r="C1473" i="7"/>
  <c r="B1473" i="7"/>
  <c r="A1473" i="7"/>
  <c r="N1472" i="7"/>
  <c r="M1472" i="7" s="1"/>
  <c r="A1472" i="7"/>
  <c r="B1472" i="7" s="1"/>
  <c r="C1472" i="7" s="1"/>
  <c r="N1471" i="7"/>
  <c r="M1471" i="7"/>
  <c r="B1471" i="7"/>
  <c r="C1471" i="7" s="1"/>
  <c r="A1471" i="7"/>
  <c r="N1470" i="7"/>
  <c r="M1470" i="7" s="1"/>
  <c r="A1470" i="7"/>
  <c r="B1470" i="7" s="1"/>
  <c r="C1470" i="7" s="1"/>
  <c r="N1469" i="7"/>
  <c r="M1469" i="7"/>
  <c r="B1469" i="7"/>
  <c r="C1469" i="7" s="1"/>
  <c r="A1469" i="7"/>
  <c r="N1468" i="7"/>
  <c r="M1468" i="7" s="1"/>
  <c r="A1468" i="7"/>
  <c r="B1468" i="7" s="1"/>
  <c r="C1468" i="7" s="1"/>
  <c r="N1467" i="7"/>
  <c r="M1467" i="7"/>
  <c r="A1467" i="7"/>
  <c r="B1467" i="7" s="1"/>
  <c r="C1467" i="7" s="1"/>
  <c r="N1466" i="7"/>
  <c r="M1466" i="7" s="1"/>
  <c r="A1466" i="7"/>
  <c r="B1466" i="7" s="1"/>
  <c r="C1466" i="7" s="1"/>
  <c r="N1465" i="7"/>
  <c r="M1465" i="7"/>
  <c r="C1465" i="7"/>
  <c r="B1465" i="7"/>
  <c r="A1465" i="7"/>
  <c r="N1464" i="7"/>
  <c r="M1464" i="7" s="1"/>
  <c r="A1464" i="7"/>
  <c r="B1464" i="7" s="1"/>
  <c r="C1464" i="7" s="1"/>
  <c r="N1463" i="7"/>
  <c r="M1463" i="7"/>
  <c r="B1463" i="7"/>
  <c r="C1463" i="7" s="1"/>
  <c r="A1463" i="7"/>
  <c r="N1462" i="7"/>
  <c r="M1462" i="7" s="1"/>
  <c r="C1462" i="7"/>
  <c r="B1462" i="7"/>
  <c r="A1462" i="7"/>
  <c r="N1461" i="7"/>
  <c r="M1461" i="7"/>
  <c r="B1461" i="7"/>
  <c r="C1461" i="7" s="1"/>
  <c r="A1461" i="7"/>
  <c r="N1460" i="7"/>
  <c r="M1460" i="7"/>
  <c r="C1460" i="7"/>
  <c r="A1460" i="7"/>
  <c r="B1460" i="7" s="1"/>
  <c r="N1459" i="7"/>
  <c r="M1459" i="7"/>
  <c r="B1459" i="7"/>
  <c r="C1459" i="7" s="1"/>
  <c r="A1459" i="7"/>
  <c r="N1458" i="7"/>
  <c r="M1458" i="7" s="1"/>
  <c r="C1458" i="7"/>
  <c r="A1458" i="7"/>
  <c r="B1458" i="7" s="1"/>
  <c r="N1457" i="7"/>
  <c r="M1457" i="7"/>
  <c r="B1457" i="7"/>
  <c r="C1457" i="7" s="1"/>
  <c r="A1457" i="7"/>
  <c r="N1456" i="7"/>
  <c r="M1456" i="7" s="1"/>
  <c r="A1456" i="7"/>
  <c r="B1456" i="7" s="1"/>
  <c r="C1456" i="7" s="1"/>
  <c r="N1455" i="7"/>
  <c r="M1455" i="7" s="1"/>
  <c r="B1455" i="7"/>
  <c r="C1455" i="7" s="1"/>
  <c r="A1455" i="7"/>
  <c r="N1454" i="7"/>
  <c r="M1454" i="7" s="1"/>
  <c r="A1454" i="7"/>
  <c r="B1454" i="7" s="1"/>
  <c r="C1454" i="7" s="1"/>
  <c r="N1453" i="7"/>
  <c r="M1453" i="7"/>
  <c r="B1453" i="7"/>
  <c r="C1453" i="7" s="1"/>
  <c r="A1453" i="7"/>
  <c r="N1452" i="7"/>
  <c r="M1452" i="7" s="1"/>
  <c r="A1452" i="7"/>
  <c r="B1452" i="7" s="1"/>
  <c r="C1452" i="7" s="1"/>
  <c r="N1451" i="7"/>
  <c r="M1451" i="7"/>
  <c r="A1451" i="7"/>
  <c r="B1451" i="7" s="1"/>
  <c r="C1451" i="7" s="1"/>
  <c r="N1450" i="7"/>
  <c r="M1450" i="7" s="1"/>
  <c r="C1450" i="7"/>
  <c r="A1450" i="7"/>
  <c r="B1450" i="7" s="1"/>
  <c r="N1449" i="7"/>
  <c r="M1449" i="7"/>
  <c r="B1449" i="7"/>
  <c r="C1449" i="7" s="1"/>
  <c r="A1449" i="7"/>
  <c r="N1448" i="7"/>
  <c r="M1448" i="7" s="1"/>
  <c r="A1448" i="7"/>
  <c r="B1448" i="7" s="1"/>
  <c r="C1448" i="7" s="1"/>
  <c r="N1447" i="7"/>
  <c r="M1447" i="7"/>
  <c r="B1447" i="7"/>
  <c r="C1447" i="7" s="1"/>
  <c r="A1447" i="7"/>
  <c r="N1446" i="7"/>
  <c r="M1446" i="7" s="1"/>
  <c r="B1446" i="7"/>
  <c r="C1446" i="7" s="1"/>
  <c r="A1446" i="7"/>
  <c r="N1445" i="7"/>
  <c r="M1445" i="7"/>
  <c r="B1445" i="7"/>
  <c r="C1445" i="7" s="1"/>
  <c r="A1445" i="7"/>
  <c r="N1444" i="7"/>
  <c r="M1444" i="7"/>
  <c r="C1444" i="7"/>
  <c r="A1444" i="7"/>
  <c r="B1444" i="7" s="1"/>
  <c r="N1443" i="7"/>
  <c r="M1443" i="7"/>
  <c r="B1443" i="7"/>
  <c r="C1443" i="7" s="1"/>
  <c r="A1443" i="7"/>
  <c r="N1442" i="7"/>
  <c r="M1442" i="7" s="1"/>
  <c r="A1442" i="7"/>
  <c r="B1442" i="7" s="1"/>
  <c r="C1442" i="7" s="1"/>
  <c r="N1441" i="7"/>
  <c r="M1441" i="7"/>
  <c r="C1441" i="7"/>
  <c r="B1441" i="7"/>
  <c r="A1441" i="7"/>
  <c r="N1440" i="7"/>
  <c r="M1440" i="7" s="1"/>
  <c r="A1440" i="7"/>
  <c r="B1440" i="7" s="1"/>
  <c r="C1440" i="7" s="1"/>
  <c r="N1439" i="7"/>
  <c r="M1439" i="7" s="1"/>
  <c r="B1439" i="7"/>
  <c r="C1439" i="7" s="1"/>
  <c r="A1439" i="7"/>
  <c r="N1438" i="7"/>
  <c r="M1438" i="7" s="1"/>
  <c r="A1438" i="7"/>
  <c r="B1438" i="7" s="1"/>
  <c r="C1438" i="7" s="1"/>
  <c r="N1437" i="7"/>
  <c r="M1437" i="7"/>
  <c r="B1437" i="7"/>
  <c r="C1437" i="7" s="1"/>
  <c r="A1437" i="7"/>
  <c r="N1436" i="7"/>
  <c r="M1436" i="7" s="1"/>
  <c r="A1436" i="7"/>
  <c r="B1436" i="7" s="1"/>
  <c r="C1436" i="7" s="1"/>
  <c r="N1435" i="7"/>
  <c r="M1435" i="7"/>
  <c r="A1435" i="7"/>
  <c r="B1435" i="7" s="1"/>
  <c r="C1435" i="7" s="1"/>
  <c r="N1434" i="7"/>
  <c r="M1434" i="7" s="1"/>
  <c r="A1434" i="7"/>
  <c r="B1434" i="7" s="1"/>
  <c r="C1434" i="7" s="1"/>
  <c r="N1433" i="7"/>
  <c r="M1433" i="7"/>
  <c r="C1433" i="7"/>
  <c r="B1433" i="7"/>
  <c r="A1433" i="7"/>
  <c r="N1432" i="7"/>
  <c r="M1432" i="7" s="1"/>
  <c r="A1432" i="7"/>
  <c r="B1432" i="7" s="1"/>
  <c r="C1432" i="7" s="1"/>
  <c r="N1431" i="7"/>
  <c r="M1431" i="7"/>
  <c r="B1431" i="7"/>
  <c r="C1431" i="7" s="1"/>
  <c r="A1431" i="7"/>
  <c r="N1430" i="7"/>
  <c r="M1430" i="7" s="1"/>
  <c r="C1430" i="7"/>
  <c r="B1430" i="7"/>
  <c r="A1430" i="7"/>
  <c r="N1429" i="7"/>
  <c r="M1429" i="7"/>
  <c r="B1429" i="7"/>
  <c r="C1429" i="7" s="1"/>
  <c r="A1429" i="7"/>
  <c r="N1428" i="7"/>
  <c r="M1428" i="7"/>
  <c r="C1428" i="7"/>
  <c r="A1428" i="7"/>
  <c r="B1428" i="7" s="1"/>
  <c r="N1427" i="7"/>
  <c r="M1427" i="7"/>
  <c r="B1427" i="7"/>
  <c r="C1427" i="7" s="1"/>
  <c r="A1427" i="7"/>
  <c r="N1426" i="7"/>
  <c r="M1426" i="7" s="1"/>
  <c r="C1426" i="7"/>
  <c r="A1426" i="7"/>
  <c r="B1426" i="7" s="1"/>
  <c r="N1425" i="7"/>
  <c r="M1425" i="7"/>
  <c r="B1425" i="7"/>
  <c r="C1425" i="7" s="1"/>
  <c r="A1425" i="7"/>
  <c r="N1424" i="7"/>
  <c r="M1424" i="7" s="1"/>
  <c r="A1424" i="7"/>
  <c r="B1424" i="7" s="1"/>
  <c r="C1424" i="7" s="1"/>
  <c r="N1423" i="7"/>
  <c r="M1423" i="7" s="1"/>
  <c r="B1423" i="7"/>
  <c r="C1423" i="7" s="1"/>
  <c r="A1423" i="7"/>
  <c r="N1422" i="7"/>
  <c r="M1422" i="7" s="1"/>
  <c r="C1422" i="7"/>
  <c r="A1422" i="7"/>
  <c r="B1422" i="7" s="1"/>
  <c r="N1421" i="7"/>
  <c r="M1421" i="7"/>
  <c r="B1421" i="7"/>
  <c r="C1421" i="7" s="1"/>
  <c r="A1421" i="7"/>
  <c r="N1420" i="7"/>
  <c r="M1420" i="7"/>
  <c r="A1420" i="7"/>
  <c r="B1420" i="7" s="1"/>
  <c r="C1420" i="7" s="1"/>
  <c r="N1419" i="7"/>
  <c r="M1419" i="7"/>
  <c r="A1419" i="7"/>
  <c r="B1419" i="7" s="1"/>
  <c r="C1419" i="7" s="1"/>
  <c r="N1418" i="7"/>
  <c r="M1418" i="7" s="1"/>
  <c r="C1418" i="7"/>
  <c r="A1418" i="7"/>
  <c r="B1418" i="7" s="1"/>
  <c r="N1417" i="7"/>
  <c r="M1417" i="7"/>
  <c r="B1417" i="7"/>
  <c r="C1417" i="7" s="1"/>
  <c r="A1417" i="7"/>
  <c r="N1416" i="7"/>
  <c r="M1416" i="7" s="1"/>
  <c r="A1416" i="7"/>
  <c r="B1416" i="7" s="1"/>
  <c r="C1416" i="7" s="1"/>
  <c r="N1415" i="7"/>
  <c r="M1415" i="7"/>
  <c r="B1415" i="7"/>
  <c r="C1415" i="7" s="1"/>
  <c r="A1415" i="7"/>
  <c r="N1414" i="7"/>
  <c r="M1414" i="7" s="1"/>
  <c r="A1414" i="7"/>
  <c r="B1414" i="7" s="1"/>
  <c r="C1414" i="7" s="1"/>
  <c r="N1413" i="7"/>
  <c r="M1413" i="7"/>
  <c r="B1413" i="7"/>
  <c r="C1413" i="7" s="1"/>
  <c r="A1413" i="7"/>
  <c r="N1412" i="7"/>
  <c r="M1412" i="7"/>
  <c r="A1412" i="7"/>
  <c r="B1412" i="7" s="1"/>
  <c r="C1412" i="7" s="1"/>
  <c r="N1411" i="7"/>
  <c r="M1411" i="7"/>
  <c r="B1411" i="7"/>
  <c r="C1411" i="7" s="1"/>
  <c r="A1411" i="7"/>
  <c r="N1410" i="7"/>
  <c r="M1410" i="7" s="1"/>
  <c r="A1410" i="7"/>
  <c r="B1410" i="7" s="1"/>
  <c r="C1410" i="7" s="1"/>
  <c r="N1409" i="7"/>
  <c r="M1409" i="7"/>
  <c r="C1409" i="7"/>
  <c r="B1409" i="7"/>
  <c r="A1409" i="7"/>
  <c r="N1408" i="7"/>
  <c r="M1408" i="7" s="1"/>
  <c r="A1408" i="7"/>
  <c r="B1408" i="7" s="1"/>
  <c r="C1408" i="7" s="1"/>
  <c r="N1407" i="7"/>
  <c r="M1407" i="7" s="1"/>
  <c r="B1407" i="7"/>
  <c r="C1407" i="7" s="1"/>
  <c r="A1407" i="7"/>
  <c r="N1406" i="7"/>
  <c r="M1406" i="7" s="1"/>
  <c r="A1406" i="7"/>
  <c r="B1406" i="7" s="1"/>
  <c r="C1406" i="7" s="1"/>
  <c r="N1405" i="7"/>
  <c r="M1405" i="7"/>
  <c r="B1405" i="7"/>
  <c r="C1405" i="7" s="1"/>
  <c r="A1405" i="7"/>
  <c r="N1404" i="7"/>
  <c r="M1404" i="7" s="1"/>
  <c r="A1404" i="7"/>
  <c r="B1404" i="7" s="1"/>
  <c r="C1404" i="7" s="1"/>
  <c r="N1403" i="7"/>
  <c r="M1403" i="7"/>
  <c r="A1403" i="7"/>
  <c r="B1403" i="7" s="1"/>
  <c r="C1403" i="7" s="1"/>
  <c r="N1402" i="7"/>
  <c r="M1402" i="7" s="1"/>
  <c r="A1402" i="7"/>
  <c r="B1402" i="7" s="1"/>
  <c r="C1402" i="7" s="1"/>
  <c r="N1401" i="7"/>
  <c r="M1401" i="7"/>
  <c r="C1401" i="7"/>
  <c r="B1401" i="7"/>
  <c r="A1401" i="7"/>
  <c r="N1400" i="7"/>
  <c r="M1400" i="7" s="1"/>
  <c r="A1400" i="7"/>
  <c r="B1400" i="7" s="1"/>
  <c r="C1400" i="7" s="1"/>
  <c r="N1399" i="7"/>
  <c r="M1399" i="7"/>
  <c r="B1399" i="7"/>
  <c r="C1399" i="7" s="1"/>
  <c r="A1399" i="7"/>
  <c r="N1398" i="7"/>
  <c r="M1398" i="7" s="1"/>
  <c r="C1398" i="7"/>
  <c r="B1398" i="7"/>
  <c r="A1398" i="7"/>
  <c r="N1397" i="7"/>
  <c r="M1397" i="7"/>
  <c r="B1397" i="7"/>
  <c r="C1397" i="7" s="1"/>
  <c r="A1397" i="7"/>
  <c r="N1396" i="7"/>
  <c r="M1396" i="7"/>
  <c r="A1396" i="7"/>
  <c r="B1396" i="7" s="1"/>
  <c r="C1396" i="7" s="1"/>
  <c r="N1395" i="7"/>
  <c r="M1395" i="7"/>
  <c r="B1395" i="7"/>
  <c r="C1395" i="7" s="1"/>
  <c r="A1395" i="7"/>
  <c r="N1394" i="7"/>
  <c r="M1394" i="7" s="1"/>
  <c r="A1394" i="7"/>
  <c r="B1394" i="7" s="1"/>
  <c r="C1394" i="7" s="1"/>
  <c r="N1393" i="7"/>
  <c r="M1393" i="7"/>
  <c r="C1393" i="7"/>
  <c r="A1393" i="7"/>
  <c r="B1393" i="7" s="1"/>
  <c r="N1392" i="7"/>
  <c r="M1392" i="7" s="1"/>
  <c r="A1392" i="7"/>
  <c r="B1392" i="7" s="1"/>
  <c r="C1392" i="7" s="1"/>
  <c r="N1391" i="7"/>
  <c r="M1391" i="7"/>
  <c r="B1391" i="7"/>
  <c r="C1391" i="7" s="1"/>
  <c r="A1391" i="7"/>
  <c r="N1390" i="7"/>
  <c r="M1390" i="7" s="1"/>
  <c r="A1390" i="7"/>
  <c r="B1390" i="7" s="1"/>
  <c r="C1390" i="7" s="1"/>
  <c r="N1389" i="7"/>
  <c r="M1389" i="7"/>
  <c r="B1389" i="7"/>
  <c r="C1389" i="7" s="1"/>
  <c r="A1389" i="7"/>
  <c r="N1388" i="7"/>
  <c r="M1388" i="7" s="1"/>
  <c r="A1388" i="7"/>
  <c r="B1388" i="7" s="1"/>
  <c r="C1388" i="7" s="1"/>
  <c r="N1387" i="7"/>
  <c r="M1387" i="7"/>
  <c r="A1387" i="7"/>
  <c r="B1387" i="7" s="1"/>
  <c r="C1387" i="7" s="1"/>
  <c r="N1386" i="7"/>
  <c r="M1386" i="7" s="1"/>
  <c r="A1386" i="7"/>
  <c r="B1386" i="7" s="1"/>
  <c r="C1386" i="7" s="1"/>
  <c r="N1385" i="7"/>
  <c r="M1385" i="7"/>
  <c r="B1385" i="7"/>
  <c r="C1385" i="7" s="1"/>
  <c r="A1385" i="7"/>
  <c r="N1384" i="7"/>
  <c r="M1384" i="7" s="1"/>
  <c r="A1384" i="7"/>
  <c r="B1384" i="7" s="1"/>
  <c r="C1384" i="7" s="1"/>
  <c r="N1383" i="7"/>
  <c r="M1383" i="7"/>
  <c r="C1383" i="7"/>
  <c r="B1383" i="7"/>
  <c r="A1383" i="7"/>
  <c r="N1382" i="7"/>
  <c r="M1382" i="7" s="1"/>
  <c r="A1382" i="7"/>
  <c r="B1382" i="7" s="1"/>
  <c r="C1382" i="7" s="1"/>
  <c r="N1381" i="7"/>
  <c r="M1381" i="7"/>
  <c r="B1381" i="7"/>
  <c r="C1381" i="7" s="1"/>
  <c r="A1381" i="7"/>
  <c r="N1380" i="7"/>
  <c r="M1380" i="7" s="1"/>
  <c r="A1380" i="7"/>
  <c r="B1380" i="7" s="1"/>
  <c r="C1380" i="7" s="1"/>
  <c r="N1379" i="7"/>
  <c r="M1379" i="7"/>
  <c r="B1379" i="7"/>
  <c r="C1379" i="7" s="1"/>
  <c r="A1379" i="7"/>
  <c r="N1378" i="7"/>
  <c r="M1378" i="7"/>
  <c r="A1378" i="7"/>
  <c r="B1378" i="7" s="1"/>
  <c r="C1378" i="7" s="1"/>
  <c r="N1377" i="7"/>
  <c r="M1377" i="7"/>
  <c r="C1377" i="7"/>
  <c r="B1377" i="7"/>
  <c r="A1377" i="7"/>
  <c r="N1376" i="7"/>
  <c r="M1376" i="7" s="1"/>
  <c r="A1376" i="7"/>
  <c r="B1376" i="7" s="1"/>
  <c r="C1376" i="7" s="1"/>
  <c r="N1375" i="7"/>
  <c r="M1375" i="7" s="1"/>
  <c r="B1375" i="7"/>
  <c r="C1375" i="7" s="1"/>
  <c r="A1375" i="7"/>
  <c r="N1374" i="7"/>
  <c r="M1374" i="7" s="1"/>
  <c r="A1374" i="7"/>
  <c r="B1374" i="7" s="1"/>
  <c r="C1374" i="7" s="1"/>
  <c r="N1373" i="7"/>
  <c r="M1373" i="7" s="1"/>
  <c r="B1373" i="7"/>
  <c r="C1373" i="7" s="1"/>
  <c r="A1373" i="7"/>
  <c r="N1372" i="7"/>
  <c r="M1372" i="7"/>
  <c r="A1372" i="7"/>
  <c r="B1372" i="7" s="1"/>
  <c r="C1372" i="7" s="1"/>
  <c r="N1371" i="7"/>
  <c r="M1371" i="7"/>
  <c r="B1371" i="7"/>
  <c r="C1371" i="7" s="1"/>
  <c r="A1371" i="7"/>
  <c r="N1370" i="7"/>
  <c r="M1370" i="7"/>
  <c r="A1370" i="7"/>
  <c r="B1370" i="7" s="1"/>
  <c r="C1370" i="7" s="1"/>
  <c r="N1369" i="7"/>
  <c r="M1369" i="7"/>
  <c r="A1369" i="7"/>
  <c r="B1369" i="7" s="1"/>
  <c r="C1369" i="7" s="1"/>
  <c r="N1368" i="7"/>
  <c r="M1368" i="7" s="1"/>
  <c r="C1368" i="7"/>
  <c r="A1368" i="7"/>
  <c r="B1368" i="7" s="1"/>
  <c r="N1367" i="7"/>
  <c r="M1367" i="7"/>
  <c r="C1367" i="7"/>
  <c r="B1367" i="7"/>
  <c r="A1367" i="7"/>
  <c r="N1366" i="7"/>
  <c r="M1366" i="7" s="1"/>
  <c r="C1366" i="7"/>
  <c r="B1366" i="7"/>
  <c r="A1366" i="7"/>
  <c r="N1365" i="7"/>
  <c r="M1365" i="7" s="1"/>
  <c r="B1365" i="7"/>
  <c r="C1365" i="7" s="1"/>
  <c r="A1365" i="7"/>
  <c r="N1364" i="7"/>
  <c r="M1364" i="7"/>
  <c r="C1364" i="7"/>
  <c r="A1364" i="7"/>
  <c r="B1364" i="7" s="1"/>
  <c r="N1363" i="7"/>
  <c r="M1363" i="7"/>
  <c r="A1363" i="7"/>
  <c r="B1363" i="7" s="1"/>
  <c r="C1363" i="7" s="1"/>
  <c r="N1362" i="7"/>
  <c r="M1362" i="7"/>
  <c r="A1362" i="7"/>
  <c r="B1362" i="7" s="1"/>
  <c r="C1362" i="7" s="1"/>
  <c r="N1361" i="7"/>
  <c r="M1361" i="7"/>
  <c r="A1361" i="7"/>
  <c r="B1361" i="7" s="1"/>
  <c r="C1361" i="7" s="1"/>
  <c r="N1360" i="7"/>
  <c r="M1360" i="7" s="1"/>
  <c r="A1360" i="7"/>
  <c r="B1360" i="7" s="1"/>
  <c r="C1360" i="7" s="1"/>
  <c r="N1359" i="7"/>
  <c r="M1359" i="7" s="1"/>
  <c r="B1359" i="7"/>
  <c r="C1359" i="7" s="1"/>
  <c r="A1359" i="7"/>
  <c r="N1358" i="7"/>
  <c r="M1358" i="7" s="1"/>
  <c r="B1358" i="7"/>
  <c r="C1358" i="7" s="1"/>
  <c r="A1358" i="7"/>
  <c r="N1357" i="7"/>
  <c r="M1357" i="7"/>
  <c r="B1357" i="7"/>
  <c r="C1357" i="7" s="1"/>
  <c r="A1357" i="7"/>
  <c r="N1356" i="7"/>
  <c r="M1356" i="7" s="1"/>
  <c r="C1356" i="7"/>
  <c r="B1356" i="7"/>
  <c r="A1356" i="7"/>
  <c r="N1355" i="7"/>
  <c r="M1355" i="7"/>
  <c r="A1355" i="7"/>
  <c r="B1355" i="7" s="1"/>
  <c r="C1355" i="7" s="1"/>
  <c r="N1354" i="7"/>
  <c r="M1354" i="7"/>
  <c r="C1354" i="7"/>
  <c r="A1354" i="7"/>
  <c r="B1354" i="7" s="1"/>
  <c r="N1353" i="7"/>
  <c r="M1353" i="7"/>
  <c r="B1353" i="7"/>
  <c r="C1353" i="7" s="1"/>
  <c r="A1353" i="7"/>
  <c r="N1352" i="7"/>
  <c r="M1352" i="7" s="1"/>
  <c r="C1352" i="7"/>
  <c r="A1352" i="7"/>
  <c r="B1352" i="7" s="1"/>
  <c r="N1351" i="7"/>
  <c r="M1351" i="7"/>
  <c r="B1351" i="7"/>
  <c r="C1351" i="7" s="1"/>
  <c r="A1351" i="7"/>
  <c r="N1350" i="7"/>
  <c r="M1350" i="7" s="1"/>
  <c r="A1350" i="7"/>
  <c r="B1350" i="7" s="1"/>
  <c r="C1350" i="7" s="1"/>
  <c r="N1349" i="7"/>
  <c r="M1349" i="7"/>
  <c r="B1349" i="7"/>
  <c r="C1349" i="7" s="1"/>
  <c r="A1349" i="7"/>
  <c r="N1348" i="7"/>
  <c r="M1348" i="7" s="1"/>
  <c r="A1348" i="7"/>
  <c r="B1348" i="7" s="1"/>
  <c r="C1348" i="7" s="1"/>
  <c r="N1347" i="7"/>
  <c r="M1347" i="7"/>
  <c r="A1347" i="7"/>
  <c r="B1347" i="7" s="1"/>
  <c r="C1347" i="7" s="1"/>
  <c r="N1346" i="7"/>
  <c r="M1346" i="7" s="1"/>
  <c r="A1346" i="7"/>
  <c r="B1346" i="7" s="1"/>
  <c r="C1346" i="7" s="1"/>
  <c r="N1345" i="7"/>
  <c r="M1345" i="7"/>
  <c r="B1345" i="7"/>
  <c r="C1345" i="7" s="1"/>
  <c r="A1345" i="7"/>
  <c r="N1344" i="7"/>
  <c r="M1344" i="7" s="1"/>
  <c r="A1344" i="7"/>
  <c r="B1344" i="7" s="1"/>
  <c r="C1344" i="7" s="1"/>
  <c r="N1343" i="7"/>
  <c r="M1343" i="7"/>
  <c r="B1343" i="7"/>
  <c r="C1343" i="7" s="1"/>
  <c r="A1343" i="7"/>
  <c r="N1342" i="7"/>
  <c r="M1342" i="7" s="1"/>
  <c r="A1342" i="7"/>
  <c r="B1342" i="7" s="1"/>
  <c r="C1342" i="7" s="1"/>
  <c r="N1341" i="7"/>
  <c r="M1341" i="7" s="1"/>
  <c r="B1341" i="7"/>
  <c r="C1341" i="7" s="1"/>
  <c r="A1341" i="7"/>
  <c r="N1340" i="7"/>
  <c r="M1340" i="7"/>
  <c r="A1340" i="7"/>
  <c r="B1340" i="7" s="1"/>
  <c r="C1340" i="7" s="1"/>
  <c r="N1339" i="7"/>
  <c r="M1339" i="7"/>
  <c r="B1339" i="7"/>
  <c r="C1339" i="7" s="1"/>
  <c r="A1339" i="7"/>
  <c r="N1338" i="7"/>
  <c r="M1338" i="7"/>
  <c r="A1338" i="7"/>
  <c r="B1338" i="7" s="1"/>
  <c r="C1338" i="7" s="1"/>
  <c r="N1337" i="7"/>
  <c r="M1337" i="7"/>
  <c r="A1337" i="7"/>
  <c r="B1337" i="7" s="1"/>
  <c r="C1337" i="7" s="1"/>
  <c r="N1336" i="7"/>
  <c r="M1336" i="7" s="1"/>
  <c r="C1336" i="7"/>
  <c r="A1336" i="7"/>
  <c r="B1336" i="7" s="1"/>
  <c r="N1335" i="7"/>
  <c r="M1335" i="7"/>
  <c r="C1335" i="7"/>
  <c r="B1335" i="7"/>
  <c r="A1335" i="7"/>
  <c r="N1334" i="7"/>
  <c r="M1334" i="7" s="1"/>
  <c r="C1334" i="7"/>
  <c r="B1334" i="7"/>
  <c r="A1334" i="7"/>
  <c r="N1333" i="7"/>
  <c r="M1333" i="7" s="1"/>
  <c r="B1333" i="7"/>
  <c r="C1333" i="7" s="1"/>
  <c r="A1333" i="7"/>
  <c r="N1332" i="7"/>
  <c r="M1332" i="7"/>
  <c r="C1332" i="7"/>
  <c r="A1332" i="7"/>
  <c r="B1332" i="7" s="1"/>
  <c r="N1331" i="7"/>
  <c r="M1331" i="7"/>
  <c r="A1331" i="7"/>
  <c r="B1331" i="7" s="1"/>
  <c r="C1331" i="7" s="1"/>
  <c r="N1330" i="7"/>
  <c r="M1330" i="7" s="1"/>
  <c r="A1330" i="7"/>
  <c r="B1330" i="7" s="1"/>
  <c r="C1330" i="7" s="1"/>
  <c r="N1329" i="7"/>
  <c r="M1329" i="7"/>
  <c r="A1329" i="7"/>
  <c r="B1329" i="7" s="1"/>
  <c r="C1329" i="7" s="1"/>
  <c r="N1328" i="7"/>
  <c r="M1328" i="7" s="1"/>
  <c r="A1328" i="7"/>
  <c r="B1328" i="7" s="1"/>
  <c r="C1328" i="7" s="1"/>
  <c r="N1327" i="7"/>
  <c r="M1327" i="7" s="1"/>
  <c r="B1327" i="7"/>
  <c r="C1327" i="7" s="1"/>
  <c r="A1327" i="7"/>
  <c r="N1326" i="7"/>
  <c r="M1326" i="7" s="1"/>
  <c r="B1326" i="7"/>
  <c r="C1326" i="7" s="1"/>
  <c r="A1326" i="7"/>
  <c r="N1325" i="7"/>
  <c r="M1325" i="7"/>
  <c r="B1325" i="7"/>
  <c r="C1325" i="7" s="1"/>
  <c r="A1325" i="7"/>
  <c r="N1324" i="7"/>
  <c r="M1324" i="7" s="1"/>
  <c r="C1324" i="7"/>
  <c r="B1324" i="7"/>
  <c r="A1324" i="7"/>
  <c r="N1323" i="7"/>
  <c r="M1323" i="7"/>
  <c r="B1323" i="7"/>
  <c r="C1323" i="7" s="1"/>
  <c r="A1323" i="7"/>
  <c r="N1322" i="7"/>
  <c r="M1322" i="7"/>
  <c r="C1322" i="7"/>
  <c r="A1322" i="7"/>
  <c r="B1322" i="7" s="1"/>
  <c r="N1321" i="7"/>
  <c r="M1321" i="7"/>
  <c r="C1321" i="7"/>
  <c r="B1321" i="7"/>
  <c r="A1321" i="7"/>
  <c r="N1320" i="7"/>
  <c r="M1320" i="7" s="1"/>
  <c r="C1320" i="7"/>
  <c r="A1320" i="7"/>
  <c r="B1320" i="7" s="1"/>
  <c r="N1319" i="7"/>
  <c r="M1319" i="7"/>
  <c r="C1319" i="7"/>
  <c r="B1319" i="7"/>
  <c r="A1319" i="7"/>
  <c r="N1318" i="7"/>
  <c r="M1318" i="7" s="1"/>
  <c r="A1318" i="7"/>
  <c r="B1318" i="7" s="1"/>
  <c r="C1318" i="7" s="1"/>
  <c r="N1317" i="7"/>
  <c r="M1317" i="7"/>
  <c r="B1317" i="7"/>
  <c r="C1317" i="7" s="1"/>
  <c r="A1317" i="7"/>
  <c r="N1316" i="7"/>
  <c r="M1316" i="7" s="1"/>
  <c r="A1316" i="7"/>
  <c r="B1316" i="7" s="1"/>
  <c r="C1316" i="7" s="1"/>
  <c r="N1315" i="7"/>
  <c r="M1315" i="7"/>
  <c r="A1315" i="7"/>
  <c r="B1315" i="7" s="1"/>
  <c r="C1315" i="7" s="1"/>
  <c r="N1314" i="7"/>
  <c r="M1314" i="7" s="1"/>
  <c r="A1314" i="7"/>
  <c r="B1314" i="7" s="1"/>
  <c r="C1314" i="7" s="1"/>
  <c r="N1313" i="7"/>
  <c r="M1313" i="7"/>
  <c r="B1313" i="7"/>
  <c r="C1313" i="7" s="1"/>
  <c r="A1313" i="7"/>
  <c r="N1312" i="7"/>
  <c r="M1312" i="7" s="1"/>
  <c r="A1312" i="7"/>
  <c r="B1312" i="7" s="1"/>
  <c r="C1312" i="7" s="1"/>
  <c r="N1311" i="7"/>
  <c r="M1311" i="7" s="1"/>
  <c r="B1311" i="7"/>
  <c r="C1311" i="7" s="1"/>
  <c r="A1311" i="7"/>
  <c r="N1310" i="7"/>
  <c r="M1310" i="7" s="1"/>
  <c r="A1310" i="7"/>
  <c r="B1310" i="7" s="1"/>
  <c r="C1310" i="7" s="1"/>
  <c r="N1309" i="7"/>
  <c r="M1309" i="7" s="1"/>
  <c r="B1309" i="7"/>
  <c r="C1309" i="7" s="1"/>
  <c r="A1309" i="7"/>
  <c r="N1308" i="7"/>
  <c r="M1308" i="7"/>
  <c r="A1308" i="7"/>
  <c r="B1308" i="7" s="1"/>
  <c r="C1308" i="7" s="1"/>
  <c r="N1307" i="7"/>
  <c r="M1307" i="7"/>
  <c r="B1307" i="7"/>
  <c r="C1307" i="7" s="1"/>
  <c r="A1307" i="7"/>
  <c r="N1306" i="7"/>
  <c r="M1306" i="7"/>
  <c r="A1306" i="7"/>
  <c r="B1306" i="7" s="1"/>
  <c r="C1306" i="7" s="1"/>
  <c r="N1305" i="7"/>
  <c r="M1305" i="7"/>
  <c r="A1305" i="7"/>
  <c r="B1305" i="7" s="1"/>
  <c r="C1305" i="7" s="1"/>
  <c r="N1304" i="7"/>
  <c r="M1304" i="7" s="1"/>
  <c r="C1304" i="7"/>
  <c r="A1304" i="7"/>
  <c r="B1304" i="7" s="1"/>
  <c r="N1303" i="7"/>
  <c r="M1303" i="7"/>
  <c r="C1303" i="7"/>
  <c r="B1303" i="7"/>
  <c r="A1303" i="7"/>
  <c r="N1302" i="7"/>
  <c r="M1302" i="7" s="1"/>
  <c r="C1302" i="7"/>
  <c r="B1302" i="7"/>
  <c r="A1302" i="7"/>
  <c r="N1301" i="7"/>
  <c r="M1301" i="7" s="1"/>
  <c r="B1301" i="7"/>
  <c r="C1301" i="7" s="1"/>
  <c r="A1301" i="7"/>
  <c r="N1300" i="7"/>
  <c r="M1300" i="7"/>
  <c r="C1300" i="7"/>
  <c r="A1300" i="7"/>
  <c r="B1300" i="7" s="1"/>
  <c r="N1299" i="7"/>
  <c r="M1299" i="7"/>
  <c r="A1299" i="7"/>
  <c r="B1299" i="7" s="1"/>
  <c r="C1299" i="7" s="1"/>
  <c r="N1298" i="7"/>
  <c r="M1298" i="7"/>
  <c r="A1298" i="7"/>
  <c r="B1298" i="7" s="1"/>
  <c r="C1298" i="7" s="1"/>
  <c r="N1297" i="7"/>
  <c r="M1297" i="7"/>
  <c r="A1297" i="7"/>
  <c r="B1297" i="7" s="1"/>
  <c r="C1297" i="7" s="1"/>
  <c r="N1296" i="7"/>
  <c r="M1296" i="7" s="1"/>
  <c r="A1296" i="7"/>
  <c r="B1296" i="7" s="1"/>
  <c r="C1296" i="7" s="1"/>
  <c r="N1295" i="7"/>
  <c r="M1295" i="7" s="1"/>
  <c r="B1295" i="7"/>
  <c r="C1295" i="7" s="1"/>
  <c r="A1295" i="7"/>
  <c r="N1294" i="7"/>
  <c r="M1294" i="7" s="1"/>
  <c r="B1294" i="7"/>
  <c r="C1294" i="7" s="1"/>
  <c r="A1294" i="7"/>
  <c r="N1293" i="7"/>
  <c r="M1293" i="7"/>
  <c r="B1293" i="7"/>
  <c r="C1293" i="7" s="1"/>
  <c r="A1293" i="7"/>
  <c r="N1292" i="7"/>
  <c r="M1292" i="7" s="1"/>
  <c r="C1292" i="7"/>
  <c r="B1292" i="7"/>
  <c r="A1292" i="7"/>
  <c r="N1291" i="7"/>
  <c r="M1291" i="7"/>
  <c r="B1291" i="7"/>
  <c r="C1291" i="7" s="1"/>
  <c r="A1291" i="7"/>
  <c r="N1290" i="7"/>
  <c r="M1290" i="7"/>
  <c r="C1290" i="7"/>
  <c r="A1290" i="7"/>
  <c r="B1290" i="7" s="1"/>
  <c r="N1289" i="7"/>
  <c r="M1289" i="7"/>
  <c r="C1289" i="7"/>
  <c r="B1289" i="7"/>
  <c r="A1289" i="7"/>
  <c r="N1288" i="7"/>
  <c r="M1288" i="7" s="1"/>
  <c r="C1288" i="7"/>
  <c r="A1288" i="7"/>
  <c r="B1288" i="7" s="1"/>
  <c r="N1287" i="7"/>
  <c r="M1287" i="7"/>
  <c r="C1287" i="7"/>
  <c r="B1287" i="7"/>
  <c r="A1287" i="7"/>
  <c r="N1286" i="7"/>
  <c r="M1286" i="7" s="1"/>
  <c r="A1286" i="7"/>
  <c r="B1286" i="7" s="1"/>
  <c r="C1286" i="7" s="1"/>
  <c r="N1285" i="7"/>
  <c r="M1285" i="7"/>
  <c r="B1285" i="7"/>
  <c r="C1285" i="7" s="1"/>
  <c r="A1285" i="7"/>
  <c r="N1284" i="7"/>
  <c r="M1284" i="7" s="1"/>
  <c r="A1284" i="7"/>
  <c r="B1284" i="7" s="1"/>
  <c r="C1284" i="7" s="1"/>
  <c r="N1283" i="7"/>
  <c r="M1283" i="7"/>
  <c r="A1283" i="7"/>
  <c r="B1283" i="7" s="1"/>
  <c r="C1283" i="7" s="1"/>
  <c r="N1282" i="7"/>
  <c r="M1282" i="7" s="1"/>
  <c r="A1282" i="7"/>
  <c r="B1282" i="7" s="1"/>
  <c r="C1282" i="7" s="1"/>
  <c r="N1281" i="7"/>
  <c r="M1281" i="7"/>
  <c r="B1281" i="7"/>
  <c r="C1281" i="7" s="1"/>
  <c r="A1281" i="7"/>
  <c r="N1280" i="7"/>
  <c r="M1280" i="7" s="1"/>
  <c r="A1280" i="7"/>
  <c r="B1280" i="7" s="1"/>
  <c r="C1280" i="7" s="1"/>
  <c r="N1279" i="7"/>
  <c r="M1279" i="7" s="1"/>
  <c r="B1279" i="7"/>
  <c r="C1279" i="7" s="1"/>
  <c r="A1279" i="7"/>
  <c r="N1278" i="7"/>
  <c r="M1278" i="7" s="1"/>
  <c r="B1278" i="7"/>
  <c r="C1278" i="7" s="1"/>
  <c r="A1278" i="7"/>
  <c r="N1277" i="7"/>
  <c r="M1277" i="7" s="1"/>
  <c r="B1277" i="7"/>
  <c r="C1277" i="7" s="1"/>
  <c r="A1277" i="7"/>
  <c r="N1276" i="7"/>
  <c r="M1276" i="7"/>
  <c r="C1276" i="7"/>
  <c r="B1276" i="7"/>
  <c r="A1276" i="7"/>
  <c r="N1275" i="7"/>
  <c r="M1275" i="7"/>
  <c r="B1275" i="7"/>
  <c r="C1275" i="7" s="1"/>
  <c r="A1275" i="7"/>
  <c r="N1274" i="7"/>
  <c r="M1274" i="7"/>
  <c r="C1274" i="7"/>
  <c r="A1274" i="7"/>
  <c r="B1274" i="7" s="1"/>
  <c r="N1273" i="7"/>
  <c r="M1273" i="7"/>
  <c r="A1273" i="7"/>
  <c r="B1273" i="7" s="1"/>
  <c r="C1273" i="7" s="1"/>
  <c r="N1272" i="7"/>
  <c r="M1272" i="7" s="1"/>
  <c r="C1272" i="7"/>
  <c r="A1272" i="7"/>
  <c r="B1272" i="7" s="1"/>
  <c r="N1271" i="7"/>
  <c r="M1271" i="7"/>
  <c r="C1271" i="7"/>
  <c r="B1271" i="7"/>
  <c r="A1271" i="7"/>
  <c r="N1270" i="7"/>
  <c r="M1270" i="7" s="1"/>
  <c r="C1270" i="7"/>
  <c r="B1270" i="7"/>
  <c r="A1270" i="7"/>
  <c r="N1269" i="7"/>
  <c r="M1269" i="7" s="1"/>
  <c r="B1269" i="7"/>
  <c r="C1269" i="7" s="1"/>
  <c r="A1269" i="7"/>
  <c r="N1268" i="7"/>
  <c r="M1268" i="7"/>
  <c r="C1268" i="7"/>
  <c r="A1268" i="7"/>
  <c r="B1268" i="7" s="1"/>
  <c r="N1267" i="7"/>
  <c r="M1267" i="7"/>
  <c r="A1267" i="7"/>
  <c r="B1267" i="7" s="1"/>
  <c r="C1267" i="7" s="1"/>
  <c r="N1266" i="7"/>
  <c r="M1266" i="7" s="1"/>
  <c r="A1266" i="7"/>
  <c r="B1266" i="7" s="1"/>
  <c r="C1266" i="7" s="1"/>
  <c r="N1265" i="7"/>
  <c r="M1265" i="7"/>
  <c r="B1265" i="7"/>
  <c r="C1265" i="7" s="1"/>
  <c r="A1265" i="7"/>
  <c r="N1264" i="7"/>
  <c r="M1264" i="7" s="1"/>
  <c r="A1264" i="7"/>
  <c r="B1264" i="7" s="1"/>
  <c r="C1264" i="7" s="1"/>
  <c r="N1263" i="7"/>
  <c r="M1263" i="7" s="1"/>
  <c r="B1263" i="7"/>
  <c r="C1263" i="7" s="1"/>
  <c r="A1263" i="7"/>
  <c r="N1262" i="7"/>
  <c r="M1262" i="7" s="1"/>
  <c r="B1262" i="7"/>
  <c r="C1262" i="7" s="1"/>
  <c r="A1262" i="7"/>
  <c r="N1261" i="7"/>
  <c r="M1261" i="7"/>
  <c r="B1261" i="7"/>
  <c r="C1261" i="7" s="1"/>
  <c r="A1261" i="7"/>
  <c r="N1260" i="7"/>
  <c r="M1260" i="7" s="1"/>
  <c r="C1260" i="7"/>
  <c r="B1260" i="7"/>
  <c r="A1260" i="7"/>
  <c r="N1259" i="7"/>
  <c r="M1259" i="7"/>
  <c r="A1259" i="7"/>
  <c r="B1259" i="7" s="1"/>
  <c r="C1259" i="7" s="1"/>
  <c r="N1258" i="7"/>
  <c r="M1258" i="7"/>
  <c r="C1258" i="7"/>
  <c r="A1258" i="7"/>
  <c r="B1258" i="7" s="1"/>
  <c r="N1257" i="7"/>
  <c r="M1257" i="7"/>
  <c r="B1257" i="7"/>
  <c r="C1257" i="7" s="1"/>
  <c r="A1257" i="7"/>
  <c r="N1256" i="7"/>
  <c r="M1256" i="7" s="1"/>
  <c r="C1256" i="7"/>
  <c r="A1256" i="7"/>
  <c r="B1256" i="7" s="1"/>
  <c r="N1255" i="7"/>
  <c r="M1255" i="7"/>
  <c r="B1255" i="7"/>
  <c r="C1255" i="7" s="1"/>
  <c r="A1255" i="7"/>
  <c r="N1254" i="7"/>
  <c r="M1254" i="7" s="1"/>
  <c r="A1254" i="7"/>
  <c r="B1254" i="7" s="1"/>
  <c r="C1254" i="7" s="1"/>
  <c r="N1253" i="7"/>
  <c r="M1253" i="7"/>
  <c r="B1253" i="7"/>
  <c r="C1253" i="7" s="1"/>
  <c r="A1253" i="7"/>
  <c r="N1252" i="7"/>
  <c r="M1252" i="7" s="1"/>
  <c r="A1252" i="7"/>
  <c r="B1252" i="7" s="1"/>
  <c r="C1252" i="7" s="1"/>
  <c r="N1251" i="7"/>
  <c r="M1251" i="7"/>
  <c r="A1251" i="7"/>
  <c r="B1251" i="7" s="1"/>
  <c r="C1251" i="7" s="1"/>
  <c r="N1250" i="7"/>
  <c r="M1250" i="7" s="1"/>
  <c r="A1250" i="7"/>
  <c r="B1250" i="7" s="1"/>
  <c r="C1250" i="7" s="1"/>
  <c r="N1249" i="7"/>
  <c r="M1249" i="7"/>
  <c r="B1249" i="7"/>
  <c r="C1249" i="7" s="1"/>
  <c r="A1249" i="7"/>
  <c r="N1248" i="7"/>
  <c r="M1248" i="7" s="1"/>
  <c r="A1248" i="7"/>
  <c r="B1248" i="7" s="1"/>
  <c r="C1248" i="7" s="1"/>
  <c r="N1247" i="7"/>
  <c r="M1247" i="7"/>
  <c r="B1247" i="7"/>
  <c r="C1247" i="7" s="1"/>
  <c r="A1247" i="7"/>
  <c r="N1246" i="7"/>
  <c r="M1246" i="7" s="1"/>
  <c r="B1246" i="7"/>
  <c r="C1246" i="7" s="1"/>
  <c r="A1246" i="7"/>
  <c r="N1245" i="7"/>
  <c r="M1245" i="7" s="1"/>
  <c r="B1245" i="7"/>
  <c r="C1245" i="7" s="1"/>
  <c r="A1245" i="7"/>
  <c r="N1244" i="7"/>
  <c r="M1244" i="7"/>
  <c r="C1244" i="7"/>
  <c r="B1244" i="7"/>
  <c r="A1244" i="7"/>
  <c r="N1243" i="7"/>
  <c r="M1243" i="7"/>
  <c r="B1243" i="7"/>
  <c r="C1243" i="7" s="1"/>
  <c r="A1243" i="7"/>
  <c r="N1242" i="7"/>
  <c r="M1242" i="7"/>
  <c r="C1242" i="7"/>
  <c r="A1242" i="7"/>
  <c r="B1242" i="7" s="1"/>
  <c r="N1241" i="7"/>
  <c r="M1241" i="7"/>
  <c r="C1241" i="7"/>
  <c r="A1241" i="7"/>
  <c r="B1241" i="7" s="1"/>
  <c r="N1240" i="7"/>
  <c r="M1240" i="7" s="1"/>
  <c r="C1240" i="7"/>
  <c r="A1240" i="7"/>
  <c r="B1240" i="7" s="1"/>
  <c r="N1239" i="7"/>
  <c r="M1239" i="7"/>
  <c r="C1239" i="7"/>
  <c r="B1239" i="7"/>
  <c r="A1239" i="7"/>
  <c r="N1238" i="7"/>
  <c r="M1238" i="7" s="1"/>
  <c r="C1238" i="7"/>
  <c r="B1238" i="7"/>
  <c r="A1238" i="7"/>
  <c r="N1237" i="7"/>
  <c r="M1237" i="7"/>
  <c r="B1237" i="7"/>
  <c r="C1237" i="7" s="1"/>
  <c r="A1237" i="7"/>
  <c r="N1236" i="7"/>
  <c r="M1236" i="7" s="1"/>
  <c r="C1236" i="7"/>
  <c r="A1236" i="7"/>
  <c r="B1236" i="7" s="1"/>
  <c r="N1235" i="7"/>
  <c r="M1235" i="7"/>
  <c r="A1235" i="7"/>
  <c r="B1235" i="7" s="1"/>
  <c r="C1235" i="7" s="1"/>
  <c r="N1234" i="7"/>
  <c r="M1234" i="7"/>
  <c r="A1234" i="7"/>
  <c r="B1234" i="7" s="1"/>
  <c r="C1234" i="7" s="1"/>
  <c r="N1233" i="7"/>
  <c r="M1233" i="7"/>
  <c r="A1233" i="7"/>
  <c r="B1233" i="7" s="1"/>
  <c r="C1233" i="7" s="1"/>
  <c r="N1232" i="7"/>
  <c r="M1232" i="7" s="1"/>
  <c r="A1232" i="7"/>
  <c r="B1232" i="7" s="1"/>
  <c r="C1232" i="7" s="1"/>
  <c r="N1231" i="7"/>
  <c r="M1231" i="7" s="1"/>
  <c r="B1231" i="7"/>
  <c r="C1231" i="7" s="1"/>
  <c r="A1231" i="7"/>
  <c r="N1230" i="7"/>
  <c r="M1230" i="7" s="1"/>
  <c r="A1230" i="7"/>
  <c r="B1230" i="7" s="1"/>
  <c r="C1230" i="7" s="1"/>
  <c r="N1229" i="7"/>
  <c r="M1229" i="7"/>
  <c r="B1229" i="7"/>
  <c r="C1229" i="7" s="1"/>
  <c r="A1229" i="7"/>
  <c r="N1228" i="7"/>
  <c r="M1228" i="7" s="1"/>
  <c r="C1228" i="7"/>
  <c r="B1228" i="7"/>
  <c r="A1228" i="7"/>
  <c r="N1227" i="7"/>
  <c r="M1227" i="7"/>
  <c r="A1227" i="7"/>
  <c r="B1227" i="7" s="1"/>
  <c r="C1227" i="7" s="1"/>
  <c r="N1226" i="7"/>
  <c r="M1226" i="7"/>
  <c r="C1226" i="7"/>
  <c r="A1226" i="7"/>
  <c r="B1226" i="7" s="1"/>
  <c r="N1225" i="7"/>
  <c r="M1225" i="7"/>
  <c r="B1225" i="7"/>
  <c r="C1225" i="7" s="1"/>
  <c r="A1225" i="7"/>
  <c r="N1224" i="7"/>
  <c r="M1224" i="7" s="1"/>
  <c r="C1224" i="7"/>
  <c r="A1224" i="7"/>
  <c r="B1224" i="7" s="1"/>
  <c r="N1223" i="7"/>
  <c r="M1223" i="7"/>
  <c r="B1223" i="7"/>
  <c r="C1223" i="7" s="1"/>
  <c r="A1223" i="7"/>
  <c r="N1222" i="7"/>
  <c r="M1222" i="7" s="1"/>
  <c r="A1222" i="7"/>
  <c r="B1222" i="7" s="1"/>
  <c r="C1222" i="7" s="1"/>
  <c r="N1221" i="7"/>
  <c r="M1221" i="7" s="1"/>
  <c r="B1221" i="7"/>
  <c r="C1221" i="7" s="1"/>
  <c r="A1221" i="7"/>
  <c r="N1220" i="7"/>
  <c r="M1220" i="7" s="1"/>
  <c r="A1220" i="7"/>
  <c r="B1220" i="7" s="1"/>
  <c r="C1220" i="7" s="1"/>
  <c r="N1219" i="7"/>
  <c r="M1219" i="7"/>
  <c r="A1219" i="7"/>
  <c r="B1219" i="7" s="1"/>
  <c r="C1219" i="7" s="1"/>
  <c r="N1218" i="7"/>
  <c r="M1218" i="7" s="1"/>
  <c r="A1218" i="7"/>
  <c r="B1218" i="7" s="1"/>
  <c r="C1218" i="7" s="1"/>
  <c r="N1217" i="7"/>
  <c r="M1217" i="7"/>
  <c r="A1217" i="7"/>
  <c r="B1217" i="7" s="1"/>
  <c r="C1217" i="7" s="1"/>
  <c r="N1216" i="7"/>
  <c r="M1216" i="7" s="1"/>
  <c r="A1216" i="7"/>
  <c r="B1216" i="7" s="1"/>
  <c r="C1216" i="7" s="1"/>
  <c r="N1215" i="7"/>
  <c r="M1215" i="7"/>
  <c r="B1215" i="7"/>
  <c r="C1215" i="7" s="1"/>
  <c r="A1215" i="7"/>
  <c r="N1214" i="7"/>
  <c r="M1214" i="7" s="1"/>
  <c r="A1214" i="7"/>
  <c r="B1214" i="7" s="1"/>
  <c r="C1214" i="7" s="1"/>
  <c r="N1213" i="7"/>
  <c r="M1213" i="7" s="1"/>
  <c r="B1213" i="7"/>
  <c r="C1213" i="7" s="1"/>
  <c r="A1213" i="7"/>
  <c r="N1212" i="7"/>
  <c r="M1212" i="7"/>
  <c r="A1212" i="7"/>
  <c r="B1212" i="7" s="1"/>
  <c r="C1212" i="7" s="1"/>
  <c r="N1211" i="7"/>
  <c r="M1211" i="7"/>
  <c r="B1211" i="7"/>
  <c r="C1211" i="7" s="1"/>
  <c r="A1211" i="7"/>
  <c r="N1210" i="7"/>
  <c r="M1210" i="7"/>
  <c r="A1210" i="7"/>
  <c r="B1210" i="7" s="1"/>
  <c r="C1210" i="7" s="1"/>
  <c r="N1209" i="7"/>
  <c r="M1209" i="7"/>
  <c r="C1209" i="7"/>
  <c r="A1209" i="7"/>
  <c r="B1209" i="7" s="1"/>
  <c r="N1208" i="7"/>
  <c r="M1208" i="7" s="1"/>
  <c r="A1208" i="7"/>
  <c r="B1208" i="7" s="1"/>
  <c r="C1208" i="7" s="1"/>
  <c r="N1207" i="7"/>
  <c r="M1207" i="7"/>
  <c r="C1207" i="7"/>
  <c r="B1207" i="7"/>
  <c r="A1207" i="7"/>
  <c r="N1206" i="7"/>
  <c r="M1206" i="7" s="1"/>
  <c r="B1206" i="7"/>
  <c r="C1206" i="7" s="1"/>
  <c r="A1206" i="7"/>
  <c r="N1205" i="7"/>
  <c r="M1205" i="7"/>
  <c r="B1205" i="7"/>
  <c r="C1205" i="7" s="1"/>
  <c r="A1205" i="7"/>
  <c r="N1204" i="7"/>
  <c r="M1204" i="7" s="1"/>
  <c r="A1204" i="7"/>
  <c r="B1204" i="7" s="1"/>
  <c r="C1204" i="7" s="1"/>
  <c r="N1203" i="7"/>
  <c r="M1203" i="7"/>
  <c r="A1203" i="7"/>
  <c r="B1203" i="7" s="1"/>
  <c r="C1203" i="7" s="1"/>
  <c r="N1202" i="7"/>
  <c r="M1202" i="7" s="1"/>
  <c r="A1202" i="7"/>
  <c r="B1202" i="7" s="1"/>
  <c r="C1202" i="7" s="1"/>
  <c r="N1201" i="7"/>
  <c r="M1201" i="7"/>
  <c r="A1201" i="7"/>
  <c r="B1201" i="7" s="1"/>
  <c r="C1201" i="7" s="1"/>
  <c r="N1200" i="7"/>
  <c r="M1200" i="7" s="1"/>
  <c r="A1200" i="7"/>
  <c r="B1200" i="7" s="1"/>
  <c r="C1200" i="7" s="1"/>
  <c r="N1199" i="7"/>
  <c r="M1199" i="7" s="1"/>
  <c r="B1199" i="7"/>
  <c r="C1199" i="7" s="1"/>
  <c r="A1199" i="7"/>
  <c r="N1198" i="7"/>
  <c r="M1198" i="7" s="1"/>
  <c r="A1198" i="7"/>
  <c r="B1198" i="7" s="1"/>
  <c r="C1198" i="7" s="1"/>
  <c r="N1197" i="7"/>
  <c r="M1197" i="7"/>
  <c r="B1197" i="7"/>
  <c r="C1197" i="7" s="1"/>
  <c r="A1197" i="7"/>
  <c r="N1196" i="7"/>
  <c r="M1196" i="7" s="1"/>
  <c r="C1196" i="7"/>
  <c r="B1196" i="7"/>
  <c r="A1196" i="7"/>
  <c r="N1195" i="7"/>
  <c r="M1195" i="7"/>
  <c r="B1195" i="7"/>
  <c r="C1195" i="7" s="1"/>
  <c r="A1195" i="7"/>
  <c r="N1194" i="7"/>
  <c r="M1194" i="7"/>
  <c r="C1194" i="7"/>
  <c r="A1194" i="7"/>
  <c r="B1194" i="7" s="1"/>
  <c r="N1193" i="7"/>
  <c r="M1193" i="7"/>
  <c r="C1193" i="7"/>
  <c r="B1193" i="7"/>
  <c r="A1193" i="7"/>
  <c r="N1192" i="7"/>
  <c r="M1192" i="7" s="1"/>
  <c r="C1192" i="7"/>
  <c r="A1192" i="7"/>
  <c r="B1192" i="7" s="1"/>
  <c r="N1191" i="7"/>
  <c r="M1191" i="7"/>
  <c r="C1191" i="7"/>
  <c r="B1191" i="7"/>
  <c r="A1191" i="7"/>
  <c r="N1190" i="7"/>
  <c r="M1190" i="7" s="1"/>
  <c r="A1190" i="7"/>
  <c r="B1190" i="7" s="1"/>
  <c r="C1190" i="7" s="1"/>
  <c r="N1189" i="7"/>
  <c r="M1189" i="7" s="1"/>
  <c r="B1189" i="7"/>
  <c r="C1189" i="7" s="1"/>
  <c r="A1189" i="7"/>
  <c r="N1188" i="7"/>
  <c r="M1188" i="7"/>
  <c r="A1188" i="7"/>
  <c r="B1188" i="7" s="1"/>
  <c r="C1188" i="7" s="1"/>
  <c r="N1187" i="7"/>
  <c r="M1187" i="7"/>
  <c r="A1187" i="7"/>
  <c r="B1187" i="7" s="1"/>
  <c r="C1187" i="7" s="1"/>
  <c r="N1186" i="7"/>
  <c r="M1186" i="7" s="1"/>
  <c r="A1186" i="7"/>
  <c r="B1186" i="7" s="1"/>
  <c r="C1186" i="7" s="1"/>
  <c r="N1185" i="7"/>
  <c r="M1185" i="7"/>
  <c r="A1185" i="7"/>
  <c r="B1185" i="7" s="1"/>
  <c r="C1185" i="7" s="1"/>
  <c r="N1184" i="7"/>
  <c r="M1184" i="7" s="1"/>
  <c r="A1184" i="7"/>
  <c r="B1184" i="7" s="1"/>
  <c r="C1184" i="7" s="1"/>
  <c r="N1183" i="7"/>
  <c r="M1183" i="7" s="1"/>
  <c r="B1183" i="7"/>
  <c r="C1183" i="7" s="1"/>
  <c r="A1183" i="7"/>
  <c r="N1182" i="7"/>
  <c r="M1182" i="7" s="1"/>
  <c r="B1182" i="7"/>
  <c r="C1182" i="7" s="1"/>
  <c r="A1182" i="7"/>
  <c r="N1181" i="7"/>
  <c r="M1181" i="7" s="1"/>
  <c r="B1181" i="7"/>
  <c r="C1181" i="7" s="1"/>
  <c r="A1181" i="7"/>
  <c r="N1180" i="7"/>
  <c r="M1180" i="7"/>
  <c r="A1180" i="7"/>
  <c r="B1180" i="7" s="1"/>
  <c r="C1180" i="7" s="1"/>
  <c r="N1179" i="7"/>
  <c r="M1179" i="7"/>
  <c r="B1179" i="7"/>
  <c r="C1179" i="7" s="1"/>
  <c r="A1179" i="7"/>
  <c r="N1178" i="7"/>
  <c r="M1178" i="7"/>
  <c r="A1178" i="7"/>
  <c r="B1178" i="7" s="1"/>
  <c r="C1178" i="7" s="1"/>
  <c r="N1177" i="7"/>
  <c r="M1177" i="7"/>
  <c r="A1177" i="7"/>
  <c r="B1177" i="7" s="1"/>
  <c r="C1177" i="7" s="1"/>
  <c r="N1176" i="7"/>
  <c r="M1176" i="7" s="1"/>
  <c r="A1176" i="7"/>
  <c r="B1176" i="7" s="1"/>
  <c r="C1176" i="7" s="1"/>
  <c r="N1175" i="7"/>
  <c r="M1175" i="7"/>
  <c r="C1175" i="7"/>
  <c r="B1175" i="7"/>
  <c r="A1175" i="7"/>
  <c r="N1174" i="7"/>
  <c r="M1174" i="7" s="1"/>
  <c r="B1174" i="7"/>
  <c r="C1174" i="7" s="1"/>
  <c r="A1174" i="7"/>
  <c r="N1173" i="7"/>
  <c r="M1173" i="7" s="1"/>
  <c r="B1173" i="7"/>
  <c r="C1173" i="7" s="1"/>
  <c r="A1173" i="7"/>
  <c r="N1172" i="7"/>
  <c r="M1172" i="7" s="1"/>
  <c r="C1172" i="7"/>
  <c r="A1172" i="7"/>
  <c r="B1172" i="7" s="1"/>
  <c r="N1171" i="7"/>
  <c r="M1171" i="7"/>
  <c r="A1171" i="7"/>
  <c r="B1171" i="7" s="1"/>
  <c r="C1171" i="7" s="1"/>
  <c r="N1170" i="7"/>
  <c r="M1170" i="7"/>
  <c r="A1170" i="7"/>
  <c r="B1170" i="7" s="1"/>
  <c r="C1170" i="7" s="1"/>
  <c r="N1169" i="7"/>
  <c r="M1169" i="7"/>
  <c r="B1169" i="7"/>
  <c r="C1169" i="7" s="1"/>
  <c r="A1169" i="7"/>
  <c r="N1168" i="7"/>
  <c r="M1168" i="7" s="1"/>
  <c r="A1168" i="7"/>
  <c r="B1168" i="7" s="1"/>
  <c r="C1168" i="7" s="1"/>
  <c r="N1167" i="7"/>
  <c r="M1167" i="7" s="1"/>
  <c r="B1167" i="7"/>
  <c r="C1167" i="7" s="1"/>
  <c r="A1167" i="7"/>
  <c r="N1166" i="7"/>
  <c r="M1166" i="7" s="1"/>
  <c r="B1166" i="7"/>
  <c r="C1166" i="7" s="1"/>
  <c r="A1166" i="7"/>
  <c r="N1165" i="7"/>
  <c r="M1165" i="7"/>
  <c r="B1165" i="7"/>
  <c r="C1165" i="7" s="1"/>
  <c r="A1165" i="7"/>
  <c r="N1164" i="7"/>
  <c r="M1164" i="7" s="1"/>
  <c r="C1164" i="7"/>
  <c r="B1164" i="7"/>
  <c r="A1164" i="7"/>
  <c r="N1163" i="7"/>
  <c r="M1163" i="7"/>
  <c r="B1163" i="7"/>
  <c r="C1163" i="7" s="1"/>
  <c r="A1163" i="7"/>
  <c r="N1162" i="7"/>
  <c r="M1162" i="7"/>
  <c r="C1162" i="7"/>
  <c r="A1162" i="7"/>
  <c r="B1162" i="7" s="1"/>
  <c r="N1161" i="7"/>
  <c r="M1161" i="7"/>
  <c r="C1161" i="7"/>
  <c r="B1161" i="7"/>
  <c r="A1161" i="7"/>
  <c r="N1160" i="7"/>
  <c r="M1160" i="7" s="1"/>
  <c r="C1160" i="7"/>
  <c r="A1160" i="7"/>
  <c r="B1160" i="7" s="1"/>
  <c r="N1159" i="7"/>
  <c r="M1159" i="7"/>
  <c r="C1159" i="7"/>
  <c r="A1159" i="7"/>
  <c r="B1159" i="7" s="1"/>
  <c r="N1158" i="7"/>
  <c r="M1158" i="7" s="1"/>
  <c r="C1158" i="7"/>
  <c r="B1158" i="7"/>
  <c r="A1158" i="7"/>
  <c r="N1157" i="7"/>
  <c r="M1157" i="7" s="1"/>
  <c r="B1157" i="7"/>
  <c r="C1157" i="7" s="1"/>
  <c r="A1157" i="7"/>
  <c r="N1156" i="7"/>
  <c r="M1156" i="7"/>
  <c r="C1156" i="7"/>
  <c r="B1156" i="7"/>
  <c r="A1156" i="7"/>
  <c r="N1155" i="7"/>
  <c r="M1155" i="7"/>
  <c r="A1155" i="7"/>
  <c r="B1155" i="7" s="1"/>
  <c r="C1155" i="7" s="1"/>
  <c r="N1154" i="7"/>
  <c r="M1154" i="7" s="1"/>
  <c r="B1154" i="7"/>
  <c r="C1154" i="7" s="1"/>
  <c r="A1154" i="7"/>
  <c r="N1153" i="7"/>
  <c r="M1153" i="7"/>
  <c r="A1153" i="7"/>
  <c r="B1153" i="7" s="1"/>
  <c r="C1153" i="7" s="1"/>
  <c r="N1152" i="7"/>
  <c r="M1152" i="7"/>
  <c r="A1152" i="7"/>
  <c r="B1152" i="7" s="1"/>
  <c r="C1152" i="7" s="1"/>
  <c r="N1151" i="7"/>
  <c r="M1151" i="7" s="1"/>
  <c r="A1151" i="7"/>
  <c r="B1151" i="7" s="1"/>
  <c r="C1151" i="7" s="1"/>
  <c r="N1150" i="7"/>
  <c r="M1150" i="7" s="1"/>
  <c r="A1150" i="7"/>
  <c r="B1150" i="7" s="1"/>
  <c r="C1150" i="7" s="1"/>
  <c r="N1149" i="7"/>
  <c r="M1149" i="7" s="1"/>
  <c r="B1149" i="7"/>
  <c r="C1149" i="7" s="1"/>
  <c r="A1149" i="7"/>
  <c r="N1148" i="7"/>
  <c r="M1148" i="7" s="1"/>
  <c r="B1148" i="7"/>
  <c r="C1148" i="7" s="1"/>
  <c r="A1148" i="7"/>
  <c r="N1147" i="7"/>
  <c r="M1147" i="7"/>
  <c r="B1147" i="7"/>
  <c r="C1147" i="7" s="1"/>
  <c r="A1147" i="7"/>
  <c r="N1146" i="7"/>
  <c r="M1146" i="7"/>
  <c r="C1146" i="7"/>
  <c r="A1146" i="7"/>
  <c r="B1146" i="7" s="1"/>
  <c r="N1145" i="7"/>
  <c r="M1145" i="7"/>
  <c r="A1145" i="7"/>
  <c r="B1145" i="7" s="1"/>
  <c r="C1145" i="7" s="1"/>
  <c r="N1144" i="7"/>
  <c r="M1144" i="7" s="1"/>
  <c r="A1144" i="7"/>
  <c r="B1144" i="7" s="1"/>
  <c r="C1144" i="7" s="1"/>
  <c r="N1143" i="7"/>
  <c r="M1143" i="7" s="1"/>
  <c r="A1143" i="7"/>
  <c r="B1143" i="7" s="1"/>
  <c r="C1143" i="7" s="1"/>
  <c r="N1142" i="7"/>
  <c r="M1142" i="7" s="1"/>
  <c r="B1142" i="7"/>
  <c r="C1142" i="7" s="1"/>
  <c r="A1142" i="7"/>
  <c r="N1141" i="7"/>
  <c r="M1141" i="7" s="1"/>
  <c r="B1141" i="7"/>
  <c r="C1141" i="7" s="1"/>
  <c r="A1141" i="7"/>
  <c r="N1140" i="7"/>
  <c r="M1140" i="7"/>
  <c r="C1140" i="7"/>
  <c r="B1140" i="7"/>
  <c r="A1140" i="7"/>
  <c r="N1139" i="7"/>
  <c r="M1139" i="7"/>
  <c r="A1139" i="7"/>
  <c r="B1139" i="7" s="1"/>
  <c r="C1139" i="7" s="1"/>
  <c r="N1138" i="7"/>
  <c r="M1138" i="7"/>
  <c r="A1138" i="7"/>
  <c r="B1138" i="7" s="1"/>
  <c r="C1138" i="7" s="1"/>
  <c r="N1137" i="7"/>
  <c r="M1137" i="7"/>
  <c r="A1137" i="7"/>
  <c r="B1137" i="7" s="1"/>
  <c r="C1137" i="7" s="1"/>
  <c r="N1136" i="7"/>
  <c r="M1136" i="7" s="1"/>
  <c r="A1136" i="7"/>
  <c r="B1136" i="7" s="1"/>
  <c r="C1136" i="7" s="1"/>
  <c r="N1135" i="7"/>
  <c r="M1135" i="7"/>
  <c r="C1135" i="7"/>
  <c r="B1135" i="7"/>
  <c r="A1135" i="7"/>
  <c r="N1134" i="7"/>
  <c r="M1134" i="7" s="1"/>
  <c r="B1134" i="7"/>
  <c r="C1134" i="7" s="1"/>
  <c r="A1134" i="7"/>
  <c r="N1133" i="7"/>
  <c r="M1133" i="7"/>
  <c r="C1133" i="7"/>
  <c r="B1133" i="7"/>
  <c r="A1133" i="7"/>
  <c r="N1132" i="7"/>
  <c r="M1132" i="7"/>
  <c r="B1132" i="7"/>
  <c r="C1132" i="7" s="1"/>
  <c r="A1132" i="7"/>
  <c r="N1131" i="7"/>
  <c r="M1131" i="7" s="1"/>
  <c r="A1131" i="7"/>
  <c r="B1131" i="7" s="1"/>
  <c r="C1131" i="7" s="1"/>
  <c r="N1130" i="7"/>
  <c r="M1130" i="7"/>
  <c r="C1130" i="7"/>
  <c r="B1130" i="7"/>
  <c r="A1130" i="7"/>
  <c r="N1129" i="7"/>
  <c r="M1129" i="7"/>
  <c r="C1129" i="7"/>
  <c r="A1129" i="7"/>
  <c r="B1129" i="7" s="1"/>
  <c r="N1128" i="7"/>
  <c r="M1128" i="7"/>
  <c r="A1128" i="7"/>
  <c r="B1128" i="7" s="1"/>
  <c r="C1128" i="7" s="1"/>
  <c r="N1127" i="7"/>
  <c r="M1127" i="7" s="1"/>
  <c r="B1127" i="7"/>
  <c r="C1127" i="7" s="1"/>
  <c r="A1127" i="7"/>
  <c r="N1126" i="7"/>
  <c r="M1126" i="7" s="1"/>
  <c r="B1126" i="7"/>
  <c r="C1126" i="7" s="1"/>
  <c r="A1126" i="7"/>
  <c r="N1125" i="7"/>
  <c r="M1125" i="7"/>
  <c r="C1125" i="7"/>
  <c r="B1125" i="7"/>
  <c r="A1125" i="7"/>
  <c r="N1124" i="7"/>
  <c r="M1124" i="7"/>
  <c r="B1124" i="7"/>
  <c r="C1124" i="7" s="1"/>
  <c r="A1124" i="7"/>
  <c r="N1123" i="7"/>
  <c r="M1123" i="7" s="1"/>
  <c r="A1123" i="7"/>
  <c r="B1123" i="7" s="1"/>
  <c r="C1123" i="7" s="1"/>
  <c r="N1122" i="7"/>
  <c r="M1122" i="7"/>
  <c r="B1122" i="7"/>
  <c r="C1122" i="7" s="1"/>
  <c r="A1122" i="7"/>
  <c r="N1121" i="7"/>
  <c r="M1121" i="7"/>
  <c r="A1121" i="7"/>
  <c r="B1121" i="7" s="1"/>
  <c r="C1121" i="7" s="1"/>
  <c r="N1120" i="7"/>
  <c r="M1120" i="7"/>
  <c r="C1120" i="7"/>
  <c r="A1120" i="7"/>
  <c r="B1120" i="7" s="1"/>
  <c r="N1119" i="7"/>
  <c r="M1119" i="7" s="1"/>
  <c r="A1119" i="7"/>
  <c r="B1119" i="7" s="1"/>
  <c r="C1119" i="7" s="1"/>
  <c r="N1118" i="7"/>
  <c r="M1118" i="7" s="1"/>
  <c r="B1118" i="7"/>
  <c r="C1118" i="7" s="1"/>
  <c r="A1118" i="7"/>
  <c r="N1117" i="7"/>
  <c r="M1117" i="7"/>
  <c r="C1117" i="7"/>
  <c r="B1117" i="7"/>
  <c r="A1117" i="7"/>
  <c r="N1116" i="7"/>
  <c r="M1116" i="7"/>
  <c r="B1116" i="7"/>
  <c r="C1116" i="7" s="1"/>
  <c r="A1116" i="7"/>
  <c r="N1115" i="7"/>
  <c r="M1115" i="7"/>
  <c r="A1115" i="7"/>
  <c r="B1115" i="7" s="1"/>
  <c r="C1115" i="7" s="1"/>
  <c r="N1114" i="7"/>
  <c r="M1114" i="7"/>
  <c r="B1114" i="7"/>
  <c r="C1114" i="7" s="1"/>
  <c r="A1114" i="7"/>
  <c r="N1113" i="7"/>
  <c r="M1113" i="7"/>
  <c r="C1113" i="7"/>
  <c r="A1113" i="7"/>
  <c r="B1113" i="7" s="1"/>
  <c r="N1112" i="7"/>
  <c r="M1112" i="7"/>
  <c r="C1112" i="7"/>
  <c r="A1112" i="7"/>
  <c r="B1112" i="7" s="1"/>
  <c r="N1111" i="7"/>
  <c r="M1111" i="7" s="1"/>
  <c r="B1111" i="7"/>
  <c r="C1111" i="7" s="1"/>
  <c r="A1111" i="7"/>
  <c r="N1110" i="7"/>
  <c r="M1110" i="7" s="1"/>
  <c r="B1110" i="7"/>
  <c r="C1110" i="7" s="1"/>
  <c r="A1110" i="7"/>
  <c r="N1109" i="7"/>
  <c r="M1109" i="7"/>
  <c r="B1109" i="7"/>
  <c r="C1109" i="7" s="1"/>
  <c r="A1109" i="7"/>
  <c r="N1108" i="7"/>
  <c r="M1108" i="7"/>
  <c r="B1108" i="7"/>
  <c r="C1108" i="7" s="1"/>
  <c r="A1108" i="7"/>
  <c r="N1107" i="7"/>
  <c r="M1107" i="7" s="1"/>
  <c r="A1107" i="7"/>
  <c r="B1107" i="7" s="1"/>
  <c r="C1107" i="7" s="1"/>
  <c r="N1106" i="7"/>
  <c r="M1106" i="7"/>
  <c r="B1106" i="7"/>
  <c r="C1106" i="7" s="1"/>
  <c r="A1106" i="7"/>
  <c r="N1105" i="7"/>
  <c r="M1105" i="7"/>
  <c r="A1105" i="7"/>
  <c r="B1105" i="7" s="1"/>
  <c r="C1105" i="7" s="1"/>
  <c r="N1104" i="7"/>
  <c r="M1104" i="7"/>
  <c r="C1104" i="7"/>
  <c r="A1104" i="7"/>
  <c r="B1104" i="7" s="1"/>
  <c r="N1103" i="7"/>
  <c r="M1103" i="7" s="1"/>
  <c r="C1103" i="7"/>
  <c r="A1103" i="7"/>
  <c r="B1103" i="7" s="1"/>
  <c r="N1102" i="7"/>
  <c r="M1102" i="7" s="1"/>
  <c r="B1102" i="7"/>
  <c r="C1102" i="7" s="1"/>
  <c r="A1102" i="7"/>
  <c r="N1101" i="7"/>
  <c r="M1101" i="7"/>
  <c r="C1101" i="7"/>
  <c r="B1101" i="7"/>
  <c r="A1101" i="7"/>
  <c r="N1100" i="7"/>
  <c r="M1100" i="7"/>
  <c r="B1100" i="7"/>
  <c r="C1100" i="7" s="1"/>
  <c r="A1100" i="7"/>
  <c r="N1099" i="7"/>
  <c r="M1099" i="7"/>
  <c r="A1099" i="7"/>
  <c r="B1099" i="7" s="1"/>
  <c r="C1099" i="7" s="1"/>
  <c r="N1098" i="7"/>
  <c r="M1098" i="7"/>
  <c r="B1098" i="7"/>
  <c r="C1098" i="7" s="1"/>
  <c r="A1098" i="7"/>
  <c r="N1097" i="7"/>
  <c r="M1097" i="7"/>
  <c r="C1097" i="7"/>
  <c r="A1097" i="7"/>
  <c r="B1097" i="7" s="1"/>
  <c r="N1096" i="7"/>
  <c r="M1096" i="7"/>
  <c r="C1096" i="7"/>
  <c r="A1096" i="7"/>
  <c r="B1096" i="7" s="1"/>
  <c r="N1095" i="7"/>
  <c r="M1095" i="7" s="1"/>
  <c r="B1095" i="7"/>
  <c r="C1095" i="7" s="1"/>
  <c r="A1095" i="7"/>
  <c r="N1094" i="7"/>
  <c r="M1094" i="7" s="1"/>
  <c r="B1094" i="7"/>
  <c r="C1094" i="7" s="1"/>
  <c r="A1094" i="7"/>
  <c r="N1093" i="7"/>
  <c r="M1093" i="7"/>
  <c r="B1093" i="7"/>
  <c r="C1093" i="7" s="1"/>
  <c r="A1093" i="7"/>
  <c r="N1092" i="7"/>
  <c r="M1092" i="7"/>
  <c r="B1092" i="7"/>
  <c r="C1092" i="7" s="1"/>
  <c r="A1092" i="7"/>
  <c r="N1091" i="7"/>
  <c r="M1091" i="7" s="1"/>
  <c r="A1091" i="7"/>
  <c r="B1091" i="7" s="1"/>
  <c r="C1091" i="7" s="1"/>
  <c r="N1090" i="7"/>
  <c r="M1090" i="7"/>
  <c r="B1090" i="7"/>
  <c r="C1090" i="7" s="1"/>
  <c r="A1090" i="7"/>
  <c r="N1089" i="7"/>
  <c r="M1089" i="7"/>
  <c r="A1089" i="7"/>
  <c r="B1089" i="7" s="1"/>
  <c r="C1089" i="7" s="1"/>
  <c r="N1088" i="7"/>
  <c r="M1088" i="7"/>
  <c r="C1088" i="7"/>
  <c r="A1088" i="7"/>
  <c r="B1088" i="7" s="1"/>
  <c r="N1087" i="7"/>
  <c r="M1087" i="7" s="1"/>
  <c r="A1087" i="7"/>
  <c r="B1087" i="7" s="1"/>
  <c r="C1087" i="7" s="1"/>
  <c r="N1086" i="7"/>
  <c r="M1086" i="7" s="1"/>
  <c r="B1086" i="7"/>
  <c r="C1086" i="7" s="1"/>
  <c r="A1086" i="7"/>
  <c r="N1085" i="7"/>
  <c r="M1085" i="7"/>
  <c r="B1085" i="7"/>
  <c r="C1085" i="7" s="1"/>
  <c r="A1085" i="7"/>
  <c r="N1084" i="7"/>
  <c r="M1084" i="7"/>
  <c r="B1084" i="7"/>
  <c r="C1084" i="7" s="1"/>
  <c r="A1084" i="7"/>
  <c r="N1083" i="7"/>
  <c r="M1083" i="7"/>
  <c r="A1083" i="7"/>
  <c r="B1083" i="7" s="1"/>
  <c r="C1083" i="7" s="1"/>
  <c r="N1082" i="7"/>
  <c r="M1082" i="7"/>
  <c r="B1082" i="7"/>
  <c r="C1082" i="7" s="1"/>
  <c r="A1082" i="7"/>
  <c r="N1081" i="7"/>
  <c r="M1081" i="7"/>
  <c r="A1081" i="7"/>
  <c r="B1081" i="7" s="1"/>
  <c r="C1081" i="7" s="1"/>
  <c r="N1080" i="7"/>
  <c r="M1080" i="7"/>
  <c r="C1080" i="7"/>
  <c r="A1080" i="7"/>
  <c r="B1080" i="7" s="1"/>
  <c r="N1079" i="7"/>
  <c r="M1079" i="7" s="1"/>
  <c r="A1079" i="7"/>
  <c r="B1079" i="7" s="1"/>
  <c r="C1079" i="7" s="1"/>
  <c r="N1078" i="7"/>
  <c r="M1078" i="7" s="1"/>
  <c r="B1078" i="7"/>
  <c r="C1078" i="7" s="1"/>
  <c r="A1078" i="7"/>
  <c r="N1077" i="7"/>
  <c r="M1077" i="7"/>
  <c r="B1077" i="7"/>
  <c r="C1077" i="7" s="1"/>
  <c r="A1077" i="7"/>
  <c r="N1076" i="7"/>
  <c r="M1076" i="7"/>
  <c r="B1076" i="7"/>
  <c r="C1076" i="7" s="1"/>
  <c r="A1076" i="7"/>
  <c r="N1075" i="7"/>
  <c r="M1075" i="7" s="1"/>
  <c r="A1075" i="7"/>
  <c r="B1075" i="7" s="1"/>
  <c r="C1075" i="7" s="1"/>
  <c r="N1074" i="7"/>
  <c r="M1074" i="7"/>
  <c r="B1074" i="7"/>
  <c r="C1074" i="7" s="1"/>
  <c r="A1074" i="7"/>
  <c r="N1073" i="7"/>
  <c r="M1073" i="7"/>
  <c r="A1073" i="7"/>
  <c r="B1073" i="7" s="1"/>
  <c r="C1073" i="7" s="1"/>
  <c r="N1072" i="7"/>
  <c r="M1072" i="7"/>
  <c r="C1072" i="7"/>
  <c r="A1072" i="7"/>
  <c r="B1072" i="7" s="1"/>
  <c r="N1071" i="7"/>
  <c r="M1071" i="7" s="1"/>
  <c r="A1071" i="7"/>
  <c r="B1071" i="7" s="1"/>
  <c r="C1071" i="7" s="1"/>
  <c r="N1070" i="7"/>
  <c r="M1070" i="7" s="1"/>
  <c r="B1070" i="7"/>
  <c r="C1070" i="7" s="1"/>
  <c r="A1070" i="7"/>
  <c r="N1069" i="7"/>
  <c r="M1069" i="7"/>
  <c r="C1069" i="7"/>
  <c r="B1069" i="7"/>
  <c r="A1069" i="7"/>
  <c r="N1068" i="7"/>
  <c r="M1068" i="7"/>
  <c r="B1068" i="7"/>
  <c r="C1068" i="7" s="1"/>
  <c r="A1068" i="7"/>
  <c r="N1067" i="7"/>
  <c r="M1067" i="7"/>
  <c r="A1067" i="7"/>
  <c r="B1067" i="7" s="1"/>
  <c r="C1067" i="7" s="1"/>
  <c r="N1066" i="7"/>
  <c r="M1066" i="7"/>
  <c r="B1066" i="7"/>
  <c r="C1066" i="7" s="1"/>
  <c r="A1066" i="7"/>
  <c r="N1065" i="7"/>
  <c r="M1065" i="7"/>
  <c r="C1065" i="7"/>
  <c r="A1065" i="7"/>
  <c r="B1065" i="7" s="1"/>
  <c r="N1064" i="7"/>
  <c r="M1064" i="7"/>
  <c r="C1064" i="7"/>
  <c r="A1064" i="7"/>
  <c r="B1064" i="7" s="1"/>
  <c r="N1063" i="7"/>
  <c r="M1063" i="7" s="1"/>
  <c r="B1063" i="7"/>
  <c r="C1063" i="7" s="1"/>
  <c r="A1063" i="7"/>
  <c r="N1062" i="7"/>
  <c r="M1062" i="7" s="1"/>
  <c r="B1062" i="7"/>
  <c r="C1062" i="7" s="1"/>
  <c r="A1062" i="7"/>
  <c r="N1061" i="7"/>
  <c r="M1061" i="7"/>
  <c r="B1061" i="7"/>
  <c r="C1061" i="7" s="1"/>
  <c r="A1061" i="7"/>
  <c r="N1060" i="7"/>
  <c r="M1060" i="7"/>
  <c r="B1060" i="7"/>
  <c r="C1060" i="7" s="1"/>
  <c r="A1060" i="7"/>
  <c r="N1059" i="7"/>
  <c r="M1059" i="7" s="1"/>
  <c r="A1059" i="7"/>
  <c r="B1059" i="7" s="1"/>
  <c r="C1059" i="7" s="1"/>
  <c r="N1058" i="7"/>
  <c r="M1058" i="7"/>
  <c r="B1058" i="7"/>
  <c r="C1058" i="7" s="1"/>
  <c r="A1058" i="7"/>
  <c r="N1057" i="7"/>
  <c r="M1057" i="7"/>
  <c r="A1057" i="7"/>
  <c r="B1057" i="7" s="1"/>
  <c r="C1057" i="7" s="1"/>
  <c r="N1056" i="7"/>
  <c r="M1056" i="7"/>
  <c r="C1056" i="7"/>
  <c r="A1056" i="7"/>
  <c r="B1056" i="7" s="1"/>
  <c r="N1055" i="7"/>
  <c r="M1055" i="7" s="1"/>
  <c r="A1055" i="7"/>
  <c r="B1055" i="7" s="1"/>
  <c r="C1055" i="7" s="1"/>
  <c r="N1054" i="7"/>
  <c r="M1054" i="7" s="1"/>
  <c r="B1054" i="7"/>
  <c r="C1054" i="7" s="1"/>
  <c r="A1054" i="7"/>
  <c r="N1053" i="7"/>
  <c r="M1053" i="7"/>
  <c r="C1053" i="7"/>
  <c r="B1053" i="7"/>
  <c r="A1053" i="7"/>
  <c r="N1052" i="7"/>
  <c r="M1052" i="7"/>
  <c r="B1052" i="7"/>
  <c r="C1052" i="7" s="1"/>
  <c r="A1052" i="7"/>
  <c r="N1051" i="7"/>
  <c r="M1051" i="7"/>
  <c r="A1051" i="7"/>
  <c r="B1051" i="7" s="1"/>
  <c r="C1051" i="7" s="1"/>
  <c r="N1050" i="7"/>
  <c r="M1050" i="7"/>
  <c r="B1050" i="7"/>
  <c r="C1050" i="7" s="1"/>
  <c r="A1050" i="7"/>
  <c r="N1049" i="7"/>
  <c r="M1049" i="7"/>
  <c r="C1049" i="7"/>
  <c r="A1049" i="7"/>
  <c r="B1049" i="7" s="1"/>
  <c r="N1048" i="7"/>
  <c r="M1048" i="7"/>
  <c r="C1048" i="7"/>
  <c r="A1048" i="7"/>
  <c r="B1048" i="7" s="1"/>
  <c r="N1047" i="7"/>
  <c r="M1047" i="7" s="1"/>
  <c r="B1047" i="7"/>
  <c r="C1047" i="7" s="1"/>
  <c r="A1047" i="7"/>
  <c r="N1046" i="7"/>
  <c r="M1046" i="7" s="1"/>
  <c r="B1046" i="7"/>
  <c r="C1046" i="7" s="1"/>
  <c r="A1046" i="7"/>
  <c r="N1045" i="7"/>
  <c r="M1045" i="7"/>
  <c r="B1045" i="7"/>
  <c r="C1045" i="7" s="1"/>
  <c r="A1045" i="7"/>
  <c r="N1044" i="7"/>
  <c r="M1044" i="7"/>
  <c r="B1044" i="7"/>
  <c r="C1044" i="7" s="1"/>
  <c r="A1044" i="7"/>
  <c r="N1043" i="7"/>
  <c r="M1043" i="7" s="1"/>
  <c r="A1043" i="7"/>
  <c r="B1043" i="7" s="1"/>
  <c r="C1043" i="7" s="1"/>
  <c r="N1042" i="7"/>
  <c r="M1042" i="7"/>
  <c r="B1042" i="7"/>
  <c r="C1042" i="7" s="1"/>
  <c r="A1042" i="7"/>
  <c r="N1041" i="7"/>
  <c r="M1041" i="7"/>
  <c r="A1041" i="7"/>
  <c r="B1041" i="7" s="1"/>
  <c r="C1041" i="7" s="1"/>
  <c r="N1040" i="7"/>
  <c r="M1040" i="7"/>
  <c r="C1040" i="7"/>
  <c r="A1040" i="7"/>
  <c r="B1040" i="7" s="1"/>
  <c r="N1039" i="7"/>
  <c r="M1039" i="7" s="1"/>
  <c r="A1039" i="7"/>
  <c r="B1039" i="7" s="1"/>
  <c r="C1039" i="7" s="1"/>
  <c r="N1038" i="7"/>
  <c r="M1038" i="7" s="1"/>
  <c r="B1038" i="7"/>
  <c r="C1038" i="7" s="1"/>
  <c r="A1038" i="7"/>
  <c r="N1037" i="7"/>
  <c r="M1037" i="7"/>
  <c r="C1037" i="7"/>
  <c r="B1037" i="7"/>
  <c r="A1037" i="7"/>
  <c r="N1036" i="7"/>
  <c r="M1036" i="7"/>
  <c r="B1036" i="7"/>
  <c r="C1036" i="7" s="1"/>
  <c r="A1036" i="7"/>
  <c r="N1035" i="7"/>
  <c r="M1035" i="7"/>
  <c r="A1035" i="7"/>
  <c r="B1035" i="7" s="1"/>
  <c r="C1035" i="7" s="1"/>
  <c r="N1034" i="7"/>
  <c r="M1034" i="7"/>
  <c r="B1034" i="7"/>
  <c r="C1034" i="7" s="1"/>
  <c r="A1034" i="7"/>
  <c r="N1033" i="7"/>
  <c r="M1033" i="7"/>
  <c r="C1033" i="7"/>
  <c r="A1033" i="7"/>
  <c r="B1033" i="7" s="1"/>
  <c r="N1032" i="7"/>
  <c r="M1032" i="7"/>
  <c r="C1032" i="7"/>
  <c r="A1032" i="7"/>
  <c r="B1032" i="7" s="1"/>
  <c r="N1031" i="7"/>
  <c r="M1031" i="7" s="1"/>
  <c r="B1031" i="7"/>
  <c r="C1031" i="7" s="1"/>
  <c r="A1031" i="7"/>
  <c r="N1030" i="7"/>
  <c r="M1030" i="7" s="1"/>
  <c r="B1030" i="7"/>
  <c r="C1030" i="7" s="1"/>
  <c r="A1030" i="7"/>
  <c r="N1029" i="7"/>
  <c r="M1029" i="7"/>
  <c r="B1029" i="7"/>
  <c r="C1029" i="7" s="1"/>
  <c r="A1029" i="7"/>
  <c r="N1028" i="7"/>
  <c r="M1028" i="7"/>
  <c r="B1028" i="7"/>
  <c r="C1028" i="7" s="1"/>
  <c r="A1028" i="7"/>
  <c r="N1027" i="7"/>
  <c r="M1027" i="7" s="1"/>
  <c r="A1027" i="7"/>
  <c r="B1027" i="7" s="1"/>
  <c r="C1027" i="7" s="1"/>
  <c r="N1026" i="7"/>
  <c r="M1026" i="7"/>
  <c r="B1026" i="7"/>
  <c r="C1026" i="7" s="1"/>
  <c r="A1026" i="7"/>
  <c r="N1025" i="7"/>
  <c r="M1025" i="7"/>
  <c r="A1025" i="7"/>
  <c r="B1025" i="7" s="1"/>
  <c r="C1025" i="7" s="1"/>
  <c r="N1024" i="7"/>
  <c r="M1024" i="7"/>
  <c r="C1024" i="7"/>
  <c r="A1024" i="7"/>
  <c r="B1024" i="7" s="1"/>
  <c r="N1023" i="7"/>
  <c r="M1023" i="7" s="1"/>
  <c r="A1023" i="7"/>
  <c r="B1023" i="7" s="1"/>
  <c r="C1023" i="7" s="1"/>
  <c r="N1022" i="7"/>
  <c r="M1022" i="7" s="1"/>
  <c r="B1022" i="7"/>
  <c r="C1022" i="7" s="1"/>
  <c r="A1022" i="7"/>
  <c r="N1021" i="7"/>
  <c r="M1021" i="7"/>
  <c r="B1021" i="7"/>
  <c r="C1021" i="7" s="1"/>
  <c r="A1021" i="7"/>
  <c r="N1020" i="7"/>
  <c r="M1020" i="7"/>
  <c r="B1020" i="7"/>
  <c r="C1020" i="7" s="1"/>
  <c r="A1020" i="7"/>
  <c r="N1019" i="7"/>
  <c r="M1019" i="7"/>
  <c r="A1019" i="7"/>
  <c r="B1019" i="7" s="1"/>
  <c r="C1019" i="7" s="1"/>
  <c r="N1018" i="7"/>
  <c r="M1018" i="7"/>
  <c r="B1018" i="7"/>
  <c r="C1018" i="7" s="1"/>
  <c r="A1018" i="7"/>
  <c r="N1017" i="7"/>
  <c r="M1017" i="7"/>
  <c r="A1017" i="7"/>
  <c r="B1017" i="7" s="1"/>
  <c r="C1017" i="7" s="1"/>
  <c r="N1016" i="7"/>
  <c r="M1016" i="7"/>
  <c r="C1016" i="7"/>
  <c r="A1016" i="7"/>
  <c r="B1016" i="7" s="1"/>
  <c r="N1015" i="7"/>
  <c r="M1015" i="7" s="1"/>
  <c r="B1015" i="7"/>
  <c r="C1015" i="7" s="1"/>
  <c r="A1015" i="7"/>
  <c r="N1014" i="7"/>
  <c r="M1014" i="7" s="1"/>
  <c r="B1014" i="7"/>
  <c r="C1014" i="7" s="1"/>
  <c r="A1014" i="7"/>
  <c r="N1013" i="7"/>
  <c r="M1013" i="7"/>
  <c r="B1013" i="7"/>
  <c r="C1013" i="7" s="1"/>
  <c r="A1013" i="7"/>
  <c r="N1012" i="7"/>
  <c r="M1012" i="7"/>
  <c r="B1012" i="7"/>
  <c r="C1012" i="7" s="1"/>
  <c r="A1012" i="7"/>
  <c r="N1011" i="7"/>
  <c r="M1011" i="7" s="1"/>
  <c r="A1011" i="7"/>
  <c r="B1011" i="7" s="1"/>
  <c r="C1011" i="7" s="1"/>
  <c r="N1010" i="7"/>
  <c r="M1010" i="7"/>
  <c r="B1010" i="7"/>
  <c r="C1010" i="7" s="1"/>
  <c r="A1010" i="7"/>
  <c r="N1009" i="7"/>
  <c r="M1009" i="7"/>
  <c r="A1009" i="7"/>
  <c r="B1009" i="7" s="1"/>
  <c r="C1009" i="7" s="1"/>
  <c r="N1008" i="7"/>
  <c r="M1008" i="7"/>
  <c r="C1008" i="7"/>
  <c r="A1008" i="7"/>
  <c r="B1008" i="7" s="1"/>
  <c r="N1007" i="7"/>
  <c r="M1007" i="7" s="1"/>
  <c r="A1007" i="7"/>
  <c r="B1007" i="7" s="1"/>
  <c r="C1007" i="7" s="1"/>
  <c r="N1006" i="7"/>
  <c r="M1006" i="7" s="1"/>
  <c r="B1006" i="7"/>
  <c r="C1006" i="7" s="1"/>
  <c r="A1006" i="7"/>
  <c r="N1005" i="7"/>
  <c r="M1005" i="7" s="1"/>
  <c r="C1005" i="7"/>
  <c r="B1005" i="7"/>
  <c r="A1005" i="7"/>
  <c r="N1004" i="7"/>
  <c r="M1004" i="7"/>
  <c r="A1004" i="7"/>
  <c r="B1004" i="7" s="1"/>
  <c r="C1004" i="7" s="1"/>
  <c r="N1003" i="7"/>
  <c r="M1003" i="7" s="1"/>
  <c r="B1003" i="7"/>
  <c r="C1003" i="7" s="1"/>
  <c r="A1003" i="7"/>
  <c r="N1002" i="7"/>
  <c r="M1002" i="7"/>
  <c r="B1002" i="7"/>
  <c r="C1002" i="7" s="1"/>
  <c r="A1002" i="7"/>
  <c r="N1001" i="7"/>
  <c r="M1001" i="7"/>
  <c r="A1001" i="7"/>
  <c r="B1001" i="7" s="1"/>
  <c r="C1001" i="7" s="1"/>
  <c r="N1000" i="7"/>
  <c r="M1000" i="7" s="1"/>
  <c r="A1000" i="7"/>
  <c r="B1000" i="7" s="1"/>
  <c r="C1000" i="7" s="1"/>
  <c r="N999" i="7"/>
  <c r="M999" i="7" s="1"/>
  <c r="A999" i="7"/>
  <c r="B999" i="7" s="1"/>
  <c r="C999" i="7" s="1"/>
  <c r="N998" i="7"/>
  <c r="M998" i="7" s="1"/>
  <c r="B998" i="7"/>
  <c r="C998" i="7" s="1"/>
  <c r="A998" i="7"/>
  <c r="N997" i="7"/>
  <c r="M997" i="7" s="1"/>
  <c r="B997" i="7"/>
  <c r="C997" i="7" s="1"/>
  <c r="A997" i="7"/>
  <c r="N996" i="7"/>
  <c r="M996" i="7"/>
  <c r="B996" i="7"/>
  <c r="C996" i="7" s="1"/>
  <c r="A996" i="7"/>
  <c r="N995" i="7"/>
  <c r="M995" i="7" s="1"/>
  <c r="A995" i="7"/>
  <c r="B995" i="7" s="1"/>
  <c r="C995" i="7" s="1"/>
  <c r="N994" i="7"/>
  <c r="M994" i="7"/>
  <c r="A994" i="7"/>
  <c r="B994" i="7" s="1"/>
  <c r="C994" i="7" s="1"/>
  <c r="N993" i="7"/>
  <c r="M993" i="7"/>
  <c r="C993" i="7"/>
  <c r="A993" i="7"/>
  <c r="B993" i="7" s="1"/>
  <c r="N992" i="7"/>
  <c r="M992" i="7"/>
  <c r="A992" i="7"/>
  <c r="B992" i="7" s="1"/>
  <c r="C992" i="7" s="1"/>
  <c r="N991" i="7"/>
  <c r="M991" i="7" s="1"/>
  <c r="B991" i="7"/>
  <c r="C991" i="7" s="1"/>
  <c r="A991" i="7"/>
  <c r="N990" i="7"/>
  <c r="M990" i="7" s="1"/>
  <c r="B990" i="7"/>
  <c r="C990" i="7" s="1"/>
  <c r="A990" i="7"/>
  <c r="N989" i="7"/>
  <c r="M989" i="7"/>
  <c r="C989" i="7"/>
  <c r="B989" i="7"/>
  <c r="A989" i="7"/>
  <c r="N988" i="7"/>
  <c r="M988" i="7"/>
  <c r="B988" i="7"/>
  <c r="C988" i="7" s="1"/>
  <c r="A988" i="7"/>
  <c r="N987" i="7"/>
  <c r="M987" i="7"/>
  <c r="A987" i="7"/>
  <c r="B987" i="7" s="1"/>
  <c r="C987" i="7" s="1"/>
  <c r="N986" i="7"/>
  <c r="M986" i="7"/>
  <c r="C986" i="7"/>
  <c r="A986" i="7"/>
  <c r="B986" i="7" s="1"/>
  <c r="N985" i="7"/>
  <c r="M985" i="7"/>
  <c r="A985" i="7"/>
  <c r="B985" i="7" s="1"/>
  <c r="C985" i="7" s="1"/>
  <c r="N984" i="7"/>
  <c r="M984" i="7" s="1"/>
  <c r="A984" i="7"/>
  <c r="B984" i="7" s="1"/>
  <c r="C984" i="7" s="1"/>
  <c r="N983" i="7"/>
  <c r="M983" i="7" s="1"/>
  <c r="B983" i="7"/>
  <c r="C983" i="7" s="1"/>
  <c r="A983" i="7"/>
  <c r="N982" i="7"/>
  <c r="M982" i="7" s="1"/>
  <c r="A982" i="7"/>
  <c r="B982" i="7" s="1"/>
  <c r="C982" i="7" s="1"/>
  <c r="N981" i="7"/>
  <c r="M981" i="7" s="1"/>
  <c r="C981" i="7"/>
  <c r="B981" i="7"/>
  <c r="A981" i="7"/>
  <c r="N980" i="7"/>
  <c r="M980" i="7" s="1"/>
  <c r="B980" i="7"/>
  <c r="C980" i="7" s="1"/>
  <c r="A980" i="7"/>
  <c r="N979" i="7"/>
  <c r="M979" i="7" s="1"/>
  <c r="C979" i="7"/>
  <c r="B979" i="7"/>
  <c r="A979" i="7"/>
  <c r="N978" i="7"/>
  <c r="M978" i="7"/>
  <c r="A978" i="7"/>
  <c r="B978" i="7" s="1"/>
  <c r="C978" i="7" s="1"/>
  <c r="N977" i="7"/>
  <c r="M977" i="7"/>
  <c r="A977" i="7"/>
  <c r="B977" i="7" s="1"/>
  <c r="C977" i="7" s="1"/>
  <c r="N976" i="7"/>
  <c r="M976" i="7"/>
  <c r="A976" i="7"/>
  <c r="B976" i="7" s="1"/>
  <c r="C976" i="7" s="1"/>
  <c r="N975" i="7"/>
  <c r="M975" i="7"/>
  <c r="A975" i="7"/>
  <c r="B975" i="7" s="1"/>
  <c r="C975" i="7" s="1"/>
  <c r="N974" i="7"/>
  <c r="M974" i="7" s="1"/>
  <c r="A974" i="7"/>
  <c r="B974" i="7" s="1"/>
  <c r="C974" i="7" s="1"/>
  <c r="N973" i="7"/>
  <c r="M973" i="7" s="1"/>
  <c r="B973" i="7"/>
  <c r="C973" i="7" s="1"/>
  <c r="A973" i="7"/>
  <c r="N972" i="7"/>
  <c r="M972" i="7" s="1"/>
  <c r="B972" i="7"/>
  <c r="C972" i="7" s="1"/>
  <c r="A972" i="7"/>
  <c r="N971" i="7"/>
  <c r="M971" i="7"/>
  <c r="B971" i="7"/>
  <c r="C971" i="7" s="1"/>
  <c r="A971" i="7"/>
  <c r="N970" i="7"/>
  <c r="M970" i="7"/>
  <c r="B970" i="7"/>
  <c r="C970" i="7" s="1"/>
  <c r="A970" i="7"/>
  <c r="N969" i="7"/>
  <c r="M969" i="7" s="1"/>
  <c r="A969" i="7"/>
  <c r="B969" i="7" s="1"/>
  <c r="C969" i="7" s="1"/>
  <c r="N968" i="7"/>
  <c r="M968" i="7"/>
  <c r="B968" i="7"/>
  <c r="C968" i="7" s="1"/>
  <c r="A968" i="7"/>
  <c r="N967" i="7"/>
  <c r="M967" i="7"/>
  <c r="A967" i="7"/>
  <c r="B967" i="7" s="1"/>
  <c r="C967" i="7" s="1"/>
  <c r="N966" i="7"/>
  <c r="M966" i="7"/>
  <c r="A966" i="7"/>
  <c r="B966" i="7" s="1"/>
  <c r="C966" i="7" s="1"/>
  <c r="N965" i="7"/>
  <c r="M965" i="7" s="1"/>
  <c r="A965" i="7"/>
  <c r="B965" i="7" s="1"/>
  <c r="C965" i="7" s="1"/>
  <c r="N964" i="7"/>
  <c r="M964" i="7" s="1"/>
  <c r="B964" i="7"/>
  <c r="C964" i="7" s="1"/>
  <c r="A964" i="7"/>
  <c r="N963" i="7"/>
  <c r="M963" i="7"/>
  <c r="C963" i="7"/>
  <c r="B963" i="7"/>
  <c r="A963" i="7"/>
  <c r="N962" i="7"/>
  <c r="M962" i="7"/>
  <c r="A962" i="7"/>
  <c r="B962" i="7" s="1"/>
  <c r="C962" i="7" s="1"/>
  <c r="N961" i="7"/>
  <c r="M961" i="7"/>
  <c r="A961" i="7"/>
  <c r="B961" i="7" s="1"/>
  <c r="C961" i="7" s="1"/>
  <c r="N960" i="7"/>
  <c r="M960" i="7"/>
  <c r="A960" i="7"/>
  <c r="B960" i="7" s="1"/>
  <c r="C960" i="7" s="1"/>
  <c r="N959" i="7"/>
  <c r="M959" i="7"/>
  <c r="A959" i="7"/>
  <c r="B959" i="7" s="1"/>
  <c r="C959" i="7" s="1"/>
  <c r="N958" i="7"/>
  <c r="M958" i="7" s="1"/>
  <c r="C958" i="7"/>
  <c r="A958" i="7"/>
  <c r="B958" i="7" s="1"/>
  <c r="N957" i="7"/>
  <c r="M957" i="7" s="1"/>
  <c r="C957" i="7"/>
  <c r="B957" i="7"/>
  <c r="A957" i="7"/>
  <c r="N956" i="7"/>
  <c r="M956" i="7" s="1"/>
  <c r="B956" i="7"/>
  <c r="C956" i="7" s="1"/>
  <c r="A956" i="7"/>
  <c r="N955" i="7"/>
  <c r="M955" i="7"/>
  <c r="C955" i="7"/>
  <c r="B955" i="7"/>
  <c r="A955" i="7"/>
  <c r="N954" i="7"/>
  <c r="M954" i="7"/>
  <c r="B954" i="7"/>
  <c r="C954" i="7" s="1"/>
  <c r="A954" i="7"/>
  <c r="N953" i="7"/>
  <c r="M953" i="7" s="1"/>
  <c r="A953" i="7"/>
  <c r="B953" i="7" s="1"/>
  <c r="C953" i="7" s="1"/>
  <c r="N952" i="7"/>
  <c r="M952" i="7"/>
  <c r="B952" i="7"/>
  <c r="C952" i="7" s="1"/>
  <c r="A952" i="7"/>
  <c r="N951" i="7"/>
  <c r="M951" i="7"/>
  <c r="A951" i="7"/>
  <c r="B951" i="7" s="1"/>
  <c r="C951" i="7" s="1"/>
  <c r="N950" i="7"/>
  <c r="M950" i="7"/>
  <c r="A950" i="7"/>
  <c r="B950" i="7" s="1"/>
  <c r="C950" i="7" s="1"/>
  <c r="N949" i="7"/>
  <c r="M949" i="7" s="1"/>
  <c r="A949" i="7"/>
  <c r="B949" i="7" s="1"/>
  <c r="C949" i="7" s="1"/>
  <c r="N948" i="7"/>
  <c r="M948" i="7" s="1"/>
  <c r="B948" i="7"/>
  <c r="C948" i="7" s="1"/>
  <c r="A948" i="7"/>
  <c r="N947" i="7"/>
  <c r="M947" i="7" s="1"/>
  <c r="B947" i="7"/>
  <c r="C947" i="7" s="1"/>
  <c r="A947" i="7"/>
  <c r="N946" i="7"/>
  <c r="M946" i="7"/>
  <c r="A946" i="7"/>
  <c r="B946" i="7" s="1"/>
  <c r="C946" i="7" s="1"/>
  <c r="N945" i="7"/>
  <c r="M945" i="7"/>
  <c r="A945" i="7"/>
  <c r="B945" i="7" s="1"/>
  <c r="C945" i="7" s="1"/>
  <c r="N944" i="7"/>
  <c r="M944" i="7"/>
  <c r="A944" i="7"/>
  <c r="B944" i="7" s="1"/>
  <c r="C944" i="7" s="1"/>
  <c r="N943" i="7"/>
  <c r="M943" i="7"/>
  <c r="A943" i="7"/>
  <c r="B943" i="7" s="1"/>
  <c r="C943" i="7" s="1"/>
  <c r="N942" i="7"/>
  <c r="M942" i="7" s="1"/>
  <c r="C942" i="7"/>
  <c r="A942" i="7"/>
  <c r="B942" i="7" s="1"/>
  <c r="N941" i="7"/>
  <c r="M941" i="7" s="1"/>
  <c r="B941" i="7"/>
  <c r="C941" i="7" s="1"/>
  <c r="A941" i="7"/>
  <c r="N940" i="7"/>
  <c r="M940" i="7" s="1"/>
  <c r="B940" i="7"/>
  <c r="C940" i="7" s="1"/>
  <c r="A940" i="7"/>
  <c r="N939" i="7"/>
  <c r="M939" i="7"/>
  <c r="B939" i="7"/>
  <c r="C939" i="7" s="1"/>
  <c r="A939" i="7"/>
  <c r="N938" i="7"/>
  <c r="M938" i="7"/>
  <c r="B938" i="7"/>
  <c r="C938" i="7" s="1"/>
  <c r="A938" i="7"/>
  <c r="N937" i="7"/>
  <c r="M937" i="7" s="1"/>
  <c r="A937" i="7"/>
  <c r="B937" i="7" s="1"/>
  <c r="C937" i="7" s="1"/>
  <c r="N936" i="7"/>
  <c r="M936" i="7"/>
  <c r="B936" i="7"/>
  <c r="C936" i="7" s="1"/>
  <c r="A936" i="7"/>
  <c r="N935" i="7"/>
  <c r="M935" i="7"/>
  <c r="A935" i="7"/>
  <c r="B935" i="7" s="1"/>
  <c r="C935" i="7" s="1"/>
  <c r="N934" i="7"/>
  <c r="M934" i="7" s="1"/>
  <c r="C934" i="7"/>
  <c r="A934" i="7"/>
  <c r="B934" i="7" s="1"/>
  <c r="N933" i="7"/>
  <c r="M933" i="7" s="1"/>
  <c r="A933" i="7"/>
  <c r="B933" i="7" s="1"/>
  <c r="C933" i="7" s="1"/>
  <c r="N932" i="7"/>
  <c r="M932" i="7" s="1"/>
  <c r="B932" i="7"/>
  <c r="C932" i="7" s="1"/>
  <c r="A932" i="7"/>
  <c r="N931" i="7"/>
  <c r="M931" i="7"/>
  <c r="B931" i="7"/>
  <c r="C931" i="7" s="1"/>
  <c r="A931" i="7"/>
  <c r="N930" i="7"/>
  <c r="M930" i="7"/>
  <c r="B930" i="7"/>
  <c r="C930" i="7" s="1"/>
  <c r="A930" i="7"/>
  <c r="N929" i="7"/>
  <c r="M929" i="7" s="1"/>
  <c r="A929" i="7"/>
  <c r="B929" i="7" s="1"/>
  <c r="C929" i="7" s="1"/>
  <c r="N928" i="7"/>
  <c r="M928" i="7"/>
  <c r="B928" i="7"/>
  <c r="C928" i="7" s="1"/>
  <c r="A928" i="7"/>
  <c r="N927" i="7"/>
  <c r="M927" i="7"/>
  <c r="C927" i="7"/>
  <c r="A927" i="7"/>
  <c r="B927" i="7" s="1"/>
  <c r="N926" i="7"/>
  <c r="M926" i="7" s="1"/>
  <c r="C926" i="7"/>
  <c r="A926" i="7"/>
  <c r="B926" i="7" s="1"/>
  <c r="N925" i="7"/>
  <c r="M925" i="7" s="1"/>
  <c r="B925" i="7"/>
  <c r="C925" i="7" s="1"/>
  <c r="A925" i="7"/>
  <c r="N924" i="7"/>
  <c r="M924" i="7" s="1"/>
  <c r="B924" i="7"/>
  <c r="C924" i="7" s="1"/>
  <c r="A924" i="7"/>
  <c r="N923" i="7"/>
  <c r="M923" i="7"/>
  <c r="B923" i="7"/>
  <c r="C923" i="7" s="1"/>
  <c r="A923" i="7"/>
  <c r="N922" i="7"/>
  <c r="M922" i="7"/>
  <c r="B922" i="7"/>
  <c r="C922" i="7" s="1"/>
  <c r="A922" i="7"/>
  <c r="N921" i="7"/>
  <c r="M921" i="7" s="1"/>
  <c r="A921" i="7"/>
  <c r="B921" i="7" s="1"/>
  <c r="C921" i="7" s="1"/>
  <c r="N920" i="7"/>
  <c r="M920" i="7"/>
  <c r="B920" i="7"/>
  <c r="C920" i="7" s="1"/>
  <c r="A920" i="7"/>
  <c r="N919" i="7"/>
  <c r="M919" i="7"/>
  <c r="A919" i="7"/>
  <c r="B919" i="7" s="1"/>
  <c r="C919" i="7" s="1"/>
  <c r="N918" i="7"/>
  <c r="M918" i="7" s="1"/>
  <c r="C918" i="7"/>
  <c r="A918" i="7"/>
  <c r="B918" i="7" s="1"/>
  <c r="N917" i="7"/>
  <c r="M917" i="7" s="1"/>
  <c r="B917" i="7"/>
  <c r="C917" i="7" s="1"/>
  <c r="A917" i="7"/>
  <c r="N916" i="7"/>
  <c r="M916" i="7" s="1"/>
  <c r="B916" i="7"/>
  <c r="C916" i="7" s="1"/>
  <c r="A916" i="7"/>
  <c r="N915" i="7"/>
  <c r="M915" i="7" s="1"/>
  <c r="B915" i="7"/>
  <c r="C915" i="7" s="1"/>
  <c r="A915" i="7"/>
  <c r="N914" i="7"/>
  <c r="M914" i="7"/>
  <c r="A914" i="7"/>
  <c r="B914" i="7" s="1"/>
  <c r="C914" i="7" s="1"/>
  <c r="N913" i="7"/>
  <c r="M913" i="7"/>
  <c r="A913" i="7"/>
  <c r="B913" i="7" s="1"/>
  <c r="C913" i="7" s="1"/>
  <c r="N912" i="7"/>
  <c r="M912" i="7"/>
  <c r="B912" i="7"/>
  <c r="C912" i="7" s="1"/>
  <c r="A912" i="7"/>
  <c r="N911" i="7"/>
  <c r="M911" i="7"/>
  <c r="C911" i="7"/>
  <c r="A911" i="7"/>
  <c r="B911" i="7" s="1"/>
  <c r="N910" i="7"/>
  <c r="M910" i="7" s="1"/>
  <c r="C910" i="7"/>
  <c r="A910" i="7"/>
  <c r="B910" i="7" s="1"/>
  <c r="N909" i="7"/>
  <c r="M909" i="7" s="1"/>
  <c r="B909" i="7"/>
  <c r="C909" i="7" s="1"/>
  <c r="A909" i="7"/>
  <c r="N908" i="7"/>
  <c r="M908" i="7" s="1"/>
  <c r="B908" i="7"/>
  <c r="C908" i="7" s="1"/>
  <c r="A908" i="7"/>
  <c r="N907" i="7"/>
  <c r="M907" i="7"/>
  <c r="C907" i="7"/>
  <c r="B907" i="7"/>
  <c r="A907" i="7"/>
  <c r="N906" i="7"/>
  <c r="M906" i="7"/>
  <c r="A906" i="7"/>
  <c r="B906" i="7" s="1"/>
  <c r="C906" i="7" s="1"/>
  <c r="N905" i="7"/>
  <c r="M905" i="7"/>
  <c r="A905" i="7"/>
  <c r="B905" i="7" s="1"/>
  <c r="C905" i="7" s="1"/>
  <c r="N904" i="7"/>
  <c r="M904" i="7"/>
  <c r="B904" i="7"/>
  <c r="C904" i="7" s="1"/>
  <c r="A904" i="7"/>
  <c r="N903" i="7"/>
  <c r="M903" i="7"/>
  <c r="C903" i="7"/>
  <c r="A903" i="7"/>
  <c r="B903" i="7" s="1"/>
  <c r="N902" i="7"/>
  <c r="M902" i="7" s="1"/>
  <c r="A902" i="7"/>
  <c r="B902" i="7" s="1"/>
  <c r="C902" i="7" s="1"/>
  <c r="N901" i="7"/>
  <c r="M901" i="7" s="1"/>
  <c r="B901" i="7"/>
  <c r="C901" i="7" s="1"/>
  <c r="A901" i="7"/>
  <c r="N900" i="7"/>
  <c r="M900" i="7" s="1"/>
  <c r="B900" i="7"/>
  <c r="C900" i="7" s="1"/>
  <c r="A900" i="7"/>
  <c r="N899" i="7"/>
  <c r="M899" i="7" s="1"/>
  <c r="C899" i="7"/>
  <c r="B899" i="7"/>
  <c r="A899" i="7"/>
  <c r="N898" i="7"/>
  <c r="M898" i="7"/>
  <c r="A898" i="7"/>
  <c r="B898" i="7" s="1"/>
  <c r="C898" i="7" s="1"/>
  <c r="N897" i="7"/>
  <c r="M897" i="7"/>
  <c r="A897" i="7"/>
  <c r="B897" i="7" s="1"/>
  <c r="C897" i="7" s="1"/>
  <c r="N896" i="7"/>
  <c r="M896" i="7"/>
  <c r="B896" i="7"/>
  <c r="C896" i="7" s="1"/>
  <c r="A896" i="7"/>
  <c r="N895" i="7"/>
  <c r="M895" i="7"/>
  <c r="C895" i="7"/>
  <c r="A895" i="7"/>
  <c r="B895" i="7" s="1"/>
  <c r="N894" i="7"/>
  <c r="M894" i="7"/>
  <c r="C894" i="7"/>
  <c r="A894" i="7"/>
  <c r="B894" i="7" s="1"/>
  <c r="N893" i="7"/>
  <c r="M893" i="7" s="1"/>
  <c r="B893" i="7"/>
  <c r="C893" i="7" s="1"/>
  <c r="A893" i="7"/>
  <c r="N892" i="7"/>
  <c r="M892" i="7" s="1"/>
  <c r="B892" i="7"/>
  <c r="C892" i="7" s="1"/>
  <c r="A892" i="7"/>
  <c r="N891" i="7"/>
  <c r="M891" i="7" s="1"/>
  <c r="C891" i="7"/>
  <c r="B891" i="7"/>
  <c r="A891" i="7"/>
  <c r="N890" i="7"/>
  <c r="M890" i="7" s="1"/>
  <c r="A890" i="7"/>
  <c r="B890" i="7" s="1"/>
  <c r="C890" i="7" s="1"/>
  <c r="N889" i="7"/>
  <c r="M889" i="7"/>
  <c r="A889" i="7"/>
  <c r="B889" i="7" s="1"/>
  <c r="C889" i="7" s="1"/>
  <c r="N888" i="7"/>
  <c r="M888" i="7"/>
  <c r="B888" i="7"/>
  <c r="C888" i="7" s="1"/>
  <c r="A888" i="7"/>
  <c r="N887" i="7"/>
  <c r="M887" i="7"/>
  <c r="C887" i="7"/>
  <c r="A887" i="7"/>
  <c r="B887" i="7" s="1"/>
  <c r="N886" i="7"/>
  <c r="M886" i="7" s="1"/>
  <c r="C886" i="7"/>
  <c r="A886" i="7"/>
  <c r="B886" i="7" s="1"/>
  <c r="N885" i="7"/>
  <c r="M885" i="7" s="1"/>
  <c r="A885" i="7"/>
  <c r="B885" i="7" s="1"/>
  <c r="C885" i="7" s="1"/>
  <c r="N884" i="7"/>
  <c r="M884" i="7" s="1"/>
  <c r="B884" i="7"/>
  <c r="C884" i="7" s="1"/>
  <c r="A884" i="7"/>
  <c r="N883" i="7"/>
  <c r="M883" i="7" s="1"/>
  <c r="B883" i="7"/>
  <c r="C883" i="7" s="1"/>
  <c r="A883" i="7"/>
  <c r="N882" i="7"/>
  <c r="M882" i="7"/>
  <c r="A882" i="7"/>
  <c r="B882" i="7" s="1"/>
  <c r="C882" i="7" s="1"/>
  <c r="N881" i="7"/>
  <c r="M881" i="7"/>
  <c r="A881" i="7"/>
  <c r="B881" i="7" s="1"/>
  <c r="C881" i="7" s="1"/>
  <c r="N880" i="7"/>
  <c r="M880" i="7"/>
  <c r="B880" i="7"/>
  <c r="C880" i="7" s="1"/>
  <c r="A880" i="7"/>
  <c r="N879" i="7"/>
  <c r="M879" i="7"/>
  <c r="C879" i="7"/>
  <c r="A879" i="7"/>
  <c r="B879" i="7" s="1"/>
  <c r="N878" i="7"/>
  <c r="M878" i="7" s="1"/>
  <c r="C878" i="7"/>
  <c r="A878" i="7"/>
  <c r="B878" i="7" s="1"/>
  <c r="N877" i="7"/>
  <c r="M877" i="7" s="1"/>
  <c r="C877" i="7"/>
  <c r="B877" i="7"/>
  <c r="A877" i="7"/>
  <c r="N876" i="7"/>
  <c r="M876" i="7" s="1"/>
  <c r="B876" i="7"/>
  <c r="C876" i="7" s="1"/>
  <c r="A876" i="7"/>
  <c r="N875" i="7"/>
  <c r="M875" i="7"/>
  <c r="C875" i="7"/>
  <c r="B875" i="7"/>
  <c r="A875" i="7"/>
  <c r="N874" i="7"/>
  <c r="M874" i="7"/>
  <c r="A874" i="7"/>
  <c r="B874" i="7" s="1"/>
  <c r="C874" i="7" s="1"/>
  <c r="N873" i="7"/>
  <c r="M873" i="7"/>
  <c r="A873" i="7"/>
  <c r="B873" i="7" s="1"/>
  <c r="C873" i="7" s="1"/>
  <c r="N872" i="7"/>
  <c r="M872" i="7"/>
  <c r="A872" i="7"/>
  <c r="B872" i="7" s="1"/>
  <c r="C872" i="7" s="1"/>
  <c r="N871" i="7"/>
  <c r="M871" i="7"/>
  <c r="C871" i="7"/>
  <c r="A871" i="7"/>
  <c r="B871" i="7" s="1"/>
  <c r="N870" i="7"/>
  <c r="M870" i="7" s="1"/>
  <c r="A870" i="7"/>
  <c r="B870" i="7" s="1"/>
  <c r="C870" i="7" s="1"/>
  <c r="N869" i="7"/>
  <c r="M869" i="7" s="1"/>
  <c r="B869" i="7"/>
  <c r="C869" i="7" s="1"/>
  <c r="A869" i="7"/>
  <c r="N868" i="7"/>
  <c r="M868" i="7" s="1"/>
  <c r="B868" i="7"/>
  <c r="C868" i="7" s="1"/>
  <c r="A868" i="7"/>
  <c r="N867" i="7"/>
  <c r="M867" i="7" s="1"/>
  <c r="C867" i="7"/>
  <c r="B867" i="7"/>
  <c r="A867" i="7"/>
  <c r="N866" i="7"/>
  <c r="M866" i="7"/>
  <c r="B866" i="7"/>
  <c r="C866" i="7" s="1"/>
  <c r="A866" i="7"/>
  <c r="N865" i="7"/>
  <c r="M865" i="7"/>
  <c r="A865" i="7"/>
  <c r="B865" i="7" s="1"/>
  <c r="C865" i="7" s="1"/>
  <c r="N864" i="7"/>
  <c r="M864" i="7"/>
  <c r="C864" i="7"/>
  <c r="B864" i="7"/>
  <c r="A864" i="7"/>
  <c r="N863" i="7"/>
  <c r="M863" i="7"/>
  <c r="C863" i="7"/>
  <c r="A863" i="7"/>
  <c r="B863" i="7" s="1"/>
  <c r="N862" i="7"/>
  <c r="M862" i="7" s="1"/>
  <c r="C862" i="7"/>
  <c r="A862" i="7"/>
  <c r="B862" i="7" s="1"/>
  <c r="N861" i="7"/>
  <c r="M861" i="7" s="1"/>
  <c r="B861" i="7"/>
  <c r="C861" i="7" s="1"/>
  <c r="A861" i="7"/>
  <c r="N860" i="7"/>
  <c r="M860" i="7" s="1"/>
  <c r="C860" i="7"/>
  <c r="B860" i="7"/>
  <c r="A860" i="7"/>
  <c r="N859" i="7"/>
  <c r="M859" i="7" s="1"/>
  <c r="C859" i="7"/>
  <c r="B859" i="7"/>
  <c r="A859" i="7"/>
  <c r="N858" i="7"/>
  <c r="M858" i="7"/>
  <c r="A858" i="7"/>
  <c r="B858" i="7" s="1"/>
  <c r="C858" i="7" s="1"/>
  <c r="N857" i="7"/>
  <c r="M857" i="7"/>
  <c r="A857" i="7"/>
  <c r="B857" i="7" s="1"/>
  <c r="C857" i="7" s="1"/>
  <c r="N856" i="7"/>
  <c r="M856" i="7"/>
  <c r="B856" i="7"/>
  <c r="C856" i="7" s="1"/>
  <c r="A856" i="7"/>
  <c r="N855" i="7"/>
  <c r="M855" i="7"/>
  <c r="C855" i="7"/>
  <c r="A855" i="7"/>
  <c r="B855" i="7" s="1"/>
  <c r="N854" i="7"/>
  <c r="M854" i="7" s="1"/>
  <c r="C854" i="7"/>
  <c r="A854" i="7"/>
  <c r="B854" i="7" s="1"/>
  <c r="N853" i="7"/>
  <c r="M853" i="7" s="1"/>
  <c r="B853" i="7"/>
  <c r="C853" i="7" s="1"/>
  <c r="A853" i="7"/>
  <c r="N852" i="7"/>
  <c r="M852" i="7" s="1"/>
  <c r="B852" i="7"/>
  <c r="C852" i="7" s="1"/>
  <c r="A852" i="7"/>
  <c r="N851" i="7"/>
  <c r="M851" i="7" s="1"/>
  <c r="B851" i="7"/>
  <c r="C851" i="7" s="1"/>
  <c r="A851" i="7"/>
  <c r="N850" i="7"/>
  <c r="M850" i="7"/>
  <c r="A850" i="7"/>
  <c r="B850" i="7" s="1"/>
  <c r="C850" i="7" s="1"/>
  <c r="N849" i="7"/>
  <c r="M849" i="7"/>
  <c r="A849" i="7"/>
  <c r="B849" i="7" s="1"/>
  <c r="C849" i="7" s="1"/>
  <c r="N848" i="7"/>
  <c r="M848" i="7"/>
  <c r="B848" i="7"/>
  <c r="C848" i="7" s="1"/>
  <c r="A848" i="7"/>
  <c r="N847" i="7"/>
  <c r="M847" i="7"/>
  <c r="C847" i="7"/>
  <c r="A847" i="7"/>
  <c r="B847" i="7" s="1"/>
  <c r="N846" i="7"/>
  <c r="M846" i="7" s="1"/>
  <c r="C846" i="7"/>
  <c r="A846" i="7"/>
  <c r="B846" i="7" s="1"/>
  <c r="N845" i="7"/>
  <c r="M845" i="7" s="1"/>
  <c r="B845" i="7"/>
  <c r="C845" i="7" s="1"/>
  <c r="A845" i="7"/>
  <c r="N844" i="7"/>
  <c r="M844" i="7" s="1"/>
  <c r="B844" i="7"/>
  <c r="C844" i="7" s="1"/>
  <c r="A844" i="7"/>
  <c r="N843" i="7"/>
  <c r="M843" i="7" s="1"/>
  <c r="C843" i="7"/>
  <c r="B843" i="7"/>
  <c r="A843" i="7"/>
  <c r="N842" i="7"/>
  <c r="M842" i="7"/>
  <c r="A842" i="7"/>
  <c r="B842" i="7" s="1"/>
  <c r="C842" i="7" s="1"/>
  <c r="N841" i="7"/>
  <c r="M841" i="7" s="1"/>
  <c r="A841" i="7"/>
  <c r="B841" i="7" s="1"/>
  <c r="C841" i="7" s="1"/>
  <c r="N840" i="7"/>
  <c r="M840" i="7"/>
  <c r="A840" i="7"/>
  <c r="B840" i="7" s="1"/>
  <c r="C840" i="7" s="1"/>
  <c r="N839" i="7"/>
  <c r="M839" i="7"/>
  <c r="C839" i="7"/>
  <c r="A839" i="7"/>
  <c r="B839" i="7" s="1"/>
  <c r="N838" i="7"/>
  <c r="M838" i="7" s="1"/>
  <c r="C838" i="7"/>
  <c r="A838" i="7"/>
  <c r="B838" i="7" s="1"/>
  <c r="N837" i="7"/>
  <c r="M837" i="7" s="1"/>
  <c r="B837" i="7"/>
  <c r="C837" i="7" s="1"/>
  <c r="A837" i="7"/>
  <c r="N836" i="7"/>
  <c r="M836" i="7" s="1"/>
  <c r="B836" i="7"/>
  <c r="C836" i="7" s="1"/>
  <c r="A836" i="7"/>
  <c r="N835" i="7"/>
  <c r="M835" i="7" s="1"/>
  <c r="C835" i="7"/>
  <c r="B835" i="7"/>
  <c r="A835" i="7"/>
  <c r="N834" i="7"/>
  <c r="M834" i="7"/>
  <c r="A834" i="7"/>
  <c r="B834" i="7" s="1"/>
  <c r="C834" i="7" s="1"/>
  <c r="N833" i="7"/>
  <c r="M833" i="7"/>
  <c r="A833" i="7"/>
  <c r="B833" i="7" s="1"/>
  <c r="C833" i="7" s="1"/>
  <c r="N832" i="7"/>
  <c r="M832" i="7"/>
  <c r="C832" i="7"/>
  <c r="B832" i="7"/>
  <c r="A832" i="7"/>
  <c r="N831" i="7"/>
  <c r="M831" i="7"/>
  <c r="C831" i="7"/>
  <c r="A831" i="7"/>
  <c r="B831" i="7" s="1"/>
  <c r="N830" i="7"/>
  <c r="M830" i="7" s="1"/>
  <c r="C830" i="7"/>
  <c r="A830" i="7"/>
  <c r="B830" i="7" s="1"/>
  <c r="N829" i="7"/>
  <c r="M829" i="7" s="1"/>
  <c r="B829" i="7"/>
  <c r="C829" i="7" s="1"/>
  <c r="A829" i="7"/>
  <c r="N828" i="7"/>
  <c r="M828" i="7" s="1"/>
  <c r="C828" i="7"/>
  <c r="B828" i="7"/>
  <c r="A828" i="7"/>
  <c r="N827" i="7"/>
  <c r="M827" i="7" s="1"/>
  <c r="C827" i="7"/>
  <c r="B827" i="7"/>
  <c r="A827" i="7"/>
  <c r="N826" i="7"/>
  <c r="M826" i="7" s="1"/>
  <c r="A826" i="7"/>
  <c r="B826" i="7" s="1"/>
  <c r="C826" i="7" s="1"/>
  <c r="N825" i="7"/>
  <c r="M825" i="7"/>
  <c r="A825" i="7"/>
  <c r="B825" i="7" s="1"/>
  <c r="C825" i="7" s="1"/>
  <c r="N824" i="7"/>
  <c r="M824" i="7"/>
  <c r="B824" i="7"/>
  <c r="C824" i="7" s="1"/>
  <c r="A824" i="7"/>
  <c r="N823" i="7"/>
  <c r="M823" i="7"/>
  <c r="A823" i="7"/>
  <c r="B823" i="7" s="1"/>
  <c r="C823" i="7" s="1"/>
  <c r="N822" i="7"/>
  <c r="M822" i="7" s="1"/>
  <c r="C822" i="7"/>
  <c r="A822" i="7"/>
  <c r="B822" i="7" s="1"/>
  <c r="N821" i="7"/>
  <c r="M821" i="7" s="1"/>
  <c r="B821" i="7"/>
  <c r="C821" i="7" s="1"/>
  <c r="A821" i="7"/>
  <c r="N820" i="7"/>
  <c r="M820" i="7" s="1"/>
  <c r="B820" i="7"/>
  <c r="C820" i="7" s="1"/>
  <c r="A820" i="7"/>
  <c r="N819" i="7"/>
  <c r="M819" i="7" s="1"/>
  <c r="C819" i="7"/>
  <c r="B819" i="7"/>
  <c r="A819" i="7"/>
  <c r="N818" i="7"/>
  <c r="M818" i="7"/>
  <c r="A818" i="7"/>
  <c r="B818" i="7" s="1"/>
  <c r="C818" i="7" s="1"/>
  <c r="N817" i="7"/>
  <c r="M817" i="7"/>
  <c r="B817" i="7"/>
  <c r="C817" i="7" s="1"/>
  <c r="A817" i="7"/>
  <c r="N816" i="7"/>
  <c r="M816" i="7"/>
  <c r="B816" i="7"/>
  <c r="C816" i="7" s="1"/>
  <c r="A816" i="7"/>
  <c r="N815" i="7"/>
  <c r="M815" i="7"/>
  <c r="C815" i="7"/>
  <c r="A815" i="7"/>
  <c r="B815" i="7" s="1"/>
  <c r="N814" i="7"/>
  <c r="M814" i="7" s="1"/>
  <c r="C814" i="7"/>
  <c r="A814" i="7"/>
  <c r="B814" i="7" s="1"/>
  <c r="N813" i="7"/>
  <c r="M813" i="7" s="1"/>
  <c r="C813" i="7"/>
  <c r="B813" i="7"/>
  <c r="A813" i="7"/>
  <c r="N812" i="7"/>
  <c r="M812" i="7" s="1"/>
  <c r="B812" i="7"/>
  <c r="C812" i="7" s="1"/>
  <c r="A812" i="7"/>
  <c r="N811" i="7"/>
  <c r="M811" i="7"/>
  <c r="C811" i="7"/>
  <c r="B811" i="7"/>
  <c r="A811" i="7"/>
  <c r="N810" i="7"/>
  <c r="M810" i="7"/>
  <c r="A810" i="7"/>
  <c r="B810" i="7" s="1"/>
  <c r="C810" i="7" s="1"/>
  <c r="N809" i="7"/>
  <c r="M809" i="7"/>
  <c r="A809" i="7"/>
  <c r="B809" i="7" s="1"/>
  <c r="C809" i="7" s="1"/>
  <c r="N808" i="7"/>
  <c r="M808" i="7"/>
  <c r="B808" i="7"/>
  <c r="C808" i="7" s="1"/>
  <c r="A808" i="7"/>
  <c r="N807" i="7"/>
  <c r="M807" i="7"/>
  <c r="C807" i="7"/>
  <c r="A807" i="7"/>
  <c r="B807" i="7" s="1"/>
  <c r="N806" i="7"/>
  <c r="M806" i="7" s="1"/>
  <c r="C806" i="7"/>
  <c r="A806" i="7"/>
  <c r="B806" i="7" s="1"/>
  <c r="N805" i="7"/>
  <c r="M805" i="7" s="1"/>
  <c r="B805" i="7"/>
  <c r="C805" i="7" s="1"/>
  <c r="A805" i="7"/>
  <c r="N804" i="7"/>
  <c r="M804" i="7" s="1"/>
  <c r="B804" i="7"/>
  <c r="C804" i="7" s="1"/>
  <c r="A804" i="7"/>
  <c r="N803" i="7"/>
  <c r="M803" i="7" s="1"/>
  <c r="C803" i="7"/>
  <c r="B803" i="7"/>
  <c r="A803" i="7"/>
  <c r="N802" i="7"/>
  <c r="M802" i="7"/>
  <c r="B802" i="7"/>
  <c r="C802" i="7" s="1"/>
  <c r="A802" i="7"/>
  <c r="N801" i="7"/>
  <c r="M801" i="7"/>
  <c r="A801" i="7"/>
  <c r="B801" i="7" s="1"/>
  <c r="C801" i="7" s="1"/>
  <c r="N800" i="7"/>
  <c r="M800" i="7"/>
  <c r="C800" i="7"/>
  <c r="B800" i="7"/>
  <c r="A800" i="7"/>
  <c r="N799" i="7"/>
  <c r="M799" i="7"/>
  <c r="C799" i="7"/>
  <c r="A799" i="7"/>
  <c r="B799" i="7" s="1"/>
  <c r="N798" i="7"/>
  <c r="M798" i="7"/>
  <c r="C798" i="7"/>
  <c r="A798" i="7"/>
  <c r="B798" i="7" s="1"/>
  <c r="N797" i="7"/>
  <c r="M797" i="7" s="1"/>
  <c r="B797" i="7"/>
  <c r="C797" i="7" s="1"/>
  <c r="A797" i="7"/>
  <c r="N796" i="7"/>
  <c r="M796" i="7" s="1"/>
  <c r="B796" i="7"/>
  <c r="C796" i="7" s="1"/>
  <c r="A796" i="7"/>
  <c r="N795" i="7"/>
  <c r="M795" i="7" s="1"/>
  <c r="C795" i="7"/>
  <c r="B795" i="7"/>
  <c r="A795" i="7"/>
  <c r="N794" i="7"/>
  <c r="M794" i="7"/>
  <c r="A794" i="7"/>
  <c r="B794" i="7" s="1"/>
  <c r="C794" i="7" s="1"/>
  <c r="N793" i="7"/>
  <c r="M793" i="7"/>
  <c r="A793" i="7"/>
  <c r="B793" i="7" s="1"/>
  <c r="C793" i="7" s="1"/>
  <c r="N792" i="7"/>
  <c r="M792" i="7"/>
  <c r="B792" i="7"/>
  <c r="C792" i="7" s="1"/>
  <c r="A792" i="7"/>
  <c r="N791" i="7"/>
  <c r="M791" i="7"/>
  <c r="C791" i="7"/>
  <c r="A791" i="7"/>
  <c r="B791" i="7" s="1"/>
  <c r="N790" i="7"/>
  <c r="M790" i="7" s="1"/>
  <c r="C790" i="7"/>
  <c r="A790" i="7"/>
  <c r="B790" i="7" s="1"/>
  <c r="N789" i="7"/>
  <c r="M789" i="7" s="1"/>
  <c r="A789" i="7"/>
  <c r="B789" i="7" s="1"/>
  <c r="C789" i="7" s="1"/>
  <c r="N788" i="7"/>
  <c r="M788" i="7" s="1"/>
  <c r="B788" i="7"/>
  <c r="C788" i="7" s="1"/>
  <c r="A788" i="7"/>
  <c r="N787" i="7"/>
  <c r="M787" i="7" s="1"/>
  <c r="B787" i="7"/>
  <c r="C787" i="7" s="1"/>
  <c r="A787" i="7"/>
  <c r="N786" i="7"/>
  <c r="M786" i="7"/>
  <c r="A786" i="7"/>
  <c r="B786" i="7" s="1"/>
  <c r="C786" i="7" s="1"/>
  <c r="N785" i="7"/>
  <c r="M785" i="7"/>
  <c r="A785" i="7"/>
  <c r="B785" i="7" s="1"/>
  <c r="C785" i="7" s="1"/>
  <c r="N784" i="7"/>
  <c r="M784" i="7"/>
  <c r="B784" i="7"/>
  <c r="C784" i="7" s="1"/>
  <c r="A784" i="7"/>
  <c r="N783" i="7"/>
  <c r="M783" i="7"/>
  <c r="C783" i="7"/>
  <c r="A783" i="7"/>
  <c r="B783" i="7" s="1"/>
  <c r="N782" i="7"/>
  <c r="M782" i="7" s="1"/>
  <c r="C782" i="7"/>
  <c r="A782" i="7"/>
  <c r="B782" i="7" s="1"/>
  <c r="N781" i="7"/>
  <c r="M781" i="7" s="1"/>
  <c r="C781" i="7"/>
  <c r="B781" i="7"/>
  <c r="A781" i="7"/>
  <c r="N780" i="7"/>
  <c r="M780" i="7" s="1"/>
  <c r="B780" i="7"/>
  <c r="C780" i="7" s="1"/>
  <c r="A780" i="7"/>
  <c r="N779" i="7"/>
  <c r="M779" i="7"/>
  <c r="C779" i="7"/>
  <c r="B779" i="7"/>
  <c r="A779" i="7"/>
  <c r="N778" i="7"/>
  <c r="M778" i="7"/>
  <c r="A778" i="7"/>
  <c r="B778" i="7" s="1"/>
  <c r="C778" i="7" s="1"/>
  <c r="N777" i="7"/>
  <c r="M777" i="7"/>
  <c r="A777" i="7"/>
  <c r="B777" i="7" s="1"/>
  <c r="C777" i="7" s="1"/>
  <c r="N776" i="7"/>
  <c r="M776" i="7"/>
  <c r="A776" i="7"/>
  <c r="B776" i="7" s="1"/>
  <c r="C776" i="7" s="1"/>
  <c r="N775" i="7"/>
  <c r="M775" i="7"/>
  <c r="C775" i="7"/>
  <c r="A775" i="7"/>
  <c r="B775" i="7" s="1"/>
  <c r="N774" i="7"/>
  <c r="M774" i="7" s="1"/>
  <c r="A774" i="7"/>
  <c r="B774" i="7" s="1"/>
  <c r="C774" i="7" s="1"/>
  <c r="N773" i="7"/>
  <c r="M773" i="7" s="1"/>
  <c r="B773" i="7"/>
  <c r="C773" i="7" s="1"/>
  <c r="A773" i="7"/>
  <c r="N772" i="7"/>
  <c r="M772" i="7" s="1"/>
  <c r="B772" i="7"/>
  <c r="C772" i="7" s="1"/>
  <c r="A772" i="7"/>
  <c r="N771" i="7"/>
  <c r="M771" i="7" s="1"/>
  <c r="C771" i="7"/>
  <c r="B771" i="7"/>
  <c r="A771" i="7"/>
  <c r="N770" i="7"/>
  <c r="M770" i="7"/>
  <c r="B770" i="7"/>
  <c r="C770" i="7" s="1"/>
  <c r="A770" i="7"/>
  <c r="N769" i="7"/>
  <c r="M769" i="7"/>
  <c r="A769" i="7"/>
  <c r="B769" i="7" s="1"/>
  <c r="C769" i="7" s="1"/>
  <c r="N768" i="7"/>
  <c r="M768" i="7"/>
  <c r="C768" i="7"/>
  <c r="B768" i="7"/>
  <c r="A768" i="7"/>
  <c r="N767" i="7"/>
  <c r="M767" i="7"/>
  <c r="C767" i="7"/>
  <c r="A767" i="7"/>
  <c r="B767" i="7" s="1"/>
  <c r="N766" i="7"/>
  <c r="M766" i="7"/>
  <c r="C766" i="7"/>
  <c r="A766" i="7"/>
  <c r="B766" i="7" s="1"/>
  <c r="N765" i="7"/>
  <c r="M765" i="7" s="1"/>
  <c r="B765" i="7"/>
  <c r="C765" i="7" s="1"/>
  <c r="A765" i="7"/>
  <c r="N764" i="7"/>
  <c r="M764" i="7" s="1"/>
  <c r="B764" i="7"/>
  <c r="C764" i="7" s="1"/>
  <c r="A764" i="7"/>
  <c r="N763" i="7"/>
  <c r="M763" i="7" s="1"/>
  <c r="C763" i="7"/>
  <c r="B763" i="7"/>
  <c r="A763" i="7"/>
  <c r="N762" i="7"/>
  <c r="M762" i="7" s="1"/>
  <c r="A762" i="7"/>
  <c r="B762" i="7" s="1"/>
  <c r="C762" i="7" s="1"/>
  <c r="N761" i="7"/>
  <c r="M761" i="7"/>
  <c r="A761" i="7"/>
  <c r="B761" i="7" s="1"/>
  <c r="C761" i="7" s="1"/>
  <c r="N760" i="7"/>
  <c r="M760" i="7"/>
  <c r="B760" i="7"/>
  <c r="C760" i="7" s="1"/>
  <c r="A760" i="7"/>
  <c r="N759" i="7"/>
  <c r="M759" i="7"/>
  <c r="C759" i="7"/>
  <c r="A759" i="7"/>
  <c r="B759" i="7" s="1"/>
  <c r="N758" i="7"/>
  <c r="M758" i="7" s="1"/>
  <c r="C758" i="7"/>
  <c r="A758" i="7"/>
  <c r="B758" i="7" s="1"/>
  <c r="N757" i="7"/>
  <c r="M757" i="7" s="1"/>
  <c r="B757" i="7"/>
  <c r="C757" i="7" s="1"/>
  <c r="A757" i="7"/>
  <c r="N756" i="7"/>
  <c r="M756" i="7" s="1"/>
  <c r="B756" i="7"/>
  <c r="C756" i="7" s="1"/>
  <c r="A756" i="7"/>
  <c r="N755" i="7"/>
  <c r="M755" i="7" s="1"/>
  <c r="C755" i="7"/>
  <c r="B755" i="7"/>
  <c r="A755" i="7"/>
  <c r="N754" i="7"/>
  <c r="M754" i="7"/>
  <c r="A754" i="7"/>
  <c r="B754" i="7" s="1"/>
  <c r="C754" i="7" s="1"/>
  <c r="N753" i="7"/>
  <c r="M753" i="7"/>
  <c r="B753" i="7"/>
  <c r="C753" i="7" s="1"/>
  <c r="A753" i="7"/>
  <c r="N752" i="7"/>
  <c r="M752" i="7"/>
  <c r="B752" i="7"/>
  <c r="C752" i="7" s="1"/>
  <c r="A752" i="7"/>
  <c r="N751" i="7"/>
  <c r="M751" i="7"/>
  <c r="C751" i="7"/>
  <c r="A751" i="7"/>
  <c r="B751" i="7" s="1"/>
  <c r="N750" i="7"/>
  <c r="M750" i="7" s="1"/>
  <c r="C750" i="7"/>
  <c r="A750" i="7"/>
  <c r="B750" i="7" s="1"/>
  <c r="N749" i="7"/>
  <c r="M749" i="7" s="1"/>
  <c r="B749" i="7"/>
  <c r="C749" i="7" s="1"/>
  <c r="A749" i="7"/>
  <c r="N748" i="7"/>
  <c r="M748" i="7" s="1"/>
  <c r="B748" i="7"/>
  <c r="C748" i="7" s="1"/>
  <c r="A748" i="7"/>
  <c r="N747" i="7"/>
  <c r="M747" i="7"/>
  <c r="C747" i="7"/>
  <c r="B747" i="7"/>
  <c r="A747" i="7"/>
  <c r="N746" i="7"/>
  <c r="M746" i="7"/>
  <c r="A746" i="7"/>
  <c r="B746" i="7" s="1"/>
  <c r="C746" i="7" s="1"/>
  <c r="N745" i="7"/>
  <c r="M745" i="7"/>
  <c r="A745" i="7"/>
  <c r="B745" i="7" s="1"/>
  <c r="C745" i="7" s="1"/>
  <c r="N744" i="7"/>
  <c r="M744" i="7"/>
  <c r="B744" i="7"/>
  <c r="C744" i="7" s="1"/>
  <c r="A744" i="7"/>
  <c r="N743" i="7"/>
  <c r="M743" i="7"/>
  <c r="C743" i="7"/>
  <c r="A743" i="7"/>
  <c r="B743" i="7" s="1"/>
  <c r="N742" i="7"/>
  <c r="M742" i="7" s="1"/>
  <c r="C742" i="7"/>
  <c r="A742" i="7"/>
  <c r="B742" i="7" s="1"/>
  <c r="N741" i="7"/>
  <c r="M741" i="7" s="1"/>
  <c r="B741" i="7"/>
  <c r="C741" i="7" s="1"/>
  <c r="A741" i="7"/>
  <c r="N740" i="7"/>
  <c r="M740" i="7" s="1"/>
  <c r="B740" i="7"/>
  <c r="C740" i="7" s="1"/>
  <c r="A740" i="7"/>
  <c r="N739" i="7"/>
  <c r="M739" i="7" s="1"/>
  <c r="C739" i="7"/>
  <c r="B739" i="7"/>
  <c r="A739" i="7"/>
  <c r="N738" i="7"/>
  <c r="M738" i="7"/>
  <c r="A738" i="7"/>
  <c r="B738" i="7" s="1"/>
  <c r="C738" i="7" s="1"/>
  <c r="N737" i="7"/>
  <c r="M737" i="7"/>
  <c r="A737" i="7"/>
  <c r="B737" i="7" s="1"/>
  <c r="C737" i="7" s="1"/>
  <c r="N736" i="7"/>
  <c r="M736" i="7"/>
  <c r="B736" i="7"/>
  <c r="C736" i="7" s="1"/>
  <c r="A736" i="7"/>
  <c r="N735" i="7"/>
  <c r="M735" i="7"/>
  <c r="C735" i="7"/>
  <c r="A735" i="7"/>
  <c r="B735" i="7" s="1"/>
  <c r="N734" i="7"/>
  <c r="M734" i="7"/>
  <c r="C734" i="7"/>
  <c r="A734" i="7"/>
  <c r="B734" i="7" s="1"/>
  <c r="N733" i="7"/>
  <c r="M733" i="7" s="1"/>
  <c r="B733" i="7"/>
  <c r="C733" i="7" s="1"/>
  <c r="A733" i="7"/>
  <c r="N732" i="7"/>
  <c r="M732" i="7" s="1"/>
  <c r="B732" i="7"/>
  <c r="C732" i="7" s="1"/>
  <c r="A732" i="7"/>
  <c r="N731" i="7"/>
  <c r="M731" i="7" s="1"/>
  <c r="C731" i="7"/>
  <c r="B731" i="7"/>
  <c r="A731" i="7"/>
  <c r="N730" i="7"/>
  <c r="M730" i="7" s="1"/>
  <c r="A730" i="7"/>
  <c r="B730" i="7" s="1"/>
  <c r="C730" i="7" s="1"/>
  <c r="N729" i="7"/>
  <c r="M729" i="7"/>
  <c r="A729" i="7"/>
  <c r="B729" i="7" s="1"/>
  <c r="C729" i="7" s="1"/>
  <c r="N728" i="7"/>
  <c r="M728" i="7"/>
  <c r="B728" i="7"/>
  <c r="C728" i="7" s="1"/>
  <c r="A728" i="7"/>
  <c r="N727" i="7"/>
  <c r="M727" i="7"/>
  <c r="A727" i="7"/>
  <c r="B727" i="7" s="1"/>
  <c r="C727" i="7" s="1"/>
  <c r="N726" i="7"/>
  <c r="M726" i="7" s="1"/>
  <c r="C726" i="7"/>
  <c r="A726" i="7"/>
  <c r="B726" i="7" s="1"/>
  <c r="N725" i="7"/>
  <c r="M725" i="7" s="1"/>
  <c r="A725" i="7"/>
  <c r="B725" i="7" s="1"/>
  <c r="C725" i="7" s="1"/>
  <c r="N724" i="7"/>
  <c r="M724" i="7" s="1"/>
  <c r="B724" i="7"/>
  <c r="C724" i="7" s="1"/>
  <c r="A724" i="7"/>
  <c r="N723" i="7"/>
  <c r="M723" i="7" s="1"/>
  <c r="C723" i="7"/>
  <c r="B723" i="7"/>
  <c r="A723" i="7"/>
  <c r="N722" i="7"/>
  <c r="M722" i="7"/>
  <c r="A722" i="7"/>
  <c r="B722" i="7" s="1"/>
  <c r="C722" i="7" s="1"/>
  <c r="N721" i="7"/>
  <c r="M721" i="7"/>
  <c r="B721" i="7"/>
  <c r="C721" i="7" s="1"/>
  <c r="A721" i="7"/>
  <c r="N720" i="7"/>
  <c r="M720" i="7"/>
  <c r="B720" i="7"/>
  <c r="C720" i="7" s="1"/>
  <c r="A720" i="7"/>
  <c r="N719" i="7"/>
  <c r="M719" i="7"/>
  <c r="C719" i="7"/>
  <c r="A719" i="7"/>
  <c r="B719" i="7" s="1"/>
  <c r="N718" i="7"/>
  <c r="M718" i="7" s="1"/>
  <c r="C718" i="7"/>
  <c r="A718" i="7"/>
  <c r="B718" i="7" s="1"/>
  <c r="N717" i="7"/>
  <c r="M717" i="7" s="1"/>
  <c r="B717" i="7"/>
  <c r="C717" i="7" s="1"/>
  <c r="A717" i="7"/>
  <c r="N716" i="7"/>
  <c r="M716" i="7" s="1"/>
  <c r="B716" i="7"/>
  <c r="C716" i="7" s="1"/>
  <c r="A716" i="7"/>
  <c r="N715" i="7"/>
  <c r="M715" i="7"/>
  <c r="C715" i="7"/>
  <c r="B715" i="7"/>
  <c r="A715" i="7"/>
  <c r="N714" i="7"/>
  <c r="M714" i="7"/>
  <c r="A714" i="7"/>
  <c r="B714" i="7" s="1"/>
  <c r="C714" i="7" s="1"/>
  <c r="N713" i="7"/>
  <c r="M713" i="7"/>
  <c r="A713" i="7"/>
  <c r="B713" i="7" s="1"/>
  <c r="C713" i="7" s="1"/>
  <c r="N712" i="7"/>
  <c r="M712" i="7"/>
  <c r="A712" i="7"/>
  <c r="B712" i="7" s="1"/>
  <c r="C712" i="7" s="1"/>
  <c r="N711" i="7"/>
  <c r="M711" i="7"/>
  <c r="C711" i="7"/>
  <c r="A711" i="7"/>
  <c r="B711" i="7" s="1"/>
  <c r="N710" i="7"/>
  <c r="M710" i="7" s="1"/>
  <c r="C710" i="7"/>
  <c r="A710" i="7"/>
  <c r="B710" i="7" s="1"/>
  <c r="N709" i="7"/>
  <c r="M709" i="7" s="1"/>
  <c r="B709" i="7"/>
  <c r="C709" i="7" s="1"/>
  <c r="A709" i="7"/>
  <c r="N708" i="7"/>
  <c r="M708" i="7" s="1"/>
  <c r="B708" i="7"/>
  <c r="C708" i="7" s="1"/>
  <c r="A708" i="7"/>
  <c r="N707" i="7"/>
  <c r="M707" i="7" s="1"/>
  <c r="C707" i="7"/>
  <c r="B707" i="7"/>
  <c r="A707" i="7"/>
  <c r="N706" i="7"/>
  <c r="M706" i="7"/>
  <c r="A706" i="7"/>
  <c r="B706" i="7" s="1"/>
  <c r="C706" i="7" s="1"/>
  <c r="N705" i="7"/>
  <c r="M705" i="7"/>
  <c r="A705" i="7"/>
  <c r="B705" i="7" s="1"/>
  <c r="C705" i="7" s="1"/>
  <c r="N704" i="7"/>
  <c r="M704" i="7"/>
  <c r="B704" i="7"/>
  <c r="C704" i="7" s="1"/>
  <c r="A704" i="7"/>
  <c r="N703" i="7"/>
  <c r="M703" i="7"/>
  <c r="C703" i="7"/>
  <c r="A703" i="7"/>
  <c r="B703" i="7" s="1"/>
  <c r="N702" i="7"/>
  <c r="M702" i="7" s="1"/>
  <c r="C702" i="7"/>
  <c r="A702" i="7"/>
  <c r="B702" i="7" s="1"/>
  <c r="N701" i="7"/>
  <c r="M701" i="7" s="1"/>
  <c r="B701" i="7"/>
  <c r="C701" i="7" s="1"/>
  <c r="A701" i="7"/>
  <c r="N700" i="7"/>
  <c r="M700" i="7" s="1"/>
  <c r="C700" i="7"/>
  <c r="B700" i="7"/>
  <c r="A700" i="7"/>
  <c r="N699" i="7"/>
  <c r="M699" i="7" s="1"/>
  <c r="C699" i="7"/>
  <c r="B699" i="7"/>
  <c r="A699" i="7"/>
  <c r="N698" i="7"/>
  <c r="M698" i="7"/>
  <c r="A698" i="7"/>
  <c r="B698" i="7" s="1"/>
  <c r="C698" i="7" s="1"/>
  <c r="N697" i="7"/>
  <c r="M697" i="7"/>
  <c r="A697" i="7"/>
  <c r="B697" i="7" s="1"/>
  <c r="C697" i="7" s="1"/>
  <c r="N696" i="7"/>
  <c r="M696" i="7"/>
  <c r="B696" i="7"/>
  <c r="C696" i="7" s="1"/>
  <c r="A696" i="7"/>
  <c r="N695" i="7"/>
  <c r="M695" i="7"/>
  <c r="C695" i="7"/>
  <c r="A695" i="7"/>
  <c r="B695" i="7" s="1"/>
  <c r="N694" i="7"/>
  <c r="M694" i="7" s="1"/>
  <c r="C694" i="7"/>
  <c r="A694" i="7"/>
  <c r="B694" i="7" s="1"/>
  <c r="N693" i="7"/>
  <c r="M693" i="7" s="1"/>
  <c r="A693" i="7"/>
  <c r="B693" i="7" s="1"/>
  <c r="C693" i="7" s="1"/>
  <c r="N692" i="7"/>
  <c r="M692" i="7" s="1"/>
  <c r="B692" i="7"/>
  <c r="C692" i="7" s="1"/>
  <c r="A692" i="7"/>
  <c r="N691" i="7"/>
  <c r="M691" i="7" s="1"/>
  <c r="B691" i="7"/>
  <c r="C691" i="7" s="1"/>
  <c r="A691" i="7"/>
  <c r="N690" i="7"/>
  <c r="M690" i="7"/>
  <c r="A690" i="7"/>
  <c r="B690" i="7" s="1"/>
  <c r="C690" i="7" s="1"/>
  <c r="N689" i="7"/>
  <c r="M689" i="7"/>
  <c r="A689" i="7"/>
  <c r="B689" i="7" s="1"/>
  <c r="C689" i="7" s="1"/>
  <c r="N688" i="7"/>
  <c r="M688" i="7"/>
  <c r="B688" i="7"/>
  <c r="C688" i="7" s="1"/>
  <c r="A688" i="7"/>
  <c r="N687" i="7"/>
  <c r="M687" i="7"/>
  <c r="C687" i="7"/>
  <c r="A687" i="7"/>
  <c r="B687" i="7" s="1"/>
  <c r="N686" i="7"/>
  <c r="M686" i="7" s="1"/>
  <c r="C686" i="7"/>
  <c r="A686" i="7"/>
  <c r="B686" i="7" s="1"/>
  <c r="N685" i="7"/>
  <c r="M685" i="7" s="1"/>
  <c r="B685" i="7"/>
  <c r="C685" i="7" s="1"/>
  <c r="A685" i="7"/>
  <c r="N684" i="7"/>
  <c r="M684" i="7" s="1"/>
  <c r="B684" i="7"/>
  <c r="C684" i="7" s="1"/>
  <c r="A684" i="7"/>
  <c r="N683" i="7"/>
  <c r="M683" i="7" s="1"/>
  <c r="C683" i="7"/>
  <c r="B683" i="7"/>
  <c r="A683" i="7"/>
  <c r="N682" i="7"/>
  <c r="M682" i="7"/>
  <c r="A682" i="7"/>
  <c r="B682" i="7" s="1"/>
  <c r="C682" i="7" s="1"/>
  <c r="N681" i="7"/>
  <c r="M681" i="7" s="1"/>
  <c r="A681" i="7"/>
  <c r="B681" i="7" s="1"/>
  <c r="C681" i="7" s="1"/>
  <c r="N680" i="7"/>
  <c r="M680" i="7"/>
  <c r="A680" i="7"/>
  <c r="B680" i="7" s="1"/>
  <c r="C680" i="7" s="1"/>
  <c r="N679" i="7"/>
  <c r="M679" i="7"/>
  <c r="C679" i="7"/>
  <c r="A679" i="7"/>
  <c r="B679" i="7" s="1"/>
  <c r="N678" i="7"/>
  <c r="M678" i="7" s="1"/>
  <c r="A678" i="7"/>
  <c r="B678" i="7" s="1"/>
  <c r="C678" i="7" s="1"/>
  <c r="N677" i="7"/>
  <c r="M677" i="7" s="1"/>
  <c r="B677" i="7"/>
  <c r="C677" i="7" s="1"/>
  <c r="A677" i="7"/>
  <c r="N676" i="7"/>
  <c r="M676" i="7" s="1"/>
  <c r="B676" i="7"/>
  <c r="C676" i="7" s="1"/>
  <c r="A676" i="7"/>
  <c r="N675" i="7"/>
  <c r="M675" i="7" s="1"/>
  <c r="C675" i="7"/>
  <c r="B675" i="7"/>
  <c r="A675" i="7"/>
  <c r="N674" i="7"/>
  <c r="M674" i="7"/>
  <c r="A674" i="7"/>
  <c r="B674" i="7" s="1"/>
  <c r="C674" i="7" s="1"/>
  <c r="N673" i="7"/>
  <c r="M673" i="7"/>
  <c r="A673" i="7"/>
  <c r="B673" i="7" s="1"/>
  <c r="C673" i="7" s="1"/>
  <c r="N672" i="7"/>
  <c r="M672" i="7"/>
  <c r="C672" i="7"/>
  <c r="B672" i="7"/>
  <c r="A672" i="7"/>
  <c r="N671" i="7"/>
  <c r="M671" i="7"/>
  <c r="C671" i="7"/>
  <c r="A671" i="7"/>
  <c r="B671" i="7" s="1"/>
  <c r="N670" i="7"/>
  <c r="M670" i="7" s="1"/>
  <c r="C670" i="7"/>
  <c r="A670" i="7"/>
  <c r="B670" i="7" s="1"/>
  <c r="N669" i="7"/>
  <c r="M669" i="7" s="1"/>
  <c r="B669" i="7"/>
  <c r="C669" i="7" s="1"/>
  <c r="A669" i="7"/>
  <c r="N668" i="7"/>
  <c r="M668" i="7" s="1"/>
  <c r="C668" i="7"/>
  <c r="B668" i="7"/>
  <c r="A668" i="7"/>
  <c r="N667" i="7"/>
  <c r="M667" i="7" s="1"/>
  <c r="C667" i="7"/>
  <c r="B667" i="7"/>
  <c r="A667" i="7"/>
  <c r="N666" i="7"/>
  <c r="M666" i="7"/>
  <c r="A666" i="7"/>
  <c r="B666" i="7" s="1"/>
  <c r="C666" i="7" s="1"/>
  <c r="N665" i="7"/>
  <c r="M665" i="7"/>
  <c r="A665" i="7"/>
  <c r="B665" i="7" s="1"/>
  <c r="C665" i="7" s="1"/>
  <c r="N664" i="7"/>
  <c r="M664" i="7"/>
  <c r="B664" i="7"/>
  <c r="C664" i="7" s="1"/>
  <c r="A664" i="7"/>
  <c r="N663" i="7"/>
  <c r="M663" i="7"/>
  <c r="A663" i="7"/>
  <c r="B663" i="7" s="1"/>
  <c r="C663" i="7" s="1"/>
  <c r="N662" i="7"/>
  <c r="M662" i="7" s="1"/>
  <c r="C662" i="7"/>
  <c r="A662" i="7"/>
  <c r="B662" i="7" s="1"/>
  <c r="N661" i="7"/>
  <c r="M661" i="7" s="1"/>
  <c r="B661" i="7"/>
  <c r="C661" i="7" s="1"/>
  <c r="A661" i="7"/>
  <c r="N660" i="7"/>
  <c r="M660" i="7" s="1"/>
  <c r="B660" i="7"/>
  <c r="C660" i="7" s="1"/>
  <c r="A660" i="7"/>
  <c r="N659" i="7"/>
  <c r="M659" i="7" s="1"/>
  <c r="B659" i="7"/>
  <c r="C659" i="7" s="1"/>
  <c r="A659" i="7"/>
  <c r="N658" i="7"/>
  <c r="M658" i="7"/>
  <c r="A658" i="7"/>
  <c r="B658" i="7" s="1"/>
  <c r="C658" i="7" s="1"/>
  <c r="N657" i="7"/>
  <c r="M657" i="7"/>
  <c r="A657" i="7"/>
  <c r="B657" i="7" s="1"/>
  <c r="C657" i="7" s="1"/>
  <c r="N656" i="7"/>
  <c r="M656" i="7"/>
  <c r="B656" i="7"/>
  <c r="C656" i="7" s="1"/>
  <c r="A656" i="7"/>
  <c r="N655" i="7"/>
  <c r="M655" i="7"/>
  <c r="C655" i="7"/>
  <c r="A655" i="7"/>
  <c r="B655" i="7" s="1"/>
  <c r="N654" i="7"/>
  <c r="M654" i="7" s="1"/>
  <c r="C654" i="7"/>
  <c r="A654" i="7"/>
  <c r="B654" i="7" s="1"/>
  <c r="N653" i="7"/>
  <c r="M653" i="7" s="1"/>
  <c r="C653" i="7"/>
  <c r="B653" i="7"/>
  <c r="A653" i="7"/>
  <c r="N652" i="7"/>
  <c r="M652" i="7" s="1"/>
  <c r="B652" i="7"/>
  <c r="C652" i="7" s="1"/>
  <c r="A652" i="7"/>
  <c r="N651" i="7"/>
  <c r="M651" i="7"/>
  <c r="C651" i="7"/>
  <c r="B651" i="7"/>
  <c r="A651" i="7"/>
  <c r="N650" i="7"/>
  <c r="M650" i="7"/>
  <c r="A650" i="7"/>
  <c r="B650" i="7" s="1"/>
  <c r="C650" i="7" s="1"/>
  <c r="N649" i="7"/>
  <c r="M649" i="7"/>
  <c r="A649" i="7"/>
  <c r="B649" i="7" s="1"/>
  <c r="C649" i="7" s="1"/>
  <c r="N648" i="7"/>
  <c r="M648" i="7"/>
  <c r="B648" i="7"/>
  <c r="C648" i="7" s="1"/>
  <c r="A648" i="7"/>
  <c r="N647" i="7"/>
  <c r="M647" i="7"/>
  <c r="C647" i="7"/>
  <c r="A647" i="7"/>
  <c r="B647" i="7" s="1"/>
  <c r="N646" i="7"/>
  <c r="M646" i="7" s="1"/>
  <c r="A646" i="7"/>
  <c r="B646" i="7" s="1"/>
  <c r="C646" i="7" s="1"/>
  <c r="N645" i="7"/>
  <c r="M645" i="7" s="1"/>
  <c r="B645" i="7"/>
  <c r="C645" i="7" s="1"/>
  <c r="A645" i="7"/>
  <c r="N644" i="7"/>
  <c r="M644" i="7" s="1"/>
  <c r="B644" i="7"/>
  <c r="C644" i="7" s="1"/>
  <c r="A644" i="7"/>
  <c r="N643" i="7"/>
  <c r="M643" i="7" s="1"/>
  <c r="C643" i="7"/>
  <c r="B643" i="7"/>
  <c r="A643" i="7"/>
  <c r="N642" i="7"/>
  <c r="M642" i="7"/>
  <c r="B642" i="7"/>
  <c r="C642" i="7" s="1"/>
  <c r="A642" i="7"/>
  <c r="N641" i="7"/>
  <c r="M641" i="7"/>
  <c r="A641" i="7"/>
  <c r="B641" i="7" s="1"/>
  <c r="C641" i="7" s="1"/>
  <c r="N640" i="7"/>
  <c r="M640" i="7"/>
  <c r="B640" i="7"/>
  <c r="C640" i="7" s="1"/>
  <c r="A640" i="7"/>
  <c r="N639" i="7"/>
  <c r="M639" i="7"/>
  <c r="C639" i="7"/>
  <c r="A639" i="7"/>
  <c r="B639" i="7" s="1"/>
  <c r="N638" i="7"/>
  <c r="M638" i="7"/>
  <c r="C638" i="7"/>
  <c r="A638" i="7"/>
  <c r="B638" i="7" s="1"/>
  <c r="N637" i="7"/>
  <c r="M637" i="7" s="1"/>
  <c r="B637" i="7"/>
  <c r="C637" i="7" s="1"/>
  <c r="A637" i="7"/>
  <c r="N636" i="7"/>
  <c r="M636" i="7" s="1"/>
  <c r="B636" i="7"/>
  <c r="C636" i="7" s="1"/>
  <c r="A636" i="7"/>
  <c r="N635" i="7"/>
  <c r="M635" i="7" s="1"/>
  <c r="C635" i="7"/>
  <c r="B635" i="7"/>
  <c r="A635" i="7"/>
  <c r="N634" i="7"/>
  <c r="M634" i="7"/>
  <c r="A634" i="7"/>
  <c r="B634" i="7" s="1"/>
  <c r="C634" i="7" s="1"/>
  <c r="N633" i="7"/>
  <c r="M633" i="7"/>
  <c r="A633" i="7"/>
  <c r="B633" i="7" s="1"/>
  <c r="C633" i="7" s="1"/>
  <c r="N632" i="7"/>
  <c r="M632" i="7"/>
  <c r="B632" i="7"/>
  <c r="C632" i="7" s="1"/>
  <c r="A632" i="7"/>
  <c r="N631" i="7"/>
  <c r="M631" i="7"/>
  <c r="A631" i="7"/>
  <c r="B631" i="7" s="1"/>
  <c r="C631" i="7" s="1"/>
  <c r="N630" i="7"/>
  <c r="M630" i="7" s="1"/>
  <c r="C630" i="7"/>
  <c r="A630" i="7"/>
  <c r="B630" i="7" s="1"/>
  <c r="N629" i="7"/>
  <c r="M629" i="7" s="1"/>
  <c r="A629" i="7"/>
  <c r="B629" i="7" s="1"/>
  <c r="C629" i="7" s="1"/>
  <c r="N628" i="7"/>
  <c r="M628" i="7" s="1"/>
  <c r="B628" i="7"/>
  <c r="C628" i="7" s="1"/>
  <c r="A628" i="7"/>
  <c r="N627" i="7"/>
  <c r="M627" i="7" s="1"/>
  <c r="B627" i="7"/>
  <c r="C627" i="7" s="1"/>
  <c r="A627" i="7"/>
  <c r="N626" i="7"/>
  <c r="M626" i="7"/>
  <c r="A626" i="7"/>
  <c r="B626" i="7" s="1"/>
  <c r="C626" i="7" s="1"/>
  <c r="N625" i="7"/>
  <c r="M625" i="7"/>
  <c r="A625" i="7"/>
  <c r="B625" i="7" s="1"/>
  <c r="C625" i="7" s="1"/>
  <c r="N624" i="7"/>
  <c r="M624" i="7"/>
  <c r="B624" i="7"/>
  <c r="C624" i="7" s="1"/>
  <c r="A624" i="7"/>
  <c r="N623" i="7"/>
  <c r="M623" i="7"/>
  <c r="C623" i="7"/>
  <c r="A623" i="7"/>
  <c r="B623" i="7" s="1"/>
  <c r="N622" i="7"/>
  <c r="M622" i="7" s="1"/>
  <c r="C622" i="7"/>
  <c r="A622" i="7"/>
  <c r="B622" i="7" s="1"/>
  <c r="N621" i="7"/>
  <c r="M621" i="7" s="1"/>
  <c r="C621" i="7"/>
  <c r="B621" i="7"/>
  <c r="A621" i="7"/>
  <c r="N620" i="7"/>
  <c r="M620" i="7" s="1"/>
  <c r="B620" i="7"/>
  <c r="C620" i="7" s="1"/>
  <c r="A620" i="7"/>
  <c r="N619" i="7"/>
  <c r="M619" i="7"/>
  <c r="C619" i="7"/>
  <c r="B619" i="7"/>
  <c r="A619" i="7"/>
  <c r="N618" i="7"/>
  <c r="M618" i="7"/>
  <c r="A618" i="7"/>
  <c r="B618" i="7" s="1"/>
  <c r="C618" i="7" s="1"/>
  <c r="N617" i="7"/>
  <c r="M617" i="7"/>
  <c r="A617" i="7"/>
  <c r="B617" i="7" s="1"/>
  <c r="C617" i="7" s="1"/>
  <c r="N616" i="7"/>
  <c r="M616" i="7"/>
  <c r="A616" i="7"/>
  <c r="B616" i="7" s="1"/>
  <c r="C616" i="7" s="1"/>
  <c r="N615" i="7"/>
  <c r="M615" i="7"/>
  <c r="C615" i="7"/>
  <c r="A615" i="7"/>
  <c r="B615" i="7" s="1"/>
  <c r="N614" i="7"/>
  <c r="M614" i="7" s="1"/>
  <c r="A614" i="7"/>
  <c r="B614" i="7" s="1"/>
  <c r="C614" i="7" s="1"/>
  <c r="N613" i="7"/>
  <c r="M613" i="7" s="1"/>
  <c r="B613" i="7"/>
  <c r="C613" i="7" s="1"/>
  <c r="A613" i="7"/>
  <c r="N612" i="7"/>
  <c r="M612" i="7" s="1"/>
  <c r="B612" i="7"/>
  <c r="C612" i="7" s="1"/>
  <c r="A612" i="7"/>
  <c r="N611" i="7"/>
  <c r="M611" i="7" s="1"/>
  <c r="C611" i="7"/>
  <c r="B611" i="7"/>
  <c r="A611" i="7"/>
  <c r="N610" i="7"/>
  <c r="M610" i="7"/>
  <c r="B610" i="7"/>
  <c r="C610" i="7" s="1"/>
  <c r="A610" i="7"/>
  <c r="N609" i="7"/>
  <c r="M609" i="7"/>
  <c r="A609" i="7"/>
  <c r="B609" i="7" s="1"/>
  <c r="C609" i="7" s="1"/>
  <c r="N608" i="7"/>
  <c r="M608" i="7"/>
  <c r="B608" i="7"/>
  <c r="C608" i="7" s="1"/>
  <c r="A608" i="7"/>
  <c r="N607" i="7"/>
  <c r="M607" i="7"/>
  <c r="C607" i="7"/>
  <c r="A607" i="7"/>
  <c r="B607" i="7" s="1"/>
  <c r="N606" i="7"/>
  <c r="M606" i="7"/>
  <c r="C606" i="7"/>
  <c r="A606" i="7"/>
  <c r="B606" i="7" s="1"/>
  <c r="N605" i="7"/>
  <c r="M605" i="7" s="1"/>
  <c r="B605" i="7"/>
  <c r="C605" i="7" s="1"/>
  <c r="A605" i="7"/>
  <c r="N604" i="7"/>
  <c r="M604" i="7" s="1"/>
  <c r="B604" i="7"/>
  <c r="C604" i="7" s="1"/>
  <c r="A604" i="7"/>
  <c r="N603" i="7"/>
  <c r="M603" i="7" s="1"/>
  <c r="C603" i="7"/>
  <c r="B603" i="7"/>
  <c r="A603" i="7"/>
  <c r="N602" i="7"/>
  <c r="M602" i="7" s="1"/>
  <c r="A602" i="7"/>
  <c r="B602" i="7" s="1"/>
  <c r="C602" i="7" s="1"/>
  <c r="N601" i="7"/>
  <c r="M601" i="7"/>
  <c r="A601" i="7"/>
  <c r="B601" i="7" s="1"/>
  <c r="C601" i="7" s="1"/>
  <c r="N600" i="7"/>
  <c r="M600" i="7"/>
  <c r="B600" i="7"/>
  <c r="C600" i="7" s="1"/>
  <c r="A600" i="7"/>
  <c r="N599" i="7"/>
  <c r="M599" i="7"/>
  <c r="C599" i="7"/>
  <c r="A599" i="7"/>
  <c r="B599" i="7" s="1"/>
  <c r="N598" i="7"/>
  <c r="M598" i="7" s="1"/>
  <c r="C598" i="7"/>
  <c r="A598" i="7"/>
  <c r="B598" i="7" s="1"/>
  <c r="N597" i="7"/>
  <c r="M597" i="7" s="1"/>
  <c r="A597" i="7"/>
  <c r="B597" i="7" s="1"/>
  <c r="C597" i="7" s="1"/>
  <c r="N596" i="7"/>
  <c r="M596" i="7" s="1"/>
  <c r="B596" i="7"/>
  <c r="C596" i="7" s="1"/>
  <c r="A596" i="7"/>
  <c r="N595" i="7"/>
  <c r="M595" i="7" s="1"/>
  <c r="C595" i="7"/>
  <c r="B595" i="7"/>
  <c r="A595" i="7"/>
  <c r="N594" i="7"/>
  <c r="M594" i="7"/>
  <c r="A594" i="7"/>
  <c r="B594" i="7" s="1"/>
  <c r="C594" i="7" s="1"/>
  <c r="N593" i="7"/>
  <c r="M593" i="7"/>
  <c r="B593" i="7"/>
  <c r="C593" i="7" s="1"/>
  <c r="A593" i="7"/>
  <c r="N592" i="7"/>
  <c r="M592" i="7"/>
  <c r="B592" i="7"/>
  <c r="C592" i="7" s="1"/>
  <c r="A592" i="7"/>
  <c r="N591" i="7"/>
  <c r="M591" i="7"/>
  <c r="C591" i="7"/>
  <c r="A591" i="7"/>
  <c r="B591" i="7" s="1"/>
  <c r="N590" i="7"/>
  <c r="M590" i="7" s="1"/>
  <c r="C590" i="7"/>
  <c r="A590" i="7"/>
  <c r="B590" i="7" s="1"/>
  <c r="N589" i="7"/>
  <c r="M589" i="7" s="1"/>
  <c r="B589" i="7"/>
  <c r="C589" i="7" s="1"/>
  <c r="A589" i="7"/>
  <c r="N588" i="7"/>
  <c r="M588" i="7" s="1"/>
  <c r="B588" i="7"/>
  <c r="C588" i="7" s="1"/>
  <c r="A588" i="7"/>
  <c r="N587" i="7"/>
  <c r="M587" i="7" s="1"/>
  <c r="C587" i="7"/>
  <c r="B587" i="7"/>
  <c r="A587" i="7"/>
  <c r="N586" i="7"/>
  <c r="M586" i="7"/>
  <c r="A586" i="7"/>
  <c r="B586" i="7" s="1"/>
  <c r="C586" i="7" s="1"/>
  <c r="N585" i="7"/>
  <c r="M585" i="7" s="1"/>
  <c r="A585" i="7"/>
  <c r="B585" i="7" s="1"/>
  <c r="C585" i="7" s="1"/>
  <c r="N584" i="7"/>
  <c r="M584" i="7"/>
  <c r="A584" i="7"/>
  <c r="B584" i="7" s="1"/>
  <c r="C584" i="7" s="1"/>
  <c r="N583" i="7"/>
  <c r="M583" i="7"/>
  <c r="C583" i="7"/>
  <c r="A583" i="7"/>
  <c r="B583" i="7" s="1"/>
  <c r="N582" i="7"/>
  <c r="M582" i="7" s="1"/>
  <c r="C582" i="7"/>
  <c r="A582" i="7"/>
  <c r="B582" i="7" s="1"/>
  <c r="N581" i="7"/>
  <c r="M581" i="7" s="1"/>
  <c r="B581" i="7"/>
  <c r="C581" i="7" s="1"/>
  <c r="A581" i="7"/>
  <c r="N580" i="7"/>
  <c r="M580" i="7" s="1"/>
  <c r="B580" i="7"/>
  <c r="C580" i="7" s="1"/>
  <c r="A580" i="7"/>
  <c r="N579" i="7"/>
  <c r="M579" i="7" s="1"/>
  <c r="C579" i="7"/>
  <c r="B579" i="7"/>
  <c r="A579" i="7"/>
  <c r="N578" i="7"/>
  <c r="M578" i="7"/>
  <c r="A578" i="7"/>
  <c r="B578" i="7" s="1"/>
  <c r="C578" i="7" s="1"/>
  <c r="N577" i="7"/>
  <c r="M577" i="7"/>
  <c r="A577" i="7"/>
  <c r="B577" i="7" s="1"/>
  <c r="C577" i="7" s="1"/>
  <c r="N576" i="7"/>
  <c r="M576" i="7"/>
  <c r="B576" i="7"/>
  <c r="C576" i="7" s="1"/>
  <c r="A576" i="7"/>
  <c r="N575" i="7"/>
  <c r="M575" i="7"/>
  <c r="C575" i="7"/>
  <c r="A575" i="7"/>
  <c r="B575" i="7" s="1"/>
  <c r="N574" i="7"/>
  <c r="M574" i="7" s="1"/>
  <c r="C574" i="7"/>
  <c r="A574" i="7"/>
  <c r="B574" i="7" s="1"/>
  <c r="N573" i="7"/>
  <c r="M573" i="7" s="1"/>
  <c r="B573" i="7"/>
  <c r="C573" i="7" s="1"/>
  <c r="A573" i="7"/>
  <c r="N572" i="7"/>
  <c r="M572" i="7" s="1"/>
  <c r="C572" i="7"/>
  <c r="B572" i="7"/>
  <c r="A572" i="7"/>
  <c r="N571" i="7"/>
  <c r="M571" i="7" s="1"/>
  <c r="C571" i="7"/>
  <c r="B571" i="7"/>
  <c r="A571" i="7"/>
  <c r="N570" i="7"/>
  <c r="M570" i="7" s="1"/>
  <c r="A570" i="7"/>
  <c r="B570" i="7" s="1"/>
  <c r="C570" i="7" s="1"/>
  <c r="N569" i="7"/>
  <c r="M569" i="7"/>
  <c r="A569" i="7"/>
  <c r="B569" i="7" s="1"/>
  <c r="C569" i="7" s="1"/>
  <c r="N568" i="7"/>
  <c r="M568" i="7"/>
  <c r="B568" i="7"/>
  <c r="C568" i="7" s="1"/>
  <c r="A568" i="7"/>
  <c r="N567" i="7"/>
  <c r="M567" i="7"/>
  <c r="A567" i="7"/>
  <c r="B567" i="7" s="1"/>
  <c r="C567" i="7" s="1"/>
  <c r="N566" i="7"/>
  <c r="M566" i="7" s="1"/>
  <c r="C566" i="7"/>
  <c r="A566" i="7"/>
  <c r="B566" i="7" s="1"/>
  <c r="N565" i="7"/>
  <c r="M565" i="7" s="1"/>
  <c r="A565" i="7"/>
  <c r="B565" i="7" s="1"/>
  <c r="C565" i="7" s="1"/>
  <c r="N564" i="7"/>
  <c r="M564" i="7" s="1"/>
  <c r="B564" i="7"/>
  <c r="C564" i="7" s="1"/>
  <c r="A564" i="7"/>
  <c r="N563" i="7"/>
  <c r="M563" i="7" s="1"/>
  <c r="C563" i="7"/>
  <c r="B563" i="7"/>
  <c r="A563" i="7"/>
  <c r="N562" i="7"/>
  <c r="M562" i="7"/>
  <c r="A562" i="7"/>
  <c r="B562" i="7" s="1"/>
  <c r="C562" i="7" s="1"/>
  <c r="N561" i="7"/>
  <c r="M561" i="7"/>
  <c r="B561" i="7"/>
  <c r="C561" i="7" s="1"/>
  <c r="A561" i="7"/>
  <c r="N560" i="7"/>
  <c r="M560" i="7"/>
  <c r="B560" i="7"/>
  <c r="C560" i="7" s="1"/>
  <c r="A560" i="7"/>
  <c r="N559" i="7"/>
  <c r="M559" i="7" s="1"/>
  <c r="C559" i="7"/>
  <c r="A559" i="7"/>
  <c r="B559" i="7" s="1"/>
  <c r="N558" i="7"/>
  <c r="M558" i="7"/>
  <c r="A558" i="7"/>
  <c r="B558" i="7" s="1"/>
  <c r="C558" i="7" s="1"/>
  <c r="N557" i="7"/>
  <c r="M557" i="7" s="1"/>
  <c r="C557" i="7"/>
  <c r="A557" i="7"/>
  <c r="B557" i="7" s="1"/>
  <c r="N556" i="7"/>
  <c r="M556" i="7"/>
  <c r="B556" i="7"/>
  <c r="C556" i="7" s="1"/>
  <c r="A556" i="7"/>
  <c r="N555" i="7"/>
  <c r="M555" i="7" s="1"/>
  <c r="C555" i="7"/>
  <c r="A555" i="7"/>
  <c r="B555" i="7" s="1"/>
  <c r="N554" i="7"/>
  <c r="M554" i="7" s="1"/>
  <c r="B554" i="7"/>
  <c r="C554" i="7" s="1"/>
  <c r="A554" i="7"/>
  <c r="N553" i="7"/>
  <c r="M553" i="7" s="1"/>
  <c r="A553" i="7"/>
  <c r="B553" i="7" s="1"/>
  <c r="C553" i="7" s="1"/>
  <c r="N552" i="7"/>
  <c r="M552" i="7"/>
  <c r="B552" i="7"/>
  <c r="C552" i="7" s="1"/>
  <c r="A552" i="7"/>
  <c r="N551" i="7"/>
  <c r="M551" i="7" s="1"/>
  <c r="A551" i="7"/>
  <c r="B551" i="7" s="1"/>
  <c r="C551" i="7" s="1"/>
  <c r="N550" i="7"/>
  <c r="M550" i="7"/>
  <c r="A550" i="7"/>
  <c r="B550" i="7" s="1"/>
  <c r="C550" i="7" s="1"/>
  <c r="N549" i="7"/>
  <c r="M549" i="7" s="1"/>
  <c r="C549" i="7"/>
  <c r="A549" i="7"/>
  <c r="B549" i="7" s="1"/>
  <c r="N548" i="7"/>
  <c r="M548" i="7"/>
  <c r="B548" i="7"/>
  <c r="C548" i="7" s="1"/>
  <c r="A548" i="7"/>
  <c r="N547" i="7"/>
  <c r="M547" i="7" s="1"/>
  <c r="A547" i="7"/>
  <c r="B547" i="7" s="1"/>
  <c r="C547" i="7" s="1"/>
  <c r="N546" i="7"/>
  <c r="M546" i="7" s="1"/>
  <c r="B546" i="7"/>
  <c r="C546" i="7" s="1"/>
  <c r="A546" i="7"/>
  <c r="N545" i="7"/>
  <c r="M545" i="7" s="1"/>
  <c r="A545" i="7"/>
  <c r="B545" i="7" s="1"/>
  <c r="C545" i="7" s="1"/>
  <c r="N544" i="7"/>
  <c r="M544" i="7"/>
  <c r="B544" i="7"/>
  <c r="C544" i="7" s="1"/>
  <c r="A544" i="7"/>
  <c r="N543" i="7"/>
  <c r="M543" i="7"/>
  <c r="A543" i="7"/>
  <c r="B543" i="7" s="1"/>
  <c r="C543" i="7" s="1"/>
  <c r="N542" i="7"/>
  <c r="M542" i="7"/>
  <c r="A542" i="7"/>
  <c r="B542" i="7" s="1"/>
  <c r="C542" i="7" s="1"/>
  <c r="N541" i="7"/>
  <c r="M541" i="7" s="1"/>
  <c r="C541" i="7"/>
  <c r="A541" i="7"/>
  <c r="B541" i="7" s="1"/>
  <c r="N540" i="7"/>
  <c r="M540" i="7"/>
  <c r="C540" i="7"/>
  <c r="B540" i="7"/>
  <c r="A540" i="7"/>
  <c r="N539" i="7"/>
  <c r="M539" i="7" s="1"/>
  <c r="C539" i="7"/>
  <c r="A539" i="7"/>
  <c r="B539" i="7" s="1"/>
  <c r="N538" i="7"/>
  <c r="M538" i="7"/>
  <c r="B538" i="7"/>
  <c r="C538" i="7" s="1"/>
  <c r="A538" i="7"/>
  <c r="N537" i="7"/>
  <c r="M537" i="7" s="1"/>
  <c r="B537" i="7"/>
  <c r="C537" i="7" s="1"/>
  <c r="A537" i="7"/>
  <c r="N536" i="7"/>
  <c r="M536" i="7"/>
  <c r="B536" i="7"/>
  <c r="C536" i="7" s="1"/>
  <c r="A536" i="7"/>
  <c r="N535" i="7"/>
  <c r="M535" i="7"/>
  <c r="C535" i="7"/>
  <c r="A535" i="7"/>
  <c r="B535" i="7" s="1"/>
  <c r="N534" i="7"/>
  <c r="M534" i="7"/>
  <c r="B534" i="7"/>
  <c r="C534" i="7" s="1"/>
  <c r="A534" i="7"/>
  <c r="N533" i="7"/>
  <c r="M533" i="7" s="1"/>
  <c r="A533" i="7"/>
  <c r="B533" i="7" s="1"/>
  <c r="C533" i="7" s="1"/>
  <c r="N532" i="7"/>
  <c r="M532" i="7"/>
  <c r="C532" i="7"/>
  <c r="B532" i="7"/>
  <c r="A532" i="7"/>
  <c r="N531" i="7"/>
  <c r="M531" i="7" s="1"/>
  <c r="A531" i="7"/>
  <c r="B531" i="7" s="1"/>
  <c r="C531" i="7" s="1"/>
  <c r="N530" i="7"/>
  <c r="M530" i="7"/>
  <c r="B530" i="7"/>
  <c r="C530" i="7" s="1"/>
  <c r="A530" i="7"/>
  <c r="N529" i="7"/>
  <c r="M529" i="7" s="1"/>
  <c r="A529" i="7"/>
  <c r="B529" i="7" s="1"/>
  <c r="C529" i="7" s="1"/>
  <c r="N528" i="7"/>
  <c r="M528" i="7"/>
  <c r="B528" i="7"/>
  <c r="C528" i="7" s="1"/>
  <c r="A528" i="7"/>
  <c r="N527" i="7"/>
  <c r="M527" i="7"/>
  <c r="A527" i="7"/>
  <c r="B527" i="7" s="1"/>
  <c r="C527" i="7" s="1"/>
  <c r="N526" i="7"/>
  <c r="M526" i="7"/>
  <c r="B526" i="7"/>
  <c r="C526" i="7" s="1"/>
  <c r="A526" i="7"/>
  <c r="N525" i="7"/>
  <c r="M525" i="7" s="1"/>
  <c r="A525" i="7"/>
  <c r="B525" i="7" s="1"/>
  <c r="C525" i="7" s="1"/>
  <c r="N524" i="7"/>
  <c r="M524" i="7"/>
  <c r="B524" i="7"/>
  <c r="C524" i="7" s="1"/>
  <c r="A524" i="7"/>
  <c r="N523" i="7"/>
  <c r="M523" i="7" s="1"/>
  <c r="A523" i="7"/>
  <c r="B523" i="7" s="1"/>
  <c r="C523" i="7" s="1"/>
  <c r="N522" i="7"/>
  <c r="M522" i="7" s="1"/>
  <c r="B522" i="7"/>
  <c r="C522" i="7" s="1"/>
  <c r="A522" i="7"/>
  <c r="N521" i="7"/>
  <c r="M521" i="7" s="1"/>
  <c r="A521" i="7"/>
  <c r="B521" i="7" s="1"/>
  <c r="C521" i="7" s="1"/>
  <c r="N520" i="7"/>
  <c r="M520" i="7"/>
  <c r="B520" i="7"/>
  <c r="C520" i="7" s="1"/>
  <c r="A520" i="7"/>
  <c r="N519" i="7"/>
  <c r="M519" i="7" s="1"/>
  <c r="A519" i="7"/>
  <c r="B519" i="7" s="1"/>
  <c r="C519" i="7" s="1"/>
  <c r="N518" i="7"/>
  <c r="M518" i="7"/>
  <c r="A518" i="7"/>
  <c r="B518" i="7" s="1"/>
  <c r="C518" i="7" s="1"/>
  <c r="N517" i="7"/>
  <c r="M517" i="7" s="1"/>
  <c r="A517" i="7"/>
  <c r="B517" i="7" s="1"/>
  <c r="C517" i="7" s="1"/>
  <c r="N516" i="7"/>
  <c r="M516" i="7"/>
  <c r="C516" i="7"/>
  <c r="B516" i="7"/>
  <c r="A516" i="7"/>
  <c r="N515" i="7"/>
  <c r="M515" i="7" s="1"/>
  <c r="A515" i="7"/>
  <c r="B515" i="7" s="1"/>
  <c r="C515" i="7" s="1"/>
  <c r="N514" i="7"/>
  <c r="M514" i="7"/>
  <c r="B514" i="7"/>
  <c r="C514" i="7" s="1"/>
  <c r="A514" i="7"/>
  <c r="N513" i="7"/>
  <c r="M513" i="7" s="1"/>
  <c r="A513" i="7"/>
  <c r="B513" i="7" s="1"/>
  <c r="C513" i="7" s="1"/>
  <c r="N512" i="7"/>
  <c r="M512" i="7"/>
  <c r="B512" i="7"/>
  <c r="C512" i="7" s="1"/>
  <c r="A512" i="7"/>
  <c r="N511" i="7"/>
  <c r="M511" i="7" s="1"/>
  <c r="A511" i="7"/>
  <c r="B511" i="7" s="1"/>
  <c r="C511" i="7" s="1"/>
  <c r="N510" i="7"/>
  <c r="M510" i="7"/>
  <c r="B510" i="7"/>
  <c r="C510" i="7" s="1"/>
  <c r="A510" i="7"/>
  <c r="N509" i="7"/>
  <c r="M509" i="7" s="1"/>
  <c r="C509" i="7"/>
  <c r="A509" i="7"/>
  <c r="B509" i="7" s="1"/>
  <c r="N508" i="7"/>
  <c r="M508" i="7"/>
  <c r="B508" i="7"/>
  <c r="C508" i="7" s="1"/>
  <c r="A508" i="7"/>
  <c r="N507" i="7"/>
  <c r="M507" i="7" s="1"/>
  <c r="C507" i="7"/>
  <c r="A507" i="7"/>
  <c r="B507" i="7" s="1"/>
  <c r="N506" i="7"/>
  <c r="M506" i="7"/>
  <c r="B506" i="7"/>
  <c r="C506" i="7" s="1"/>
  <c r="A506" i="7"/>
  <c r="N505" i="7"/>
  <c r="M505" i="7" s="1"/>
  <c r="C505" i="7"/>
  <c r="B505" i="7"/>
  <c r="A505" i="7"/>
  <c r="N504" i="7"/>
  <c r="M504" i="7"/>
  <c r="B504" i="7"/>
  <c r="C504" i="7" s="1"/>
  <c r="A504" i="7"/>
  <c r="N503" i="7"/>
  <c r="M503" i="7" s="1"/>
  <c r="C503" i="7"/>
  <c r="A503" i="7"/>
  <c r="B503" i="7" s="1"/>
  <c r="N502" i="7"/>
  <c r="M502" i="7"/>
  <c r="A502" i="7"/>
  <c r="B502" i="7" s="1"/>
  <c r="C502" i="7" s="1"/>
  <c r="N501" i="7"/>
  <c r="M501" i="7" s="1"/>
  <c r="C501" i="7"/>
  <c r="A501" i="7"/>
  <c r="B501" i="7" s="1"/>
  <c r="N500" i="7"/>
  <c r="M500" i="7"/>
  <c r="B500" i="7"/>
  <c r="C500" i="7" s="1"/>
  <c r="A500" i="7"/>
  <c r="N499" i="7"/>
  <c r="M499" i="7" s="1"/>
  <c r="C499" i="7"/>
  <c r="A499" i="7"/>
  <c r="B499" i="7" s="1"/>
  <c r="N498" i="7"/>
  <c r="M498" i="7"/>
  <c r="B498" i="7"/>
  <c r="C498" i="7" s="1"/>
  <c r="A498" i="7"/>
  <c r="N497" i="7"/>
  <c r="M497" i="7" s="1"/>
  <c r="C497" i="7"/>
  <c r="B497" i="7"/>
  <c r="A497" i="7"/>
  <c r="N496" i="7"/>
  <c r="M496" i="7"/>
  <c r="B496" i="7"/>
  <c r="C496" i="7" s="1"/>
  <c r="A496" i="7"/>
  <c r="N495" i="7"/>
  <c r="M495" i="7"/>
  <c r="C495" i="7"/>
  <c r="A495" i="7"/>
  <c r="B495" i="7" s="1"/>
  <c r="N494" i="7"/>
  <c r="M494" i="7"/>
  <c r="A494" i="7"/>
  <c r="B494" i="7" s="1"/>
  <c r="C494" i="7" s="1"/>
  <c r="N493" i="7"/>
  <c r="M493" i="7" s="1"/>
  <c r="A493" i="7"/>
  <c r="B493" i="7" s="1"/>
  <c r="C493" i="7" s="1"/>
  <c r="N492" i="7"/>
  <c r="M492" i="7"/>
  <c r="B492" i="7"/>
  <c r="C492" i="7" s="1"/>
  <c r="A492" i="7"/>
  <c r="N491" i="7"/>
  <c r="M491" i="7" s="1"/>
  <c r="C491" i="7"/>
  <c r="A491" i="7"/>
  <c r="B491" i="7" s="1"/>
  <c r="N490" i="7"/>
  <c r="M490" i="7" s="1"/>
  <c r="B490" i="7"/>
  <c r="C490" i="7" s="1"/>
  <c r="A490" i="7"/>
  <c r="N489" i="7"/>
  <c r="M489" i="7" s="1"/>
  <c r="B489" i="7"/>
  <c r="C489" i="7" s="1"/>
  <c r="A489" i="7"/>
  <c r="N488" i="7"/>
  <c r="M488" i="7"/>
  <c r="B488" i="7"/>
  <c r="C488" i="7" s="1"/>
  <c r="A488" i="7"/>
  <c r="N487" i="7"/>
  <c r="M487" i="7"/>
  <c r="C487" i="7"/>
  <c r="A487" i="7"/>
  <c r="B487" i="7" s="1"/>
  <c r="N486" i="7"/>
  <c r="M486" i="7"/>
  <c r="A486" i="7"/>
  <c r="B486" i="7" s="1"/>
  <c r="C486" i="7" s="1"/>
  <c r="N485" i="7"/>
  <c r="M485" i="7" s="1"/>
  <c r="A485" i="7"/>
  <c r="B485" i="7" s="1"/>
  <c r="C485" i="7" s="1"/>
  <c r="N484" i="7"/>
  <c r="M484" i="7"/>
  <c r="B484" i="7"/>
  <c r="C484" i="7" s="1"/>
  <c r="A484" i="7"/>
  <c r="N483" i="7"/>
  <c r="M483" i="7" s="1"/>
  <c r="A483" i="7"/>
  <c r="B483" i="7" s="1"/>
  <c r="C483" i="7" s="1"/>
  <c r="N482" i="7"/>
  <c r="M482" i="7" s="1"/>
  <c r="B482" i="7"/>
  <c r="C482" i="7" s="1"/>
  <c r="A482" i="7"/>
  <c r="N481" i="7"/>
  <c r="M481" i="7" s="1"/>
  <c r="C481" i="7"/>
  <c r="B481" i="7"/>
  <c r="A481" i="7"/>
  <c r="N480" i="7"/>
  <c r="M480" i="7"/>
  <c r="B480" i="7"/>
  <c r="C480" i="7" s="1"/>
  <c r="A480" i="7"/>
  <c r="N479" i="7"/>
  <c r="M479" i="7"/>
  <c r="C479" i="7"/>
  <c r="A479" i="7"/>
  <c r="B479" i="7" s="1"/>
  <c r="N478" i="7"/>
  <c r="M478" i="7"/>
  <c r="A478" i="7"/>
  <c r="B478" i="7" s="1"/>
  <c r="C478" i="7" s="1"/>
  <c r="N477" i="7"/>
  <c r="M477" i="7" s="1"/>
  <c r="A477" i="7"/>
  <c r="B477" i="7" s="1"/>
  <c r="C477" i="7" s="1"/>
  <c r="N476" i="7"/>
  <c r="M476" i="7"/>
  <c r="C476" i="7"/>
  <c r="B476" i="7"/>
  <c r="A476" i="7"/>
  <c r="N475" i="7"/>
  <c r="M475" i="7" s="1"/>
  <c r="A475" i="7"/>
  <c r="B475" i="7" s="1"/>
  <c r="C475" i="7" s="1"/>
  <c r="N474" i="7"/>
  <c r="M474" i="7" s="1"/>
  <c r="B474" i="7"/>
  <c r="C474" i="7" s="1"/>
  <c r="A474" i="7"/>
  <c r="N473" i="7"/>
  <c r="M473" i="7" s="1"/>
  <c r="B473" i="7"/>
  <c r="C473" i="7" s="1"/>
  <c r="A473" i="7"/>
  <c r="N472" i="7"/>
  <c r="M472" i="7"/>
  <c r="B472" i="7"/>
  <c r="C472" i="7" s="1"/>
  <c r="A472" i="7"/>
  <c r="N471" i="7"/>
  <c r="M471" i="7"/>
  <c r="C471" i="7"/>
  <c r="A471" i="7"/>
  <c r="B471" i="7" s="1"/>
  <c r="N470" i="7"/>
  <c r="M470" i="7"/>
  <c r="B470" i="7"/>
  <c r="C470" i="7" s="1"/>
  <c r="A470" i="7"/>
  <c r="N469" i="7"/>
  <c r="M469" i="7" s="1"/>
  <c r="A469" i="7"/>
  <c r="B469" i="7" s="1"/>
  <c r="C469" i="7" s="1"/>
  <c r="N468" i="7"/>
  <c r="M468" i="7"/>
  <c r="C468" i="7"/>
  <c r="B468" i="7"/>
  <c r="A468" i="7"/>
  <c r="N467" i="7"/>
  <c r="M467" i="7" s="1"/>
  <c r="A467" i="7"/>
  <c r="B467" i="7" s="1"/>
  <c r="C467" i="7" s="1"/>
  <c r="N466" i="7"/>
  <c r="M466" i="7" s="1"/>
  <c r="B466" i="7"/>
  <c r="C466" i="7" s="1"/>
  <c r="A466" i="7"/>
  <c r="N465" i="7"/>
  <c r="M465" i="7" s="1"/>
  <c r="A465" i="7"/>
  <c r="B465" i="7" s="1"/>
  <c r="C465" i="7" s="1"/>
  <c r="N464" i="7"/>
  <c r="M464" i="7"/>
  <c r="B464" i="7"/>
  <c r="C464" i="7" s="1"/>
  <c r="A464" i="7"/>
  <c r="N463" i="7"/>
  <c r="M463" i="7"/>
  <c r="A463" i="7"/>
  <c r="B463" i="7" s="1"/>
  <c r="C463" i="7" s="1"/>
  <c r="N462" i="7"/>
  <c r="M462" i="7"/>
  <c r="B462" i="7"/>
  <c r="C462" i="7" s="1"/>
  <c r="A462" i="7"/>
  <c r="N461" i="7"/>
  <c r="M461" i="7" s="1"/>
  <c r="A461" i="7"/>
  <c r="B461" i="7" s="1"/>
  <c r="C461" i="7" s="1"/>
  <c r="N460" i="7"/>
  <c r="M460" i="7"/>
  <c r="B460" i="7"/>
  <c r="C460" i="7" s="1"/>
  <c r="A460" i="7"/>
  <c r="N459" i="7"/>
  <c r="M459" i="7" s="1"/>
  <c r="A459" i="7"/>
  <c r="B459" i="7" s="1"/>
  <c r="C459" i="7" s="1"/>
  <c r="N458" i="7"/>
  <c r="M458" i="7"/>
  <c r="B458" i="7"/>
  <c r="C458" i="7" s="1"/>
  <c r="A458" i="7"/>
  <c r="N457" i="7"/>
  <c r="M457" i="7" s="1"/>
  <c r="A457" i="7"/>
  <c r="B457" i="7" s="1"/>
  <c r="C457" i="7" s="1"/>
  <c r="N456" i="7"/>
  <c r="M456" i="7"/>
  <c r="B456" i="7"/>
  <c r="C456" i="7" s="1"/>
  <c r="A456" i="7"/>
  <c r="N455" i="7"/>
  <c r="M455" i="7" s="1"/>
  <c r="A455" i="7"/>
  <c r="B455" i="7" s="1"/>
  <c r="C455" i="7" s="1"/>
  <c r="N454" i="7"/>
  <c r="M454" i="7"/>
  <c r="B454" i="7"/>
  <c r="C454" i="7" s="1"/>
  <c r="A454" i="7"/>
  <c r="N453" i="7"/>
  <c r="M453" i="7" s="1"/>
  <c r="A453" i="7"/>
  <c r="B453" i="7" s="1"/>
  <c r="C453" i="7" s="1"/>
  <c r="N452" i="7"/>
  <c r="M452" i="7"/>
  <c r="B452" i="7"/>
  <c r="C452" i="7" s="1"/>
  <c r="A452" i="7"/>
  <c r="N451" i="7"/>
  <c r="M451" i="7" s="1"/>
  <c r="A451" i="7"/>
  <c r="B451" i="7" s="1"/>
  <c r="C451" i="7" s="1"/>
  <c r="N450" i="7"/>
  <c r="M450" i="7"/>
  <c r="B450" i="7"/>
  <c r="C450" i="7" s="1"/>
  <c r="A450" i="7"/>
  <c r="N449" i="7"/>
  <c r="M449" i="7" s="1"/>
  <c r="A449" i="7"/>
  <c r="B449" i="7" s="1"/>
  <c r="C449" i="7" s="1"/>
  <c r="N448" i="7"/>
  <c r="M448" i="7"/>
  <c r="B448" i="7"/>
  <c r="C448" i="7" s="1"/>
  <c r="A448" i="7"/>
  <c r="N447" i="7"/>
  <c r="M447" i="7" s="1"/>
  <c r="A447" i="7"/>
  <c r="B447" i="7" s="1"/>
  <c r="C447" i="7" s="1"/>
  <c r="N446" i="7"/>
  <c r="M446" i="7"/>
  <c r="B446" i="7"/>
  <c r="C446" i="7" s="1"/>
  <c r="A446" i="7"/>
  <c r="N445" i="7"/>
  <c r="M445" i="7" s="1"/>
  <c r="C445" i="7"/>
  <c r="A445" i="7"/>
  <c r="B445" i="7" s="1"/>
  <c r="N444" i="7"/>
  <c r="M444" i="7"/>
  <c r="C444" i="7"/>
  <c r="B444" i="7"/>
  <c r="A444" i="7"/>
  <c r="N443" i="7"/>
  <c r="M443" i="7" s="1"/>
  <c r="C443" i="7"/>
  <c r="A443" i="7"/>
  <c r="B443" i="7" s="1"/>
  <c r="N442" i="7"/>
  <c r="M442" i="7"/>
  <c r="B442" i="7"/>
  <c r="C442" i="7" s="1"/>
  <c r="A442" i="7"/>
  <c r="N441" i="7"/>
  <c r="M441" i="7" s="1"/>
  <c r="C441" i="7"/>
  <c r="B441" i="7"/>
  <c r="A441" i="7"/>
  <c r="N440" i="7"/>
  <c r="M440" i="7"/>
  <c r="B440" i="7"/>
  <c r="C440" i="7" s="1"/>
  <c r="A440" i="7"/>
  <c r="N439" i="7"/>
  <c r="M439" i="7"/>
  <c r="C439" i="7"/>
  <c r="A439" i="7"/>
  <c r="B439" i="7" s="1"/>
  <c r="N438" i="7"/>
  <c r="M438" i="7"/>
  <c r="B438" i="7"/>
  <c r="C438" i="7" s="1"/>
  <c r="A438" i="7"/>
  <c r="N437" i="7"/>
  <c r="M437" i="7" s="1"/>
  <c r="C437" i="7"/>
  <c r="A437" i="7"/>
  <c r="B437" i="7" s="1"/>
  <c r="N436" i="7"/>
  <c r="M436" i="7"/>
  <c r="B436" i="7"/>
  <c r="C436" i="7" s="1"/>
  <c r="A436" i="7"/>
  <c r="N435" i="7"/>
  <c r="M435" i="7" s="1"/>
  <c r="C435" i="7"/>
  <c r="A435" i="7"/>
  <c r="B435" i="7" s="1"/>
  <c r="N434" i="7"/>
  <c r="M434" i="7"/>
  <c r="B434" i="7"/>
  <c r="C434" i="7" s="1"/>
  <c r="A434" i="7"/>
  <c r="N433" i="7"/>
  <c r="M433" i="7" s="1"/>
  <c r="C433" i="7"/>
  <c r="B433" i="7"/>
  <c r="A433" i="7"/>
  <c r="N432" i="7"/>
  <c r="M432" i="7"/>
  <c r="B432" i="7"/>
  <c r="C432" i="7" s="1"/>
  <c r="A432" i="7"/>
  <c r="N431" i="7"/>
  <c r="M431" i="7" s="1"/>
  <c r="C431" i="7"/>
  <c r="A431" i="7"/>
  <c r="B431" i="7" s="1"/>
  <c r="N430" i="7"/>
  <c r="M430" i="7"/>
  <c r="A430" i="7"/>
  <c r="B430" i="7" s="1"/>
  <c r="C430" i="7" s="1"/>
  <c r="N429" i="7"/>
  <c r="M429" i="7" s="1"/>
  <c r="C429" i="7"/>
  <c r="B429" i="7"/>
  <c r="A429" i="7"/>
  <c r="N428" i="7"/>
  <c r="M428" i="7"/>
  <c r="B428" i="7"/>
  <c r="C428" i="7" s="1"/>
  <c r="A428" i="7"/>
  <c r="N427" i="7"/>
  <c r="M427" i="7"/>
  <c r="C427" i="7"/>
  <c r="A427" i="7"/>
  <c r="B427" i="7" s="1"/>
  <c r="N426" i="7"/>
  <c r="M426" i="7"/>
  <c r="A426" i="7"/>
  <c r="B426" i="7" s="1"/>
  <c r="C426" i="7" s="1"/>
  <c r="N425" i="7"/>
  <c r="M425" i="7" s="1"/>
  <c r="C425" i="7"/>
  <c r="B425" i="7"/>
  <c r="A425" i="7"/>
  <c r="N424" i="7"/>
  <c r="M424" i="7"/>
  <c r="B424" i="7"/>
  <c r="C424" i="7" s="1"/>
  <c r="A424" i="7"/>
  <c r="N423" i="7"/>
  <c r="M423" i="7" s="1"/>
  <c r="A423" i="7"/>
  <c r="B423" i="7" s="1"/>
  <c r="C423" i="7" s="1"/>
  <c r="N422" i="7"/>
  <c r="M422" i="7"/>
  <c r="B422" i="7"/>
  <c r="C422" i="7" s="1"/>
  <c r="A422" i="7"/>
  <c r="N421" i="7"/>
  <c r="M421" i="7" s="1"/>
  <c r="A421" i="7"/>
  <c r="B421" i="7" s="1"/>
  <c r="C421" i="7" s="1"/>
  <c r="N420" i="7"/>
  <c r="M420" i="7"/>
  <c r="B420" i="7"/>
  <c r="C420" i="7" s="1"/>
  <c r="A420" i="7"/>
  <c r="N419" i="7"/>
  <c r="M419" i="7" s="1"/>
  <c r="A419" i="7"/>
  <c r="B419" i="7" s="1"/>
  <c r="C419" i="7" s="1"/>
  <c r="N418" i="7"/>
  <c r="M418" i="7"/>
  <c r="B418" i="7"/>
  <c r="C418" i="7" s="1"/>
  <c r="A418" i="7"/>
  <c r="N417" i="7"/>
  <c r="M417" i="7" s="1"/>
  <c r="A417" i="7"/>
  <c r="B417" i="7" s="1"/>
  <c r="C417" i="7" s="1"/>
  <c r="N416" i="7"/>
  <c r="M416" i="7"/>
  <c r="B416" i="7"/>
  <c r="C416" i="7" s="1"/>
  <c r="A416" i="7"/>
  <c r="N415" i="7"/>
  <c r="M415" i="7"/>
  <c r="A415" i="7"/>
  <c r="B415" i="7" s="1"/>
  <c r="C415" i="7" s="1"/>
  <c r="N414" i="7"/>
  <c r="M414" i="7"/>
  <c r="B414" i="7"/>
  <c r="C414" i="7" s="1"/>
  <c r="A414" i="7"/>
  <c r="N413" i="7"/>
  <c r="M413" i="7" s="1"/>
  <c r="A413" i="7"/>
  <c r="B413" i="7" s="1"/>
  <c r="C413" i="7" s="1"/>
  <c r="N412" i="7"/>
  <c r="M412" i="7"/>
  <c r="C412" i="7"/>
  <c r="B412" i="7"/>
  <c r="A412" i="7"/>
  <c r="N411" i="7"/>
  <c r="M411" i="7"/>
  <c r="A411" i="7"/>
  <c r="B411" i="7" s="1"/>
  <c r="C411" i="7" s="1"/>
  <c r="N410" i="7"/>
  <c r="M410" i="7" s="1"/>
  <c r="B410" i="7"/>
  <c r="C410" i="7" s="1"/>
  <c r="A410" i="7"/>
  <c r="N409" i="7"/>
  <c r="M409" i="7" s="1"/>
  <c r="B409" i="7"/>
  <c r="C409" i="7" s="1"/>
  <c r="A409" i="7"/>
  <c r="N408" i="7"/>
  <c r="M408" i="7"/>
  <c r="C408" i="7"/>
  <c r="B408" i="7"/>
  <c r="A408" i="7"/>
  <c r="N407" i="7"/>
  <c r="M407" i="7"/>
  <c r="A407" i="7"/>
  <c r="B407" i="7" s="1"/>
  <c r="C407" i="7" s="1"/>
  <c r="N406" i="7"/>
  <c r="M406" i="7" s="1"/>
  <c r="A406" i="7"/>
  <c r="B406" i="7" s="1"/>
  <c r="C406" i="7" s="1"/>
  <c r="N405" i="7"/>
  <c r="M405" i="7" s="1"/>
  <c r="B405" i="7"/>
  <c r="C405" i="7" s="1"/>
  <c r="A405" i="7"/>
  <c r="N404" i="7"/>
  <c r="M404" i="7"/>
  <c r="B404" i="7"/>
  <c r="C404" i="7" s="1"/>
  <c r="A404" i="7"/>
  <c r="N403" i="7"/>
  <c r="M403" i="7"/>
  <c r="C403" i="7"/>
  <c r="A403" i="7"/>
  <c r="B403" i="7" s="1"/>
  <c r="N402" i="7"/>
  <c r="M402" i="7" s="1"/>
  <c r="A402" i="7"/>
  <c r="B402" i="7" s="1"/>
  <c r="C402" i="7" s="1"/>
  <c r="N401" i="7"/>
  <c r="M401" i="7" s="1"/>
  <c r="A401" i="7"/>
  <c r="B401" i="7" s="1"/>
  <c r="C401" i="7" s="1"/>
  <c r="N400" i="7"/>
  <c r="M400" i="7"/>
  <c r="B400" i="7"/>
  <c r="C400" i="7" s="1"/>
  <c r="A400" i="7"/>
  <c r="N399" i="7"/>
  <c r="M399" i="7" s="1"/>
  <c r="C399" i="7"/>
  <c r="A399" i="7"/>
  <c r="B399" i="7" s="1"/>
  <c r="N398" i="7"/>
  <c r="M398" i="7"/>
  <c r="A398" i="7"/>
  <c r="B398" i="7" s="1"/>
  <c r="C398" i="7" s="1"/>
  <c r="N397" i="7"/>
  <c r="M397" i="7" s="1"/>
  <c r="C397" i="7"/>
  <c r="B397" i="7"/>
  <c r="A397" i="7"/>
  <c r="N396" i="7"/>
  <c r="M396" i="7"/>
  <c r="B396" i="7"/>
  <c r="C396" i="7" s="1"/>
  <c r="A396" i="7"/>
  <c r="N395" i="7"/>
  <c r="M395" i="7" s="1"/>
  <c r="C395" i="7"/>
  <c r="A395" i="7"/>
  <c r="B395" i="7" s="1"/>
  <c r="N394" i="7"/>
  <c r="M394" i="7"/>
  <c r="B394" i="7"/>
  <c r="C394" i="7" s="1"/>
  <c r="A394" i="7"/>
  <c r="N393" i="7"/>
  <c r="M393" i="7" s="1"/>
  <c r="C393" i="7"/>
  <c r="B393" i="7"/>
  <c r="A393" i="7"/>
  <c r="N392" i="7"/>
  <c r="M392" i="7"/>
  <c r="C392" i="7"/>
  <c r="B392" i="7"/>
  <c r="A392" i="7"/>
  <c r="N391" i="7"/>
  <c r="M391" i="7" s="1"/>
  <c r="A391" i="7"/>
  <c r="B391" i="7" s="1"/>
  <c r="C391" i="7" s="1"/>
  <c r="N390" i="7"/>
  <c r="M390" i="7"/>
  <c r="B390" i="7"/>
  <c r="C390" i="7" s="1"/>
  <c r="A390" i="7"/>
  <c r="N389" i="7"/>
  <c r="M389" i="7" s="1"/>
  <c r="A389" i="7"/>
  <c r="B389" i="7" s="1"/>
  <c r="C389" i="7" s="1"/>
  <c r="N388" i="7"/>
  <c r="M388" i="7"/>
  <c r="B388" i="7"/>
  <c r="C388" i="7" s="1"/>
  <c r="A388" i="7"/>
  <c r="N387" i="7"/>
  <c r="M387" i="7" s="1"/>
  <c r="A387" i="7"/>
  <c r="B387" i="7" s="1"/>
  <c r="C387" i="7" s="1"/>
  <c r="N386" i="7"/>
  <c r="M386" i="7" s="1"/>
  <c r="A386" i="7"/>
  <c r="B386" i="7" s="1"/>
  <c r="C386" i="7" s="1"/>
  <c r="N385" i="7"/>
  <c r="M385" i="7" s="1"/>
  <c r="A385" i="7"/>
  <c r="B385" i="7" s="1"/>
  <c r="C385" i="7" s="1"/>
  <c r="N384" i="7"/>
  <c r="M384" i="7" s="1"/>
  <c r="C384" i="7"/>
  <c r="B384" i="7"/>
  <c r="A384" i="7"/>
  <c r="N383" i="7"/>
  <c r="M383" i="7"/>
  <c r="C383" i="7"/>
  <c r="B383" i="7"/>
  <c r="A383" i="7"/>
  <c r="N382" i="7"/>
  <c r="M382" i="7" s="1"/>
  <c r="A382" i="7"/>
  <c r="B382" i="7" s="1"/>
  <c r="C382" i="7" s="1"/>
  <c r="N381" i="7"/>
  <c r="M381" i="7" s="1"/>
  <c r="B381" i="7"/>
  <c r="C381" i="7" s="1"/>
  <c r="A381" i="7"/>
  <c r="N380" i="7"/>
  <c r="M380" i="7"/>
  <c r="B380" i="7"/>
  <c r="C380" i="7" s="1"/>
  <c r="A380" i="7"/>
  <c r="N379" i="7"/>
  <c r="M379" i="7"/>
  <c r="A379" i="7"/>
  <c r="B379" i="7" s="1"/>
  <c r="C379" i="7" s="1"/>
  <c r="N378" i="7"/>
  <c r="M378" i="7"/>
  <c r="C378" i="7"/>
  <c r="B378" i="7"/>
  <c r="A378" i="7"/>
  <c r="N377" i="7"/>
  <c r="M377" i="7" s="1"/>
  <c r="A377" i="7"/>
  <c r="B377" i="7" s="1"/>
  <c r="C377" i="7" s="1"/>
  <c r="N376" i="7"/>
  <c r="M376" i="7" s="1"/>
  <c r="C376" i="7"/>
  <c r="B376" i="7"/>
  <c r="A376" i="7"/>
  <c r="N375" i="7"/>
  <c r="M375" i="7"/>
  <c r="B375" i="7"/>
  <c r="C375" i="7" s="1"/>
  <c r="A375" i="7"/>
  <c r="N374" i="7"/>
  <c r="M374" i="7" s="1"/>
  <c r="A374" i="7"/>
  <c r="B374" i="7" s="1"/>
  <c r="C374" i="7" s="1"/>
  <c r="N373" i="7"/>
  <c r="M373" i="7" s="1"/>
  <c r="B373" i="7"/>
  <c r="C373" i="7" s="1"/>
  <c r="A373" i="7"/>
  <c r="N372" i="7"/>
  <c r="M372" i="7"/>
  <c r="B372" i="7"/>
  <c r="C372" i="7" s="1"/>
  <c r="A372" i="7"/>
  <c r="N371" i="7"/>
  <c r="M371" i="7" s="1"/>
  <c r="A371" i="7"/>
  <c r="B371" i="7" s="1"/>
  <c r="C371" i="7" s="1"/>
  <c r="N370" i="7"/>
  <c r="M370" i="7"/>
  <c r="B370" i="7"/>
  <c r="C370" i="7" s="1"/>
  <c r="A370" i="7"/>
  <c r="N369" i="7"/>
  <c r="M369" i="7" s="1"/>
  <c r="A369" i="7"/>
  <c r="B369" i="7" s="1"/>
  <c r="C369" i="7" s="1"/>
  <c r="N368" i="7"/>
  <c r="M368" i="7"/>
  <c r="C368" i="7"/>
  <c r="B368" i="7"/>
  <c r="A368" i="7"/>
  <c r="N367" i="7"/>
  <c r="M367" i="7"/>
  <c r="A367" i="7"/>
  <c r="B367" i="7" s="1"/>
  <c r="C367" i="7" s="1"/>
  <c r="N366" i="7"/>
  <c r="M366" i="7" s="1"/>
  <c r="A366" i="7"/>
  <c r="B366" i="7" s="1"/>
  <c r="C366" i="7" s="1"/>
  <c r="N365" i="7"/>
  <c r="M365" i="7" s="1"/>
  <c r="B365" i="7"/>
  <c r="C365" i="7" s="1"/>
  <c r="A365" i="7"/>
  <c r="N364" i="7"/>
  <c r="M364" i="7"/>
  <c r="A364" i="7"/>
  <c r="B364" i="7" s="1"/>
  <c r="C364" i="7" s="1"/>
  <c r="N363" i="7"/>
  <c r="M363" i="7" s="1"/>
  <c r="A363" i="7"/>
  <c r="B363" i="7" s="1"/>
  <c r="C363" i="7" s="1"/>
  <c r="N362" i="7"/>
  <c r="M362" i="7"/>
  <c r="A362" i="7"/>
  <c r="B362" i="7" s="1"/>
  <c r="C362" i="7" s="1"/>
  <c r="N361" i="7"/>
  <c r="M361" i="7" s="1"/>
  <c r="A361" i="7"/>
  <c r="B361" i="7" s="1"/>
  <c r="C361" i="7" s="1"/>
  <c r="N360" i="7"/>
  <c r="M360" i="7"/>
  <c r="C360" i="7"/>
  <c r="B360" i="7"/>
  <c r="A360" i="7"/>
  <c r="N359" i="7"/>
  <c r="M359" i="7"/>
  <c r="A359" i="7"/>
  <c r="B359" i="7" s="1"/>
  <c r="C359" i="7" s="1"/>
  <c r="N358" i="7"/>
  <c r="M358" i="7" s="1"/>
  <c r="A358" i="7"/>
  <c r="B358" i="7" s="1"/>
  <c r="C358" i="7" s="1"/>
  <c r="N357" i="7"/>
  <c r="M357" i="7"/>
  <c r="C357" i="7"/>
  <c r="B357" i="7"/>
  <c r="A357" i="7"/>
  <c r="N356" i="7"/>
  <c r="M356" i="7"/>
  <c r="B356" i="7"/>
  <c r="C356" i="7" s="1"/>
  <c r="A356" i="7"/>
  <c r="N355" i="7"/>
  <c r="M355" i="7" s="1"/>
  <c r="A355" i="7"/>
  <c r="B355" i="7" s="1"/>
  <c r="C355" i="7" s="1"/>
  <c r="N354" i="7"/>
  <c r="M354" i="7"/>
  <c r="C354" i="7"/>
  <c r="B354" i="7"/>
  <c r="A354" i="7"/>
  <c r="N353" i="7"/>
  <c r="M353" i="7" s="1"/>
  <c r="A353" i="7"/>
  <c r="B353" i="7" s="1"/>
  <c r="C353" i="7" s="1"/>
  <c r="N352" i="7"/>
  <c r="M352" i="7" s="1"/>
  <c r="C352" i="7"/>
  <c r="B352" i="7"/>
  <c r="A352" i="7"/>
  <c r="N351" i="7"/>
  <c r="M351" i="7"/>
  <c r="C351" i="7"/>
  <c r="B351" i="7"/>
  <c r="A351" i="7"/>
  <c r="N350" i="7"/>
  <c r="M350" i="7" s="1"/>
  <c r="A350" i="7"/>
  <c r="B350" i="7" s="1"/>
  <c r="C350" i="7" s="1"/>
  <c r="N349" i="7"/>
  <c r="M349" i="7" s="1"/>
  <c r="C349" i="7"/>
  <c r="B349" i="7"/>
  <c r="A349" i="7"/>
  <c r="N348" i="7"/>
  <c r="M348" i="7"/>
  <c r="B348" i="7"/>
  <c r="C348" i="7" s="1"/>
  <c r="A348" i="7"/>
  <c r="N347" i="7"/>
  <c r="M347" i="7"/>
  <c r="A347" i="7"/>
  <c r="B347" i="7" s="1"/>
  <c r="C347" i="7" s="1"/>
  <c r="N346" i="7"/>
  <c r="M346" i="7"/>
  <c r="B346" i="7"/>
  <c r="C346" i="7" s="1"/>
  <c r="A346" i="7"/>
  <c r="N345" i="7"/>
  <c r="M345" i="7" s="1"/>
  <c r="A345" i="7"/>
  <c r="B345" i="7" s="1"/>
  <c r="C345" i="7" s="1"/>
  <c r="N344" i="7"/>
  <c r="M344" i="7" s="1"/>
  <c r="C344" i="7"/>
  <c r="B344" i="7"/>
  <c r="A344" i="7"/>
  <c r="N343" i="7"/>
  <c r="M343" i="7"/>
  <c r="C343" i="7"/>
  <c r="B343" i="7"/>
  <c r="A343" i="7"/>
  <c r="N342" i="7"/>
  <c r="M342" i="7" s="1"/>
  <c r="A342" i="7"/>
  <c r="B342" i="7" s="1"/>
  <c r="C342" i="7" s="1"/>
  <c r="N341" i="7"/>
  <c r="M341" i="7" s="1"/>
  <c r="B341" i="7"/>
  <c r="C341" i="7" s="1"/>
  <c r="A341" i="7"/>
  <c r="N340" i="7"/>
  <c r="M340" i="7"/>
  <c r="A340" i="7"/>
  <c r="B340" i="7" s="1"/>
  <c r="C340" i="7" s="1"/>
  <c r="N339" i="7"/>
  <c r="M339" i="7" s="1"/>
  <c r="A339" i="7"/>
  <c r="B339" i="7" s="1"/>
  <c r="C339" i="7" s="1"/>
  <c r="N338" i="7"/>
  <c r="M338" i="7"/>
  <c r="A338" i="7"/>
  <c r="B338" i="7" s="1"/>
  <c r="C338" i="7" s="1"/>
  <c r="N337" i="7"/>
  <c r="M337" i="7" s="1"/>
  <c r="A337" i="7"/>
  <c r="B337" i="7" s="1"/>
  <c r="C337" i="7" s="1"/>
  <c r="N336" i="7"/>
  <c r="M336" i="7" s="1"/>
  <c r="C336" i="7"/>
  <c r="B336" i="7"/>
  <c r="A336" i="7"/>
  <c r="N335" i="7"/>
  <c r="M335" i="7"/>
  <c r="B335" i="7"/>
  <c r="C335" i="7" s="1"/>
  <c r="A335" i="7"/>
  <c r="N334" i="7"/>
  <c r="M334" i="7" s="1"/>
  <c r="A334" i="7"/>
  <c r="B334" i="7" s="1"/>
  <c r="C334" i="7" s="1"/>
  <c r="N333" i="7"/>
  <c r="M333" i="7"/>
  <c r="C333" i="7"/>
  <c r="B333" i="7"/>
  <c r="A333" i="7"/>
  <c r="N332" i="7"/>
  <c r="M332" i="7"/>
  <c r="A332" i="7"/>
  <c r="B332" i="7" s="1"/>
  <c r="C332" i="7" s="1"/>
  <c r="N331" i="7"/>
  <c r="M331" i="7" s="1"/>
  <c r="A331" i="7"/>
  <c r="B331" i="7" s="1"/>
  <c r="C331" i="7" s="1"/>
  <c r="N330" i="7"/>
  <c r="M330" i="7"/>
  <c r="A330" i="7"/>
  <c r="B330" i="7" s="1"/>
  <c r="C330" i="7" s="1"/>
  <c r="N329" i="7"/>
  <c r="M329" i="7" s="1"/>
  <c r="A329" i="7"/>
  <c r="B329" i="7" s="1"/>
  <c r="C329" i="7" s="1"/>
  <c r="N328" i="7"/>
  <c r="M328" i="7"/>
  <c r="C328" i="7"/>
  <c r="B328" i="7"/>
  <c r="A328" i="7"/>
  <c r="N327" i="7"/>
  <c r="M327" i="7"/>
  <c r="A327" i="7"/>
  <c r="B327" i="7" s="1"/>
  <c r="C327" i="7" s="1"/>
  <c r="N326" i="7"/>
  <c r="M326" i="7" s="1"/>
  <c r="A326" i="7"/>
  <c r="B326" i="7" s="1"/>
  <c r="C326" i="7" s="1"/>
  <c r="N325" i="7"/>
  <c r="M325" i="7"/>
  <c r="C325" i="7"/>
  <c r="B325" i="7"/>
  <c r="A325" i="7"/>
  <c r="N324" i="7"/>
  <c r="M324" i="7"/>
  <c r="B324" i="7"/>
  <c r="C324" i="7" s="1"/>
  <c r="A324" i="7"/>
  <c r="N323" i="7"/>
  <c r="M323" i="7"/>
  <c r="A323" i="7"/>
  <c r="B323" i="7" s="1"/>
  <c r="C323" i="7" s="1"/>
  <c r="N322" i="7"/>
  <c r="M322" i="7"/>
  <c r="C322" i="7"/>
  <c r="B322" i="7"/>
  <c r="A322" i="7"/>
  <c r="N321" i="7"/>
  <c r="M321" i="7" s="1"/>
  <c r="A321" i="7"/>
  <c r="B321" i="7" s="1"/>
  <c r="C321" i="7" s="1"/>
  <c r="N320" i="7"/>
  <c r="M320" i="7" s="1"/>
  <c r="C320" i="7"/>
  <c r="B320" i="7"/>
  <c r="A320" i="7"/>
  <c r="N319" i="7"/>
  <c r="M319" i="7"/>
  <c r="C319" i="7"/>
  <c r="B319" i="7"/>
  <c r="A319" i="7"/>
  <c r="N318" i="7"/>
  <c r="M318" i="7" s="1"/>
  <c r="A318" i="7"/>
  <c r="B318" i="7" s="1"/>
  <c r="C318" i="7" s="1"/>
  <c r="N317" i="7"/>
  <c r="M317" i="7" s="1"/>
  <c r="B317" i="7"/>
  <c r="C317" i="7" s="1"/>
  <c r="A317" i="7"/>
  <c r="N316" i="7"/>
  <c r="M316" i="7"/>
  <c r="B316" i="7"/>
  <c r="C316" i="7" s="1"/>
  <c r="A316" i="7"/>
  <c r="N315" i="7"/>
  <c r="M315" i="7"/>
  <c r="A315" i="7"/>
  <c r="B315" i="7" s="1"/>
  <c r="C315" i="7" s="1"/>
  <c r="N314" i="7"/>
  <c r="M314" i="7"/>
  <c r="C314" i="7"/>
  <c r="B314" i="7"/>
  <c r="A314" i="7"/>
  <c r="N313" i="7"/>
  <c r="M313" i="7" s="1"/>
  <c r="A313" i="7"/>
  <c r="B313" i="7" s="1"/>
  <c r="C313" i="7" s="1"/>
  <c r="N312" i="7"/>
  <c r="M312" i="7" s="1"/>
  <c r="C312" i="7"/>
  <c r="B312" i="7"/>
  <c r="A312" i="7"/>
  <c r="N311" i="7"/>
  <c r="M311" i="7"/>
  <c r="B311" i="7"/>
  <c r="C311" i="7" s="1"/>
  <c r="A311" i="7"/>
  <c r="N310" i="7"/>
  <c r="M310" i="7" s="1"/>
  <c r="A310" i="7"/>
  <c r="B310" i="7" s="1"/>
  <c r="C310" i="7" s="1"/>
  <c r="N309" i="7"/>
  <c r="M309" i="7" s="1"/>
  <c r="B309" i="7"/>
  <c r="C309" i="7" s="1"/>
  <c r="A309" i="7"/>
  <c r="N308" i="7"/>
  <c r="M308" i="7"/>
  <c r="B308" i="7"/>
  <c r="C308" i="7" s="1"/>
  <c r="A308" i="7"/>
  <c r="N307" i="7"/>
  <c r="M307" i="7" s="1"/>
  <c r="A307" i="7"/>
  <c r="B307" i="7" s="1"/>
  <c r="C307" i="7" s="1"/>
  <c r="N306" i="7"/>
  <c r="M306" i="7"/>
  <c r="B306" i="7"/>
  <c r="C306" i="7" s="1"/>
  <c r="A306" i="7"/>
  <c r="N305" i="7"/>
  <c r="M305" i="7" s="1"/>
  <c r="A305" i="7"/>
  <c r="B305" i="7" s="1"/>
  <c r="C305" i="7" s="1"/>
  <c r="N304" i="7"/>
  <c r="M304" i="7"/>
  <c r="C304" i="7"/>
  <c r="B304" i="7"/>
  <c r="A304" i="7"/>
  <c r="N303" i="7"/>
  <c r="M303" i="7"/>
  <c r="A303" i="7"/>
  <c r="B303" i="7" s="1"/>
  <c r="C303" i="7" s="1"/>
  <c r="N302" i="7"/>
  <c r="M302" i="7" s="1"/>
  <c r="A302" i="7"/>
  <c r="B302" i="7" s="1"/>
  <c r="C302" i="7" s="1"/>
  <c r="N301" i="7"/>
  <c r="M301" i="7" s="1"/>
  <c r="C301" i="7"/>
  <c r="B301" i="7"/>
  <c r="A301" i="7"/>
  <c r="N300" i="7"/>
  <c r="M300" i="7"/>
  <c r="A300" i="7"/>
  <c r="B300" i="7" s="1"/>
  <c r="C300" i="7" s="1"/>
  <c r="N299" i="7"/>
  <c r="M299" i="7" s="1"/>
  <c r="A299" i="7"/>
  <c r="B299" i="7" s="1"/>
  <c r="C299" i="7" s="1"/>
  <c r="N298" i="7"/>
  <c r="M298" i="7"/>
  <c r="A298" i="7"/>
  <c r="B298" i="7" s="1"/>
  <c r="C298" i="7" s="1"/>
  <c r="N297" i="7"/>
  <c r="M297" i="7" s="1"/>
  <c r="A297" i="7"/>
  <c r="B297" i="7" s="1"/>
  <c r="C297" i="7" s="1"/>
  <c r="N296" i="7"/>
  <c r="M296" i="7"/>
  <c r="C296" i="7"/>
  <c r="B296" i="7"/>
  <c r="A296" i="7"/>
  <c r="N295" i="7"/>
  <c r="M295" i="7"/>
  <c r="A295" i="7"/>
  <c r="B295" i="7" s="1"/>
  <c r="C295" i="7" s="1"/>
  <c r="N294" i="7"/>
  <c r="M294" i="7" s="1"/>
  <c r="A294" i="7"/>
  <c r="B294" i="7" s="1"/>
  <c r="C294" i="7" s="1"/>
  <c r="N293" i="7"/>
  <c r="M293" i="7"/>
  <c r="C293" i="7"/>
  <c r="B293" i="7"/>
  <c r="A293" i="7"/>
  <c r="N292" i="7"/>
  <c r="M292" i="7"/>
  <c r="B292" i="7"/>
  <c r="C292" i="7" s="1"/>
  <c r="A292" i="7"/>
  <c r="N291" i="7"/>
  <c r="M291" i="7" s="1"/>
  <c r="C291" i="7"/>
  <c r="A291" i="7"/>
  <c r="B291" i="7" s="1"/>
  <c r="N290" i="7"/>
  <c r="M290" i="7"/>
  <c r="A290" i="7"/>
  <c r="B290" i="7" s="1"/>
  <c r="C290" i="7" s="1"/>
  <c r="N289" i="7"/>
  <c r="M289" i="7" s="1"/>
  <c r="A289" i="7"/>
  <c r="B289" i="7" s="1"/>
  <c r="C289" i="7" s="1"/>
  <c r="N288" i="7"/>
  <c r="M288" i="7"/>
  <c r="C288" i="7"/>
  <c r="B288" i="7"/>
  <c r="A288" i="7"/>
  <c r="N287" i="7"/>
  <c r="M287" i="7"/>
  <c r="A287" i="7"/>
  <c r="B287" i="7" s="1"/>
  <c r="C287" i="7" s="1"/>
  <c r="N286" i="7"/>
  <c r="M286" i="7" s="1"/>
  <c r="A286" i="7"/>
  <c r="B286" i="7" s="1"/>
  <c r="C286" i="7" s="1"/>
  <c r="N285" i="7"/>
  <c r="M285" i="7" s="1"/>
  <c r="A285" i="7"/>
  <c r="B285" i="7" s="1"/>
  <c r="C285" i="7" s="1"/>
  <c r="N284" i="7"/>
  <c r="M284" i="7"/>
  <c r="A284" i="7"/>
  <c r="B284" i="7" s="1"/>
  <c r="C284" i="7" s="1"/>
  <c r="N283" i="7"/>
  <c r="M283" i="7" s="1"/>
  <c r="A283" i="7"/>
  <c r="B283" i="7" s="1"/>
  <c r="C283" i="7" s="1"/>
  <c r="N282" i="7"/>
  <c r="M282" i="7"/>
  <c r="B282" i="7"/>
  <c r="C282" i="7" s="1"/>
  <c r="A282" i="7"/>
  <c r="N281" i="7"/>
  <c r="M281" i="7" s="1"/>
  <c r="A281" i="7"/>
  <c r="B281" i="7" s="1"/>
  <c r="C281" i="7" s="1"/>
  <c r="N280" i="7"/>
  <c r="M280" i="7"/>
  <c r="C280" i="7"/>
  <c r="B280" i="7"/>
  <c r="A280" i="7"/>
  <c r="N279" i="7"/>
  <c r="M279" i="7"/>
  <c r="A279" i="7"/>
  <c r="B279" i="7" s="1"/>
  <c r="C279" i="7" s="1"/>
  <c r="N278" i="7"/>
  <c r="M278" i="7" s="1"/>
  <c r="A278" i="7"/>
  <c r="B278" i="7" s="1"/>
  <c r="C278" i="7" s="1"/>
  <c r="N277" i="7"/>
  <c r="M277" i="7" s="1"/>
  <c r="A277" i="7"/>
  <c r="B277" i="7" s="1"/>
  <c r="C277" i="7" s="1"/>
  <c r="N276" i="7"/>
  <c r="M276" i="7"/>
  <c r="B276" i="7"/>
  <c r="C276" i="7" s="1"/>
  <c r="A276" i="7"/>
  <c r="N275" i="7"/>
  <c r="M275" i="7" s="1"/>
  <c r="A275" i="7"/>
  <c r="B275" i="7" s="1"/>
  <c r="C275" i="7" s="1"/>
  <c r="N274" i="7"/>
  <c r="M274" i="7"/>
  <c r="C274" i="7"/>
  <c r="B274" i="7"/>
  <c r="A274" i="7"/>
  <c r="N273" i="7"/>
  <c r="M273" i="7" s="1"/>
  <c r="A273" i="7"/>
  <c r="B273" i="7" s="1"/>
  <c r="C273" i="7" s="1"/>
  <c r="N272" i="7"/>
  <c r="M272" i="7" s="1"/>
  <c r="B272" i="7"/>
  <c r="C272" i="7" s="1"/>
  <c r="A272" i="7"/>
  <c r="N271" i="7"/>
  <c r="M271" i="7"/>
  <c r="B271" i="7"/>
  <c r="C271" i="7" s="1"/>
  <c r="A271" i="7"/>
  <c r="N270" i="7"/>
  <c r="M270" i="7"/>
  <c r="A270" i="7"/>
  <c r="B270" i="7" s="1"/>
  <c r="C270" i="7" s="1"/>
  <c r="N269" i="7"/>
  <c r="M269" i="7" s="1"/>
  <c r="B269" i="7"/>
  <c r="C269" i="7" s="1"/>
  <c r="A269" i="7"/>
  <c r="N268" i="7"/>
  <c r="M268" i="7"/>
  <c r="B268" i="7"/>
  <c r="C268" i="7" s="1"/>
  <c r="A268" i="7"/>
  <c r="N267" i="7"/>
  <c r="M267" i="7"/>
  <c r="C267" i="7"/>
  <c r="A267" i="7"/>
  <c r="B267" i="7" s="1"/>
  <c r="N266" i="7"/>
  <c r="M266" i="7"/>
  <c r="C266" i="7"/>
  <c r="B266" i="7"/>
  <c r="A266" i="7"/>
  <c r="N265" i="7"/>
  <c r="M265" i="7" s="1"/>
  <c r="A265" i="7"/>
  <c r="B265" i="7" s="1"/>
  <c r="C265" i="7" s="1"/>
  <c r="N264" i="7"/>
  <c r="M264" i="7" s="1"/>
  <c r="C264" i="7"/>
  <c r="B264" i="7"/>
  <c r="A264" i="7"/>
  <c r="N263" i="7"/>
  <c r="M263" i="7"/>
  <c r="C263" i="7"/>
  <c r="B263" i="7"/>
  <c r="A263" i="7"/>
  <c r="N262" i="7"/>
  <c r="M262" i="7" s="1"/>
  <c r="A262" i="7"/>
  <c r="B262" i="7" s="1"/>
  <c r="C262" i="7" s="1"/>
  <c r="N261" i="7"/>
  <c r="M261" i="7"/>
  <c r="C261" i="7"/>
  <c r="B261" i="7"/>
  <c r="A261" i="7"/>
  <c r="N260" i="7"/>
  <c r="M260" i="7"/>
  <c r="B260" i="7"/>
  <c r="C260" i="7" s="1"/>
  <c r="A260" i="7"/>
  <c r="N259" i="7"/>
  <c r="M259" i="7"/>
  <c r="C259" i="7"/>
  <c r="A259" i="7"/>
  <c r="B259" i="7" s="1"/>
  <c r="N258" i="7"/>
  <c r="M258" i="7"/>
  <c r="A258" i="7"/>
  <c r="B258" i="7" s="1"/>
  <c r="C258" i="7" s="1"/>
  <c r="N257" i="7"/>
  <c r="M257" i="7" s="1"/>
  <c r="A257" i="7"/>
  <c r="B257" i="7" s="1"/>
  <c r="C257" i="7" s="1"/>
  <c r="N256" i="7"/>
  <c r="M256" i="7"/>
  <c r="C256" i="7"/>
  <c r="B256" i="7"/>
  <c r="A256" i="7"/>
  <c r="N255" i="7"/>
  <c r="M255" i="7"/>
  <c r="A255" i="7"/>
  <c r="B255" i="7" s="1"/>
  <c r="C255" i="7" s="1"/>
  <c r="N254" i="7"/>
  <c r="M254" i="7" s="1"/>
  <c r="A254" i="7"/>
  <c r="B254" i="7" s="1"/>
  <c r="C254" i="7" s="1"/>
  <c r="N253" i="7"/>
  <c r="M253" i="7"/>
  <c r="A253" i="7"/>
  <c r="B253" i="7" s="1"/>
  <c r="C253" i="7" s="1"/>
  <c r="N252" i="7"/>
  <c r="M252" i="7"/>
  <c r="A252" i="7"/>
  <c r="B252" i="7" s="1"/>
  <c r="C252" i="7" s="1"/>
  <c r="N251" i="7"/>
  <c r="M251" i="7" s="1"/>
  <c r="A251" i="7"/>
  <c r="B251" i="7" s="1"/>
  <c r="C251" i="7" s="1"/>
  <c r="N250" i="7"/>
  <c r="M250" i="7"/>
  <c r="A250" i="7"/>
  <c r="B250" i="7" s="1"/>
  <c r="C250" i="7" s="1"/>
  <c r="N249" i="7"/>
  <c r="M249" i="7" s="1"/>
  <c r="A249" i="7"/>
  <c r="B249" i="7" s="1"/>
  <c r="C249" i="7" s="1"/>
  <c r="N248" i="7"/>
  <c r="M248" i="7" s="1"/>
  <c r="C248" i="7"/>
  <c r="B248" i="7"/>
  <c r="A248" i="7"/>
  <c r="N247" i="7"/>
  <c r="M247" i="7"/>
  <c r="B247" i="7"/>
  <c r="C247" i="7" s="1"/>
  <c r="A247" i="7"/>
  <c r="N246" i="7"/>
  <c r="M246" i="7" s="1"/>
  <c r="A246" i="7"/>
  <c r="B246" i="7" s="1"/>
  <c r="C246" i="7" s="1"/>
  <c r="N245" i="7"/>
  <c r="M245" i="7" s="1"/>
  <c r="B245" i="7"/>
  <c r="C245" i="7" s="1"/>
  <c r="A245" i="7"/>
  <c r="N244" i="7"/>
  <c r="M244" i="7"/>
  <c r="A244" i="7"/>
  <c r="B244" i="7" s="1"/>
  <c r="C244" i="7" s="1"/>
  <c r="N243" i="7"/>
  <c r="M243" i="7" s="1"/>
  <c r="C243" i="7"/>
  <c r="A243" i="7"/>
  <c r="B243" i="7" s="1"/>
  <c r="N242" i="7"/>
  <c r="M242" i="7"/>
  <c r="B242" i="7"/>
  <c r="C242" i="7" s="1"/>
  <c r="A242" i="7"/>
  <c r="N241" i="7"/>
  <c r="M241" i="7" s="1"/>
  <c r="A241" i="7"/>
  <c r="B241" i="7" s="1"/>
  <c r="C241" i="7" s="1"/>
  <c r="N240" i="7"/>
  <c r="M240" i="7" s="1"/>
  <c r="B240" i="7"/>
  <c r="C240" i="7" s="1"/>
  <c r="A240" i="7"/>
  <c r="N239" i="7"/>
  <c r="M239" i="7"/>
  <c r="C239" i="7"/>
  <c r="B239" i="7"/>
  <c r="A239" i="7"/>
  <c r="N238" i="7"/>
  <c r="M238" i="7"/>
  <c r="A238" i="7"/>
  <c r="B238" i="7" s="1"/>
  <c r="C238" i="7" s="1"/>
  <c r="N237" i="7"/>
  <c r="M237" i="7" s="1"/>
  <c r="C237" i="7"/>
  <c r="B237" i="7"/>
  <c r="A237" i="7"/>
  <c r="N236" i="7"/>
  <c r="M236" i="7"/>
  <c r="B236" i="7"/>
  <c r="C236" i="7" s="1"/>
  <c r="A236" i="7"/>
  <c r="N235" i="7"/>
  <c r="M235" i="7"/>
  <c r="C235" i="7"/>
  <c r="A235" i="7"/>
  <c r="B235" i="7" s="1"/>
  <c r="N234" i="7"/>
  <c r="M234" i="7"/>
  <c r="C234" i="7"/>
  <c r="B234" i="7"/>
  <c r="A234" i="7"/>
  <c r="N233" i="7"/>
  <c r="M233" i="7" s="1"/>
  <c r="A233" i="7"/>
  <c r="B233" i="7" s="1"/>
  <c r="C233" i="7" s="1"/>
  <c r="N232" i="7"/>
  <c r="M232" i="7" s="1"/>
  <c r="B232" i="7"/>
  <c r="C232" i="7" s="1"/>
  <c r="A232" i="7"/>
  <c r="N231" i="7"/>
  <c r="M231" i="7"/>
  <c r="C231" i="7"/>
  <c r="B231" i="7"/>
  <c r="A231" i="7"/>
  <c r="N230" i="7"/>
  <c r="M230" i="7"/>
  <c r="A230" i="7"/>
  <c r="B230" i="7" s="1"/>
  <c r="C230" i="7" s="1"/>
  <c r="N229" i="7"/>
  <c r="M229" i="7"/>
  <c r="C229" i="7"/>
  <c r="B229" i="7"/>
  <c r="A229" i="7"/>
  <c r="N228" i="7"/>
  <c r="M228" i="7"/>
  <c r="B228" i="7"/>
  <c r="C228" i="7" s="1"/>
  <c r="A228" i="7"/>
  <c r="N227" i="7"/>
  <c r="M227" i="7"/>
  <c r="C227" i="7"/>
  <c r="A227" i="7"/>
  <c r="B227" i="7" s="1"/>
  <c r="N226" i="7"/>
  <c r="M226" i="7"/>
  <c r="A226" i="7"/>
  <c r="B226" i="7" s="1"/>
  <c r="C226" i="7" s="1"/>
  <c r="N225" i="7"/>
  <c r="M225" i="7" s="1"/>
  <c r="A225" i="7"/>
  <c r="B225" i="7" s="1"/>
  <c r="C225" i="7" s="1"/>
  <c r="N224" i="7"/>
  <c r="M224" i="7"/>
  <c r="C224" i="7"/>
  <c r="B224" i="7"/>
  <c r="A224" i="7"/>
  <c r="N223" i="7"/>
  <c r="M223" i="7"/>
  <c r="A223" i="7"/>
  <c r="B223" i="7" s="1"/>
  <c r="C223" i="7" s="1"/>
  <c r="N222" i="7"/>
  <c r="M222" i="7" s="1"/>
  <c r="A222" i="7"/>
  <c r="B222" i="7" s="1"/>
  <c r="C222" i="7" s="1"/>
  <c r="N221" i="7"/>
  <c r="M221" i="7" s="1"/>
  <c r="A221" i="7"/>
  <c r="B221" i="7" s="1"/>
  <c r="C221" i="7" s="1"/>
  <c r="N220" i="7"/>
  <c r="M220" i="7"/>
  <c r="A220" i="7"/>
  <c r="B220" i="7" s="1"/>
  <c r="C220" i="7" s="1"/>
  <c r="N219" i="7"/>
  <c r="M219" i="7" s="1"/>
  <c r="A219" i="7"/>
  <c r="B219" i="7" s="1"/>
  <c r="C219" i="7" s="1"/>
  <c r="N218" i="7"/>
  <c r="M218" i="7"/>
  <c r="B218" i="7"/>
  <c r="C218" i="7" s="1"/>
  <c r="A218" i="7"/>
  <c r="N217" i="7"/>
  <c r="M217" i="7" s="1"/>
  <c r="A217" i="7"/>
  <c r="B217" i="7" s="1"/>
  <c r="C217" i="7" s="1"/>
  <c r="N216" i="7"/>
  <c r="M216" i="7"/>
  <c r="C216" i="7"/>
  <c r="B216" i="7"/>
  <c r="A216" i="7"/>
  <c r="N215" i="7"/>
  <c r="M215" i="7"/>
  <c r="A215" i="7"/>
  <c r="B215" i="7" s="1"/>
  <c r="C215" i="7" s="1"/>
  <c r="N214" i="7"/>
  <c r="M214" i="7" s="1"/>
  <c r="A214" i="7"/>
  <c r="B214" i="7" s="1"/>
  <c r="C214" i="7" s="1"/>
  <c r="N213" i="7"/>
  <c r="M213" i="7" s="1"/>
  <c r="A213" i="7"/>
  <c r="B213" i="7" s="1"/>
  <c r="C213" i="7" s="1"/>
  <c r="N212" i="7"/>
  <c r="M212" i="7"/>
  <c r="A212" i="7"/>
  <c r="B212" i="7" s="1"/>
  <c r="C212" i="7" s="1"/>
  <c r="N211" i="7"/>
  <c r="M211" i="7" s="1"/>
  <c r="A211" i="7"/>
  <c r="B211" i="7" s="1"/>
  <c r="C211" i="7" s="1"/>
  <c r="N210" i="7"/>
  <c r="M210" i="7"/>
  <c r="C210" i="7"/>
  <c r="B210" i="7"/>
  <c r="A210" i="7"/>
  <c r="N209" i="7"/>
  <c r="M209" i="7" s="1"/>
  <c r="A209" i="7"/>
  <c r="B209" i="7" s="1"/>
  <c r="C209" i="7" s="1"/>
  <c r="N208" i="7"/>
  <c r="M208" i="7" s="1"/>
  <c r="B208" i="7"/>
  <c r="C208" i="7" s="1"/>
  <c r="A208" i="7"/>
  <c r="N207" i="7"/>
  <c r="M207" i="7"/>
  <c r="B207" i="7"/>
  <c r="C207" i="7" s="1"/>
  <c r="A207" i="7"/>
  <c r="N206" i="7"/>
  <c r="M206" i="7"/>
  <c r="A206" i="7"/>
  <c r="B206" i="7" s="1"/>
  <c r="C206" i="7" s="1"/>
  <c r="N205" i="7"/>
  <c r="M205" i="7" s="1"/>
  <c r="B205" i="7"/>
  <c r="C205" i="7" s="1"/>
  <c r="A205" i="7"/>
  <c r="N204" i="7"/>
  <c r="M204" i="7"/>
  <c r="B204" i="7"/>
  <c r="C204" i="7" s="1"/>
  <c r="A204" i="7"/>
  <c r="N203" i="7"/>
  <c r="M203" i="7"/>
  <c r="C203" i="7"/>
  <c r="A203" i="7"/>
  <c r="B203" i="7" s="1"/>
  <c r="N202" i="7"/>
  <c r="M202" i="7"/>
  <c r="C202" i="7"/>
  <c r="B202" i="7"/>
  <c r="A202" i="7"/>
  <c r="N201" i="7"/>
  <c r="M201" i="7" s="1"/>
  <c r="A201" i="7"/>
  <c r="B201" i="7" s="1"/>
  <c r="C201" i="7" s="1"/>
  <c r="N200" i="7"/>
  <c r="M200" i="7" s="1"/>
  <c r="B200" i="7"/>
  <c r="C200" i="7" s="1"/>
  <c r="A200" i="7"/>
  <c r="N199" i="7"/>
  <c r="M199" i="7"/>
  <c r="C199" i="7"/>
  <c r="B199" i="7"/>
  <c r="A199" i="7"/>
  <c r="N198" i="7"/>
  <c r="M198" i="7"/>
  <c r="A198" i="7"/>
  <c r="B198" i="7" s="1"/>
  <c r="C198" i="7" s="1"/>
  <c r="N197" i="7"/>
  <c r="M197" i="7"/>
  <c r="C197" i="7"/>
  <c r="B197" i="7"/>
  <c r="A197" i="7"/>
  <c r="N196" i="7"/>
  <c r="M196" i="7"/>
  <c r="A196" i="7"/>
  <c r="B196" i="7" s="1"/>
  <c r="C196" i="7" s="1"/>
  <c r="N195" i="7"/>
  <c r="M195" i="7" s="1"/>
  <c r="A195" i="7"/>
  <c r="B195" i="7" s="1"/>
  <c r="C195" i="7" s="1"/>
  <c r="N194" i="7"/>
  <c r="M194" i="7" s="1"/>
  <c r="A194" i="7"/>
  <c r="B194" i="7" s="1"/>
  <c r="C194" i="7" s="1"/>
  <c r="N193" i="7"/>
  <c r="M193" i="7" s="1"/>
  <c r="A193" i="7"/>
  <c r="B193" i="7" s="1"/>
  <c r="C193" i="7" s="1"/>
  <c r="N192" i="7"/>
  <c r="M192" i="7" s="1"/>
  <c r="B192" i="7"/>
  <c r="C192" i="7" s="1"/>
  <c r="A192" i="7"/>
  <c r="N191" i="7"/>
  <c r="M191" i="7"/>
  <c r="C191" i="7"/>
  <c r="B191" i="7"/>
  <c r="A191" i="7"/>
  <c r="N190" i="7"/>
  <c r="M190" i="7"/>
  <c r="A190" i="7"/>
  <c r="B190" i="7" s="1"/>
  <c r="C190" i="7" s="1"/>
  <c r="N189" i="7"/>
  <c r="M189" i="7" s="1"/>
  <c r="B189" i="7"/>
  <c r="C189" i="7" s="1"/>
  <c r="A189" i="7"/>
  <c r="N188" i="7"/>
  <c r="M188" i="7"/>
  <c r="C188" i="7"/>
  <c r="B188" i="7"/>
  <c r="A188" i="7"/>
  <c r="N187" i="7"/>
  <c r="M187" i="7"/>
  <c r="C187" i="7"/>
  <c r="A187" i="7"/>
  <c r="B187" i="7" s="1"/>
  <c r="N186" i="7"/>
  <c r="M186" i="7"/>
  <c r="A186" i="7"/>
  <c r="B186" i="7" s="1"/>
  <c r="C186" i="7" s="1"/>
  <c r="N185" i="7"/>
  <c r="M185" i="7" s="1"/>
  <c r="B185" i="7"/>
  <c r="C185" i="7" s="1"/>
  <c r="A185" i="7"/>
  <c r="N184" i="7"/>
  <c r="M184" i="7"/>
  <c r="C184" i="7"/>
  <c r="B184" i="7"/>
  <c r="A184" i="7"/>
  <c r="N183" i="7"/>
  <c r="M183" i="7"/>
  <c r="A183" i="7"/>
  <c r="B183" i="7" s="1"/>
  <c r="C183" i="7" s="1"/>
  <c r="N182" i="7"/>
  <c r="M182" i="7" s="1"/>
  <c r="A182" i="7"/>
  <c r="B182" i="7" s="1"/>
  <c r="C182" i="7" s="1"/>
  <c r="N181" i="7"/>
  <c r="M181" i="7" s="1"/>
  <c r="A181" i="7"/>
  <c r="B181" i="7" s="1"/>
  <c r="C181" i="7" s="1"/>
  <c r="N180" i="7"/>
  <c r="M180" i="7"/>
  <c r="B180" i="7"/>
  <c r="C180" i="7" s="1"/>
  <c r="A180" i="7"/>
  <c r="N179" i="7"/>
  <c r="M179" i="7"/>
  <c r="C179" i="7"/>
  <c r="A179" i="7"/>
  <c r="B179" i="7" s="1"/>
  <c r="N178" i="7"/>
  <c r="M178" i="7"/>
  <c r="C178" i="7"/>
  <c r="B178" i="7"/>
  <c r="A178" i="7"/>
  <c r="N177" i="7"/>
  <c r="M177" i="7" s="1"/>
  <c r="B177" i="7"/>
  <c r="C177" i="7" s="1"/>
  <c r="A177" i="7"/>
  <c r="N176" i="7"/>
  <c r="M176" i="7"/>
  <c r="C176" i="7"/>
  <c r="B176" i="7"/>
  <c r="A176" i="7"/>
  <c r="N175" i="7"/>
  <c r="M175" i="7"/>
  <c r="A175" i="7"/>
  <c r="B175" i="7" s="1"/>
  <c r="C175" i="7" s="1"/>
  <c r="N174" i="7"/>
  <c r="M174" i="7" s="1"/>
  <c r="A174" i="7"/>
  <c r="B174" i="7" s="1"/>
  <c r="C174" i="7" s="1"/>
  <c r="N173" i="7"/>
  <c r="M173" i="7"/>
  <c r="A173" i="7"/>
  <c r="B173" i="7" s="1"/>
  <c r="C173" i="7" s="1"/>
  <c r="N172" i="7"/>
  <c r="M172" i="7"/>
  <c r="A172" i="7"/>
  <c r="B172" i="7" s="1"/>
  <c r="C172" i="7" s="1"/>
  <c r="N171" i="7"/>
  <c r="M171" i="7" s="1"/>
  <c r="A171" i="7"/>
  <c r="B171" i="7" s="1"/>
  <c r="C171" i="7" s="1"/>
  <c r="N170" i="7"/>
  <c r="M170" i="7" s="1"/>
  <c r="B170" i="7"/>
  <c r="C170" i="7" s="1"/>
  <c r="A170" i="7"/>
  <c r="N169" i="7"/>
  <c r="M169" i="7" s="1"/>
  <c r="B169" i="7"/>
  <c r="C169" i="7" s="1"/>
  <c r="A169" i="7"/>
  <c r="N168" i="7"/>
  <c r="M168" i="7" s="1"/>
  <c r="B168" i="7"/>
  <c r="C168" i="7" s="1"/>
  <c r="A168" i="7"/>
  <c r="N167" i="7"/>
  <c r="M167" i="7"/>
  <c r="C167" i="7"/>
  <c r="B167" i="7"/>
  <c r="A167" i="7"/>
  <c r="N166" i="7"/>
  <c r="M166" i="7"/>
  <c r="A166" i="7"/>
  <c r="B166" i="7" s="1"/>
  <c r="C166" i="7" s="1"/>
  <c r="N165" i="7"/>
  <c r="M165" i="7"/>
  <c r="C165" i="7"/>
  <c r="B165" i="7"/>
  <c r="A165" i="7"/>
  <c r="N164" i="7"/>
  <c r="M164" i="7"/>
  <c r="A164" i="7"/>
  <c r="B164" i="7" s="1"/>
  <c r="C164" i="7" s="1"/>
  <c r="N163" i="7"/>
  <c r="M163" i="7" s="1"/>
  <c r="A163" i="7"/>
  <c r="B163" i="7" s="1"/>
  <c r="C163" i="7" s="1"/>
  <c r="N162" i="7"/>
  <c r="M162" i="7" s="1"/>
  <c r="B162" i="7"/>
  <c r="C162" i="7" s="1"/>
  <c r="A162" i="7"/>
  <c r="N161" i="7"/>
  <c r="M161" i="7" s="1"/>
  <c r="A161" i="7"/>
  <c r="B161" i="7" s="1"/>
  <c r="C161" i="7" s="1"/>
  <c r="N160" i="7"/>
  <c r="M160" i="7" s="1"/>
  <c r="B160" i="7"/>
  <c r="C160" i="7" s="1"/>
  <c r="A160" i="7"/>
  <c r="N159" i="7"/>
  <c r="M159" i="7"/>
  <c r="B159" i="7"/>
  <c r="C159" i="7" s="1"/>
  <c r="A159" i="7"/>
  <c r="N158" i="7"/>
  <c r="M158" i="7"/>
  <c r="A158" i="7"/>
  <c r="B158" i="7" s="1"/>
  <c r="C158" i="7" s="1"/>
  <c r="N157" i="7"/>
  <c r="M157" i="7" s="1"/>
  <c r="B157" i="7"/>
  <c r="C157" i="7" s="1"/>
  <c r="A157" i="7"/>
  <c r="N156" i="7"/>
  <c r="M156" i="7"/>
  <c r="C156" i="7"/>
  <c r="B156" i="7"/>
  <c r="A156" i="7"/>
  <c r="N155" i="7"/>
  <c r="M155" i="7"/>
  <c r="C155" i="7"/>
  <c r="A155" i="7"/>
  <c r="B155" i="7" s="1"/>
  <c r="N154" i="7"/>
  <c r="M154" i="7"/>
  <c r="A154" i="7"/>
  <c r="B154" i="7" s="1"/>
  <c r="C154" i="7" s="1"/>
  <c r="N153" i="7"/>
  <c r="M153" i="7" s="1"/>
  <c r="B153" i="7"/>
  <c r="C153" i="7" s="1"/>
  <c r="A153" i="7"/>
  <c r="N152" i="7"/>
  <c r="M152" i="7" s="1"/>
  <c r="C152" i="7"/>
  <c r="B152" i="7"/>
  <c r="A152" i="7"/>
  <c r="N151" i="7"/>
  <c r="M151" i="7"/>
  <c r="A151" i="7"/>
  <c r="B151" i="7" s="1"/>
  <c r="C151" i="7" s="1"/>
  <c r="N150" i="7"/>
  <c r="M150" i="7" s="1"/>
  <c r="A150" i="7"/>
  <c r="B150" i="7" s="1"/>
  <c r="C150" i="7" s="1"/>
  <c r="N149" i="7"/>
  <c r="M149" i="7" s="1"/>
  <c r="B149" i="7"/>
  <c r="C149" i="7" s="1"/>
  <c r="A149" i="7"/>
  <c r="N148" i="7"/>
  <c r="M148" i="7"/>
  <c r="B148" i="7"/>
  <c r="C148" i="7" s="1"/>
  <c r="A148" i="7"/>
  <c r="N147" i="7"/>
  <c r="M147" i="7"/>
  <c r="C147" i="7"/>
  <c r="A147" i="7"/>
  <c r="B147" i="7" s="1"/>
  <c r="N146" i="7"/>
  <c r="M146" i="7"/>
  <c r="C146" i="7"/>
  <c r="B146" i="7"/>
  <c r="A146" i="7"/>
  <c r="N145" i="7"/>
  <c r="M145" i="7" s="1"/>
  <c r="B145" i="7"/>
  <c r="C145" i="7" s="1"/>
  <c r="A145" i="7"/>
  <c r="N144" i="7"/>
  <c r="M144" i="7"/>
  <c r="C144" i="7"/>
  <c r="B144" i="7"/>
  <c r="A144" i="7"/>
  <c r="N143" i="7"/>
  <c r="M143" i="7"/>
  <c r="A143" i="7"/>
  <c r="B143" i="7" s="1"/>
  <c r="C143" i="7" s="1"/>
  <c r="N142" i="7"/>
  <c r="M142" i="7" s="1"/>
  <c r="A142" i="7"/>
  <c r="B142" i="7" s="1"/>
  <c r="C142" i="7" s="1"/>
  <c r="N141" i="7"/>
  <c r="M141" i="7" s="1"/>
  <c r="A141" i="7"/>
  <c r="B141" i="7" s="1"/>
  <c r="C141" i="7" s="1"/>
  <c r="N140" i="7"/>
  <c r="M140" i="7"/>
  <c r="B140" i="7"/>
  <c r="C140" i="7" s="1"/>
  <c r="A140" i="7"/>
  <c r="N139" i="7"/>
  <c r="M139" i="7" s="1"/>
  <c r="A139" i="7"/>
  <c r="B139" i="7" s="1"/>
  <c r="C139" i="7" s="1"/>
  <c r="N138" i="7"/>
  <c r="M138" i="7" s="1"/>
  <c r="B138" i="7"/>
  <c r="C138" i="7" s="1"/>
  <c r="A138" i="7"/>
  <c r="N137" i="7"/>
  <c r="M137" i="7" s="1"/>
  <c r="A137" i="7"/>
  <c r="B137" i="7" s="1"/>
  <c r="C137" i="7" s="1"/>
  <c r="N136" i="7"/>
  <c r="M136" i="7" s="1"/>
  <c r="C136" i="7"/>
  <c r="B136" i="7"/>
  <c r="A136" i="7"/>
  <c r="N135" i="7"/>
  <c r="M135" i="7"/>
  <c r="C135" i="7"/>
  <c r="B135" i="7"/>
  <c r="A135" i="7"/>
  <c r="N134" i="7"/>
  <c r="M134" i="7" s="1"/>
  <c r="A134" i="7"/>
  <c r="B134" i="7" s="1"/>
  <c r="C134" i="7" s="1"/>
  <c r="N133" i="7"/>
  <c r="M133" i="7"/>
  <c r="C133" i="7"/>
  <c r="B133" i="7"/>
  <c r="A133" i="7"/>
  <c r="N132" i="7"/>
  <c r="M132" i="7"/>
  <c r="A132" i="7"/>
  <c r="B132" i="7" s="1"/>
  <c r="C132" i="7" s="1"/>
  <c r="N131" i="7"/>
  <c r="M131" i="7" s="1"/>
  <c r="A131" i="7"/>
  <c r="B131" i="7" s="1"/>
  <c r="C131" i="7" s="1"/>
  <c r="N130" i="7"/>
  <c r="M130" i="7" s="1"/>
  <c r="A130" i="7"/>
  <c r="B130" i="7" s="1"/>
  <c r="C130" i="7" s="1"/>
  <c r="N129" i="7"/>
  <c r="M129" i="7" s="1"/>
  <c r="A129" i="7"/>
  <c r="B129" i="7" s="1"/>
  <c r="C129" i="7" s="1"/>
  <c r="N128" i="7"/>
  <c r="M128" i="7" s="1"/>
  <c r="B128" i="7"/>
  <c r="C128" i="7" s="1"/>
  <c r="A128" i="7"/>
  <c r="N127" i="7"/>
  <c r="M127" i="7"/>
  <c r="B127" i="7"/>
  <c r="C127" i="7" s="1"/>
  <c r="A127" i="7"/>
  <c r="N126" i="7"/>
  <c r="M126" i="7"/>
  <c r="A126" i="7"/>
  <c r="B126" i="7" s="1"/>
  <c r="C126" i="7" s="1"/>
  <c r="N125" i="7"/>
  <c r="M125" i="7" s="1"/>
  <c r="C125" i="7"/>
  <c r="B125" i="7"/>
  <c r="A125" i="7"/>
  <c r="N124" i="7"/>
  <c r="M124" i="7"/>
  <c r="C124" i="7"/>
  <c r="B124" i="7"/>
  <c r="A124" i="7"/>
  <c r="N123" i="7"/>
  <c r="M123" i="7" s="1"/>
  <c r="C123" i="7"/>
  <c r="A123" i="7"/>
  <c r="B123" i="7" s="1"/>
  <c r="N122" i="7"/>
  <c r="M122" i="7"/>
  <c r="A122" i="7"/>
  <c r="B122" i="7" s="1"/>
  <c r="C122" i="7" s="1"/>
  <c r="N121" i="7"/>
  <c r="M121" i="7" s="1"/>
  <c r="B121" i="7"/>
  <c r="C121" i="7" s="1"/>
  <c r="A121" i="7"/>
  <c r="N120" i="7"/>
  <c r="M120" i="7"/>
  <c r="C120" i="7"/>
  <c r="B120" i="7"/>
  <c r="A120" i="7"/>
  <c r="N119" i="7"/>
  <c r="M119" i="7"/>
  <c r="A119" i="7"/>
  <c r="B119" i="7" s="1"/>
  <c r="C119" i="7" s="1"/>
  <c r="N118" i="7"/>
  <c r="M118" i="7" s="1"/>
  <c r="B118" i="7"/>
  <c r="C118" i="7" s="1"/>
  <c r="A118" i="7"/>
  <c r="N117" i="7"/>
  <c r="M117" i="7" s="1"/>
  <c r="B117" i="7"/>
  <c r="C117" i="7" s="1"/>
  <c r="A117" i="7"/>
  <c r="N116" i="7"/>
  <c r="M116" i="7"/>
  <c r="C116" i="7"/>
  <c r="B116" i="7"/>
  <c r="A116" i="7"/>
  <c r="N115" i="7"/>
  <c r="M115" i="7"/>
  <c r="C115" i="7"/>
  <c r="A115" i="7"/>
  <c r="B115" i="7" s="1"/>
  <c r="N114" i="7"/>
  <c r="M114" i="7"/>
  <c r="A114" i="7"/>
  <c r="B114" i="7" s="1"/>
  <c r="C114" i="7" s="1"/>
  <c r="N113" i="7"/>
  <c r="M113" i="7" s="1"/>
  <c r="A113" i="7"/>
  <c r="B113" i="7" s="1"/>
  <c r="C113" i="7" s="1"/>
  <c r="N112" i="7"/>
  <c r="M112" i="7" s="1"/>
  <c r="B112" i="7"/>
  <c r="C112" i="7" s="1"/>
  <c r="A112" i="7"/>
  <c r="N111" i="7"/>
  <c r="M111" i="7" s="1"/>
  <c r="B111" i="7"/>
  <c r="C111" i="7" s="1"/>
  <c r="A111" i="7"/>
  <c r="N110" i="7"/>
  <c r="M110" i="7"/>
  <c r="B110" i="7"/>
  <c r="C110" i="7" s="1"/>
  <c r="A110" i="7"/>
  <c r="N109" i="7"/>
  <c r="M109" i="7"/>
  <c r="C109" i="7"/>
  <c r="B109" i="7"/>
  <c r="A109" i="7"/>
  <c r="N108" i="7"/>
  <c r="M108" i="7"/>
  <c r="A108" i="7"/>
  <c r="B108" i="7" s="1"/>
  <c r="C108" i="7" s="1"/>
  <c r="N107" i="7"/>
  <c r="M107" i="7" s="1"/>
  <c r="A107" i="7"/>
  <c r="B107" i="7" s="1"/>
  <c r="C107" i="7" s="1"/>
  <c r="N106" i="7"/>
  <c r="M106" i="7" s="1"/>
  <c r="B106" i="7"/>
  <c r="C106" i="7" s="1"/>
  <c r="A106" i="7"/>
  <c r="N105" i="7"/>
  <c r="M105" i="7" s="1"/>
  <c r="A105" i="7"/>
  <c r="B105" i="7" s="1"/>
  <c r="C105" i="7" s="1"/>
  <c r="N104" i="7"/>
  <c r="M104" i="7" s="1"/>
  <c r="B104" i="7"/>
  <c r="C104" i="7" s="1"/>
  <c r="A104" i="7"/>
  <c r="N103" i="7"/>
  <c r="M103" i="7"/>
  <c r="C103" i="7"/>
  <c r="B103" i="7"/>
  <c r="A103" i="7"/>
  <c r="N102" i="7"/>
  <c r="M102" i="7"/>
  <c r="B102" i="7"/>
  <c r="C102" i="7" s="1"/>
  <c r="A102" i="7"/>
  <c r="N101" i="7"/>
  <c r="M101" i="7"/>
  <c r="A101" i="7"/>
  <c r="B101" i="7" s="1"/>
  <c r="C101" i="7" s="1"/>
  <c r="N100" i="7"/>
  <c r="M100" i="7"/>
  <c r="A100" i="7"/>
  <c r="B100" i="7" s="1"/>
  <c r="C100" i="7" s="1"/>
  <c r="N99" i="7"/>
  <c r="M99" i="7" s="1"/>
  <c r="C99" i="7"/>
  <c r="A99" i="7"/>
  <c r="B99" i="7" s="1"/>
  <c r="N98" i="7"/>
  <c r="M98" i="7" s="1"/>
  <c r="B98" i="7"/>
  <c r="C98" i="7" s="1"/>
  <c r="A98" i="7"/>
  <c r="N97" i="7"/>
  <c r="M97" i="7" s="1"/>
  <c r="B97" i="7"/>
  <c r="C97" i="7" s="1"/>
  <c r="A97" i="7"/>
  <c r="N96" i="7"/>
  <c r="M96" i="7"/>
  <c r="C96" i="7"/>
  <c r="B96" i="7"/>
  <c r="A96" i="7"/>
  <c r="N95" i="7"/>
  <c r="M95" i="7"/>
  <c r="A95" i="7"/>
  <c r="B95" i="7" s="1"/>
  <c r="C95" i="7" s="1"/>
  <c r="N94" i="7"/>
  <c r="M94" i="7" s="1"/>
  <c r="A94" i="7"/>
  <c r="B94" i="7" s="1"/>
  <c r="C94" i="7" s="1"/>
  <c r="N93" i="7"/>
  <c r="M93" i="7" s="1"/>
  <c r="A93" i="7"/>
  <c r="B93" i="7" s="1"/>
  <c r="C93" i="7" s="1"/>
  <c r="N92" i="7"/>
  <c r="M92" i="7"/>
  <c r="C92" i="7"/>
  <c r="B92" i="7"/>
  <c r="A92" i="7"/>
  <c r="N91" i="7"/>
  <c r="M91" i="7"/>
  <c r="C91" i="7"/>
  <c r="A91" i="7"/>
  <c r="B91" i="7" s="1"/>
  <c r="N90" i="7"/>
  <c r="M90" i="7"/>
  <c r="C90" i="7"/>
  <c r="B90" i="7"/>
  <c r="A90" i="7"/>
  <c r="N89" i="7"/>
  <c r="M89" i="7" s="1"/>
  <c r="C89" i="7"/>
  <c r="B89" i="7"/>
  <c r="A89" i="7"/>
  <c r="N88" i="7"/>
  <c r="M88" i="7" s="1"/>
  <c r="C88" i="7"/>
  <c r="B88" i="7"/>
  <c r="A88" i="7"/>
  <c r="N87" i="7"/>
  <c r="M87" i="7" s="1"/>
  <c r="A87" i="7"/>
  <c r="B87" i="7" s="1"/>
  <c r="C87" i="7" s="1"/>
  <c r="N86" i="7"/>
  <c r="M86" i="7" s="1"/>
  <c r="A86" i="7"/>
  <c r="B86" i="7" s="1"/>
  <c r="C86" i="7" s="1"/>
  <c r="N85" i="7"/>
  <c r="M85" i="7" s="1"/>
  <c r="C85" i="7"/>
  <c r="B85" i="7"/>
  <c r="A85" i="7"/>
  <c r="N84" i="7"/>
  <c r="M84" i="7"/>
  <c r="C84" i="7"/>
  <c r="B84" i="7"/>
  <c r="A84" i="7"/>
  <c r="N83" i="7"/>
  <c r="M83" i="7" s="1"/>
  <c r="C83" i="7"/>
  <c r="A83" i="7"/>
  <c r="B83" i="7" s="1"/>
  <c r="N82" i="7"/>
  <c r="M82" i="7"/>
  <c r="A82" i="7"/>
  <c r="B82" i="7" s="1"/>
  <c r="C82" i="7" s="1"/>
  <c r="N81" i="7"/>
  <c r="M81" i="7" s="1"/>
  <c r="A81" i="7"/>
  <c r="B81" i="7" s="1"/>
  <c r="C81" i="7" s="1"/>
  <c r="N80" i="7"/>
  <c r="M80" i="7" s="1"/>
  <c r="B80" i="7"/>
  <c r="C80" i="7" s="1"/>
  <c r="A80" i="7"/>
  <c r="N79" i="7"/>
  <c r="M79" i="7" s="1"/>
  <c r="C79" i="7"/>
  <c r="B79" i="7"/>
  <c r="A79" i="7"/>
  <c r="N78" i="7"/>
  <c r="M78" i="7"/>
  <c r="B78" i="7"/>
  <c r="C78" i="7" s="1"/>
  <c r="A78" i="7"/>
  <c r="N77" i="7"/>
  <c r="M77" i="7"/>
  <c r="C77" i="7"/>
  <c r="B77" i="7"/>
  <c r="A77" i="7"/>
  <c r="N76" i="7"/>
  <c r="M76" i="7" s="1"/>
  <c r="A76" i="7"/>
  <c r="B76" i="7" s="1"/>
  <c r="C76" i="7" s="1"/>
  <c r="N75" i="7"/>
  <c r="M75" i="7" s="1"/>
  <c r="B75" i="7"/>
  <c r="C75" i="7" s="1"/>
  <c r="A75" i="7"/>
  <c r="N74" i="7"/>
  <c r="M74" i="7" s="1"/>
  <c r="C74" i="7"/>
  <c r="B74" i="7"/>
  <c r="A74" i="7"/>
  <c r="N73" i="7"/>
  <c r="M73" i="7"/>
  <c r="C73" i="7"/>
  <c r="B73" i="7"/>
  <c r="A73" i="7"/>
  <c r="N72" i="7"/>
  <c r="M72" i="7" s="1"/>
  <c r="A72" i="7"/>
  <c r="B72" i="7" s="1"/>
  <c r="C72" i="7" s="1"/>
  <c r="N71" i="7"/>
  <c r="M71" i="7" s="1"/>
  <c r="A71" i="7"/>
  <c r="B71" i="7" s="1"/>
  <c r="C71" i="7" s="1"/>
  <c r="N70" i="7"/>
  <c r="M70" i="7" s="1"/>
  <c r="B70" i="7"/>
  <c r="C70" i="7" s="1"/>
  <c r="V614" i="5" s="1"/>
  <c r="A70" i="7"/>
  <c r="N69" i="7"/>
  <c r="M69" i="7"/>
  <c r="C69" i="7"/>
  <c r="B69" i="7"/>
  <c r="A69" i="7"/>
  <c r="N68" i="7"/>
  <c r="M68" i="7"/>
  <c r="A68" i="7"/>
  <c r="B68" i="7" s="1"/>
  <c r="C68" i="7" s="1"/>
  <c r="N67" i="7"/>
  <c r="M67" i="7" s="1"/>
  <c r="A67" i="7"/>
  <c r="B67" i="7" s="1"/>
  <c r="C67" i="7" s="1"/>
  <c r="N66" i="7"/>
  <c r="M66" i="7" s="1"/>
  <c r="C66" i="7"/>
  <c r="B66" i="7"/>
  <c r="A66" i="7"/>
  <c r="N65" i="7"/>
  <c r="M65" i="7"/>
  <c r="C65" i="7"/>
  <c r="B65" i="7"/>
  <c r="A65" i="7"/>
  <c r="N64" i="7"/>
  <c r="M64" i="7" s="1"/>
  <c r="A64" i="7"/>
  <c r="B64" i="7" s="1"/>
  <c r="C64" i="7" s="1"/>
  <c r="N63" i="7"/>
  <c r="M63" i="7" s="1"/>
  <c r="B63" i="7"/>
  <c r="C63" i="7" s="1"/>
  <c r="A63" i="7"/>
  <c r="N62" i="7"/>
  <c r="M62" i="7" s="1"/>
  <c r="C62" i="7"/>
  <c r="B62" i="7"/>
  <c r="A62" i="7"/>
  <c r="N61" i="7"/>
  <c r="M61" i="7"/>
  <c r="C61" i="7"/>
  <c r="B61" i="7"/>
  <c r="A61" i="7"/>
  <c r="N60" i="7"/>
  <c r="M60" i="7" s="1"/>
  <c r="A60" i="7"/>
  <c r="B60" i="7" s="1"/>
  <c r="C60" i="7" s="1"/>
  <c r="N59" i="7"/>
  <c r="M59" i="7" s="1"/>
  <c r="B59" i="7"/>
  <c r="C59" i="7" s="1"/>
  <c r="A59" i="7"/>
  <c r="N58" i="7"/>
  <c r="M58" i="7" s="1"/>
  <c r="C58" i="7"/>
  <c r="B58" i="7"/>
  <c r="A58" i="7"/>
  <c r="N57" i="7"/>
  <c r="M57" i="7"/>
  <c r="C57" i="7"/>
  <c r="B57" i="7"/>
  <c r="A57" i="7"/>
  <c r="N56" i="7"/>
  <c r="M56" i="7" s="1"/>
  <c r="A56" i="7"/>
  <c r="B56" i="7" s="1"/>
  <c r="C56" i="7" s="1"/>
  <c r="N55" i="7"/>
  <c r="M55" i="7" s="1"/>
  <c r="B55" i="7"/>
  <c r="C55" i="7" s="1"/>
  <c r="A55" i="7"/>
  <c r="N54" i="7"/>
  <c r="M54" i="7" s="1"/>
  <c r="C54" i="7"/>
  <c r="B54" i="7"/>
  <c r="A54" i="7"/>
  <c r="N53" i="7"/>
  <c r="M53" i="7"/>
  <c r="C53" i="7"/>
  <c r="B53" i="7"/>
  <c r="A53" i="7"/>
  <c r="N52" i="7"/>
  <c r="M52" i="7" s="1"/>
  <c r="A52" i="7"/>
  <c r="B52" i="7" s="1"/>
  <c r="C52" i="7" s="1"/>
  <c r="N51" i="7"/>
  <c r="M51" i="7" s="1"/>
  <c r="B51" i="7"/>
  <c r="C51" i="7" s="1"/>
  <c r="A51" i="7"/>
  <c r="N50" i="7"/>
  <c r="M50" i="7" s="1"/>
  <c r="C50" i="7"/>
  <c r="B50" i="7"/>
  <c r="A50" i="7"/>
  <c r="N49" i="7"/>
  <c r="M49" i="7"/>
  <c r="C49" i="7"/>
  <c r="B49" i="7"/>
  <c r="A49" i="7"/>
  <c r="N48" i="7"/>
  <c r="M48" i="7" s="1"/>
  <c r="A48" i="7"/>
  <c r="B48" i="7" s="1"/>
  <c r="C48" i="7" s="1"/>
  <c r="N47" i="7"/>
  <c r="M47" i="7" s="1"/>
  <c r="B47" i="7"/>
  <c r="C47" i="7" s="1"/>
  <c r="A47" i="7"/>
  <c r="N46" i="7"/>
  <c r="M46" i="7" s="1"/>
  <c r="C46" i="7"/>
  <c r="B46" i="7"/>
  <c r="A46" i="7"/>
  <c r="N45" i="7"/>
  <c r="M45" i="7"/>
  <c r="C45" i="7"/>
  <c r="B45" i="7"/>
  <c r="A45" i="7"/>
  <c r="N44" i="7"/>
  <c r="M44" i="7" s="1"/>
  <c r="A44" i="7"/>
  <c r="B44" i="7" s="1"/>
  <c r="C44" i="7" s="1"/>
  <c r="N43" i="7"/>
  <c r="M43" i="7" s="1"/>
  <c r="B43" i="7"/>
  <c r="C43" i="7" s="1"/>
  <c r="A43" i="7"/>
  <c r="N42" i="7"/>
  <c r="M42" i="7" s="1"/>
  <c r="C42" i="7"/>
  <c r="B42" i="7"/>
  <c r="A42" i="7"/>
  <c r="N41" i="7"/>
  <c r="M41" i="7"/>
  <c r="C41" i="7"/>
  <c r="B41" i="7"/>
  <c r="A41" i="7"/>
  <c r="N40" i="7"/>
  <c r="M40" i="7" s="1"/>
  <c r="A40" i="7"/>
  <c r="B40" i="7" s="1"/>
  <c r="C40" i="7" s="1"/>
  <c r="N39" i="7"/>
  <c r="M39" i="7" s="1"/>
  <c r="B39" i="7"/>
  <c r="C39" i="7" s="1"/>
  <c r="A39" i="7"/>
  <c r="N38" i="7"/>
  <c r="M38" i="7" s="1"/>
  <c r="C38" i="7"/>
  <c r="B38" i="7"/>
  <c r="A38" i="7"/>
  <c r="N37" i="7"/>
  <c r="M37" i="7"/>
  <c r="C37" i="7"/>
  <c r="B37" i="7"/>
  <c r="A37" i="7"/>
  <c r="N36" i="7"/>
  <c r="M36" i="7" s="1"/>
  <c r="A36" i="7"/>
  <c r="B36" i="7" s="1"/>
  <c r="C36" i="7" s="1"/>
  <c r="N35" i="7"/>
  <c r="M35" i="7" s="1"/>
  <c r="B35" i="7"/>
  <c r="C35" i="7" s="1"/>
  <c r="A35" i="7"/>
  <c r="N34" i="7"/>
  <c r="M34" i="7" s="1"/>
  <c r="C34" i="7"/>
  <c r="B34" i="7"/>
  <c r="A34" i="7"/>
  <c r="N33" i="7"/>
  <c r="M33" i="7"/>
  <c r="C33" i="7"/>
  <c r="B33" i="7"/>
  <c r="A33" i="7"/>
  <c r="N32" i="7"/>
  <c r="M32" i="7" s="1"/>
  <c r="A32" i="7"/>
  <c r="B32" i="7" s="1"/>
  <c r="C32" i="7" s="1"/>
  <c r="N31" i="7"/>
  <c r="M31" i="7" s="1"/>
  <c r="B31" i="7"/>
  <c r="C31" i="7" s="1"/>
  <c r="A31" i="7"/>
  <c r="N30" i="7"/>
  <c r="M30" i="7" s="1"/>
  <c r="C30" i="7"/>
  <c r="B30" i="7"/>
  <c r="A30" i="7"/>
  <c r="N29" i="7"/>
  <c r="M29" i="7"/>
  <c r="C29" i="7"/>
  <c r="B29" i="7"/>
  <c r="A29" i="7"/>
  <c r="N28" i="7"/>
  <c r="M28" i="7" s="1"/>
  <c r="A28" i="7"/>
  <c r="B28" i="7" s="1"/>
  <c r="C28" i="7" s="1"/>
  <c r="N27" i="7"/>
  <c r="M27" i="7" s="1"/>
  <c r="B27" i="7"/>
  <c r="C27" i="7" s="1"/>
  <c r="A27" i="7"/>
  <c r="N26" i="7"/>
  <c r="M26" i="7" s="1"/>
  <c r="C26" i="7"/>
  <c r="B26" i="7"/>
  <c r="A26" i="7"/>
  <c r="N25" i="7"/>
  <c r="M25" i="7"/>
  <c r="C25" i="7"/>
  <c r="B25" i="7"/>
  <c r="A25" i="7"/>
  <c r="N24" i="7"/>
  <c r="M24" i="7" s="1"/>
  <c r="A24" i="7"/>
  <c r="B24" i="7" s="1"/>
  <c r="C24" i="7" s="1"/>
  <c r="N23" i="7"/>
  <c r="M23" i="7" s="1"/>
  <c r="B23" i="7"/>
  <c r="C23" i="7" s="1"/>
  <c r="A23" i="7"/>
  <c r="N22" i="7"/>
  <c r="M22" i="7" s="1"/>
  <c r="C22" i="7"/>
  <c r="B22" i="7"/>
  <c r="A22" i="7"/>
  <c r="N21" i="7"/>
  <c r="M21" i="7"/>
  <c r="C21" i="7"/>
  <c r="B21" i="7"/>
  <c r="A21" i="7"/>
  <c r="N20" i="7"/>
  <c r="M20" i="7" s="1"/>
  <c r="A20" i="7"/>
  <c r="B20" i="7" s="1"/>
  <c r="C20" i="7" s="1"/>
  <c r="N19" i="7"/>
  <c r="M19" i="7" s="1"/>
  <c r="B19" i="7"/>
  <c r="C19" i="7" s="1"/>
  <c r="A19" i="7"/>
  <c r="N18" i="7"/>
  <c r="M18" i="7" s="1"/>
  <c r="C18" i="7"/>
  <c r="B18" i="7"/>
  <c r="A18" i="7"/>
  <c r="N17" i="7"/>
  <c r="M17" i="7"/>
  <c r="C17" i="7"/>
  <c r="B17" i="7"/>
  <c r="A17" i="7"/>
  <c r="N16" i="7"/>
  <c r="M16" i="7" s="1"/>
  <c r="A16" i="7"/>
  <c r="B16" i="7" s="1"/>
  <c r="C16" i="7" s="1"/>
  <c r="N15" i="7"/>
  <c r="M15" i="7" s="1"/>
  <c r="B15" i="7"/>
  <c r="C15" i="7" s="1"/>
  <c r="A15" i="7"/>
  <c r="N14" i="7"/>
  <c r="M14" i="7" s="1"/>
  <c r="A14" i="7"/>
  <c r="B14" i="7" s="1"/>
  <c r="C14" i="7" s="1"/>
  <c r="N13" i="7"/>
  <c r="M13" i="7"/>
  <c r="C13" i="7"/>
  <c r="B13" i="7"/>
  <c r="A13" i="7"/>
  <c r="N12" i="7"/>
  <c r="M12" i="7" s="1"/>
  <c r="C12" i="7"/>
  <c r="A12" i="7"/>
  <c r="B12" i="7" s="1"/>
  <c r="N11" i="7"/>
  <c r="M11" i="7" s="1"/>
  <c r="A11" i="7"/>
  <c r="B11" i="7" s="1"/>
  <c r="C11" i="7" s="1"/>
  <c r="N10" i="7"/>
  <c r="M10" i="7" s="1"/>
  <c r="B10" i="7"/>
  <c r="C10" i="7" s="1"/>
  <c r="A10" i="7"/>
  <c r="N9" i="7"/>
  <c r="M9" i="7"/>
  <c r="B9" i="7"/>
  <c r="C9" i="7" s="1"/>
  <c r="A9" i="7"/>
  <c r="N8" i="7"/>
  <c r="M8" i="7"/>
  <c r="C8" i="7"/>
  <c r="A8" i="7"/>
  <c r="B8" i="7" s="1"/>
  <c r="N7" i="7"/>
  <c r="M7" i="7" s="1"/>
  <c r="B7" i="7"/>
  <c r="C7" i="7" s="1"/>
  <c r="A7" i="7"/>
  <c r="N6" i="7"/>
  <c r="M6" i="7" s="1"/>
  <c r="C6" i="7"/>
  <c r="B6" i="7"/>
  <c r="A6" i="7"/>
  <c r="N5" i="7"/>
  <c r="M5" i="7"/>
  <c r="C5" i="7"/>
  <c r="B5" i="7"/>
  <c r="A5" i="7"/>
  <c r="N4" i="7"/>
  <c r="M4" i="7" s="1"/>
  <c r="C4" i="7"/>
  <c r="A4" i="7"/>
  <c r="B4" i="7" s="1"/>
  <c r="N3" i="7"/>
  <c r="M3" i="7"/>
  <c r="B3" i="7"/>
  <c r="C3" i="7" s="1"/>
  <c r="A3" i="7"/>
  <c r="N2" i="7"/>
  <c r="M2" i="7" s="1"/>
  <c r="C2" i="7"/>
  <c r="B2" i="7"/>
  <c r="A2" i="7"/>
  <c r="X2395" i="5"/>
  <c r="A2395" i="5"/>
  <c r="X2394" i="5"/>
  <c r="A2394" i="5"/>
  <c r="X2393" i="5"/>
  <c r="A2393" i="5"/>
  <c r="X2392" i="5"/>
  <c r="A2392" i="5"/>
  <c r="X2391" i="5"/>
  <c r="A2391" i="5"/>
  <c r="X2390" i="5"/>
  <c r="A2390" i="5"/>
  <c r="X2389" i="5"/>
  <c r="A2389" i="5"/>
  <c r="X2388" i="5"/>
  <c r="A2388" i="5"/>
  <c r="X2387" i="5"/>
  <c r="A2387" i="5"/>
  <c r="X2386" i="5"/>
  <c r="A2386" i="5"/>
  <c r="X2385" i="5"/>
  <c r="A2385" i="5"/>
  <c r="X2384" i="5"/>
  <c r="A2384" i="5"/>
  <c r="X2383" i="5"/>
  <c r="A2383" i="5"/>
  <c r="X2382" i="5"/>
  <c r="A2382" i="5"/>
  <c r="X2381" i="5"/>
  <c r="A2381" i="5"/>
  <c r="X2380" i="5"/>
  <c r="A2380" i="5"/>
  <c r="X2379" i="5"/>
  <c r="A2379" i="5"/>
  <c r="X2378" i="5"/>
  <c r="A2378" i="5"/>
  <c r="X2377" i="5"/>
  <c r="A2377" i="5"/>
  <c r="X2376" i="5"/>
  <c r="A2376" i="5"/>
  <c r="X2375" i="5"/>
  <c r="A2375" i="5"/>
  <c r="X2374" i="5"/>
  <c r="A2374" i="5"/>
  <c r="X2373" i="5"/>
  <c r="A2373" i="5"/>
  <c r="X2372" i="5"/>
  <c r="A2372" i="5"/>
  <c r="X2371" i="5"/>
  <c r="A2371" i="5"/>
  <c r="X2370" i="5"/>
  <c r="A2370" i="5"/>
  <c r="X2369" i="5"/>
  <c r="A2369" i="5"/>
  <c r="X2368" i="5"/>
  <c r="A2368" i="5"/>
  <c r="X2367" i="5"/>
  <c r="A2367" i="5"/>
  <c r="X2366" i="5"/>
  <c r="A2366" i="5"/>
  <c r="X2365" i="5"/>
  <c r="A2365" i="5"/>
  <c r="X2364" i="5"/>
  <c r="A2364" i="5"/>
  <c r="X2363" i="5"/>
  <c r="A2363" i="5"/>
  <c r="X2362" i="5"/>
  <c r="A2362" i="5"/>
  <c r="X2361" i="5"/>
  <c r="A2361" i="5"/>
  <c r="X2360" i="5"/>
  <c r="A2360" i="5"/>
  <c r="X2359" i="5"/>
  <c r="A2359" i="5"/>
  <c r="X2358" i="5"/>
  <c r="A2358" i="5"/>
  <c r="X2357" i="5"/>
  <c r="A2357" i="5"/>
  <c r="X2356" i="5"/>
  <c r="A2356" i="5"/>
  <c r="X2355" i="5"/>
  <c r="A2355" i="5"/>
  <c r="X2354" i="5"/>
  <c r="A2354" i="5"/>
  <c r="X2353" i="5"/>
  <c r="A2353" i="5"/>
  <c r="X2352" i="5"/>
  <c r="A2352" i="5"/>
  <c r="X2351" i="5"/>
  <c r="A2351" i="5"/>
  <c r="X2350" i="5"/>
  <c r="A2350" i="5"/>
  <c r="X2349" i="5"/>
  <c r="A2349" i="5"/>
  <c r="X2348" i="5"/>
  <c r="A2348" i="5"/>
  <c r="X2347" i="5"/>
  <c r="A2347" i="5"/>
  <c r="X2346" i="5"/>
  <c r="A2346" i="5"/>
  <c r="X2345" i="5"/>
  <c r="A2345" i="5"/>
  <c r="X2344" i="5"/>
  <c r="A2344" i="5"/>
  <c r="X2343" i="5"/>
  <c r="A2343" i="5"/>
  <c r="X2342" i="5"/>
  <c r="A2342" i="5"/>
  <c r="X2341" i="5"/>
  <c r="A2341" i="5"/>
  <c r="X2340" i="5"/>
  <c r="A2340" i="5"/>
  <c r="X2339" i="5"/>
  <c r="A2339" i="5"/>
  <c r="X2338" i="5"/>
  <c r="A2338" i="5"/>
  <c r="X2337" i="5"/>
  <c r="A2337" i="5"/>
  <c r="X2336" i="5"/>
  <c r="A2336" i="5"/>
  <c r="X2335" i="5"/>
  <c r="A2335" i="5"/>
  <c r="X2334" i="5"/>
  <c r="A2334" i="5"/>
  <c r="X2333" i="5"/>
  <c r="A2333" i="5"/>
  <c r="X2332" i="5"/>
  <c r="A2332" i="5"/>
  <c r="X2331" i="5"/>
  <c r="A2331" i="5"/>
  <c r="X2330" i="5"/>
  <c r="A2330" i="5"/>
  <c r="X2329" i="5"/>
  <c r="A2329" i="5"/>
  <c r="X2328" i="5"/>
  <c r="A2328" i="5"/>
  <c r="X2327" i="5"/>
  <c r="A2327" i="5"/>
  <c r="X2326" i="5"/>
  <c r="A2326" i="5"/>
  <c r="X2325" i="5"/>
  <c r="A2325" i="5"/>
  <c r="X2324" i="5"/>
  <c r="A2324" i="5"/>
  <c r="X2323" i="5"/>
  <c r="A2323" i="5"/>
  <c r="X2322" i="5"/>
  <c r="A2322" i="5"/>
  <c r="X2321" i="5"/>
  <c r="A2321" i="5"/>
  <c r="X2320" i="5"/>
  <c r="A2320" i="5"/>
  <c r="X2319" i="5"/>
  <c r="A2319" i="5"/>
  <c r="X2318" i="5"/>
  <c r="A2318" i="5"/>
  <c r="X2317" i="5"/>
  <c r="A2317" i="5"/>
  <c r="X2316" i="5"/>
  <c r="A2316" i="5"/>
  <c r="X2315" i="5"/>
  <c r="A2315" i="5"/>
  <c r="X2314" i="5"/>
  <c r="A2314" i="5"/>
  <c r="X2313" i="5"/>
  <c r="A2313" i="5"/>
  <c r="X2312" i="5"/>
  <c r="A2312" i="5"/>
  <c r="X2311" i="5"/>
  <c r="A2311" i="5"/>
  <c r="X2310" i="5"/>
  <c r="A2310" i="5"/>
  <c r="X2309" i="5"/>
  <c r="A2309" i="5"/>
  <c r="X2308" i="5"/>
  <c r="A2308" i="5"/>
  <c r="X2307" i="5"/>
  <c r="A2307" i="5"/>
  <c r="X2306" i="5"/>
  <c r="A2306" i="5"/>
  <c r="X2305" i="5"/>
  <c r="A2305" i="5"/>
  <c r="X2304" i="5"/>
  <c r="A2304" i="5"/>
  <c r="X2303" i="5"/>
  <c r="A2303" i="5"/>
  <c r="X2302" i="5"/>
  <c r="A2302" i="5"/>
  <c r="X2301" i="5"/>
  <c r="A2301" i="5"/>
  <c r="X2300" i="5"/>
  <c r="A2300" i="5"/>
  <c r="X2299" i="5"/>
  <c r="A2299" i="5"/>
  <c r="X2298" i="5"/>
  <c r="A2298" i="5"/>
  <c r="X2297" i="5"/>
  <c r="A2297" i="5"/>
  <c r="X2296" i="5"/>
  <c r="A2296" i="5"/>
  <c r="X2295" i="5"/>
  <c r="A2295" i="5"/>
  <c r="X2294" i="5"/>
  <c r="A2294" i="5"/>
  <c r="X2293" i="5"/>
  <c r="A2293" i="5"/>
  <c r="X2292" i="5"/>
  <c r="A2292" i="5"/>
  <c r="X2291" i="5"/>
  <c r="A2291" i="5"/>
  <c r="X2290" i="5"/>
  <c r="A2290" i="5"/>
  <c r="X2289" i="5"/>
  <c r="A2289" i="5"/>
  <c r="X2288" i="5"/>
  <c r="A2288" i="5"/>
  <c r="X2287" i="5"/>
  <c r="A2287" i="5"/>
  <c r="X2286" i="5"/>
  <c r="A2286" i="5"/>
  <c r="X2285" i="5"/>
  <c r="A2285" i="5"/>
  <c r="X2284" i="5"/>
  <c r="A2284" i="5"/>
  <c r="X2283" i="5"/>
  <c r="A2283" i="5"/>
  <c r="X2282" i="5"/>
  <c r="A2282" i="5"/>
  <c r="X2281" i="5"/>
  <c r="A2281" i="5"/>
  <c r="X2280" i="5"/>
  <c r="A2280" i="5"/>
  <c r="X2279" i="5"/>
  <c r="A2279" i="5"/>
  <c r="X2278" i="5"/>
  <c r="A2278" i="5"/>
  <c r="X2277" i="5"/>
  <c r="A2277" i="5"/>
  <c r="X2276" i="5"/>
  <c r="A2276" i="5"/>
  <c r="X2275" i="5"/>
  <c r="A2275" i="5"/>
  <c r="X2274" i="5"/>
  <c r="A2274" i="5"/>
  <c r="X2273" i="5"/>
  <c r="A2273" i="5"/>
  <c r="X2272" i="5"/>
  <c r="A2272" i="5"/>
  <c r="X2271" i="5"/>
  <c r="A2271" i="5"/>
  <c r="X2270" i="5"/>
  <c r="A2270" i="5"/>
  <c r="X2269" i="5"/>
  <c r="A2269" i="5"/>
  <c r="X2268" i="5"/>
  <c r="A2268" i="5"/>
  <c r="X2267" i="5"/>
  <c r="A2267" i="5"/>
  <c r="X2266" i="5"/>
  <c r="A2266" i="5"/>
  <c r="X2265" i="5"/>
  <c r="A2265" i="5"/>
  <c r="X2264" i="5"/>
  <c r="A2264" i="5"/>
  <c r="X2263" i="5"/>
  <c r="A2263" i="5"/>
  <c r="X2262" i="5"/>
  <c r="A2262" i="5"/>
  <c r="X2261" i="5"/>
  <c r="A2261" i="5"/>
  <c r="X2260" i="5"/>
  <c r="A2260" i="5"/>
  <c r="X2259" i="5"/>
  <c r="A2259" i="5"/>
  <c r="X2258" i="5"/>
  <c r="A2258" i="5"/>
  <c r="X2257" i="5"/>
  <c r="A2257" i="5"/>
  <c r="X2256" i="5"/>
  <c r="A2256" i="5"/>
  <c r="X2255" i="5"/>
  <c r="A2255" i="5"/>
  <c r="X2254" i="5"/>
  <c r="A2254" i="5"/>
  <c r="X2253" i="5"/>
  <c r="A2253" i="5"/>
  <c r="X2252" i="5"/>
  <c r="A2252" i="5"/>
  <c r="X2251" i="5"/>
  <c r="A2251" i="5"/>
  <c r="X2250" i="5"/>
  <c r="A2250" i="5"/>
  <c r="X2249" i="5"/>
  <c r="A2249" i="5"/>
  <c r="X2248" i="5"/>
  <c r="A2248" i="5"/>
  <c r="X2247" i="5"/>
  <c r="A2247" i="5"/>
  <c r="X2246" i="5"/>
  <c r="A2246" i="5"/>
  <c r="X2245" i="5"/>
  <c r="A2245" i="5"/>
  <c r="X2244" i="5"/>
  <c r="A2244" i="5"/>
  <c r="X2243" i="5"/>
  <c r="A2243" i="5"/>
  <c r="X2242" i="5"/>
  <c r="A2242" i="5"/>
  <c r="X2241" i="5"/>
  <c r="A2241" i="5"/>
  <c r="X2240" i="5"/>
  <c r="A2240" i="5"/>
  <c r="X2239" i="5"/>
  <c r="A2239" i="5"/>
  <c r="X2238" i="5"/>
  <c r="A2238" i="5"/>
  <c r="X2237" i="5"/>
  <c r="A2237" i="5"/>
  <c r="X2236" i="5"/>
  <c r="A2236" i="5"/>
  <c r="X2235" i="5"/>
  <c r="A2235" i="5"/>
  <c r="X2234" i="5"/>
  <c r="A2234" i="5"/>
  <c r="X2233" i="5"/>
  <c r="A2233" i="5"/>
  <c r="X2232" i="5"/>
  <c r="A2232" i="5"/>
  <c r="X2231" i="5"/>
  <c r="A2231" i="5"/>
  <c r="X2230" i="5"/>
  <c r="A2230" i="5"/>
  <c r="X2229" i="5"/>
  <c r="A2229" i="5"/>
  <c r="X2228" i="5"/>
  <c r="A2228" i="5"/>
  <c r="X2227" i="5"/>
  <c r="A2227" i="5"/>
  <c r="X2226" i="5"/>
  <c r="A2226" i="5"/>
  <c r="X2225" i="5"/>
  <c r="A2225" i="5"/>
  <c r="X2224" i="5"/>
  <c r="A2224" i="5"/>
  <c r="X2223" i="5"/>
  <c r="A2223" i="5"/>
  <c r="X2222" i="5"/>
  <c r="A2222" i="5"/>
  <c r="X2221" i="5"/>
  <c r="A2221" i="5"/>
  <c r="X2220" i="5"/>
  <c r="A2220" i="5"/>
  <c r="X2219" i="5"/>
  <c r="A2219" i="5"/>
  <c r="X2218" i="5"/>
  <c r="A2218" i="5"/>
  <c r="X2217" i="5"/>
  <c r="A2217" i="5"/>
  <c r="X2216" i="5"/>
  <c r="A2216" i="5"/>
  <c r="X2215" i="5"/>
  <c r="A2215" i="5"/>
  <c r="X2214" i="5"/>
  <c r="A2214" i="5"/>
  <c r="X2213" i="5"/>
  <c r="A2213" i="5"/>
  <c r="X2212" i="5"/>
  <c r="A2212" i="5"/>
  <c r="X2211" i="5"/>
  <c r="A2211" i="5"/>
  <c r="X2210" i="5"/>
  <c r="A2210" i="5"/>
  <c r="X2209" i="5"/>
  <c r="A2209" i="5"/>
  <c r="X2208" i="5"/>
  <c r="A2208" i="5"/>
  <c r="X2207" i="5"/>
  <c r="A2207" i="5"/>
  <c r="X2206" i="5"/>
  <c r="A2206" i="5"/>
  <c r="X2205" i="5"/>
  <c r="A2205" i="5"/>
  <c r="X2204" i="5"/>
  <c r="A2204" i="5"/>
  <c r="X2203" i="5"/>
  <c r="A2203" i="5"/>
  <c r="X2202" i="5"/>
  <c r="A2202" i="5"/>
  <c r="X2201" i="5"/>
  <c r="A2201" i="5"/>
  <c r="X2200" i="5"/>
  <c r="A2200" i="5"/>
  <c r="X2199" i="5"/>
  <c r="A2199" i="5"/>
  <c r="X2198" i="5"/>
  <c r="A2198" i="5"/>
  <c r="X2197" i="5"/>
  <c r="A2197" i="5"/>
  <c r="X2196" i="5"/>
  <c r="A2196" i="5"/>
  <c r="X2195" i="5"/>
  <c r="A2195" i="5"/>
  <c r="X2194" i="5"/>
  <c r="A2194" i="5"/>
  <c r="X2193" i="5"/>
  <c r="A2193" i="5"/>
  <c r="X2192" i="5"/>
  <c r="A2192" i="5"/>
  <c r="X2191" i="5"/>
  <c r="A2191" i="5"/>
  <c r="X2190" i="5"/>
  <c r="A2190" i="5"/>
  <c r="X2189" i="5"/>
  <c r="A2189" i="5"/>
  <c r="X2188" i="5"/>
  <c r="A2188" i="5"/>
  <c r="X2187" i="5"/>
  <c r="A2187" i="5"/>
  <c r="X2186" i="5"/>
  <c r="A2186" i="5"/>
  <c r="X2185" i="5"/>
  <c r="A2185" i="5"/>
  <c r="X2184" i="5"/>
  <c r="A2184" i="5"/>
  <c r="X2183" i="5"/>
  <c r="A2183" i="5"/>
  <c r="X2182" i="5"/>
  <c r="A2182" i="5"/>
  <c r="X2181" i="5"/>
  <c r="A2181" i="5"/>
  <c r="X2180" i="5"/>
  <c r="A2180" i="5"/>
  <c r="X2179" i="5"/>
  <c r="A2179" i="5"/>
  <c r="X2178" i="5"/>
  <c r="A2178" i="5"/>
  <c r="X2177" i="5"/>
  <c r="A2177" i="5"/>
  <c r="X2176" i="5"/>
  <c r="A2176" i="5"/>
  <c r="X2175" i="5"/>
  <c r="A2175" i="5"/>
  <c r="X2174" i="5"/>
  <c r="A2174" i="5"/>
  <c r="X2173" i="5"/>
  <c r="A2173" i="5"/>
  <c r="X2172" i="5"/>
  <c r="A2172" i="5"/>
  <c r="X2171" i="5"/>
  <c r="A2171" i="5"/>
  <c r="X2170" i="5"/>
  <c r="A2170" i="5"/>
  <c r="X2169" i="5"/>
  <c r="A2169" i="5"/>
  <c r="X2168" i="5"/>
  <c r="A2168" i="5"/>
  <c r="X2167" i="5"/>
  <c r="A2167" i="5"/>
  <c r="X2166" i="5"/>
  <c r="A2166" i="5"/>
  <c r="X2165" i="5"/>
  <c r="A2165" i="5"/>
  <c r="X2164" i="5"/>
  <c r="A2164" i="5"/>
  <c r="X2163" i="5"/>
  <c r="A2163" i="5"/>
  <c r="X2162" i="5"/>
  <c r="A2162" i="5"/>
  <c r="X2161" i="5"/>
  <c r="A2161" i="5"/>
  <c r="X2160" i="5"/>
  <c r="A2160" i="5"/>
  <c r="X2159" i="5"/>
  <c r="A2159" i="5"/>
  <c r="X2158" i="5"/>
  <c r="A2158" i="5"/>
  <c r="X2157" i="5"/>
  <c r="A2157" i="5"/>
  <c r="X2156" i="5"/>
  <c r="A2156" i="5"/>
  <c r="X2155" i="5"/>
  <c r="A2155" i="5"/>
  <c r="X2154" i="5"/>
  <c r="A2154" i="5"/>
  <c r="X2153" i="5"/>
  <c r="A2153" i="5"/>
  <c r="X2152" i="5"/>
  <c r="A2152" i="5"/>
  <c r="X2151" i="5"/>
  <c r="A2151" i="5"/>
  <c r="X2150" i="5"/>
  <c r="A2150" i="5"/>
  <c r="X2149" i="5"/>
  <c r="A2149" i="5"/>
  <c r="X2148" i="5"/>
  <c r="A2148" i="5"/>
  <c r="X2147" i="5"/>
  <c r="A2147" i="5"/>
  <c r="X2146" i="5"/>
  <c r="A2146" i="5"/>
  <c r="X2145" i="5"/>
  <c r="A2145" i="5"/>
  <c r="X2144" i="5"/>
  <c r="A2144" i="5"/>
  <c r="X2143" i="5"/>
  <c r="A2143" i="5"/>
  <c r="X2142" i="5"/>
  <c r="A2142" i="5"/>
  <c r="X2141" i="5"/>
  <c r="A2141" i="5"/>
  <c r="X2140" i="5"/>
  <c r="A2140" i="5"/>
  <c r="X2139" i="5"/>
  <c r="A2139" i="5"/>
  <c r="X2138" i="5"/>
  <c r="A2138" i="5"/>
  <c r="X2137" i="5"/>
  <c r="A2137" i="5"/>
  <c r="X2136" i="5"/>
  <c r="A2136" i="5"/>
  <c r="X2135" i="5"/>
  <c r="A2135" i="5"/>
  <c r="X2134" i="5"/>
  <c r="A2134" i="5"/>
  <c r="X2133" i="5"/>
  <c r="A2133" i="5"/>
  <c r="X2132" i="5"/>
  <c r="A2132" i="5"/>
  <c r="X2131" i="5"/>
  <c r="A2131" i="5"/>
  <c r="X2130" i="5"/>
  <c r="A2130" i="5"/>
  <c r="X2129" i="5"/>
  <c r="A2129" i="5"/>
  <c r="X2128" i="5"/>
  <c r="A2128" i="5"/>
  <c r="X2127" i="5"/>
  <c r="A2127" i="5"/>
  <c r="X2126" i="5"/>
  <c r="A2126" i="5"/>
  <c r="X2125" i="5"/>
  <c r="A2125" i="5"/>
  <c r="X2124" i="5"/>
  <c r="A2124" i="5"/>
  <c r="X2123" i="5"/>
  <c r="A2123" i="5"/>
  <c r="X2122" i="5"/>
  <c r="A2122" i="5"/>
  <c r="X2121" i="5"/>
  <c r="A2121" i="5"/>
  <c r="X2120" i="5"/>
  <c r="A2120" i="5"/>
  <c r="X2119" i="5"/>
  <c r="A2119" i="5"/>
  <c r="X2118" i="5"/>
  <c r="A2118" i="5"/>
  <c r="X2117" i="5"/>
  <c r="A2117" i="5"/>
  <c r="X2116" i="5"/>
  <c r="A2116" i="5"/>
  <c r="X2115" i="5"/>
  <c r="A2115" i="5"/>
  <c r="X2114" i="5"/>
  <c r="A2114" i="5"/>
  <c r="X2113" i="5"/>
  <c r="A2113" i="5"/>
  <c r="X2112" i="5"/>
  <c r="A2112" i="5"/>
  <c r="X2111" i="5"/>
  <c r="A2111" i="5"/>
  <c r="X2110" i="5"/>
  <c r="A2110" i="5"/>
  <c r="X2109" i="5"/>
  <c r="A2109" i="5"/>
  <c r="X2108" i="5"/>
  <c r="A2108" i="5"/>
  <c r="X2107" i="5"/>
  <c r="A2107" i="5"/>
  <c r="X2106" i="5"/>
  <c r="A2106" i="5"/>
  <c r="X2105" i="5"/>
  <c r="A2105" i="5"/>
  <c r="X2104" i="5"/>
  <c r="A2104" i="5"/>
  <c r="X2103" i="5"/>
  <c r="A2103" i="5"/>
  <c r="X2102" i="5"/>
  <c r="A2102" i="5"/>
  <c r="X2101" i="5"/>
  <c r="A2101" i="5"/>
  <c r="X2100" i="5"/>
  <c r="A2100" i="5"/>
  <c r="X2099" i="5"/>
  <c r="A2099" i="5"/>
  <c r="X2098" i="5"/>
  <c r="A2098" i="5"/>
  <c r="X2097" i="5"/>
  <c r="A2097" i="5"/>
  <c r="X2096" i="5"/>
  <c r="A2096" i="5"/>
  <c r="X2095" i="5"/>
  <c r="A2095" i="5"/>
  <c r="X2094" i="5"/>
  <c r="A2094" i="5"/>
  <c r="X2093" i="5"/>
  <c r="A2093" i="5"/>
  <c r="X2092" i="5"/>
  <c r="A2092" i="5"/>
  <c r="X2091" i="5"/>
  <c r="A2091" i="5"/>
  <c r="X2090" i="5"/>
  <c r="A2090" i="5"/>
  <c r="X2089" i="5"/>
  <c r="A2089" i="5"/>
  <c r="X2088" i="5"/>
  <c r="A2088" i="5"/>
  <c r="X2087" i="5"/>
  <c r="A2087" i="5"/>
  <c r="X2086" i="5"/>
  <c r="A2086" i="5"/>
  <c r="X2085" i="5"/>
  <c r="A2085" i="5"/>
  <c r="X2084" i="5"/>
  <c r="A2084" i="5"/>
  <c r="X2083" i="5"/>
  <c r="A2083" i="5"/>
  <c r="X2082" i="5"/>
  <c r="A2082" i="5"/>
  <c r="X2081" i="5"/>
  <c r="A2081" i="5"/>
  <c r="X2080" i="5"/>
  <c r="A2080" i="5"/>
  <c r="X2079" i="5"/>
  <c r="A2079" i="5"/>
  <c r="X2078" i="5"/>
  <c r="A2078" i="5"/>
  <c r="X2077" i="5"/>
  <c r="A2077" i="5"/>
  <c r="X2076" i="5"/>
  <c r="A2076" i="5"/>
  <c r="X2075" i="5"/>
  <c r="A2075" i="5"/>
  <c r="X2074" i="5"/>
  <c r="A2074" i="5"/>
  <c r="X2073" i="5"/>
  <c r="A2073" i="5"/>
  <c r="X2072" i="5"/>
  <c r="A2072" i="5"/>
  <c r="X2071" i="5"/>
  <c r="A2071" i="5"/>
  <c r="X2070" i="5"/>
  <c r="A2070" i="5"/>
  <c r="X2069" i="5"/>
  <c r="A2069" i="5"/>
  <c r="X2068" i="5"/>
  <c r="A2068" i="5"/>
  <c r="X2067" i="5"/>
  <c r="A2067" i="5"/>
  <c r="X2066" i="5"/>
  <c r="A2066" i="5"/>
  <c r="X2065" i="5"/>
  <c r="A2065" i="5"/>
  <c r="X2064" i="5"/>
  <c r="A2064" i="5"/>
  <c r="X2063" i="5"/>
  <c r="A2063" i="5"/>
  <c r="X2062" i="5"/>
  <c r="A2062" i="5"/>
  <c r="X2061" i="5"/>
  <c r="A2061" i="5"/>
  <c r="X2060" i="5"/>
  <c r="A2060" i="5"/>
  <c r="X2059" i="5"/>
  <c r="A2059" i="5"/>
  <c r="X2058" i="5"/>
  <c r="A2058" i="5"/>
  <c r="X2057" i="5"/>
  <c r="A2057" i="5"/>
  <c r="X2056" i="5"/>
  <c r="A2056" i="5"/>
  <c r="X2055" i="5"/>
  <c r="A2055" i="5"/>
  <c r="X2054" i="5"/>
  <c r="A2054" i="5"/>
  <c r="X2053" i="5"/>
  <c r="A2053" i="5"/>
  <c r="X2052" i="5"/>
  <c r="A2052" i="5"/>
  <c r="X2051" i="5"/>
  <c r="A2051" i="5"/>
  <c r="X2050" i="5"/>
  <c r="A2050" i="5"/>
  <c r="X2049" i="5"/>
  <c r="A2049" i="5"/>
  <c r="X2048" i="5"/>
  <c r="A2048" i="5"/>
  <c r="X2047" i="5"/>
  <c r="A2047" i="5"/>
  <c r="X2046" i="5"/>
  <c r="A2046" i="5"/>
  <c r="X2045" i="5"/>
  <c r="A2045" i="5"/>
  <c r="X2044" i="5"/>
  <c r="A2044" i="5"/>
  <c r="X2043" i="5"/>
  <c r="A2043" i="5"/>
  <c r="X2042" i="5"/>
  <c r="A2042" i="5"/>
  <c r="X2041" i="5"/>
  <c r="A2041" i="5"/>
  <c r="X2040" i="5"/>
  <c r="A2040" i="5"/>
  <c r="X2039" i="5"/>
  <c r="A2039" i="5"/>
  <c r="X2038" i="5"/>
  <c r="A2038" i="5"/>
  <c r="X2037" i="5"/>
  <c r="A2037" i="5"/>
  <c r="X2036" i="5"/>
  <c r="A2036" i="5"/>
  <c r="X2035" i="5"/>
  <c r="A2035" i="5"/>
  <c r="X2034" i="5"/>
  <c r="A2034" i="5"/>
  <c r="X2033" i="5"/>
  <c r="A2033" i="5"/>
  <c r="X2032" i="5"/>
  <c r="A2032" i="5"/>
  <c r="X2031" i="5"/>
  <c r="A2031" i="5"/>
  <c r="X2030" i="5"/>
  <c r="A2030" i="5"/>
  <c r="X2029" i="5"/>
  <c r="A2029" i="5"/>
  <c r="X2028" i="5"/>
  <c r="A2028" i="5"/>
  <c r="X2027" i="5"/>
  <c r="A2027" i="5"/>
  <c r="X2026" i="5"/>
  <c r="A2026" i="5"/>
  <c r="X2025" i="5"/>
  <c r="A2025" i="5"/>
  <c r="X2024" i="5"/>
  <c r="A2024" i="5"/>
  <c r="X2023" i="5"/>
  <c r="A2023" i="5"/>
  <c r="X2022" i="5"/>
  <c r="A2022" i="5"/>
  <c r="X2021" i="5"/>
  <c r="A2021" i="5"/>
  <c r="X2020" i="5"/>
  <c r="A2020" i="5"/>
  <c r="X2019" i="5"/>
  <c r="A2019" i="5"/>
  <c r="X2018" i="5"/>
  <c r="A2018" i="5"/>
  <c r="X2017" i="5"/>
  <c r="A2017" i="5"/>
  <c r="X2016" i="5"/>
  <c r="A2016" i="5"/>
  <c r="X2015" i="5"/>
  <c r="A2015" i="5"/>
  <c r="X2014" i="5"/>
  <c r="A2014" i="5"/>
  <c r="X2013" i="5"/>
  <c r="A2013" i="5"/>
  <c r="X2012" i="5"/>
  <c r="A2012" i="5"/>
  <c r="X2011" i="5"/>
  <c r="A2011" i="5"/>
  <c r="X2010" i="5"/>
  <c r="A2010" i="5"/>
  <c r="X2009" i="5"/>
  <c r="A2009" i="5"/>
  <c r="X2008" i="5"/>
  <c r="A2008" i="5"/>
  <c r="X2007" i="5"/>
  <c r="A2007" i="5"/>
  <c r="X2006" i="5"/>
  <c r="A2006" i="5"/>
  <c r="X2005" i="5"/>
  <c r="A2005" i="5"/>
  <c r="X2004" i="5"/>
  <c r="A2004" i="5"/>
  <c r="X2003" i="5"/>
  <c r="A2003" i="5"/>
  <c r="X2002" i="5"/>
  <c r="A2002" i="5"/>
  <c r="X2001" i="5"/>
  <c r="A2001" i="5"/>
  <c r="X2000" i="5"/>
  <c r="A2000" i="5"/>
  <c r="X1999" i="5"/>
  <c r="A1999" i="5"/>
  <c r="X1998" i="5"/>
  <c r="A1998" i="5"/>
  <c r="X1997" i="5"/>
  <c r="A1997" i="5"/>
  <c r="X1996" i="5"/>
  <c r="A1996" i="5"/>
  <c r="X1995" i="5"/>
  <c r="A1995" i="5"/>
  <c r="X1994" i="5"/>
  <c r="A1994" i="5"/>
  <c r="X1993" i="5"/>
  <c r="A1993" i="5"/>
  <c r="X1992" i="5"/>
  <c r="A1992" i="5"/>
  <c r="X1991" i="5"/>
  <c r="A1991" i="5"/>
  <c r="X1990" i="5"/>
  <c r="A1990" i="5"/>
  <c r="X1989" i="5"/>
  <c r="A1989" i="5"/>
  <c r="X1988" i="5"/>
  <c r="A1988" i="5"/>
  <c r="X1987" i="5"/>
  <c r="A1987" i="5"/>
  <c r="X1986" i="5"/>
  <c r="A1986" i="5"/>
  <c r="X1985" i="5"/>
  <c r="A1985" i="5"/>
  <c r="X1984" i="5"/>
  <c r="A1984" i="5"/>
  <c r="X1983" i="5"/>
  <c r="A1983" i="5"/>
  <c r="X1982" i="5"/>
  <c r="A1982" i="5"/>
  <c r="X1981" i="5"/>
  <c r="A1981" i="5"/>
  <c r="X1980" i="5"/>
  <c r="A1980" i="5"/>
  <c r="X1979" i="5"/>
  <c r="A1979" i="5"/>
  <c r="X1978" i="5"/>
  <c r="A1978" i="5"/>
  <c r="X1977" i="5"/>
  <c r="A1977" i="5"/>
  <c r="X1976" i="5"/>
  <c r="A1976" i="5"/>
  <c r="X1975" i="5"/>
  <c r="A1975" i="5"/>
  <c r="X1974" i="5"/>
  <c r="A1974" i="5"/>
  <c r="X1973" i="5"/>
  <c r="A1973" i="5"/>
  <c r="X1972" i="5"/>
  <c r="A1972" i="5"/>
  <c r="X1971" i="5"/>
  <c r="A1971" i="5"/>
  <c r="X1970" i="5"/>
  <c r="A1970" i="5"/>
  <c r="X1969" i="5"/>
  <c r="A1969" i="5"/>
  <c r="X1968" i="5"/>
  <c r="A1968" i="5"/>
  <c r="X1967" i="5"/>
  <c r="A1967" i="5"/>
  <c r="X1966" i="5"/>
  <c r="A1966" i="5"/>
  <c r="X1965" i="5"/>
  <c r="A1965" i="5"/>
  <c r="X1964" i="5"/>
  <c r="A1964" i="5"/>
  <c r="X1963" i="5"/>
  <c r="A1963" i="5"/>
  <c r="X1962" i="5"/>
  <c r="A1962" i="5"/>
  <c r="X1961" i="5"/>
  <c r="A1961" i="5"/>
  <c r="X1960" i="5"/>
  <c r="A1960" i="5"/>
  <c r="X1959" i="5"/>
  <c r="A1959" i="5"/>
  <c r="X1958" i="5"/>
  <c r="A1958" i="5"/>
  <c r="X1957" i="5"/>
  <c r="A1957" i="5"/>
  <c r="X1956" i="5"/>
  <c r="A1956" i="5"/>
  <c r="X1955" i="5"/>
  <c r="A1955" i="5"/>
  <c r="X1954" i="5"/>
  <c r="A1954" i="5"/>
  <c r="X1953" i="5"/>
  <c r="A1953" i="5"/>
  <c r="X1952" i="5"/>
  <c r="A1952" i="5"/>
  <c r="X1951" i="5"/>
  <c r="A1951" i="5"/>
  <c r="X1950" i="5"/>
  <c r="A1950" i="5"/>
  <c r="X1949" i="5"/>
  <c r="A1949" i="5"/>
  <c r="X1948" i="5"/>
  <c r="A1948" i="5"/>
  <c r="X1947" i="5"/>
  <c r="A1947" i="5"/>
  <c r="X1946" i="5"/>
  <c r="A1946" i="5"/>
  <c r="X1945" i="5"/>
  <c r="A1945" i="5"/>
  <c r="X1944" i="5"/>
  <c r="A1944" i="5"/>
  <c r="X1943" i="5"/>
  <c r="A1943" i="5"/>
  <c r="X1942" i="5"/>
  <c r="A1942" i="5"/>
  <c r="X1941" i="5"/>
  <c r="A1941" i="5"/>
  <c r="X1940" i="5"/>
  <c r="A1940" i="5"/>
  <c r="X1939" i="5"/>
  <c r="A1939" i="5"/>
  <c r="X1938" i="5"/>
  <c r="A1938" i="5"/>
  <c r="X1937" i="5"/>
  <c r="A1937" i="5"/>
  <c r="X1936" i="5"/>
  <c r="A1936" i="5"/>
  <c r="X1935" i="5"/>
  <c r="A1935" i="5"/>
  <c r="X1934" i="5"/>
  <c r="A1934" i="5"/>
  <c r="X1933" i="5"/>
  <c r="A1933" i="5"/>
  <c r="X1932" i="5"/>
  <c r="A1932" i="5"/>
  <c r="X1931" i="5"/>
  <c r="A1931" i="5"/>
  <c r="X1930" i="5"/>
  <c r="A1930" i="5"/>
  <c r="X1929" i="5"/>
  <c r="A1929" i="5"/>
  <c r="X1928" i="5"/>
  <c r="A1928" i="5"/>
  <c r="X1927" i="5"/>
  <c r="A1927" i="5"/>
  <c r="X1926" i="5"/>
  <c r="A1926" i="5"/>
  <c r="X1925" i="5"/>
  <c r="A1925" i="5"/>
  <c r="X1924" i="5"/>
  <c r="A1924" i="5"/>
  <c r="X1923" i="5"/>
  <c r="A1923" i="5"/>
  <c r="X1922" i="5"/>
  <c r="A1922" i="5"/>
  <c r="X1921" i="5"/>
  <c r="A1921" i="5"/>
  <c r="X1920" i="5"/>
  <c r="A1920" i="5"/>
  <c r="X1919" i="5"/>
  <c r="A1919" i="5"/>
  <c r="X1918" i="5"/>
  <c r="A1918" i="5"/>
  <c r="X1917" i="5"/>
  <c r="A1917" i="5"/>
  <c r="X1916" i="5"/>
  <c r="A1916" i="5"/>
  <c r="X1915" i="5"/>
  <c r="A1915" i="5"/>
  <c r="X1914" i="5"/>
  <c r="A1914" i="5"/>
  <c r="X1913" i="5"/>
  <c r="A1913" i="5"/>
  <c r="X1912" i="5"/>
  <c r="A1912" i="5"/>
  <c r="X1911" i="5"/>
  <c r="A1911" i="5"/>
  <c r="X1910" i="5"/>
  <c r="A1910" i="5"/>
  <c r="X1909" i="5"/>
  <c r="A1909" i="5"/>
  <c r="X1908" i="5"/>
  <c r="A1908" i="5"/>
  <c r="X1907" i="5"/>
  <c r="A1907" i="5"/>
  <c r="X1906" i="5"/>
  <c r="A1906" i="5"/>
  <c r="X1905" i="5"/>
  <c r="A1905" i="5"/>
  <c r="X1904" i="5"/>
  <c r="A1904" i="5"/>
  <c r="X1903" i="5"/>
  <c r="A1903" i="5"/>
  <c r="X1902" i="5"/>
  <c r="A1902" i="5"/>
  <c r="X1901" i="5"/>
  <c r="A1901" i="5"/>
  <c r="X1900" i="5"/>
  <c r="A1900" i="5"/>
  <c r="X1899" i="5"/>
  <c r="A1899" i="5"/>
  <c r="X1898" i="5"/>
  <c r="A1898" i="5"/>
  <c r="X1897" i="5"/>
  <c r="A1897" i="5"/>
  <c r="X1896" i="5"/>
  <c r="A1896" i="5"/>
  <c r="X1895" i="5"/>
  <c r="A1895" i="5"/>
  <c r="X1894" i="5"/>
  <c r="A1894" i="5"/>
  <c r="X1893" i="5"/>
  <c r="A1893" i="5"/>
  <c r="X1892" i="5"/>
  <c r="A1892" i="5"/>
  <c r="X1891" i="5"/>
  <c r="A1891" i="5"/>
  <c r="X1890" i="5"/>
  <c r="A1890" i="5"/>
  <c r="X1889" i="5"/>
  <c r="A1889" i="5"/>
  <c r="X1888" i="5"/>
  <c r="A1888" i="5"/>
  <c r="X1887" i="5"/>
  <c r="A1887" i="5"/>
  <c r="X1886" i="5"/>
  <c r="A1886" i="5"/>
  <c r="X1885" i="5"/>
  <c r="A1885" i="5"/>
  <c r="X1884" i="5"/>
  <c r="A1884" i="5"/>
  <c r="X1883" i="5"/>
  <c r="A1883" i="5"/>
  <c r="X1882" i="5"/>
  <c r="A1882" i="5"/>
  <c r="X1881" i="5"/>
  <c r="A1881" i="5"/>
  <c r="X1880" i="5"/>
  <c r="A1880" i="5"/>
  <c r="X1879" i="5"/>
  <c r="A1879" i="5"/>
  <c r="X1878" i="5"/>
  <c r="A1878" i="5"/>
  <c r="X1877" i="5"/>
  <c r="A1877" i="5"/>
  <c r="X1876" i="5"/>
  <c r="A1876" i="5"/>
  <c r="X1875" i="5"/>
  <c r="A1875" i="5"/>
  <c r="X1874" i="5"/>
  <c r="A1874" i="5"/>
  <c r="X1873" i="5"/>
  <c r="A1873" i="5"/>
  <c r="X1872" i="5"/>
  <c r="A1872" i="5"/>
  <c r="X1871" i="5"/>
  <c r="A1871" i="5"/>
  <c r="X1870" i="5"/>
  <c r="A1870" i="5"/>
  <c r="X1869" i="5"/>
  <c r="A1869" i="5"/>
  <c r="X1868" i="5"/>
  <c r="A1868" i="5"/>
  <c r="X1867" i="5"/>
  <c r="A1867" i="5"/>
  <c r="X1866" i="5"/>
  <c r="A1866" i="5"/>
  <c r="X1865" i="5"/>
  <c r="A1865" i="5"/>
  <c r="X1864" i="5"/>
  <c r="A1864" i="5"/>
  <c r="X1863" i="5"/>
  <c r="A1863" i="5"/>
  <c r="X1862" i="5"/>
  <c r="A1862" i="5"/>
  <c r="X1861" i="5"/>
  <c r="A1861" i="5"/>
  <c r="X1860" i="5"/>
  <c r="A1860" i="5"/>
  <c r="X1859" i="5"/>
  <c r="A1859" i="5"/>
  <c r="X1858" i="5"/>
  <c r="A1858" i="5"/>
  <c r="X1857" i="5"/>
  <c r="A1857" i="5"/>
  <c r="X1856" i="5"/>
  <c r="A1856" i="5"/>
  <c r="X1855" i="5"/>
  <c r="A1855" i="5"/>
  <c r="X1854" i="5"/>
  <c r="A1854" i="5"/>
  <c r="X1853" i="5"/>
  <c r="A1853" i="5"/>
  <c r="X1852" i="5"/>
  <c r="A1852" i="5"/>
  <c r="X1851" i="5"/>
  <c r="A1851" i="5"/>
  <c r="X1850" i="5"/>
  <c r="A1850" i="5"/>
  <c r="X1849" i="5"/>
  <c r="A1849" i="5"/>
  <c r="X1848" i="5"/>
  <c r="A1848" i="5"/>
  <c r="X1847" i="5"/>
  <c r="A1847" i="5"/>
  <c r="X1846" i="5"/>
  <c r="A1846" i="5"/>
  <c r="X1845" i="5"/>
  <c r="A1845" i="5"/>
  <c r="X1844" i="5"/>
  <c r="A1844" i="5"/>
  <c r="X1843" i="5"/>
  <c r="A1843" i="5"/>
  <c r="X1842" i="5"/>
  <c r="A1842" i="5"/>
  <c r="X1841" i="5"/>
  <c r="A1841" i="5"/>
  <c r="X1840" i="5"/>
  <c r="A1840" i="5"/>
  <c r="X1839" i="5"/>
  <c r="A1839" i="5"/>
  <c r="X1838" i="5"/>
  <c r="A1838" i="5"/>
  <c r="X1837" i="5"/>
  <c r="A1837" i="5"/>
  <c r="X1836" i="5"/>
  <c r="A1836" i="5"/>
  <c r="X1835" i="5"/>
  <c r="A1835" i="5"/>
  <c r="X1834" i="5"/>
  <c r="A1834" i="5"/>
  <c r="X1833" i="5"/>
  <c r="A1833" i="5"/>
  <c r="X1832" i="5"/>
  <c r="A1832" i="5"/>
  <c r="X1831" i="5"/>
  <c r="A1831" i="5"/>
  <c r="X1830" i="5"/>
  <c r="A1830" i="5"/>
  <c r="X1829" i="5"/>
  <c r="A1829" i="5"/>
  <c r="X1828" i="5"/>
  <c r="A1828" i="5"/>
  <c r="X1827" i="5"/>
  <c r="A1827" i="5"/>
  <c r="X1826" i="5"/>
  <c r="A1826" i="5"/>
  <c r="X1825" i="5"/>
  <c r="A1825" i="5"/>
  <c r="X1824" i="5"/>
  <c r="A1824" i="5"/>
  <c r="X1823" i="5"/>
  <c r="A1823" i="5"/>
  <c r="X1822" i="5"/>
  <c r="A1822" i="5"/>
  <c r="X1821" i="5"/>
  <c r="A1821" i="5"/>
  <c r="X1820" i="5"/>
  <c r="A1820" i="5"/>
  <c r="X1819" i="5"/>
  <c r="A1819" i="5"/>
  <c r="X1818" i="5"/>
  <c r="A1818" i="5"/>
  <c r="X1817" i="5"/>
  <c r="A1817" i="5"/>
  <c r="X1816" i="5"/>
  <c r="A1816" i="5"/>
  <c r="X1815" i="5"/>
  <c r="A1815" i="5"/>
  <c r="X1814" i="5"/>
  <c r="A1814" i="5"/>
  <c r="X1813" i="5"/>
  <c r="A1813" i="5"/>
  <c r="X1812" i="5"/>
  <c r="A1812" i="5"/>
  <c r="X1811" i="5"/>
  <c r="A1811" i="5"/>
  <c r="X1810" i="5"/>
  <c r="A1810" i="5"/>
  <c r="X1809" i="5"/>
  <c r="A1809" i="5"/>
  <c r="X1808" i="5"/>
  <c r="A1808" i="5"/>
  <c r="X1807" i="5"/>
  <c r="A1807" i="5"/>
  <c r="X1806" i="5"/>
  <c r="A1806" i="5"/>
  <c r="X1805" i="5"/>
  <c r="A1805" i="5"/>
  <c r="X1804" i="5"/>
  <c r="A1804" i="5"/>
  <c r="X1803" i="5"/>
  <c r="A1803" i="5"/>
  <c r="X1802" i="5"/>
  <c r="A1802" i="5"/>
  <c r="X1801" i="5"/>
  <c r="A1801" i="5"/>
  <c r="X1800" i="5"/>
  <c r="A1800" i="5"/>
  <c r="X1799" i="5"/>
  <c r="A1799" i="5"/>
  <c r="X1798" i="5"/>
  <c r="A1798" i="5"/>
  <c r="X1797" i="5"/>
  <c r="A1797" i="5"/>
  <c r="X1796" i="5"/>
  <c r="A1796" i="5"/>
  <c r="X1795" i="5"/>
  <c r="A1795" i="5"/>
  <c r="X1794" i="5"/>
  <c r="A1794" i="5"/>
  <c r="X1793" i="5"/>
  <c r="A1793" i="5"/>
  <c r="X1792" i="5"/>
  <c r="A1792" i="5"/>
  <c r="X1791" i="5"/>
  <c r="A1791" i="5"/>
  <c r="X1790" i="5"/>
  <c r="A1790" i="5"/>
  <c r="X1789" i="5"/>
  <c r="A1789" i="5"/>
  <c r="X1788" i="5"/>
  <c r="A1788" i="5"/>
  <c r="X1787" i="5"/>
  <c r="A1787" i="5"/>
  <c r="X1786" i="5"/>
  <c r="A1786" i="5"/>
  <c r="X1785" i="5"/>
  <c r="A1785" i="5"/>
  <c r="X1784" i="5"/>
  <c r="A1784" i="5"/>
  <c r="X1783" i="5"/>
  <c r="A1783" i="5"/>
  <c r="X1782" i="5"/>
  <c r="A1782" i="5"/>
  <c r="X1781" i="5"/>
  <c r="A1781" i="5"/>
  <c r="X1780" i="5"/>
  <c r="A1780" i="5"/>
  <c r="X1779" i="5"/>
  <c r="A1779" i="5"/>
  <c r="X1778" i="5"/>
  <c r="A1778" i="5"/>
  <c r="X1777" i="5"/>
  <c r="A1777" i="5"/>
  <c r="X1776" i="5"/>
  <c r="A1776" i="5"/>
  <c r="X1775" i="5"/>
  <c r="A1775" i="5"/>
  <c r="X1774" i="5"/>
  <c r="A1774" i="5"/>
  <c r="X1773" i="5"/>
  <c r="A1773" i="5"/>
  <c r="X1772" i="5"/>
  <c r="A1772" i="5"/>
  <c r="X1771" i="5"/>
  <c r="A1771" i="5"/>
  <c r="X1770" i="5"/>
  <c r="A1770" i="5"/>
  <c r="X1769" i="5"/>
  <c r="A1769" i="5"/>
  <c r="X1768" i="5"/>
  <c r="A1768" i="5"/>
  <c r="X1767" i="5"/>
  <c r="A1767" i="5"/>
  <c r="X1766" i="5"/>
  <c r="A1766" i="5"/>
  <c r="X1765" i="5"/>
  <c r="A1765" i="5"/>
  <c r="X1764" i="5"/>
  <c r="A1764" i="5"/>
  <c r="X1763" i="5"/>
  <c r="A1763" i="5"/>
  <c r="X1762" i="5"/>
  <c r="A1762" i="5"/>
  <c r="X1761" i="5"/>
  <c r="A1761" i="5"/>
  <c r="X1760" i="5"/>
  <c r="A1760" i="5"/>
  <c r="X1759" i="5"/>
  <c r="A1759" i="5"/>
  <c r="X1758" i="5"/>
  <c r="A1758" i="5"/>
  <c r="X1757" i="5"/>
  <c r="A1757" i="5"/>
  <c r="X1756" i="5"/>
  <c r="A1756" i="5"/>
  <c r="X1755" i="5"/>
  <c r="A1755" i="5"/>
  <c r="X1754" i="5"/>
  <c r="A1754" i="5"/>
  <c r="X1753" i="5"/>
  <c r="A1753" i="5"/>
  <c r="X1752" i="5"/>
  <c r="A1752" i="5"/>
  <c r="X1751" i="5"/>
  <c r="A1751" i="5"/>
  <c r="X1750" i="5"/>
  <c r="A1750" i="5"/>
  <c r="X1749" i="5"/>
  <c r="A1749" i="5"/>
  <c r="X1748" i="5"/>
  <c r="A1748" i="5"/>
  <c r="X1747" i="5"/>
  <c r="A1747" i="5"/>
  <c r="X1746" i="5"/>
  <c r="A1746" i="5"/>
  <c r="X1745" i="5"/>
  <c r="A1745" i="5"/>
  <c r="X1744" i="5"/>
  <c r="A1744" i="5"/>
  <c r="X1743" i="5"/>
  <c r="A1743" i="5"/>
  <c r="X1742" i="5"/>
  <c r="A1742" i="5"/>
  <c r="X1741" i="5"/>
  <c r="A1741" i="5"/>
  <c r="X1740" i="5"/>
  <c r="A1740" i="5"/>
  <c r="X1739" i="5"/>
  <c r="A1739" i="5"/>
  <c r="X1738" i="5"/>
  <c r="A1738" i="5"/>
  <c r="X1737" i="5"/>
  <c r="A1737" i="5"/>
  <c r="X1736" i="5"/>
  <c r="A1736" i="5"/>
  <c r="X1735" i="5"/>
  <c r="A1735" i="5"/>
  <c r="X1734" i="5"/>
  <c r="A1734" i="5"/>
  <c r="X1733" i="5"/>
  <c r="A1733" i="5"/>
  <c r="X1732" i="5"/>
  <c r="A1732" i="5"/>
  <c r="X1731" i="5"/>
  <c r="A1731" i="5"/>
  <c r="X1730" i="5"/>
  <c r="A1730" i="5"/>
  <c r="X1729" i="5"/>
  <c r="A1729" i="5"/>
  <c r="X1728" i="5"/>
  <c r="A1728" i="5"/>
  <c r="X1727" i="5"/>
  <c r="A1727" i="5"/>
  <c r="X1726" i="5"/>
  <c r="A1726" i="5"/>
  <c r="X1725" i="5"/>
  <c r="A1725" i="5"/>
  <c r="X1724" i="5"/>
  <c r="A1724" i="5"/>
  <c r="X1723" i="5"/>
  <c r="A1723" i="5"/>
  <c r="X1722" i="5"/>
  <c r="A1722" i="5"/>
  <c r="X1721" i="5"/>
  <c r="A1721" i="5"/>
  <c r="X1720" i="5"/>
  <c r="A1720" i="5"/>
  <c r="X1719" i="5"/>
  <c r="A1719" i="5"/>
  <c r="X1718" i="5"/>
  <c r="A1718" i="5"/>
  <c r="X1717" i="5"/>
  <c r="A1717" i="5"/>
  <c r="X1716" i="5"/>
  <c r="A1716" i="5"/>
  <c r="X1715" i="5"/>
  <c r="A1715" i="5"/>
  <c r="X1714" i="5"/>
  <c r="A1714" i="5"/>
  <c r="X1713" i="5"/>
  <c r="A1713" i="5"/>
  <c r="X1712" i="5"/>
  <c r="A1712" i="5"/>
  <c r="X1711" i="5"/>
  <c r="A1711" i="5"/>
  <c r="X1710" i="5"/>
  <c r="A1710" i="5"/>
  <c r="X1709" i="5"/>
  <c r="A1709" i="5"/>
  <c r="X1708" i="5"/>
  <c r="A1708" i="5"/>
  <c r="X1707" i="5"/>
  <c r="A1707" i="5"/>
  <c r="X1706" i="5"/>
  <c r="A1706" i="5"/>
  <c r="X1705" i="5"/>
  <c r="A1705" i="5"/>
  <c r="X1704" i="5"/>
  <c r="A1704" i="5"/>
  <c r="X1703" i="5"/>
  <c r="A1703" i="5"/>
  <c r="X1702" i="5"/>
  <c r="A1702" i="5"/>
  <c r="X1701" i="5"/>
  <c r="A1701" i="5"/>
  <c r="X1700" i="5"/>
  <c r="A1700" i="5"/>
  <c r="X1699" i="5"/>
  <c r="A1699" i="5"/>
  <c r="X1698" i="5"/>
  <c r="A1698" i="5"/>
  <c r="X1697" i="5"/>
  <c r="A1697" i="5"/>
  <c r="X1696" i="5"/>
  <c r="A1696" i="5"/>
  <c r="X1695" i="5"/>
  <c r="A1695" i="5"/>
  <c r="X1694" i="5"/>
  <c r="A1694" i="5"/>
  <c r="X1693" i="5"/>
  <c r="A1693" i="5"/>
  <c r="X1692" i="5"/>
  <c r="A1692" i="5"/>
  <c r="X1691" i="5"/>
  <c r="A1691" i="5"/>
  <c r="X1690" i="5"/>
  <c r="A1690" i="5"/>
  <c r="X1689" i="5"/>
  <c r="A1689" i="5"/>
  <c r="X1688" i="5"/>
  <c r="A1688" i="5"/>
  <c r="X1687" i="5"/>
  <c r="A1687" i="5"/>
  <c r="X1686" i="5"/>
  <c r="A1686" i="5"/>
  <c r="X1685" i="5"/>
  <c r="A1685" i="5"/>
  <c r="X1684" i="5"/>
  <c r="A1684" i="5"/>
  <c r="X1683" i="5"/>
  <c r="A1683" i="5"/>
  <c r="X1682" i="5"/>
  <c r="A1682" i="5"/>
  <c r="X1681" i="5"/>
  <c r="A1681" i="5"/>
  <c r="X1680" i="5"/>
  <c r="A1680" i="5"/>
  <c r="X1679" i="5"/>
  <c r="A1679" i="5"/>
  <c r="X1678" i="5"/>
  <c r="A1678" i="5"/>
  <c r="X1677" i="5"/>
  <c r="A1677" i="5"/>
  <c r="X1676" i="5"/>
  <c r="A1676" i="5"/>
  <c r="X1675" i="5"/>
  <c r="A1675" i="5"/>
  <c r="X1674" i="5"/>
  <c r="A1674" i="5"/>
  <c r="X1673" i="5"/>
  <c r="A1673" i="5"/>
  <c r="X1672" i="5"/>
  <c r="A1672" i="5"/>
  <c r="X1671" i="5"/>
  <c r="A1671" i="5"/>
  <c r="X1670" i="5"/>
  <c r="A1670" i="5"/>
  <c r="X1669" i="5"/>
  <c r="A1669" i="5"/>
  <c r="X1668" i="5"/>
  <c r="A1668" i="5"/>
  <c r="X1667" i="5"/>
  <c r="A1667" i="5"/>
  <c r="X1666" i="5"/>
  <c r="A1666" i="5"/>
  <c r="X1665" i="5"/>
  <c r="A1665" i="5"/>
  <c r="X1664" i="5"/>
  <c r="A1664" i="5"/>
  <c r="X1663" i="5"/>
  <c r="A1663" i="5"/>
  <c r="X1662" i="5"/>
  <c r="A1662" i="5"/>
  <c r="X1661" i="5"/>
  <c r="A1661" i="5"/>
  <c r="X1660" i="5"/>
  <c r="A1660" i="5"/>
  <c r="X1659" i="5"/>
  <c r="A1659" i="5"/>
  <c r="X1658" i="5"/>
  <c r="A1658" i="5"/>
  <c r="X1657" i="5"/>
  <c r="A1657" i="5"/>
  <c r="X1656" i="5"/>
  <c r="A1656" i="5"/>
  <c r="X1655" i="5"/>
  <c r="A1655" i="5"/>
  <c r="X1654" i="5"/>
  <c r="A1654" i="5"/>
  <c r="X1653" i="5"/>
  <c r="A1653" i="5"/>
  <c r="X1652" i="5"/>
  <c r="A1652" i="5"/>
  <c r="X1651" i="5"/>
  <c r="A1651" i="5"/>
  <c r="X1650" i="5"/>
  <c r="A1650" i="5"/>
  <c r="X1649" i="5"/>
  <c r="A1649" i="5"/>
  <c r="X1648" i="5"/>
  <c r="A1648" i="5"/>
  <c r="X1647" i="5"/>
  <c r="A1647" i="5"/>
  <c r="X1646" i="5"/>
  <c r="A1646" i="5"/>
  <c r="X1645" i="5"/>
  <c r="A1645" i="5"/>
  <c r="X1644" i="5"/>
  <c r="A1644" i="5"/>
  <c r="X1643" i="5"/>
  <c r="A1643" i="5"/>
  <c r="X1642" i="5"/>
  <c r="A1642" i="5"/>
  <c r="X1641" i="5"/>
  <c r="A1641" i="5"/>
  <c r="X1640" i="5"/>
  <c r="A1640" i="5"/>
  <c r="X1639" i="5"/>
  <c r="A1639" i="5"/>
  <c r="X1638" i="5"/>
  <c r="A1638" i="5"/>
  <c r="X1637" i="5"/>
  <c r="A1637" i="5"/>
  <c r="X1636" i="5"/>
  <c r="A1636" i="5"/>
  <c r="X1635" i="5"/>
  <c r="A1635" i="5"/>
  <c r="X1634" i="5"/>
  <c r="A1634" i="5"/>
  <c r="X1633" i="5"/>
  <c r="A1633" i="5"/>
  <c r="X1632" i="5"/>
  <c r="A1632" i="5"/>
  <c r="X1631" i="5"/>
  <c r="A1631" i="5"/>
  <c r="X1630" i="5"/>
  <c r="A1630" i="5"/>
  <c r="X1629" i="5"/>
  <c r="A1629" i="5"/>
  <c r="X1628" i="5"/>
  <c r="A1628" i="5"/>
  <c r="X1627" i="5"/>
  <c r="A1627" i="5"/>
  <c r="X1626" i="5"/>
  <c r="A1626" i="5"/>
  <c r="X1625" i="5"/>
  <c r="A1625" i="5"/>
  <c r="X1624" i="5"/>
  <c r="A1624" i="5"/>
  <c r="X1623" i="5"/>
  <c r="A1623" i="5"/>
  <c r="X1622" i="5"/>
  <c r="A1622" i="5"/>
  <c r="X1621" i="5"/>
  <c r="A1621" i="5"/>
  <c r="X1620" i="5"/>
  <c r="A1620" i="5"/>
  <c r="X1619" i="5"/>
  <c r="A1619" i="5"/>
  <c r="X1618" i="5"/>
  <c r="A1618" i="5"/>
  <c r="X1617" i="5"/>
  <c r="A1617" i="5"/>
  <c r="X1616" i="5"/>
  <c r="A1616" i="5"/>
  <c r="X1615" i="5"/>
  <c r="A1615" i="5"/>
  <c r="X1614" i="5"/>
  <c r="A1614" i="5"/>
  <c r="X1613" i="5"/>
  <c r="A1613" i="5"/>
  <c r="X1612" i="5"/>
  <c r="A1612" i="5"/>
  <c r="X1611" i="5"/>
  <c r="A1611" i="5"/>
  <c r="X1610" i="5"/>
  <c r="A1610" i="5"/>
  <c r="X1609" i="5"/>
  <c r="A1609" i="5"/>
  <c r="X1608" i="5"/>
  <c r="A1608" i="5"/>
  <c r="X1607" i="5"/>
  <c r="A1607" i="5"/>
  <c r="X1606" i="5"/>
  <c r="A1606" i="5"/>
  <c r="X1605" i="5"/>
  <c r="A1605" i="5"/>
  <c r="X1604" i="5"/>
  <c r="A1604" i="5"/>
  <c r="X1603" i="5"/>
  <c r="A1603" i="5"/>
  <c r="X1602" i="5"/>
  <c r="A1602" i="5"/>
  <c r="X1601" i="5"/>
  <c r="A1601" i="5"/>
  <c r="X1600" i="5"/>
  <c r="A1600" i="5"/>
  <c r="X1599" i="5"/>
  <c r="A1599" i="5"/>
  <c r="X1598" i="5"/>
  <c r="A1598" i="5"/>
  <c r="X1597" i="5"/>
  <c r="A1597" i="5"/>
  <c r="X1596" i="5"/>
  <c r="A1596" i="5"/>
  <c r="X1595" i="5"/>
  <c r="A1595" i="5"/>
  <c r="X1594" i="5"/>
  <c r="A1594" i="5"/>
  <c r="X1593" i="5"/>
  <c r="A1593" i="5"/>
  <c r="X1592" i="5"/>
  <c r="A1592" i="5"/>
  <c r="X1591" i="5"/>
  <c r="A1591" i="5"/>
  <c r="X1590" i="5"/>
  <c r="A1590" i="5"/>
  <c r="X1589" i="5"/>
  <c r="A1589" i="5"/>
  <c r="X1588" i="5"/>
  <c r="A1588" i="5"/>
  <c r="X1587" i="5"/>
  <c r="A1587" i="5"/>
  <c r="X1586" i="5"/>
  <c r="A1586" i="5"/>
  <c r="X1585" i="5"/>
  <c r="A1585" i="5"/>
  <c r="X1584" i="5"/>
  <c r="A1584" i="5"/>
  <c r="X1583" i="5"/>
  <c r="A1583" i="5"/>
  <c r="X1582" i="5"/>
  <c r="A1582" i="5"/>
  <c r="X1581" i="5"/>
  <c r="A1581" i="5"/>
  <c r="X1580" i="5"/>
  <c r="A1580" i="5"/>
  <c r="X1579" i="5"/>
  <c r="A1579" i="5"/>
  <c r="X1578" i="5"/>
  <c r="A1578" i="5"/>
  <c r="X1577" i="5"/>
  <c r="A1577" i="5"/>
  <c r="X1576" i="5"/>
  <c r="A1576" i="5"/>
  <c r="X1575" i="5"/>
  <c r="A1575" i="5"/>
  <c r="X1574" i="5"/>
  <c r="A1574" i="5"/>
  <c r="X1573" i="5"/>
  <c r="A1573" i="5"/>
  <c r="X1572" i="5"/>
  <c r="A1572" i="5"/>
  <c r="X1571" i="5"/>
  <c r="A1571" i="5"/>
  <c r="X1570" i="5"/>
  <c r="A1570" i="5"/>
  <c r="X1569" i="5"/>
  <c r="A1569" i="5"/>
  <c r="X1568" i="5"/>
  <c r="A1568" i="5"/>
  <c r="X1567" i="5"/>
  <c r="A1567" i="5"/>
  <c r="X1566" i="5"/>
  <c r="A1566" i="5"/>
  <c r="X1565" i="5"/>
  <c r="A1565" i="5"/>
  <c r="X1564" i="5"/>
  <c r="A1564" i="5"/>
  <c r="X1563" i="5"/>
  <c r="A1563" i="5"/>
  <c r="X1562" i="5"/>
  <c r="A1562" i="5"/>
  <c r="X1561" i="5"/>
  <c r="A1561" i="5"/>
  <c r="X1560" i="5"/>
  <c r="A1560" i="5"/>
  <c r="X1559" i="5"/>
  <c r="A1559" i="5"/>
  <c r="X1558" i="5"/>
  <c r="A1558" i="5"/>
  <c r="X1557" i="5"/>
  <c r="A1557" i="5"/>
  <c r="X1556" i="5"/>
  <c r="A1556" i="5"/>
  <c r="X1555" i="5"/>
  <c r="A1555" i="5"/>
  <c r="X1554" i="5"/>
  <c r="A1554" i="5"/>
  <c r="X1553" i="5"/>
  <c r="A1553" i="5"/>
  <c r="X1552" i="5"/>
  <c r="A1552" i="5"/>
  <c r="X1551" i="5"/>
  <c r="A1551" i="5"/>
  <c r="X1550" i="5"/>
  <c r="A1550" i="5"/>
  <c r="X1549" i="5"/>
  <c r="A1549" i="5"/>
  <c r="X1548" i="5"/>
  <c r="A1548" i="5"/>
  <c r="X1547" i="5"/>
  <c r="A1547" i="5"/>
  <c r="X1546" i="5"/>
  <c r="A1546" i="5"/>
  <c r="X1545" i="5"/>
  <c r="A1545" i="5"/>
  <c r="X1544" i="5"/>
  <c r="A1544" i="5"/>
  <c r="X1543" i="5"/>
  <c r="A1543" i="5"/>
  <c r="X1542" i="5"/>
  <c r="A1542" i="5"/>
  <c r="X1541" i="5"/>
  <c r="A1541" i="5"/>
  <c r="X1540" i="5"/>
  <c r="A1540" i="5"/>
  <c r="X1539" i="5"/>
  <c r="A1539" i="5"/>
  <c r="X1538" i="5"/>
  <c r="A1538" i="5"/>
  <c r="X1537" i="5"/>
  <c r="A1537" i="5"/>
  <c r="X1536" i="5"/>
  <c r="A1536" i="5"/>
  <c r="X1535" i="5"/>
  <c r="A1535" i="5"/>
  <c r="X1534" i="5"/>
  <c r="A1534" i="5"/>
  <c r="X1533" i="5"/>
  <c r="A1533" i="5"/>
  <c r="X1532" i="5"/>
  <c r="A1532" i="5"/>
  <c r="X1531" i="5"/>
  <c r="A1531" i="5"/>
  <c r="X1530" i="5"/>
  <c r="A1530" i="5"/>
  <c r="X1529" i="5"/>
  <c r="A1529" i="5"/>
  <c r="X1528" i="5"/>
  <c r="A1528" i="5"/>
  <c r="X1527" i="5"/>
  <c r="A1527" i="5"/>
  <c r="X1526" i="5"/>
  <c r="A1526" i="5"/>
  <c r="X1525" i="5"/>
  <c r="A1525" i="5"/>
  <c r="X1524" i="5"/>
  <c r="A1524" i="5"/>
  <c r="X1523" i="5"/>
  <c r="A1523" i="5"/>
  <c r="X1522" i="5"/>
  <c r="A1522" i="5"/>
  <c r="X1521" i="5"/>
  <c r="A1521" i="5"/>
  <c r="X1520" i="5"/>
  <c r="A1520" i="5"/>
  <c r="X1519" i="5"/>
  <c r="A1519" i="5"/>
  <c r="X1518" i="5"/>
  <c r="A1518" i="5"/>
  <c r="X1517" i="5"/>
  <c r="A1517" i="5"/>
  <c r="X1516" i="5"/>
  <c r="A1516" i="5"/>
  <c r="X1515" i="5"/>
  <c r="A1515" i="5"/>
  <c r="X1514" i="5"/>
  <c r="A1514" i="5"/>
  <c r="X1513" i="5"/>
  <c r="A1513" i="5"/>
  <c r="X1512" i="5"/>
  <c r="A1512" i="5"/>
  <c r="X1511" i="5"/>
  <c r="A1511" i="5"/>
  <c r="X1510" i="5"/>
  <c r="A1510" i="5"/>
  <c r="X1509" i="5"/>
  <c r="A1509" i="5"/>
  <c r="X1508" i="5"/>
  <c r="A1508" i="5"/>
  <c r="X1507" i="5"/>
  <c r="A1507" i="5"/>
  <c r="X1506" i="5"/>
  <c r="A1506" i="5"/>
  <c r="X1505" i="5"/>
  <c r="A1505" i="5"/>
  <c r="X1504" i="5"/>
  <c r="A1504" i="5"/>
  <c r="X1503" i="5"/>
  <c r="A1503" i="5"/>
  <c r="X1502" i="5"/>
  <c r="A1502" i="5"/>
  <c r="X1501" i="5"/>
  <c r="A1501" i="5"/>
  <c r="X1500" i="5"/>
  <c r="A1500" i="5"/>
  <c r="X1499" i="5"/>
  <c r="A1499" i="5"/>
  <c r="X1498" i="5"/>
  <c r="A1498" i="5"/>
  <c r="X1497" i="5"/>
  <c r="A1497" i="5"/>
  <c r="X1496" i="5"/>
  <c r="A1496" i="5"/>
  <c r="X1495" i="5"/>
  <c r="A1495" i="5"/>
  <c r="X1494" i="5"/>
  <c r="A1494" i="5"/>
  <c r="X1493" i="5"/>
  <c r="A1493" i="5"/>
  <c r="X1492" i="5"/>
  <c r="A1492" i="5"/>
  <c r="X1491" i="5"/>
  <c r="A1491" i="5"/>
  <c r="X1490" i="5"/>
  <c r="A1490" i="5"/>
  <c r="X1489" i="5"/>
  <c r="A1489" i="5"/>
  <c r="X1488" i="5"/>
  <c r="A1488" i="5"/>
  <c r="X1487" i="5"/>
  <c r="A1487" i="5"/>
  <c r="X1486" i="5"/>
  <c r="A1486" i="5"/>
  <c r="X1485" i="5"/>
  <c r="A1485" i="5"/>
  <c r="X1484" i="5"/>
  <c r="A1484" i="5"/>
  <c r="V1484" i="5" s="1"/>
  <c r="X1483" i="5"/>
  <c r="A1483" i="5"/>
  <c r="X1482" i="5"/>
  <c r="A1482" i="5"/>
  <c r="X1481" i="5"/>
  <c r="A1481" i="5"/>
  <c r="X1480" i="5"/>
  <c r="A1480" i="5"/>
  <c r="X1479" i="5"/>
  <c r="A1479" i="5"/>
  <c r="X1478" i="5"/>
  <c r="A1478" i="5"/>
  <c r="X1477" i="5"/>
  <c r="A1477" i="5"/>
  <c r="X1476" i="5"/>
  <c r="A1476" i="5"/>
  <c r="X1475" i="5"/>
  <c r="A1475" i="5"/>
  <c r="X1474" i="5"/>
  <c r="A1474" i="5"/>
  <c r="X1473" i="5"/>
  <c r="A1473" i="5"/>
  <c r="X1472" i="5"/>
  <c r="A1472" i="5"/>
  <c r="X1471" i="5"/>
  <c r="A1471" i="5"/>
  <c r="X1470" i="5"/>
  <c r="A1470" i="5"/>
  <c r="X1469" i="5"/>
  <c r="A1469" i="5"/>
  <c r="X1468" i="5"/>
  <c r="A1468" i="5"/>
  <c r="X1467" i="5"/>
  <c r="A1467" i="5"/>
  <c r="X1466" i="5"/>
  <c r="A1466" i="5"/>
  <c r="X1465" i="5"/>
  <c r="A1465" i="5"/>
  <c r="X1464" i="5"/>
  <c r="A1464" i="5"/>
  <c r="X1463" i="5"/>
  <c r="A1463" i="5"/>
  <c r="X1462" i="5"/>
  <c r="A1462" i="5"/>
  <c r="X1461" i="5"/>
  <c r="A1461" i="5"/>
  <c r="X1460" i="5"/>
  <c r="A1460" i="5"/>
  <c r="X1459" i="5"/>
  <c r="A1459" i="5"/>
  <c r="X1458" i="5"/>
  <c r="A1458" i="5"/>
  <c r="X1457" i="5"/>
  <c r="A1457" i="5"/>
  <c r="X1456" i="5"/>
  <c r="A1456" i="5"/>
  <c r="X1455" i="5"/>
  <c r="A1455" i="5"/>
  <c r="X1454" i="5"/>
  <c r="A1454" i="5"/>
  <c r="X1453" i="5"/>
  <c r="A1453" i="5"/>
  <c r="X1452" i="5"/>
  <c r="A1452" i="5"/>
  <c r="X1451" i="5"/>
  <c r="A1451" i="5"/>
  <c r="X1450" i="5"/>
  <c r="A1450" i="5"/>
  <c r="X1449" i="5"/>
  <c r="A1449" i="5"/>
  <c r="X1448" i="5"/>
  <c r="A1448" i="5"/>
  <c r="X1447" i="5"/>
  <c r="A1447" i="5"/>
  <c r="X1446" i="5"/>
  <c r="A1446" i="5"/>
  <c r="X1445" i="5"/>
  <c r="A1445" i="5"/>
  <c r="X1444" i="5"/>
  <c r="A1444" i="5"/>
  <c r="X1443" i="5"/>
  <c r="A1443" i="5"/>
  <c r="X1442" i="5"/>
  <c r="A1442" i="5"/>
  <c r="X1441" i="5"/>
  <c r="A1441" i="5"/>
  <c r="X1440" i="5"/>
  <c r="A1440" i="5"/>
  <c r="X1439" i="5"/>
  <c r="A1439" i="5"/>
  <c r="X1438" i="5"/>
  <c r="A1438" i="5"/>
  <c r="X1437" i="5"/>
  <c r="A1437" i="5"/>
  <c r="X1436" i="5"/>
  <c r="A1436" i="5"/>
  <c r="X1435" i="5"/>
  <c r="A1435" i="5"/>
  <c r="X1434" i="5"/>
  <c r="A1434" i="5"/>
  <c r="X1433" i="5"/>
  <c r="A1433" i="5"/>
  <c r="X1432" i="5"/>
  <c r="A1432" i="5"/>
  <c r="X1431" i="5"/>
  <c r="A1431" i="5"/>
  <c r="X1430" i="5"/>
  <c r="A1430" i="5"/>
  <c r="X1429" i="5"/>
  <c r="A1429" i="5"/>
  <c r="X1428" i="5"/>
  <c r="A1428" i="5"/>
  <c r="X1427" i="5"/>
  <c r="A1427" i="5"/>
  <c r="X1426" i="5"/>
  <c r="A1426" i="5"/>
  <c r="X1425" i="5"/>
  <c r="A1425" i="5"/>
  <c r="X1424" i="5"/>
  <c r="A1424" i="5"/>
  <c r="X1423" i="5"/>
  <c r="A1423" i="5"/>
  <c r="X1422" i="5"/>
  <c r="A1422" i="5"/>
  <c r="X1421" i="5"/>
  <c r="A1421" i="5"/>
  <c r="X1420" i="5"/>
  <c r="A1420" i="5"/>
  <c r="X1419" i="5"/>
  <c r="A1419" i="5"/>
  <c r="X1418" i="5"/>
  <c r="A1418" i="5"/>
  <c r="X1417" i="5"/>
  <c r="A1417" i="5"/>
  <c r="X1416" i="5"/>
  <c r="A1416" i="5"/>
  <c r="X1415" i="5"/>
  <c r="A1415" i="5"/>
  <c r="X1414" i="5"/>
  <c r="A1414" i="5"/>
  <c r="X1413" i="5"/>
  <c r="A1413" i="5"/>
  <c r="X1412" i="5"/>
  <c r="A1412" i="5"/>
  <c r="X1411" i="5"/>
  <c r="A1411" i="5"/>
  <c r="X1410" i="5"/>
  <c r="A1410" i="5"/>
  <c r="X1409" i="5"/>
  <c r="A1409" i="5"/>
  <c r="X1408" i="5"/>
  <c r="A1408" i="5"/>
  <c r="X1407" i="5"/>
  <c r="A1407" i="5"/>
  <c r="X1406" i="5"/>
  <c r="A1406" i="5"/>
  <c r="X1405" i="5"/>
  <c r="A1405" i="5"/>
  <c r="X1404" i="5"/>
  <c r="A1404" i="5"/>
  <c r="X1403" i="5"/>
  <c r="A1403" i="5"/>
  <c r="X1402" i="5"/>
  <c r="A1402" i="5"/>
  <c r="X1401" i="5"/>
  <c r="A1401" i="5"/>
  <c r="X1400" i="5"/>
  <c r="A1400" i="5"/>
  <c r="X1399" i="5"/>
  <c r="A1399" i="5"/>
  <c r="X1398" i="5"/>
  <c r="A1398" i="5"/>
  <c r="X1397" i="5"/>
  <c r="A1397" i="5"/>
  <c r="X1396" i="5"/>
  <c r="A1396" i="5"/>
  <c r="X1395" i="5"/>
  <c r="A1395" i="5"/>
  <c r="X1394" i="5"/>
  <c r="A1394" i="5"/>
  <c r="X1393" i="5"/>
  <c r="A1393" i="5"/>
  <c r="X1392" i="5"/>
  <c r="A1392" i="5"/>
  <c r="X1391" i="5"/>
  <c r="A1391" i="5"/>
  <c r="X1390" i="5"/>
  <c r="A1390" i="5"/>
  <c r="X1389" i="5"/>
  <c r="A1389" i="5"/>
  <c r="X1388" i="5"/>
  <c r="A1388" i="5"/>
  <c r="X1387" i="5"/>
  <c r="A1387" i="5"/>
  <c r="X1386" i="5"/>
  <c r="A1386" i="5"/>
  <c r="X1385" i="5"/>
  <c r="A1385" i="5"/>
  <c r="X1384" i="5"/>
  <c r="A1384" i="5"/>
  <c r="X1383" i="5"/>
  <c r="A1383" i="5"/>
  <c r="X1382" i="5"/>
  <c r="A1382" i="5"/>
  <c r="X1381" i="5"/>
  <c r="A1381" i="5"/>
  <c r="X1380" i="5"/>
  <c r="A1380" i="5"/>
  <c r="X1379" i="5"/>
  <c r="A1379" i="5"/>
  <c r="X1378" i="5"/>
  <c r="A1378" i="5"/>
  <c r="X1377" i="5"/>
  <c r="A1377" i="5"/>
  <c r="X1376" i="5"/>
  <c r="A1376" i="5"/>
  <c r="X1375" i="5"/>
  <c r="A1375" i="5"/>
  <c r="X1374" i="5"/>
  <c r="A1374" i="5"/>
  <c r="X1373" i="5"/>
  <c r="A1373" i="5"/>
  <c r="X1372" i="5"/>
  <c r="A1372" i="5"/>
  <c r="X1371" i="5"/>
  <c r="A1371" i="5"/>
  <c r="X1370" i="5"/>
  <c r="A1370" i="5"/>
  <c r="X1369" i="5"/>
  <c r="A1369" i="5"/>
  <c r="X1368" i="5"/>
  <c r="A1368" i="5"/>
  <c r="X1367" i="5"/>
  <c r="A1367" i="5"/>
  <c r="X1366" i="5"/>
  <c r="A1366" i="5"/>
  <c r="X1365" i="5"/>
  <c r="A1365" i="5"/>
  <c r="X1364" i="5"/>
  <c r="A1364" i="5"/>
  <c r="X1363" i="5"/>
  <c r="A1363" i="5"/>
  <c r="X1362" i="5"/>
  <c r="A1362" i="5"/>
  <c r="X1361" i="5"/>
  <c r="A1361" i="5"/>
  <c r="X1360" i="5"/>
  <c r="A1360" i="5"/>
  <c r="X1359" i="5"/>
  <c r="A1359" i="5"/>
  <c r="X1358" i="5"/>
  <c r="A1358" i="5"/>
  <c r="X1357" i="5"/>
  <c r="A1357" i="5"/>
  <c r="X1356" i="5"/>
  <c r="A1356" i="5"/>
  <c r="X1355" i="5"/>
  <c r="A1355" i="5"/>
  <c r="X1354" i="5"/>
  <c r="A1354" i="5"/>
  <c r="X1353" i="5"/>
  <c r="A1353" i="5"/>
  <c r="X1352" i="5"/>
  <c r="A1352" i="5"/>
  <c r="X1351" i="5"/>
  <c r="A1351" i="5"/>
  <c r="X1350" i="5"/>
  <c r="A1350" i="5"/>
  <c r="X1349" i="5"/>
  <c r="A1349" i="5"/>
  <c r="X1348" i="5"/>
  <c r="A1348" i="5"/>
  <c r="X1347" i="5"/>
  <c r="A1347" i="5"/>
  <c r="X1346" i="5"/>
  <c r="A1346" i="5"/>
  <c r="X1345" i="5"/>
  <c r="A1345" i="5"/>
  <c r="X1344" i="5"/>
  <c r="A1344" i="5"/>
  <c r="X1343" i="5"/>
  <c r="A1343" i="5"/>
  <c r="X1342" i="5"/>
  <c r="A1342" i="5"/>
  <c r="X1341" i="5"/>
  <c r="A1341" i="5"/>
  <c r="X1340" i="5"/>
  <c r="A1340" i="5"/>
  <c r="X1339" i="5"/>
  <c r="A1339" i="5"/>
  <c r="X1338" i="5"/>
  <c r="A1338" i="5"/>
  <c r="X1337" i="5"/>
  <c r="A1337" i="5"/>
  <c r="X1336" i="5"/>
  <c r="A1336" i="5"/>
  <c r="X1335" i="5"/>
  <c r="A1335" i="5"/>
  <c r="X1334" i="5"/>
  <c r="A1334" i="5"/>
  <c r="X1333" i="5"/>
  <c r="A1333" i="5"/>
  <c r="X1332" i="5"/>
  <c r="A1332" i="5"/>
  <c r="X1331" i="5"/>
  <c r="A1331" i="5"/>
  <c r="X1330" i="5"/>
  <c r="A1330" i="5"/>
  <c r="X1329" i="5"/>
  <c r="A1329" i="5"/>
  <c r="X1328" i="5"/>
  <c r="A1328" i="5"/>
  <c r="X1327" i="5"/>
  <c r="A1327" i="5"/>
  <c r="V1327" i="5" s="1"/>
  <c r="X1326" i="5"/>
  <c r="A1326" i="5"/>
  <c r="X1325" i="5"/>
  <c r="A1325" i="5"/>
  <c r="X1324" i="5"/>
  <c r="A1324" i="5"/>
  <c r="X1323" i="5"/>
  <c r="A1323" i="5"/>
  <c r="X1322" i="5"/>
  <c r="A1322" i="5"/>
  <c r="X1321" i="5"/>
  <c r="A1321" i="5"/>
  <c r="X1320" i="5"/>
  <c r="A1320" i="5"/>
  <c r="X1319" i="5"/>
  <c r="A1319" i="5"/>
  <c r="X1318" i="5"/>
  <c r="A1318" i="5"/>
  <c r="X1317" i="5"/>
  <c r="A1317" i="5"/>
  <c r="X1316" i="5"/>
  <c r="A1316" i="5"/>
  <c r="X1315" i="5"/>
  <c r="A1315" i="5"/>
  <c r="X1314" i="5"/>
  <c r="A1314" i="5"/>
  <c r="X1313" i="5"/>
  <c r="A1313" i="5"/>
  <c r="X1312" i="5"/>
  <c r="A1312" i="5"/>
  <c r="X1311" i="5"/>
  <c r="A1311" i="5"/>
  <c r="X1310" i="5"/>
  <c r="A1310" i="5"/>
  <c r="X1309" i="5"/>
  <c r="A1309" i="5"/>
  <c r="X1308" i="5"/>
  <c r="A1308" i="5"/>
  <c r="X1307" i="5"/>
  <c r="A1307" i="5"/>
  <c r="X1306" i="5"/>
  <c r="A1306" i="5"/>
  <c r="X1305" i="5"/>
  <c r="A1305" i="5"/>
  <c r="X1304" i="5"/>
  <c r="A1304" i="5"/>
  <c r="X1303" i="5"/>
  <c r="A1303" i="5"/>
  <c r="X1302" i="5"/>
  <c r="A1302" i="5"/>
  <c r="X1301" i="5"/>
  <c r="A1301" i="5"/>
  <c r="X1300" i="5"/>
  <c r="A1300" i="5"/>
  <c r="X1299" i="5"/>
  <c r="A1299" i="5"/>
  <c r="X1298" i="5"/>
  <c r="A1298" i="5"/>
  <c r="X1297" i="5"/>
  <c r="A1297" i="5"/>
  <c r="X1296" i="5"/>
  <c r="A1296" i="5"/>
  <c r="X1295" i="5"/>
  <c r="A1295" i="5"/>
  <c r="X1294" i="5"/>
  <c r="A1294" i="5"/>
  <c r="X1293" i="5"/>
  <c r="A1293" i="5"/>
  <c r="X1292" i="5"/>
  <c r="A1292" i="5"/>
  <c r="X1291" i="5"/>
  <c r="A1291" i="5"/>
  <c r="X1290" i="5"/>
  <c r="A1290" i="5"/>
  <c r="X1289" i="5"/>
  <c r="A1289" i="5"/>
  <c r="X1288" i="5"/>
  <c r="A1288" i="5"/>
  <c r="X1287" i="5"/>
  <c r="A1287" i="5"/>
  <c r="X1286" i="5"/>
  <c r="A1286" i="5"/>
  <c r="X1285" i="5"/>
  <c r="A1285" i="5"/>
  <c r="X1284" i="5"/>
  <c r="A1284" i="5"/>
  <c r="X1283" i="5"/>
  <c r="A1283" i="5"/>
  <c r="X1282" i="5"/>
  <c r="A1282" i="5"/>
  <c r="X1281" i="5"/>
  <c r="A1281" i="5"/>
  <c r="X1280" i="5"/>
  <c r="A1280" i="5"/>
  <c r="X1279" i="5"/>
  <c r="A1279" i="5"/>
  <c r="X1278" i="5"/>
  <c r="A1278" i="5"/>
  <c r="X1277" i="5"/>
  <c r="A1277" i="5"/>
  <c r="X1276" i="5"/>
  <c r="A1276" i="5"/>
  <c r="X1275" i="5"/>
  <c r="A1275" i="5"/>
  <c r="X1274" i="5"/>
  <c r="A1274" i="5"/>
  <c r="X1273" i="5"/>
  <c r="A1273" i="5"/>
  <c r="X1272" i="5"/>
  <c r="A1272" i="5"/>
  <c r="X1271" i="5"/>
  <c r="A1271" i="5"/>
  <c r="X1270" i="5"/>
  <c r="A1270" i="5"/>
  <c r="X1269" i="5"/>
  <c r="A1269" i="5"/>
  <c r="X1268" i="5"/>
  <c r="A1268" i="5"/>
  <c r="X1267" i="5"/>
  <c r="A1267" i="5"/>
  <c r="X1266" i="5"/>
  <c r="A1266" i="5"/>
  <c r="X1265" i="5"/>
  <c r="A1265" i="5"/>
  <c r="X1264" i="5"/>
  <c r="A1264" i="5"/>
  <c r="X1263" i="5"/>
  <c r="A1263" i="5"/>
  <c r="X1262" i="5"/>
  <c r="A1262" i="5"/>
  <c r="X1261" i="5"/>
  <c r="A1261" i="5"/>
  <c r="X1260" i="5"/>
  <c r="A1260" i="5"/>
  <c r="X1259" i="5"/>
  <c r="A1259" i="5"/>
  <c r="X1258" i="5"/>
  <c r="A1258" i="5"/>
  <c r="X1257" i="5"/>
  <c r="A1257" i="5"/>
  <c r="X1256" i="5"/>
  <c r="A1256" i="5"/>
  <c r="X1255" i="5"/>
  <c r="A1255" i="5"/>
  <c r="X1254" i="5"/>
  <c r="A1254" i="5"/>
  <c r="X1253" i="5"/>
  <c r="A1253" i="5"/>
  <c r="X1252" i="5"/>
  <c r="A1252" i="5"/>
  <c r="X1251" i="5"/>
  <c r="A1251" i="5"/>
  <c r="X1250" i="5"/>
  <c r="A1250" i="5"/>
  <c r="X1249" i="5"/>
  <c r="A1249" i="5"/>
  <c r="X1248" i="5"/>
  <c r="A1248" i="5"/>
  <c r="X1247" i="5"/>
  <c r="A1247" i="5"/>
  <c r="X1246" i="5"/>
  <c r="A1246" i="5"/>
  <c r="X1245" i="5"/>
  <c r="A1245" i="5"/>
  <c r="X1244" i="5"/>
  <c r="A1244" i="5"/>
  <c r="X1243" i="5"/>
  <c r="A1243" i="5"/>
  <c r="X1242" i="5"/>
  <c r="A1242" i="5"/>
  <c r="X1241" i="5"/>
  <c r="A1241" i="5"/>
  <c r="X1240" i="5"/>
  <c r="A1240" i="5"/>
  <c r="X1239" i="5"/>
  <c r="A1239" i="5"/>
  <c r="X1238" i="5"/>
  <c r="A1238" i="5"/>
  <c r="X1237" i="5"/>
  <c r="A1237" i="5"/>
  <c r="X1236" i="5"/>
  <c r="A1236" i="5"/>
  <c r="X1235" i="5"/>
  <c r="A1235" i="5"/>
  <c r="X1234" i="5"/>
  <c r="A1234" i="5"/>
  <c r="X1233" i="5"/>
  <c r="A1233" i="5"/>
  <c r="X1232" i="5"/>
  <c r="A1232" i="5"/>
  <c r="X1231" i="5"/>
  <c r="A1231" i="5"/>
  <c r="X1230" i="5"/>
  <c r="A1230" i="5"/>
  <c r="X1229" i="5"/>
  <c r="A1229" i="5"/>
  <c r="X1228" i="5"/>
  <c r="A1228" i="5"/>
  <c r="X1227" i="5"/>
  <c r="A1227" i="5"/>
  <c r="X1226" i="5"/>
  <c r="A1226" i="5"/>
  <c r="X1225" i="5"/>
  <c r="A1225" i="5"/>
  <c r="X1224" i="5"/>
  <c r="A1224" i="5"/>
  <c r="X1223" i="5"/>
  <c r="A1223" i="5"/>
  <c r="X1222" i="5"/>
  <c r="A1222" i="5"/>
  <c r="X1221" i="5"/>
  <c r="A1221" i="5"/>
  <c r="X1220" i="5"/>
  <c r="A1220" i="5"/>
  <c r="X1219" i="5"/>
  <c r="A1219" i="5"/>
  <c r="X1218" i="5"/>
  <c r="A1218" i="5"/>
  <c r="X1217" i="5"/>
  <c r="A1217" i="5"/>
  <c r="X1216" i="5"/>
  <c r="A1216" i="5"/>
  <c r="X1215" i="5"/>
  <c r="A1215" i="5"/>
  <c r="X1214" i="5"/>
  <c r="A1214" i="5"/>
  <c r="X1213" i="5"/>
  <c r="A1213" i="5"/>
  <c r="X1212" i="5"/>
  <c r="A1212" i="5"/>
  <c r="X1211" i="5"/>
  <c r="A1211" i="5"/>
  <c r="X1210" i="5"/>
  <c r="A1210" i="5"/>
  <c r="X1209" i="5"/>
  <c r="A1209" i="5"/>
  <c r="X1208" i="5"/>
  <c r="A1208" i="5"/>
  <c r="X1207" i="5"/>
  <c r="A1207" i="5"/>
  <c r="X1206" i="5"/>
  <c r="A1206" i="5"/>
  <c r="X1205" i="5"/>
  <c r="A1205" i="5"/>
  <c r="X1204" i="5"/>
  <c r="A1204" i="5"/>
  <c r="X1203" i="5"/>
  <c r="A1203" i="5"/>
  <c r="X1202" i="5"/>
  <c r="A1202" i="5"/>
  <c r="X1201" i="5"/>
  <c r="A1201" i="5"/>
  <c r="X1200" i="5"/>
  <c r="A1200" i="5"/>
  <c r="X1199" i="5"/>
  <c r="A1199" i="5"/>
  <c r="V1199" i="5" s="1"/>
  <c r="X1198" i="5"/>
  <c r="A1198" i="5"/>
  <c r="X1197" i="5"/>
  <c r="A1197" i="5"/>
  <c r="X1196" i="5"/>
  <c r="A1196" i="5"/>
  <c r="X1195" i="5"/>
  <c r="A1195" i="5"/>
  <c r="X1194" i="5"/>
  <c r="A1194" i="5"/>
  <c r="X1193" i="5"/>
  <c r="A1193" i="5"/>
  <c r="X1192" i="5"/>
  <c r="A1192" i="5"/>
  <c r="X1191" i="5"/>
  <c r="A1191" i="5"/>
  <c r="X1190" i="5"/>
  <c r="A1190" i="5"/>
  <c r="X1189" i="5"/>
  <c r="A1189" i="5"/>
  <c r="X1188" i="5"/>
  <c r="A1188" i="5"/>
  <c r="X1187" i="5"/>
  <c r="A1187" i="5"/>
  <c r="X1186" i="5"/>
  <c r="A1186" i="5"/>
  <c r="X1185" i="5"/>
  <c r="A1185" i="5"/>
  <c r="X1184" i="5"/>
  <c r="A1184" i="5"/>
  <c r="X1183" i="5"/>
  <c r="A1183" i="5"/>
  <c r="X1182" i="5"/>
  <c r="A1182" i="5"/>
  <c r="X1181" i="5"/>
  <c r="A1181" i="5"/>
  <c r="X1180" i="5"/>
  <c r="A1180" i="5"/>
  <c r="X1179" i="5"/>
  <c r="A1179" i="5"/>
  <c r="X1178" i="5"/>
  <c r="A1178" i="5"/>
  <c r="X1177" i="5"/>
  <c r="A1177" i="5"/>
  <c r="X1176" i="5"/>
  <c r="A1176" i="5"/>
  <c r="X1175" i="5"/>
  <c r="A1175" i="5"/>
  <c r="X1174" i="5"/>
  <c r="A1174" i="5"/>
  <c r="X1173" i="5"/>
  <c r="A1173" i="5"/>
  <c r="X1172" i="5"/>
  <c r="A1172" i="5"/>
  <c r="X1171" i="5"/>
  <c r="A1171" i="5"/>
  <c r="X1170" i="5"/>
  <c r="A1170" i="5"/>
  <c r="X1169" i="5"/>
  <c r="A1169" i="5"/>
  <c r="X1168" i="5"/>
  <c r="A1168" i="5"/>
  <c r="X1167" i="5"/>
  <c r="A1167" i="5"/>
  <c r="X1166" i="5"/>
  <c r="A1166" i="5"/>
  <c r="X1165" i="5"/>
  <c r="A1165" i="5"/>
  <c r="X1164" i="5"/>
  <c r="A1164" i="5"/>
  <c r="X1163" i="5"/>
  <c r="A1163" i="5"/>
  <c r="X1162" i="5"/>
  <c r="A1162" i="5"/>
  <c r="X1161" i="5"/>
  <c r="A1161" i="5"/>
  <c r="X1160" i="5"/>
  <c r="A1160" i="5"/>
  <c r="X1159" i="5"/>
  <c r="A1159" i="5"/>
  <c r="X1158" i="5"/>
  <c r="A1158" i="5"/>
  <c r="X1157" i="5"/>
  <c r="A1157" i="5"/>
  <c r="X1156" i="5"/>
  <c r="A1156" i="5"/>
  <c r="X1155" i="5"/>
  <c r="A1155" i="5"/>
  <c r="X1154" i="5"/>
  <c r="A1154" i="5"/>
  <c r="X1153" i="5"/>
  <c r="A1153" i="5"/>
  <c r="X1152" i="5"/>
  <c r="A1152" i="5"/>
  <c r="X1151" i="5"/>
  <c r="A1151" i="5"/>
  <c r="X1150" i="5"/>
  <c r="A1150" i="5"/>
  <c r="X1149" i="5"/>
  <c r="A1149" i="5"/>
  <c r="X1148" i="5"/>
  <c r="A1148" i="5"/>
  <c r="X1147" i="5"/>
  <c r="A1147" i="5"/>
  <c r="X1146" i="5"/>
  <c r="A1146" i="5"/>
  <c r="X1145" i="5"/>
  <c r="A1145" i="5"/>
  <c r="X1144" i="5"/>
  <c r="A1144" i="5"/>
  <c r="X1143" i="5"/>
  <c r="A1143" i="5"/>
  <c r="X1142" i="5"/>
  <c r="A1142" i="5"/>
  <c r="X1141" i="5"/>
  <c r="A1141" i="5"/>
  <c r="X1140" i="5"/>
  <c r="A1140" i="5"/>
  <c r="X1139" i="5"/>
  <c r="A1139" i="5"/>
  <c r="X1138" i="5"/>
  <c r="A1138" i="5"/>
  <c r="X1137" i="5"/>
  <c r="A1137" i="5"/>
  <c r="X1136" i="5"/>
  <c r="A1136" i="5"/>
  <c r="X1135" i="5"/>
  <c r="A1135" i="5"/>
  <c r="X1134" i="5"/>
  <c r="A1134" i="5"/>
  <c r="V1134" i="5" s="1"/>
  <c r="X1133" i="5"/>
  <c r="A1133" i="5"/>
  <c r="X1132" i="5"/>
  <c r="A1132" i="5"/>
  <c r="X1131" i="5"/>
  <c r="A1131" i="5"/>
  <c r="X1130" i="5"/>
  <c r="A1130" i="5"/>
  <c r="X1129" i="5"/>
  <c r="A1129" i="5"/>
  <c r="X1128" i="5"/>
  <c r="A1128" i="5"/>
  <c r="X1127" i="5"/>
  <c r="A1127" i="5"/>
  <c r="X1126" i="5"/>
  <c r="A1126" i="5"/>
  <c r="X1125" i="5"/>
  <c r="A1125" i="5"/>
  <c r="X1124" i="5"/>
  <c r="A1124" i="5"/>
  <c r="X1123" i="5"/>
  <c r="A1123" i="5"/>
  <c r="X1122" i="5"/>
  <c r="A1122" i="5"/>
  <c r="X1121" i="5"/>
  <c r="A1121" i="5"/>
  <c r="X1120" i="5"/>
  <c r="A1120" i="5"/>
  <c r="X1119" i="5"/>
  <c r="A1119" i="5"/>
  <c r="X1118" i="5"/>
  <c r="A1118" i="5"/>
  <c r="X1117" i="5"/>
  <c r="A1117" i="5"/>
  <c r="X1116" i="5"/>
  <c r="A1116" i="5"/>
  <c r="X1115" i="5"/>
  <c r="A1115" i="5"/>
  <c r="X1114" i="5"/>
  <c r="A1114" i="5"/>
  <c r="X1113" i="5"/>
  <c r="A1113" i="5"/>
  <c r="X1112" i="5"/>
  <c r="A1112" i="5"/>
  <c r="X1111" i="5"/>
  <c r="A1111" i="5"/>
  <c r="X1110" i="5"/>
  <c r="A1110" i="5"/>
  <c r="X1109" i="5"/>
  <c r="A1109" i="5"/>
  <c r="X1108" i="5"/>
  <c r="A1108" i="5"/>
  <c r="X1107" i="5"/>
  <c r="A1107" i="5"/>
  <c r="X1106" i="5"/>
  <c r="A1106" i="5"/>
  <c r="X1105" i="5"/>
  <c r="A1105" i="5"/>
  <c r="X1104" i="5"/>
  <c r="A1104" i="5"/>
  <c r="X1103" i="5"/>
  <c r="A1103" i="5"/>
  <c r="X1102" i="5"/>
  <c r="A1102" i="5"/>
  <c r="X1101" i="5"/>
  <c r="A1101" i="5"/>
  <c r="X1100" i="5"/>
  <c r="A1100" i="5"/>
  <c r="X1099" i="5"/>
  <c r="A1099" i="5"/>
  <c r="X1098" i="5"/>
  <c r="A1098" i="5"/>
  <c r="X1097" i="5"/>
  <c r="A1097" i="5"/>
  <c r="X1096" i="5"/>
  <c r="A1096" i="5"/>
  <c r="X1095" i="5"/>
  <c r="A1095" i="5"/>
  <c r="X1094" i="5"/>
  <c r="A1094" i="5"/>
  <c r="X1093" i="5"/>
  <c r="A1093" i="5"/>
  <c r="X1092" i="5"/>
  <c r="A1092" i="5"/>
  <c r="X1091" i="5"/>
  <c r="A1091" i="5"/>
  <c r="X1090" i="5"/>
  <c r="A1090" i="5"/>
  <c r="X1089" i="5"/>
  <c r="A1089" i="5"/>
  <c r="X1088" i="5"/>
  <c r="A1088" i="5"/>
  <c r="X1087" i="5"/>
  <c r="A1087" i="5"/>
  <c r="X1086" i="5"/>
  <c r="A1086" i="5"/>
  <c r="X1085" i="5"/>
  <c r="A1085" i="5"/>
  <c r="X1084" i="5"/>
  <c r="A1084" i="5"/>
  <c r="X1083" i="5"/>
  <c r="A1083" i="5"/>
  <c r="X1082" i="5"/>
  <c r="A1082" i="5"/>
  <c r="X1081" i="5"/>
  <c r="A1081" i="5"/>
  <c r="X1080" i="5"/>
  <c r="A1080" i="5"/>
  <c r="X1079" i="5"/>
  <c r="A1079" i="5"/>
  <c r="X1078" i="5"/>
  <c r="A1078" i="5"/>
  <c r="X1077" i="5"/>
  <c r="A1077" i="5"/>
  <c r="X1076" i="5"/>
  <c r="A1076" i="5"/>
  <c r="X1075" i="5"/>
  <c r="A1075" i="5"/>
  <c r="X1074" i="5"/>
  <c r="A1074" i="5"/>
  <c r="X1073" i="5"/>
  <c r="A1073" i="5"/>
  <c r="X1072" i="5"/>
  <c r="A1072" i="5"/>
  <c r="X1071" i="5"/>
  <c r="A1071" i="5"/>
  <c r="X1070" i="5"/>
  <c r="A1070" i="5"/>
  <c r="X1069" i="5"/>
  <c r="A1069" i="5"/>
  <c r="X1068" i="5"/>
  <c r="A1068" i="5"/>
  <c r="X1067" i="5"/>
  <c r="A1067" i="5"/>
  <c r="X1066" i="5"/>
  <c r="A1066" i="5"/>
  <c r="X1065" i="5"/>
  <c r="A1065" i="5"/>
  <c r="X1064" i="5"/>
  <c r="A1064" i="5"/>
  <c r="X1063" i="5"/>
  <c r="A1063" i="5"/>
  <c r="X1062" i="5"/>
  <c r="A1062" i="5"/>
  <c r="X1061" i="5"/>
  <c r="A1061" i="5"/>
  <c r="X1060" i="5"/>
  <c r="A1060" i="5"/>
  <c r="V1060" i="5" s="1"/>
  <c r="X1059" i="5"/>
  <c r="A1059" i="5"/>
  <c r="X1058" i="5"/>
  <c r="A1058" i="5"/>
  <c r="X1057" i="5"/>
  <c r="A1057" i="5"/>
  <c r="X1056" i="5"/>
  <c r="A1056" i="5"/>
  <c r="X1055" i="5"/>
  <c r="A1055" i="5"/>
  <c r="X1054" i="5"/>
  <c r="A1054" i="5"/>
  <c r="X1053" i="5"/>
  <c r="A1053" i="5"/>
  <c r="X1052" i="5"/>
  <c r="A1052" i="5"/>
  <c r="X1051" i="5"/>
  <c r="A1051" i="5"/>
  <c r="X1050" i="5"/>
  <c r="A1050" i="5"/>
  <c r="X1049" i="5"/>
  <c r="A1049" i="5"/>
  <c r="X1048" i="5"/>
  <c r="A1048" i="5"/>
  <c r="X1047" i="5"/>
  <c r="A1047" i="5"/>
  <c r="X1046" i="5"/>
  <c r="A1046" i="5"/>
  <c r="X1045" i="5"/>
  <c r="A1045" i="5"/>
  <c r="X1044" i="5"/>
  <c r="A1044" i="5"/>
  <c r="X1043" i="5"/>
  <c r="A1043" i="5"/>
  <c r="X1042" i="5"/>
  <c r="A1042" i="5"/>
  <c r="X1041" i="5"/>
  <c r="A1041" i="5"/>
  <c r="X1040" i="5"/>
  <c r="A1040" i="5"/>
  <c r="X1039" i="5"/>
  <c r="A1039" i="5"/>
  <c r="X1038" i="5"/>
  <c r="A1038" i="5"/>
  <c r="X1037" i="5"/>
  <c r="A1037" i="5"/>
  <c r="X1036" i="5"/>
  <c r="A1036" i="5"/>
  <c r="X1035" i="5"/>
  <c r="A1035" i="5"/>
  <c r="X1034" i="5"/>
  <c r="A1034" i="5"/>
  <c r="X1033" i="5"/>
  <c r="A1033" i="5"/>
  <c r="X1032" i="5"/>
  <c r="A1032" i="5"/>
  <c r="X1031" i="5"/>
  <c r="A1031" i="5"/>
  <c r="X1030" i="5"/>
  <c r="A1030" i="5"/>
  <c r="X1029" i="5"/>
  <c r="A1029" i="5"/>
  <c r="X1028" i="5"/>
  <c r="A1028" i="5"/>
  <c r="X1027" i="5"/>
  <c r="A1027" i="5"/>
  <c r="X1026" i="5"/>
  <c r="A1026" i="5"/>
  <c r="X1025" i="5"/>
  <c r="A1025" i="5"/>
  <c r="X1024" i="5"/>
  <c r="A1024" i="5"/>
  <c r="X1023" i="5"/>
  <c r="A1023" i="5"/>
  <c r="X1022" i="5"/>
  <c r="A1022" i="5"/>
  <c r="X1021" i="5"/>
  <c r="A1021" i="5"/>
  <c r="X1020" i="5"/>
  <c r="A1020" i="5"/>
  <c r="X1019" i="5"/>
  <c r="A1019" i="5"/>
  <c r="X1018" i="5"/>
  <c r="A1018" i="5"/>
  <c r="X1017" i="5"/>
  <c r="A1017" i="5"/>
  <c r="X1016" i="5"/>
  <c r="A1016" i="5"/>
  <c r="X1015" i="5"/>
  <c r="A1015" i="5"/>
  <c r="X1014" i="5"/>
  <c r="A1014" i="5"/>
  <c r="X1013" i="5"/>
  <c r="A1013" i="5"/>
  <c r="X1012" i="5"/>
  <c r="A1012" i="5"/>
  <c r="X1011" i="5"/>
  <c r="A1011" i="5"/>
  <c r="X1010" i="5"/>
  <c r="A1010" i="5"/>
  <c r="X1009" i="5"/>
  <c r="A1009" i="5"/>
  <c r="X1008" i="5"/>
  <c r="A1008" i="5"/>
  <c r="X1007" i="5"/>
  <c r="A1007" i="5"/>
  <c r="X1006" i="5"/>
  <c r="A1006" i="5"/>
  <c r="X1005" i="5"/>
  <c r="A1005" i="5"/>
  <c r="X1004" i="5"/>
  <c r="A1004" i="5"/>
  <c r="X1003" i="5"/>
  <c r="A1003" i="5"/>
  <c r="X1002" i="5"/>
  <c r="A1002" i="5"/>
  <c r="X1001" i="5"/>
  <c r="A1001" i="5"/>
  <c r="X1000" i="5"/>
  <c r="A1000" i="5"/>
  <c r="X999" i="5"/>
  <c r="A999" i="5"/>
  <c r="X998" i="5"/>
  <c r="A998" i="5"/>
  <c r="X997" i="5"/>
  <c r="A997" i="5"/>
  <c r="X996" i="5"/>
  <c r="A996" i="5"/>
  <c r="X995" i="5"/>
  <c r="A995" i="5"/>
  <c r="X994" i="5"/>
  <c r="A994" i="5"/>
  <c r="X993" i="5"/>
  <c r="A993" i="5"/>
  <c r="X992" i="5"/>
  <c r="A992" i="5"/>
  <c r="X991" i="5"/>
  <c r="A991" i="5"/>
  <c r="X990" i="5"/>
  <c r="A990" i="5"/>
  <c r="X989" i="5"/>
  <c r="A989" i="5"/>
  <c r="V989" i="5" s="1"/>
  <c r="X988" i="5"/>
  <c r="A988" i="5"/>
  <c r="X987" i="5"/>
  <c r="A987" i="5"/>
  <c r="X986" i="5"/>
  <c r="A986" i="5"/>
  <c r="X985" i="5"/>
  <c r="A985" i="5"/>
  <c r="X984" i="5"/>
  <c r="A984" i="5"/>
  <c r="X983" i="5"/>
  <c r="A983" i="5"/>
  <c r="X982" i="5"/>
  <c r="A982" i="5"/>
  <c r="X981" i="5"/>
  <c r="A981" i="5"/>
  <c r="X980" i="5"/>
  <c r="A980" i="5"/>
  <c r="X979" i="5"/>
  <c r="A979" i="5"/>
  <c r="X978" i="5"/>
  <c r="A978" i="5"/>
  <c r="X977" i="5"/>
  <c r="A977" i="5"/>
  <c r="X976" i="5"/>
  <c r="A976" i="5"/>
  <c r="X975" i="5"/>
  <c r="A975" i="5"/>
  <c r="X974" i="5"/>
  <c r="A974" i="5"/>
  <c r="X973" i="5"/>
  <c r="A973" i="5"/>
  <c r="X972" i="5"/>
  <c r="A972" i="5"/>
  <c r="X971" i="5"/>
  <c r="A971" i="5"/>
  <c r="X970" i="5"/>
  <c r="A970" i="5"/>
  <c r="X969" i="5"/>
  <c r="A969" i="5"/>
  <c r="X968" i="5"/>
  <c r="A968" i="5"/>
  <c r="X967" i="5"/>
  <c r="A967" i="5"/>
  <c r="X966" i="5"/>
  <c r="A966" i="5"/>
  <c r="X965" i="5"/>
  <c r="A965" i="5"/>
  <c r="X964" i="5"/>
  <c r="A964" i="5"/>
  <c r="X963" i="5"/>
  <c r="A963" i="5"/>
  <c r="X962" i="5"/>
  <c r="A962" i="5"/>
  <c r="X961" i="5"/>
  <c r="A961" i="5"/>
  <c r="X960" i="5"/>
  <c r="A960" i="5"/>
  <c r="X959" i="5"/>
  <c r="A959" i="5"/>
  <c r="V959" i="5" s="1"/>
  <c r="X958" i="5"/>
  <c r="A958" i="5"/>
  <c r="X957" i="5"/>
  <c r="A957" i="5"/>
  <c r="X956" i="5"/>
  <c r="A956" i="5"/>
  <c r="X955" i="5"/>
  <c r="A955" i="5"/>
  <c r="X954" i="5"/>
  <c r="A954" i="5"/>
  <c r="X953" i="5"/>
  <c r="A953" i="5"/>
  <c r="X952" i="5"/>
  <c r="A952" i="5"/>
  <c r="X951" i="5"/>
  <c r="A951" i="5"/>
  <c r="X950" i="5"/>
  <c r="A950" i="5"/>
  <c r="X949" i="5"/>
  <c r="A949" i="5"/>
  <c r="X948" i="5"/>
  <c r="A948" i="5"/>
  <c r="V948" i="5" s="1"/>
  <c r="AA948" i="5" s="1"/>
  <c r="X947" i="5"/>
  <c r="A947" i="5"/>
  <c r="X946" i="5"/>
  <c r="A946" i="5"/>
  <c r="X945" i="5"/>
  <c r="A945" i="5"/>
  <c r="X944" i="5"/>
  <c r="A944" i="5"/>
  <c r="X943" i="5"/>
  <c r="A943" i="5"/>
  <c r="X942" i="5"/>
  <c r="A942" i="5"/>
  <c r="X941" i="5"/>
  <c r="A941" i="5"/>
  <c r="X940" i="5"/>
  <c r="A940" i="5"/>
  <c r="X939" i="5"/>
  <c r="A939" i="5"/>
  <c r="X938" i="5"/>
  <c r="A938" i="5"/>
  <c r="X937" i="5"/>
  <c r="A937" i="5"/>
  <c r="X936" i="5"/>
  <c r="A936" i="5"/>
  <c r="X935" i="5"/>
  <c r="A935" i="5"/>
  <c r="X934" i="5"/>
  <c r="A934" i="5"/>
  <c r="X933" i="5"/>
  <c r="A933" i="5"/>
  <c r="X932" i="5"/>
  <c r="A932" i="5"/>
  <c r="X931" i="5"/>
  <c r="A931" i="5"/>
  <c r="X930" i="5"/>
  <c r="A930" i="5"/>
  <c r="X929" i="5"/>
  <c r="A929" i="5"/>
  <c r="X928" i="5"/>
  <c r="A928" i="5"/>
  <c r="X927" i="5"/>
  <c r="A927" i="5"/>
  <c r="X926" i="5"/>
  <c r="A926" i="5"/>
  <c r="X925" i="5"/>
  <c r="A925" i="5"/>
  <c r="X924" i="5"/>
  <c r="A924" i="5"/>
  <c r="X923" i="5"/>
  <c r="A923" i="5"/>
  <c r="X922" i="5"/>
  <c r="A922" i="5"/>
  <c r="X921" i="5"/>
  <c r="A921" i="5"/>
  <c r="X920" i="5"/>
  <c r="A920" i="5"/>
  <c r="X919" i="5"/>
  <c r="A919" i="5"/>
  <c r="X918" i="5"/>
  <c r="A918" i="5"/>
  <c r="V918" i="5" s="1"/>
  <c r="X917" i="5"/>
  <c r="A917" i="5"/>
  <c r="X916" i="5"/>
  <c r="A916" i="5"/>
  <c r="X915" i="5"/>
  <c r="A915" i="5"/>
  <c r="X914" i="5"/>
  <c r="A914" i="5"/>
  <c r="X913" i="5"/>
  <c r="A913" i="5"/>
  <c r="X912" i="5"/>
  <c r="A912" i="5"/>
  <c r="X911" i="5"/>
  <c r="A911" i="5"/>
  <c r="X910" i="5"/>
  <c r="A910" i="5"/>
  <c r="X909" i="5"/>
  <c r="A909" i="5"/>
  <c r="X908" i="5"/>
  <c r="A908" i="5"/>
  <c r="X907" i="5"/>
  <c r="A907" i="5"/>
  <c r="X906" i="5"/>
  <c r="A906" i="5"/>
  <c r="X905" i="5"/>
  <c r="A905" i="5"/>
  <c r="X904" i="5"/>
  <c r="A904" i="5"/>
  <c r="X903" i="5"/>
  <c r="A903" i="5"/>
  <c r="X902" i="5"/>
  <c r="A902" i="5"/>
  <c r="X901" i="5"/>
  <c r="A901" i="5"/>
  <c r="X900" i="5"/>
  <c r="A900" i="5"/>
  <c r="X899" i="5"/>
  <c r="A899" i="5"/>
  <c r="X898" i="5"/>
  <c r="A898" i="5"/>
  <c r="X897" i="5"/>
  <c r="A897" i="5"/>
  <c r="X896" i="5"/>
  <c r="A896" i="5"/>
  <c r="X895" i="5"/>
  <c r="A895" i="5"/>
  <c r="X894" i="5"/>
  <c r="A894" i="5"/>
  <c r="X893" i="5"/>
  <c r="A893" i="5"/>
  <c r="X892" i="5"/>
  <c r="A892" i="5"/>
  <c r="X891" i="5"/>
  <c r="A891" i="5"/>
  <c r="X890" i="5"/>
  <c r="A890" i="5"/>
  <c r="X889" i="5"/>
  <c r="A889" i="5"/>
  <c r="X888" i="5"/>
  <c r="A888" i="5"/>
  <c r="X887" i="5"/>
  <c r="A887" i="5"/>
  <c r="X886" i="5"/>
  <c r="A886" i="5"/>
  <c r="X885" i="5"/>
  <c r="A885" i="5"/>
  <c r="X884" i="5"/>
  <c r="A884" i="5"/>
  <c r="X883" i="5"/>
  <c r="A883" i="5"/>
  <c r="X882" i="5"/>
  <c r="A882" i="5"/>
  <c r="X881" i="5"/>
  <c r="A881" i="5"/>
  <c r="X880" i="5"/>
  <c r="A880" i="5"/>
  <c r="X879" i="5"/>
  <c r="A879" i="5"/>
  <c r="X878" i="5"/>
  <c r="A878" i="5"/>
  <c r="X877" i="5"/>
  <c r="A877" i="5"/>
  <c r="X876" i="5"/>
  <c r="A876" i="5"/>
  <c r="X875" i="5"/>
  <c r="A875" i="5"/>
  <c r="X874" i="5"/>
  <c r="A874" i="5"/>
  <c r="X873" i="5"/>
  <c r="A873" i="5"/>
  <c r="X872" i="5"/>
  <c r="A872" i="5"/>
  <c r="X871" i="5"/>
  <c r="A871" i="5"/>
  <c r="X870" i="5"/>
  <c r="A870" i="5"/>
  <c r="X869" i="5"/>
  <c r="A869" i="5"/>
  <c r="X868" i="5"/>
  <c r="A868" i="5"/>
  <c r="X867" i="5"/>
  <c r="A867" i="5"/>
  <c r="X866" i="5"/>
  <c r="A866" i="5"/>
  <c r="X865" i="5"/>
  <c r="A865" i="5"/>
  <c r="X864" i="5"/>
  <c r="A864" i="5"/>
  <c r="X863" i="5"/>
  <c r="A863" i="5"/>
  <c r="X862" i="5"/>
  <c r="A862" i="5"/>
  <c r="X861" i="5"/>
  <c r="A861" i="5"/>
  <c r="X860" i="5"/>
  <c r="A860" i="5"/>
  <c r="X859" i="5"/>
  <c r="A859" i="5"/>
  <c r="X858" i="5"/>
  <c r="A858" i="5"/>
  <c r="X857" i="5"/>
  <c r="A857" i="5"/>
  <c r="X856" i="5"/>
  <c r="A856" i="5"/>
  <c r="X855" i="5"/>
  <c r="A855" i="5"/>
  <c r="X854" i="5"/>
  <c r="A854" i="5"/>
  <c r="X853" i="5"/>
  <c r="A853" i="5"/>
  <c r="X852" i="5"/>
  <c r="A852" i="5"/>
  <c r="X851" i="5"/>
  <c r="A851" i="5"/>
  <c r="X850" i="5"/>
  <c r="A850" i="5"/>
  <c r="X849" i="5"/>
  <c r="A849" i="5"/>
  <c r="X848" i="5"/>
  <c r="A848" i="5"/>
  <c r="X847" i="5"/>
  <c r="A847" i="5"/>
  <c r="V847" i="5" s="1"/>
  <c r="X846" i="5"/>
  <c r="A846" i="5"/>
  <c r="X845" i="5"/>
  <c r="A845" i="5"/>
  <c r="X844" i="5"/>
  <c r="A844" i="5"/>
  <c r="X843" i="5"/>
  <c r="A843" i="5"/>
  <c r="X842" i="5"/>
  <c r="A842" i="5"/>
  <c r="X841" i="5"/>
  <c r="A841" i="5"/>
  <c r="X840" i="5"/>
  <c r="A840" i="5"/>
  <c r="X839" i="5"/>
  <c r="A839" i="5"/>
  <c r="X838" i="5"/>
  <c r="A838" i="5"/>
  <c r="X837" i="5"/>
  <c r="A837" i="5"/>
  <c r="X836" i="5"/>
  <c r="A836" i="5"/>
  <c r="X835" i="5"/>
  <c r="A835" i="5"/>
  <c r="X834" i="5"/>
  <c r="A834" i="5"/>
  <c r="X833" i="5"/>
  <c r="A833" i="5"/>
  <c r="X832" i="5"/>
  <c r="A832" i="5"/>
  <c r="X831" i="5"/>
  <c r="A831" i="5"/>
  <c r="X830" i="5"/>
  <c r="A830" i="5"/>
  <c r="X829" i="5"/>
  <c r="A829" i="5"/>
  <c r="X828" i="5"/>
  <c r="A828" i="5"/>
  <c r="X827" i="5"/>
  <c r="A827" i="5"/>
  <c r="X826" i="5"/>
  <c r="A826" i="5"/>
  <c r="X825" i="5"/>
  <c r="A825" i="5"/>
  <c r="X824" i="5"/>
  <c r="A824" i="5"/>
  <c r="X823" i="5"/>
  <c r="A823" i="5"/>
  <c r="X822" i="5"/>
  <c r="A822" i="5"/>
  <c r="X821" i="5"/>
  <c r="A821" i="5"/>
  <c r="X820" i="5"/>
  <c r="A820" i="5"/>
  <c r="X819" i="5"/>
  <c r="A819" i="5"/>
  <c r="X818" i="5"/>
  <c r="A818" i="5"/>
  <c r="X817" i="5"/>
  <c r="A817" i="5"/>
  <c r="X816" i="5"/>
  <c r="A816" i="5"/>
  <c r="X815" i="5"/>
  <c r="A815" i="5"/>
  <c r="X814" i="5"/>
  <c r="A814" i="5"/>
  <c r="X813" i="5"/>
  <c r="A813" i="5"/>
  <c r="X812" i="5"/>
  <c r="A812" i="5"/>
  <c r="X811" i="5"/>
  <c r="A811" i="5"/>
  <c r="X810" i="5"/>
  <c r="A810" i="5"/>
  <c r="X809" i="5"/>
  <c r="A809" i="5"/>
  <c r="X808" i="5"/>
  <c r="A808" i="5"/>
  <c r="X807" i="5"/>
  <c r="A807" i="5"/>
  <c r="X806" i="5"/>
  <c r="A806" i="5"/>
  <c r="X805" i="5"/>
  <c r="A805" i="5"/>
  <c r="X804" i="5"/>
  <c r="A804" i="5"/>
  <c r="X803" i="5"/>
  <c r="A803" i="5"/>
  <c r="X802" i="5"/>
  <c r="A802" i="5"/>
  <c r="X801" i="5"/>
  <c r="A801" i="5"/>
  <c r="X800" i="5"/>
  <c r="A800" i="5"/>
  <c r="X799" i="5"/>
  <c r="A799" i="5"/>
  <c r="X798" i="5"/>
  <c r="A798" i="5"/>
  <c r="X797" i="5"/>
  <c r="A797" i="5"/>
  <c r="X796" i="5"/>
  <c r="A796" i="5"/>
  <c r="X795" i="5"/>
  <c r="A795" i="5"/>
  <c r="X794" i="5"/>
  <c r="A794" i="5"/>
  <c r="X793" i="5"/>
  <c r="A793" i="5"/>
  <c r="X792" i="5"/>
  <c r="A792" i="5"/>
  <c r="X791" i="5"/>
  <c r="A791" i="5"/>
  <c r="X790" i="5"/>
  <c r="A790" i="5"/>
  <c r="X789" i="5"/>
  <c r="A789" i="5"/>
  <c r="X788" i="5"/>
  <c r="A788" i="5"/>
  <c r="X787" i="5"/>
  <c r="A787" i="5"/>
  <c r="V787" i="5" s="1"/>
  <c r="X786" i="5"/>
  <c r="A786" i="5"/>
  <c r="X785" i="5"/>
  <c r="A785" i="5"/>
  <c r="X784" i="5"/>
  <c r="A784" i="5"/>
  <c r="X783" i="5"/>
  <c r="A783" i="5"/>
  <c r="X782" i="5"/>
  <c r="A782" i="5"/>
  <c r="X781" i="5"/>
  <c r="A781" i="5"/>
  <c r="X780" i="5"/>
  <c r="A780" i="5"/>
  <c r="X779" i="5"/>
  <c r="A779" i="5"/>
  <c r="X778" i="5"/>
  <c r="A778" i="5"/>
  <c r="X777" i="5"/>
  <c r="A777" i="5"/>
  <c r="X776" i="5"/>
  <c r="A776" i="5"/>
  <c r="X775" i="5"/>
  <c r="A775" i="5"/>
  <c r="X774" i="5"/>
  <c r="A774" i="5"/>
  <c r="X773" i="5"/>
  <c r="A773" i="5"/>
  <c r="X772" i="5"/>
  <c r="A772" i="5"/>
  <c r="X771" i="5"/>
  <c r="A771" i="5"/>
  <c r="X770" i="5"/>
  <c r="A770" i="5"/>
  <c r="X769" i="5"/>
  <c r="A769" i="5"/>
  <c r="X768" i="5"/>
  <c r="A768" i="5"/>
  <c r="X767" i="5"/>
  <c r="A767" i="5"/>
  <c r="X766" i="5"/>
  <c r="A766" i="5"/>
  <c r="V766" i="5" s="1"/>
  <c r="X765" i="5"/>
  <c r="A765" i="5"/>
  <c r="X764" i="5"/>
  <c r="A764" i="5"/>
  <c r="X763" i="5"/>
  <c r="A763" i="5"/>
  <c r="X762" i="5"/>
  <c r="A762" i="5"/>
  <c r="X761" i="5"/>
  <c r="A761" i="5"/>
  <c r="X760" i="5"/>
  <c r="A760" i="5"/>
  <c r="X759" i="5"/>
  <c r="A759" i="5"/>
  <c r="X758" i="5"/>
  <c r="A758" i="5"/>
  <c r="X757" i="5"/>
  <c r="A757" i="5"/>
  <c r="X756" i="5"/>
  <c r="A756" i="5"/>
  <c r="X755" i="5"/>
  <c r="A755" i="5"/>
  <c r="X754" i="5"/>
  <c r="A754" i="5"/>
  <c r="X753" i="5"/>
  <c r="A753" i="5"/>
  <c r="X752" i="5"/>
  <c r="A752" i="5"/>
  <c r="X751" i="5"/>
  <c r="A751" i="5"/>
  <c r="X750" i="5"/>
  <c r="A750" i="5"/>
  <c r="X749" i="5"/>
  <c r="A749" i="5"/>
  <c r="X748" i="5"/>
  <c r="V748" i="5"/>
  <c r="AA748" i="5" s="1"/>
  <c r="A748" i="5"/>
  <c r="X747" i="5"/>
  <c r="A747" i="5"/>
  <c r="X746" i="5"/>
  <c r="A746" i="5"/>
  <c r="X745" i="5"/>
  <c r="A745" i="5"/>
  <c r="X744" i="5"/>
  <c r="A744" i="5"/>
  <c r="X743" i="5"/>
  <c r="A743" i="5"/>
  <c r="X742" i="5"/>
  <c r="A742" i="5"/>
  <c r="X741" i="5"/>
  <c r="A741" i="5"/>
  <c r="X740" i="5"/>
  <c r="A740" i="5"/>
  <c r="X739" i="5"/>
  <c r="A739" i="5"/>
  <c r="X738" i="5"/>
  <c r="A738" i="5"/>
  <c r="X737" i="5"/>
  <c r="A737" i="5"/>
  <c r="X736" i="5"/>
  <c r="A736" i="5"/>
  <c r="X735" i="5"/>
  <c r="A735" i="5"/>
  <c r="X734" i="5"/>
  <c r="A734" i="5"/>
  <c r="X733" i="5"/>
  <c r="A733" i="5"/>
  <c r="X732" i="5"/>
  <c r="A732" i="5"/>
  <c r="X731" i="5"/>
  <c r="A731" i="5"/>
  <c r="X730" i="5"/>
  <c r="A730" i="5"/>
  <c r="X729" i="5"/>
  <c r="A729" i="5"/>
  <c r="X728" i="5"/>
  <c r="A728" i="5"/>
  <c r="X727" i="5"/>
  <c r="A727" i="5"/>
  <c r="X726" i="5"/>
  <c r="A726" i="5"/>
  <c r="X725" i="5"/>
  <c r="A725" i="5"/>
  <c r="X724" i="5"/>
  <c r="A724" i="5"/>
  <c r="X723" i="5"/>
  <c r="A723" i="5"/>
  <c r="X722" i="5"/>
  <c r="A722" i="5"/>
  <c r="X721" i="5"/>
  <c r="A721" i="5"/>
  <c r="X720" i="5"/>
  <c r="A720" i="5"/>
  <c r="X719" i="5"/>
  <c r="A719" i="5"/>
  <c r="X718" i="5"/>
  <c r="A718" i="5"/>
  <c r="X717" i="5"/>
  <c r="A717" i="5"/>
  <c r="X716" i="5"/>
  <c r="A716" i="5"/>
  <c r="X715" i="5"/>
  <c r="A715" i="5"/>
  <c r="X714" i="5"/>
  <c r="A714" i="5"/>
  <c r="X713" i="5"/>
  <c r="A713" i="5"/>
  <c r="X712" i="5"/>
  <c r="A712" i="5"/>
  <c r="X711" i="5"/>
  <c r="A711" i="5"/>
  <c r="X710" i="5"/>
  <c r="A710" i="5"/>
  <c r="X709" i="5"/>
  <c r="A709" i="5"/>
  <c r="X708" i="5"/>
  <c r="A708" i="5"/>
  <c r="X707" i="5"/>
  <c r="A707" i="5"/>
  <c r="X706" i="5"/>
  <c r="A706" i="5"/>
  <c r="X705" i="5"/>
  <c r="A705" i="5"/>
  <c r="X704" i="5"/>
  <c r="A704" i="5"/>
  <c r="X703" i="5"/>
  <c r="A703" i="5"/>
  <c r="X702" i="5"/>
  <c r="A702" i="5"/>
  <c r="X701" i="5"/>
  <c r="A701" i="5"/>
  <c r="X700" i="5"/>
  <c r="A700" i="5"/>
  <c r="X699" i="5"/>
  <c r="A699" i="5"/>
  <c r="X698" i="5"/>
  <c r="A698" i="5"/>
  <c r="X697" i="5"/>
  <c r="A697" i="5"/>
  <c r="X696" i="5"/>
  <c r="A696" i="5"/>
  <c r="X695" i="5"/>
  <c r="A695" i="5"/>
  <c r="X694" i="5"/>
  <c r="A694" i="5"/>
  <c r="X693" i="5"/>
  <c r="A693" i="5"/>
  <c r="X692" i="5"/>
  <c r="A692" i="5"/>
  <c r="X691" i="5"/>
  <c r="A691" i="5"/>
  <c r="X690" i="5"/>
  <c r="A690" i="5"/>
  <c r="X689" i="5"/>
  <c r="A689" i="5"/>
  <c r="X688" i="5"/>
  <c r="A688" i="5"/>
  <c r="X687" i="5"/>
  <c r="A687" i="5"/>
  <c r="X686" i="5"/>
  <c r="A686" i="5"/>
  <c r="X685" i="5"/>
  <c r="A685" i="5"/>
  <c r="V685" i="5" s="1"/>
  <c r="X684" i="5"/>
  <c r="A684" i="5"/>
  <c r="X683" i="5"/>
  <c r="A683" i="5"/>
  <c r="X682" i="5"/>
  <c r="A682" i="5"/>
  <c r="X681" i="5"/>
  <c r="A681" i="5"/>
  <c r="X680" i="5"/>
  <c r="A680" i="5"/>
  <c r="X679" i="5"/>
  <c r="A679" i="5"/>
  <c r="X678" i="5"/>
  <c r="A678" i="5"/>
  <c r="X677" i="5"/>
  <c r="A677" i="5"/>
  <c r="X676" i="5"/>
  <c r="A676" i="5"/>
  <c r="X675" i="5"/>
  <c r="A675" i="5"/>
  <c r="X674" i="5"/>
  <c r="A674" i="5"/>
  <c r="X673" i="5"/>
  <c r="A673" i="5"/>
  <c r="X672" i="5"/>
  <c r="A672" i="5"/>
  <c r="X671" i="5"/>
  <c r="A671" i="5"/>
  <c r="X670" i="5"/>
  <c r="A670" i="5"/>
  <c r="X669" i="5"/>
  <c r="A669" i="5"/>
  <c r="X668" i="5"/>
  <c r="A668" i="5"/>
  <c r="V668" i="5" s="1"/>
  <c r="X667" i="5"/>
  <c r="A667" i="5"/>
  <c r="X666" i="5"/>
  <c r="A666" i="5"/>
  <c r="X665" i="5"/>
  <c r="A665" i="5"/>
  <c r="X664" i="5"/>
  <c r="A664" i="5"/>
  <c r="X663" i="5"/>
  <c r="A663" i="5"/>
  <c r="X662" i="5"/>
  <c r="A662" i="5"/>
  <c r="X661" i="5"/>
  <c r="A661" i="5"/>
  <c r="X660" i="5"/>
  <c r="A660" i="5"/>
  <c r="X659" i="5"/>
  <c r="A659" i="5"/>
  <c r="X658" i="5"/>
  <c r="A658" i="5"/>
  <c r="X657" i="5"/>
  <c r="A657" i="5"/>
  <c r="X656" i="5"/>
  <c r="A656" i="5"/>
  <c r="X655" i="5"/>
  <c r="A655" i="5"/>
  <c r="X654" i="5"/>
  <c r="A654" i="5"/>
  <c r="X653" i="5"/>
  <c r="A653" i="5"/>
  <c r="X652" i="5"/>
  <c r="A652" i="5"/>
  <c r="X651" i="5"/>
  <c r="A651" i="5"/>
  <c r="X650" i="5"/>
  <c r="A650" i="5"/>
  <c r="X649" i="5"/>
  <c r="A649" i="5"/>
  <c r="X648" i="5"/>
  <c r="A648" i="5"/>
  <c r="X647" i="5"/>
  <c r="A647" i="5"/>
  <c r="V647" i="5" s="1"/>
  <c r="Y647" i="5" s="1"/>
  <c r="X646" i="5"/>
  <c r="A646" i="5"/>
  <c r="X645" i="5"/>
  <c r="A645" i="5"/>
  <c r="X644" i="5"/>
  <c r="A644" i="5"/>
  <c r="X643" i="5"/>
  <c r="A643" i="5"/>
  <c r="X642" i="5"/>
  <c r="A642" i="5"/>
  <c r="X641" i="5"/>
  <c r="A641" i="5"/>
  <c r="X640" i="5"/>
  <c r="V640" i="5"/>
  <c r="A640" i="5"/>
  <c r="X639" i="5"/>
  <c r="A639" i="5"/>
  <c r="X638" i="5"/>
  <c r="A638" i="5"/>
  <c r="X637" i="5"/>
  <c r="A637" i="5"/>
  <c r="X636" i="5"/>
  <c r="A636" i="5"/>
  <c r="X635" i="5"/>
  <c r="A635" i="5"/>
  <c r="X634" i="5"/>
  <c r="A634" i="5"/>
  <c r="X633" i="5"/>
  <c r="A633" i="5"/>
  <c r="X632" i="5"/>
  <c r="A632" i="5"/>
  <c r="X631" i="5"/>
  <c r="A631" i="5"/>
  <c r="X630" i="5"/>
  <c r="A630" i="5"/>
  <c r="X629" i="5"/>
  <c r="A629" i="5"/>
  <c r="X628" i="5"/>
  <c r="A628" i="5"/>
  <c r="X627" i="5"/>
  <c r="A627" i="5"/>
  <c r="X626" i="5"/>
  <c r="A626" i="5"/>
  <c r="X625" i="5"/>
  <c r="A625" i="5"/>
  <c r="X624" i="5"/>
  <c r="A624" i="5"/>
  <c r="X623" i="5"/>
  <c r="A623" i="5"/>
  <c r="X622" i="5"/>
  <c r="A622" i="5"/>
  <c r="X621" i="5"/>
  <c r="A621" i="5"/>
  <c r="X620" i="5"/>
  <c r="A620" i="5"/>
  <c r="X619" i="5"/>
  <c r="A619" i="5"/>
  <c r="X618" i="5"/>
  <c r="A618" i="5"/>
  <c r="X617" i="5"/>
  <c r="A617" i="5"/>
  <c r="X616" i="5"/>
  <c r="A616" i="5"/>
  <c r="X615" i="5"/>
  <c r="A615" i="5"/>
  <c r="X614" i="5"/>
  <c r="A614" i="5"/>
  <c r="X613" i="5"/>
  <c r="A613" i="5"/>
  <c r="X612" i="5"/>
  <c r="A612" i="5"/>
  <c r="X611" i="5"/>
  <c r="A611" i="5"/>
  <c r="X610" i="5"/>
  <c r="A610" i="5"/>
  <c r="X609" i="5"/>
  <c r="A609" i="5"/>
  <c r="X608" i="5"/>
  <c r="A608" i="5"/>
  <c r="X607" i="5"/>
  <c r="A607" i="5"/>
  <c r="X606" i="5"/>
  <c r="A606" i="5"/>
  <c r="X605" i="5"/>
  <c r="V605" i="5"/>
  <c r="W605" i="5" s="1"/>
  <c r="A605" i="5"/>
  <c r="X604" i="5"/>
  <c r="A604" i="5"/>
  <c r="X603" i="5"/>
  <c r="A603" i="5"/>
  <c r="X602" i="5"/>
  <c r="A602" i="5"/>
  <c r="X601" i="5"/>
  <c r="A601" i="5"/>
  <c r="X600" i="5"/>
  <c r="A600" i="5"/>
  <c r="X599" i="5"/>
  <c r="A599" i="5"/>
  <c r="X598" i="5"/>
  <c r="A598" i="5"/>
  <c r="X597" i="5"/>
  <c r="A597" i="5"/>
  <c r="X596" i="5"/>
  <c r="A596" i="5"/>
  <c r="X595" i="5"/>
  <c r="A595" i="5"/>
  <c r="X594" i="5"/>
  <c r="A594" i="5"/>
  <c r="V594" i="5" s="1"/>
  <c r="X593" i="5"/>
  <c r="A593" i="5"/>
  <c r="X592" i="5"/>
  <c r="A592" i="5"/>
  <c r="X591" i="5"/>
  <c r="A591" i="5"/>
  <c r="X590" i="5"/>
  <c r="A590" i="5"/>
  <c r="X589" i="5"/>
  <c r="A589" i="5"/>
  <c r="X588" i="5"/>
  <c r="A588" i="5"/>
  <c r="X587" i="5"/>
  <c r="A587" i="5"/>
  <c r="X586" i="5"/>
  <c r="A586" i="5"/>
  <c r="X585" i="5"/>
  <c r="A585" i="5"/>
  <c r="X584" i="5"/>
  <c r="A584" i="5"/>
  <c r="X583" i="5"/>
  <c r="A583" i="5"/>
  <c r="X582" i="5"/>
  <c r="A582" i="5"/>
  <c r="X581" i="5"/>
  <c r="A581" i="5"/>
  <c r="X580" i="5"/>
  <c r="A580" i="5"/>
  <c r="X579" i="5"/>
  <c r="A579" i="5"/>
  <c r="X578" i="5"/>
  <c r="A578" i="5"/>
  <c r="X577" i="5"/>
  <c r="A577" i="5"/>
  <c r="X576" i="5"/>
  <c r="A576" i="5"/>
  <c r="X575" i="5"/>
  <c r="A575" i="5"/>
  <c r="X574" i="5"/>
  <c r="A574" i="5"/>
  <c r="X573" i="5"/>
  <c r="A573" i="5"/>
  <c r="X572" i="5"/>
  <c r="A572" i="5"/>
  <c r="X571" i="5"/>
  <c r="A571" i="5"/>
  <c r="X570" i="5"/>
  <c r="A570" i="5"/>
  <c r="X569" i="5"/>
  <c r="A569" i="5"/>
  <c r="X568" i="5"/>
  <c r="A568" i="5"/>
  <c r="X567" i="5"/>
  <c r="A567" i="5"/>
  <c r="X566" i="5"/>
  <c r="A566" i="5"/>
  <c r="X565" i="5"/>
  <c r="A565" i="5"/>
  <c r="X564" i="5"/>
  <c r="A564" i="5"/>
  <c r="X563" i="5"/>
  <c r="A563" i="5"/>
  <c r="X562" i="5"/>
  <c r="A562" i="5"/>
  <c r="X561" i="5"/>
  <c r="A561" i="5"/>
  <c r="X560" i="5"/>
  <c r="A560" i="5"/>
  <c r="X559" i="5"/>
  <c r="A559" i="5"/>
  <c r="X558" i="5"/>
  <c r="A558" i="5"/>
  <c r="V558" i="5" s="1"/>
  <c r="X557" i="5"/>
  <c r="A557" i="5"/>
  <c r="X556" i="5"/>
  <c r="A556" i="5"/>
  <c r="X555" i="5"/>
  <c r="A555" i="5"/>
  <c r="X554" i="5"/>
  <c r="A554" i="5"/>
  <c r="V554" i="5" s="1"/>
  <c r="X553" i="5"/>
  <c r="A553" i="5"/>
  <c r="X552" i="5"/>
  <c r="A552" i="5"/>
  <c r="X551" i="5"/>
  <c r="A551" i="5"/>
  <c r="X550" i="5"/>
  <c r="A550" i="5"/>
  <c r="X549" i="5"/>
  <c r="A549" i="5"/>
  <c r="X548" i="5"/>
  <c r="A548" i="5"/>
  <c r="X547" i="5"/>
  <c r="A547" i="5"/>
  <c r="X546" i="5"/>
  <c r="A546" i="5"/>
  <c r="X545" i="5"/>
  <c r="A545" i="5"/>
  <c r="X544" i="5"/>
  <c r="A544" i="5"/>
  <c r="X543" i="5"/>
  <c r="V543" i="5"/>
  <c r="W543" i="5" s="1"/>
  <c r="A543" i="5"/>
  <c r="X542" i="5"/>
  <c r="A542" i="5"/>
  <c r="X541" i="5"/>
  <c r="A541" i="5"/>
  <c r="X540" i="5"/>
  <c r="V540" i="5"/>
  <c r="A540" i="5"/>
  <c r="X539" i="5"/>
  <c r="A539" i="5"/>
  <c r="X538" i="5"/>
  <c r="A538" i="5"/>
  <c r="X537" i="5"/>
  <c r="A537" i="5"/>
  <c r="X536" i="5"/>
  <c r="A536" i="5"/>
  <c r="X535" i="5"/>
  <c r="A535" i="5"/>
  <c r="X534" i="5"/>
  <c r="A534" i="5"/>
  <c r="V534" i="5" s="1"/>
  <c r="X533" i="5"/>
  <c r="A533" i="5"/>
  <c r="X532" i="5"/>
  <c r="A532" i="5"/>
  <c r="X531" i="5"/>
  <c r="A531" i="5"/>
  <c r="X530" i="5"/>
  <c r="A530" i="5"/>
  <c r="X529" i="5"/>
  <c r="A529" i="5"/>
  <c r="X528" i="5"/>
  <c r="A528" i="5"/>
  <c r="X527" i="5"/>
  <c r="A527" i="5"/>
  <c r="X526" i="5"/>
  <c r="A526" i="5"/>
  <c r="X525" i="5"/>
  <c r="A525" i="5"/>
  <c r="X524" i="5"/>
  <c r="A524" i="5"/>
  <c r="X523" i="5"/>
  <c r="A523" i="5"/>
  <c r="V523" i="5" s="1"/>
  <c r="X522" i="5"/>
  <c r="A522" i="5"/>
  <c r="X521" i="5"/>
  <c r="A521" i="5"/>
  <c r="X520" i="5"/>
  <c r="A520" i="5"/>
  <c r="X519" i="5"/>
  <c r="A519" i="5"/>
  <c r="X518" i="5"/>
  <c r="A518" i="5"/>
  <c r="X517" i="5"/>
  <c r="A517" i="5"/>
  <c r="X516" i="5"/>
  <c r="A516" i="5"/>
  <c r="X515" i="5"/>
  <c r="A515" i="5"/>
  <c r="V515" i="5" s="1"/>
  <c r="X514" i="5"/>
  <c r="A514" i="5"/>
  <c r="X513" i="5"/>
  <c r="A513" i="5"/>
  <c r="X512" i="5"/>
  <c r="A512" i="5"/>
  <c r="X511" i="5"/>
  <c r="A511" i="5"/>
  <c r="X510" i="5"/>
  <c r="A510" i="5"/>
  <c r="X509" i="5"/>
  <c r="A509" i="5"/>
  <c r="X508" i="5"/>
  <c r="A508" i="5"/>
  <c r="X507" i="5"/>
  <c r="A507" i="5"/>
  <c r="X506" i="5"/>
  <c r="A506" i="5"/>
  <c r="X505" i="5"/>
  <c r="A505" i="5"/>
  <c r="X504" i="5"/>
  <c r="A504" i="5"/>
  <c r="X503" i="5"/>
  <c r="A503" i="5"/>
  <c r="X502" i="5"/>
  <c r="A502" i="5"/>
  <c r="X501" i="5"/>
  <c r="A501" i="5"/>
  <c r="X500" i="5"/>
  <c r="A500" i="5"/>
  <c r="X499" i="5"/>
  <c r="A499" i="5"/>
  <c r="X498" i="5"/>
  <c r="A498" i="5"/>
  <c r="X497" i="5"/>
  <c r="A497" i="5"/>
  <c r="X496" i="5"/>
  <c r="A496" i="5"/>
  <c r="X495" i="5"/>
  <c r="A495" i="5"/>
  <c r="X494" i="5"/>
  <c r="A494" i="5"/>
  <c r="X493" i="5"/>
  <c r="A493" i="5"/>
  <c r="V493" i="5" s="1"/>
  <c r="X492" i="5"/>
  <c r="A492" i="5"/>
  <c r="X491" i="5"/>
  <c r="A491" i="5"/>
  <c r="X490" i="5"/>
  <c r="A490" i="5"/>
  <c r="X489" i="5"/>
  <c r="A489" i="5"/>
  <c r="X488" i="5"/>
  <c r="A488" i="5"/>
  <c r="X487" i="5"/>
  <c r="A487" i="5"/>
  <c r="X486" i="5"/>
  <c r="A486" i="5"/>
  <c r="X485" i="5"/>
  <c r="A485" i="5"/>
  <c r="X484" i="5"/>
  <c r="A484" i="5"/>
  <c r="X483" i="5"/>
  <c r="A483" i="5"/>
  <c r="X482" i="5"/>
  <c r="V482" i="5"/>
  <c r="Y482" i="5" s="1"/>
  <c r="A482" i="5"/>
  <c r="X481" i="5"/>
  <c r="A481" i="5"/>
  <c r="X480" i="5"/>
  <c r="A480" i="5"/>
  <c r="X479" i="5"/>
  <c r="A479" i="5"/>
  <c r="X478" i="5"/>
  <c r="A478" i="5"/>
  <c r="X477" i="5"/>
  <c r="A477" i="5"/>
  <c r="X476" i="5"/>
  <c r="A476" i="5"/>
  <c r="X475" i="5"/>
  <c r="A475" i="5"/>
  <c r="X474" i="5"/>
  <c r="A474" i="5"/>
  <c r="X473" i="5"/>
  <c r="A473" i="5"/>
  <c r="X472" i="5"/>
  <c r="A472" i="5"/>
  <c r="X471" i="5"/>
  <c r="V471" i="5"/>
  <c r="W471" i="5" s="1"/>
  <c r="A471" i="5"/>
  <c r="X470" i="5"/>
  <c r="A470" i="5"/>
  <c r="X469" i="5"/>
  <c r="A469" i="5"/>
  <c r="X468" i="5"/>
  <c r="A468" i="5"/>
  <c r="X467" i="5"/>
  <c r="A467" i="5"/>
  <c r="X466" i="5"/>
  <c r="A466" i="5"/>
  <c r="V466" i="5" s="1"/>
  <c r="X465" i="5"/>
  <c r="A465" i="5"/>
  <c r="X464" i="5"/>
  <c r="A464" i="5"/>
  <c r="X463" i="5"/>
  <c r="A463" i="5"/>
  <c r="X462" i="5"/>
  <c r="A462" i="5"/>
  <c r="X461" i="5"/>
  <c r="A461" i="5"/>
  <c r="V461" i="5" s="1"/>
  <c r="X460" i="5"/>
  <c r="A460" i="5"/>
  <c r="V460" i="5" s="1"/>
  <c r="X459" i="5"/>
  <c r="A459" i="5"/>
  <c r="X458" i="5"/>
  <c r="A458" i="5"/>
  <c r="X457" i="5"/>
  <c r="A457" i="5"/>
  <c r="X456" i="5"/>
  <c r="A456" i="5"/>
  <c r="X455" i="5"/>
  <c r="A455" i="5"/>
  <c r="X454" i="5"/>
  <c r="A454" i="5"/>
  <c r="X453" i="5"/>
  <c r="A453" i="5"/>
  <c r="X452" i="5"/>
  <c r="A452" i="5"/>
  <c r="X451" i="5"/>
  <c r="V451" i="5"/>
  <c r="A451" i="5"/>
  <c r="X450" i="5"/>
  <c r="A450" i="5"/>
  <c r="X449" i="5"/>
  <c r="A449" i="5"/>
  <c r="X448" i="5"/>
  <c r="A448" i="5"/>
  <c r="X447" i="5"/>
  <c r="V447" i="5"/>
  <c r="W447" i="5" s="1"/>
  <c r="A447" i="5"/>
  <c r="X446" i="5"/>
  <c r="A446" i="5"/>
  <c r="X445" i="5"/>
  <c r="A445" i="5"/>
  <c r="X444" i="5"/>
  <c r="A444" i="5"/>
  <c r="X443" i="5"/>
  <c r="A443" i="5"/>
  <c r="V443" i="5" s="1"/>
  <c r="W443" i="5" s="1"/>
  <c r="X442" i="5"/>
  <c r="A442" i="5"/>
  <c r="X441" i="5"/>
  <c r="A441" i="5"/>
  <c r="X440" i="5"/>
  <c r="A440" i="5"/>
  <c r="X439" i="5"/>
  <c r="A439" i="5"/>
  <c r="V439" i="5" s="1"/>
  <c r="X438" i="5"/>
  <c r="A438" i="5"/>
  <c r="X437" i="5"/>
  <c r="A437" i="5"/>
  <c r="X436" i="5"/>
  <c r="A436" i="5"/>
  <c r="X435" i="5"/>
  <c r="A435" i="5"/>
  <c r="X434" i="5"/>
  <c r="A434" i="5"/>
  <c r="X433" i="5"/>
  <c r="A433" i="5"/>
  <c r="X432" i="5"/>
  <c r="A432" i="5"/>
  <c r="X431" i="5"/>
  <c r="A431" i="5"/>
  <c r="V431" i="5" s="1"/>
  <c r="X430" i="5"/>
  <c r="A430" i="5"/>
  <c r="V430" i="5" s="1"/>
  <c r="X429" i="5"/>
  <c r="A429" i="5"/>
  <c r="X428" i="5"/>
  <c r="A428" i="5"/>
  <c r="X427" i="5"/>
  <c r="A427" i="5"/>
  <c r="X426" i="5"/>
  <c r="A426" i="5"/>
  <c r="X425" i="5"/>
  <c r="A425" i="5"/>
  <c r="X424" i="5"/>
  <c r="A424" i="5"/>
  <c r="X423" i="5"/>
  <c r="A423" i="5"/>
  <c r="X422" i="5"/>
  <c r="V422" i="5"/>
  <c r="A422" i="5"/>
  <c r="X421" i="5"/>
  <c r="A421" i="5"/>
  <c r="X420" i="5"/>
  <c r="A420" i="5"/>
  <c r="V420" i="5" s="1"/>
  <c r="X419" i="5"/>
  <c r="A419" i="5"/>
  <c r="X418" i="5"/>
  <c r="A418" i="5"/>
  <c r="X417" i="5"/>
  <c r="A417" i="5"/>
  <c r="X416" i="5"/>
  <c r="V416" i="5"/>
  <c r="W416" i="5" s="1"/>
  <c r="A416" i="5"/>
  <c r="X415" i="5"/>
  <c r="A415" i="5"/>
  <c r="V415" i="5" s="1"/>
  <c r="X414" i="5"/>
  <c r="A414" i="5"/>
  <c r="V414" i="5" s="1"/>
  <c r="X413" i="5"/>
  <c r="A413" i="5"/>
  <c r="X412" i="5"/>
  <c r="A412" i="5"/>
  <c r="X411" i="5"/>
  <c r="A411" i="5"/>
  <c r="X410" i="5"/>
  <c r="A410" i="5"/>
  <c r="V410" i="5" s="1"/>
  <c r="Y410" i="5" s="1"/>
  <c r="X409" i="5"/>
  <c r="A409" i="5"/>
  <c r="X408" i="5"/>
  <c r="A408" i="5"/>
  <c r="X407" i="5"/>
  <c r="A407" i="5"/>
  <c r="X406" i="5"/>
  <c r="A406" i="5"/>
  <c r="V406" i="5" s="1"/>
  <c r="X405" i="5"/>
  <c r="A405" i="5"/>
  <c r="X404" i="5"/>
  <c r="A404" i="5"/>
  <c r="X403" i="5"/>
  <c r="A403" i="5"/>
  <c r="X402" i="5"/>
  <c r="A402" i="5"/>
  <c r="X401" i="5"/>
  <c r="A401" i="5"/>
  <c r="X400" i="5"/>
  <c r="A400" i="5"/>
  <c r="X399" i="5"/>
  <c r="A399" i="5"/>
  <c r="X398" i="5"/>
  <c r="A398" i="5"/>
  <c r="X397" i="5"/>
  <c r="A397" i="5"/>
  <c r="X396" i="5"/>
  <c r="A396" i="5"/>
  <c r="X395" i="5"/>
  <c r="A395" i="5"/>
  <c r="X394" i="5"/>
  <c r="A394" i="5"/>
  <c r="X393" i="5"/>
  <c r="A393" i="5"/>
  <c r="X392" i="5"/>
  <c r="A392" i="5"/>
  <c r="X391" i="5"/>
  <c r="A391" i="5"/>
  <c r="V391" i="5" s="1"/>
  <c r="X390" i="5"/>
  <c r="A390" i="5"/>
  <c r="V390" i="5" s="1"/>
  <c r="X389" i="5"/>
  <c r="A389" i="5"/>
  <c r="V389" i="5" s="1"/>
  <c r="X388" i="5"/>
  <c r="A388" i="5"/>
  <c r="X387" i="5"/>
  <c r="A387" i="5"/>
  <c r="X386" i="5"/>
  <c r="A386" i="5"/>
  <c r="X385" i="5"/>
  <c r="A385" i="5"/>
  <c r="X384" i="5"/>
  <c r="A384" i="5"/>
  <c r="X383" i="5"/>
  <c r="V383" i="5"/>
  <c r="A383" i="5"/>
  <c r="X382" i="5"/>
  <c r="A382" i="5"/>
  <c r="X381" i="5"/>
  <c r="A381" i="5"/>
  <c r="X380" i="5"/>
  <c r="A380" i="5"/>
  <c r="X379" i="5"/>
  <c r="A379" i="5"/>
  <c r="V379" i="5" s="1"/>
  <c r="W379" i="5" s="1"/>
  <c r="X378" i="5"/>
  <c r="A378" i="5"/>
  <c r="X377" i="5"/>
  <c r="A377" i="5"/>
  <c r="X376" i="5"/>
  <c r="A376" i="5"/>
  <c r="X375" i="5"/>
  <c r="A375" i="5"/>
  <c r="V375" i="5" s="1"/>
  <c r="X374" i="5"/>
  <c r="A374" i="5"/>
  <c r="X373" i="5"/>
  <c r="A373" i="5"/>
  <c r="X372" i="5"/>
  <c r="A372" i="5"/>
  <c r="X371" i="5"/>
  <c r="A371" i="5"/>
  <c r="X370" i="5"/>
  <c r="A370" i="5"/>
  <c r="X369" i="5"/>
  <c r="A369" i="5"/>
  <c r="X368" i="5"/>
  <c r="A368" i="5"/>
  <c r="X367" i="5"/>
  <c r="A367" i="5"/>
  <c r="V367" i="5" s="1"/>
  <c r="X366" i="5"/>
  <c r="A366" i="5"/>
  <c r="V366" i="5" s="1"/>
  <c r="X365" i="5"/>
  <c r="A365" i="5"/>
  <c r="X364" i="5"/>
  <c r="A364" i="5"/>
  <c r="X363" i="5"/>
  <c r="A363" i="5"/>
  <c r="X362" i="5"/>
  <c r="A362" i="5"/>
  <c r="X361" i="5"/>
  <c r="A361" i="5"/>
  <c r="X360" i="5"/>
  <c r="A360" i="5"/>
  <c r="X359" i="5"/>
  <c r="A359" i="5"/>
  <c r="X358" i="5"/>
  <c r="V358" i="5"/>
  <c r="A358" i="5"/>
  <c r="X357" i="5"/>
  <c r="A357" i="5"/>
  <c r="X356" i="5"/>
  <c r="A356" i="5"/>
  <c r="V356" i="5" s="1"/>
  <c r="X355" i="5"/>
  <c r="A355" i="5"/>
  <c r="X354" i="5"/>
  <c r="A354" i="5"/>
  <c r="X353" i="5"/>
  <c r="A353" i="5"/>
  <c r="X352" i="5"/>
  <c r="V352" i="5"/>
  <c r="W352" i="5" s="1"/>
  <c r="A352" i="5"/>
  <c r="X351" i="5"/>
  <c r="A351" i="5"/>
  <c r="V351" i="5" s="1"/>
  <c r="X350" i="5"/>
  <c r="A350" i="5"/>
  <c r="V350" i="5" s="1"/>
  <c r="X349" i="5"/>
  <c r="A349" i="5"/>
  <c r="X348" i="5"/>
  <c r="A348" i="5"/>
  <c r="X347" i="5"/>
  <c r="A347" i="5"/>
  <c r="X346" i="5"/>
  <c r="A346" i="5"/>
  <c r="V346" i="5" s="1"/>
  <c r="Y346" i="5" s="1"/>
  <c r="X345" i="5"/>
  <c r="A345" i="5"/>
  <c r="X344" i="5"/>
  <c r="A344" i="5"/>
  <c r="X343" i="5"/>
  <c r="A343" i="5"/>
  <c r="X342" i="5"/>
  <c r="A342" i="5"/>
  <c r="V342" i="5" s="1"/>
  <c r="X341" i="5"/>
  <c r="A341" i="5"/>
  <c r="X340" i="5"/>
  <c r="A340" i="5"/>
  <c r="X339" i="5"/>
  <c r="A339" i="5"/>
  <c r="X338" i="5"/>
  <c r="A338" i="5"/>
  <c r="X337" i="5"/>
  <c r="A337" i="5"/>
  <c r="X336" i="5"/>
  <c r="A336" i="5"/>
  <c r="X335" i="5"/>
  <c r="A335" i="5"/>
  <c r="X334" i="5"/>
  <c r="A334" i="5"/>
  <c r="X333" i="5"/>
  <c r="A333" i="5"/>
  <c r="X332" i="5"/>
  <c r="A332" i="5"/>
  <c r="X331" i="5"/>
  <c r="A331" i="5"/>
  <c r="X330" i="5"/>
  <c r="A330" i="5"/>
  <c r="X329" i="5"/>
  <c r="A329" i="5"/>
  <c r="X328" i="5"/>
  <c r="A328" i="5"/>
  <c r="X327" i="5"/>
  <c r="A327" i="5"/>
  <c r="V327" i="5" s="1"/>
  <c r="X326" i="5"/>
  <c r="A326" i="5"/>
  <c r="V326" i="5" s="1"/>
  <c r="X325" i="5"/>
  <c r="A325" i="5"/>
  <c r="V325" i="5" s="1"/>
  <c r="X324" i="5"/>
  <c r="A324" i="5"/>
  <c r="X323" i="5"/>
  <c r="A323" i="5"/>
  <c r="X322" i="5"/>
  <c r="A322" i="5"/>
  <c r="X321" i="5"/>
  <c r="A321" i="5"/>
  <c r="X320" i="5"/>
  <c r="A320" i="5"/>
  <c r="X319" i="5"/>
  <c r="V319" i="5"/>
  <c r="W319" i="5" s="1"/>
  <c r="A319" i="5"/>
  <c r="X318" i="5"/>
  <c r="A318" i="5"/>
  <c r="X317" i="5"/>
  <c r="A317" i="5"/>
  <c r="X316" i="5"/>
  <c r="A316" i="5"/>
  <c r="X315" i="5"/>
  <c r="A315" i="5"/>
  <c r="V315" i="5" s="1"/>
  <c r="W315" i="5" s="1"/>
  <c r="X314" i="5"/>
  <c r="A314" i="5"/>
  <c r="X313" i="5"/>
  <c r="A313" i="5"/>
  <c r="X312" i="5"/>
  <c r="A312" i="5"/>
  <c r="X311" i="5"/>
  <c r="A311" i="5"/>
  <c r="V311" i="5" s="1"/>
  <c r="X310" i="5"/>
  <c r="A310" i="5"/>
  <c r="X309" i="5"/>
  <c r="A309" i="5"/>
  <c r="X308" i="5"/>
  <c r="A308" i="5"/>
  <c r="X307" i="5"/>
  <c r="A307" i="5"/>
  <c r="X306" i="5"/>
  <c r="A306" i="5"/>
  <c r="X305" i="5"/>
  <c r="A305" i="5"/>
  <c r="X304" i="5"/>
  <c r="A304" i="5"/>
  <c r="X303" i="5"/>
  <c r="A303" i="5"/>
  <c r="V303" i="5" s="1"/>
  <c r="X302" i="5"/>
  <c r="A302" i="5"/>
  <c r="V302" i="5" s="1"/>
  <c r="X301" i="5"/>
  <c r="A301" i="5"/>
  <c r="X300" i="5"/>
  <c r="A300" i="5"/>
  <c r="X299" i="5"/>
  <c r="A299" i="5"/>
  <c r="X298" i="5"/>
  <c r="A298" i="5"/>
  <c r="X297" i="5"/>
  <c r="A297" i="5"/>
  <c r="X296" i="5"/>
  <c r="A296" i="5"/>
  <c r="X295" i="5"/>
  <c r="A295" i="5"/>
  <c r="X294" i="5"/>
  <c r="V294" i="5"/>
  <c r="A294" i="5"/>
  <c r="X293" i="5"/>
  <c r="A293" i="5"/>
  <c r="X292" i="5"/>
  <c r="A292" i="5"/>
  <c r="V292" i="5" s="1"/>
  <c r="X291" i="5"/>
  <c r="A291" i="5"/>
  <c r="X290" i="5"/>
  <c r="A290" i="5"/>
  <c r="X289" i="5"/>
  <c r="A289" i="5"/>
  <c r="X288" i="5"/>
  <c r="V288" i="5"/>
  <c r="W288" i="5" s="1"/>
  <c r="A288" i="5"/>
  <c r="X287" i="5"/>
  <c r="A287" i="5"/>
  <c r="V287" i="5" s="1"/>
  <c r="X286" i="5"/>
  <c r="A286" i="5"/>
  <c r="V286" i="5" s="1"/>
  <c r="X285" i="5"/>
  <c r="A285" i="5"/>
  <c r="X284" i="5"/>
  <c r="A284" i="5"/>
  <c r="X283" i="5"/>
  <c r="A283" i="5"/>
  <c r="X282" i="5"/>
  <c r="A282" i="5"/>
  <c r="V282" i="5" s="1"/>
  <c r="X281" i="5"/>
  <c r="A281" i="5"/>
  <c r="X280" i="5"/>
  <c r="A280" i="5"/>
  <c r="X279" i="5"/>
  <c r="A279" i="5"/>
  <c r="X278" i="5"/>
  <c r="A278" i="5"/>
  <c r="V278" i="5" s="1"/>
  <c r="X277" i="5"/>
  <c r="A277" i="5"/>
  <c r="X276" i="5"/>
  <c r="A276" i="5"/>
  <c r="X275" i="5"/>
  <c r="A275" i="5"/>
  <c r="X274" i="5"/>
  <c r="A274" i="5"/>
  <c r="X273" i="5"/>
  <c r="A273" i="5"/>
  <c r="X272" i="5"/>
  <c r="A272" i="5"/>
  <c r="X271" i="5"/>
  <c r="A271" i="5"/>
  <c r="X270" i="5"/>
  <c r="A270" i="5"/>
  <c r="X269" i="5"/>
  <c r="A269" i="5"/>
  <c r="X268" i="5"/>
  <c r="A268" i="5"/>
  <c r="X267" i="5"/>
  <c r="A267" i="5"/>
  <c r="X266" i="5"/>
  <c r="A266" i="5"/>
  <c r="X265" i="5"/>
  <c r="A265" i="5"/>
  <c r="X264" i="5"/>
  <c r="A264" i="5"/>
  <c r="X263" i="5"/>
  <c r="A263" i="5"/>
  <c r="V263" i="5" s="1"/>
  <c r="X262" i="5"/>
  <c r="A262" i="5"/>
  <c r="V262" i="5" s="1"/>
  <c r="X261" i="5"/>
  <c r="A261" i="5"/>
  <c r="V261" i="5" s="1"/>
  <c r="X260" i="5"/>
  <c r="A260" i="5"/>
  <c r="X259" i="5"/>
  <c r="A259" i="5"/>
  <c r="X258" i="5"/>
  <c r="A258" i="5"/>
  <c r="X257" i="5"/>
  <c r="A257" i="5"/>
  <c r="X256" i="5"/>
  <c r="A256" i="5"/>
  <c r="X255" i="5"/>
  <c r="V255" i="5"/>
  <c r="W255" i="5" s="1"/>
  <c r="A255" i="5"/>
  <c r="X254" i="5"/>
  <c r="A254" i="5"/>
  <c r="X253" i="5"/>
  <c r="A253" i="5"/>
  <c r="X252" i="5"/>
  <c r="A252" i="5"/>
  <c r="X251" i="5"/>
  <c r="A251" i="5"/>
  <c r="V251" i="5" s="1"/>
  <c r="W251" i="5" s="1"/>
  <c r="X250" i="5"/>
  <c r="A250" i="5"/>
  <c r="X249" i="5"/>
  <c r="A249" i="5"/>
  <c r="X248" i="5"/>
  <c r="A248" i="5"/>
  <c r="X247" i="5"/>
  <c r="A247" i="5"/>
  <c r="V247" i="5" s="1"/>
  <c r="X246" i="5"/>
  <c r="A246" i="5"/>
  <c r="X245" i="5"/>
  <c r="A245" i="5"/>
  <c r="X244" i="5"/>
  <c r="A244" i="5"/>
  <c r="X243" i="5"/>
  <c r="A243" i="5"/>
  <c r="X242" i="5"/>
  <c r="A242" i="5"/>
  <c r="X241" i="5"/>
  <c r="A241" i="5"/>
  <c r="X240" i="5"/>
  <c r="A240" i="5"/>
  <c r="X239" i="5"/>
  <c r="A239" i="5"/>
  <c r="V239" i="5" s="1"/>
  <c r="X238" i="5"/>
  <c r="A238" i="5"/>
  <c r="V238" i="5" s="1"/>
  <c r="X237" i="5"/>
  <c r="A237" i="5"/>
  <c r="X236" i="5"/>
  <c r="A236" i="5"/>
  <c r="X235" i="5"/>
  <c r="A235" i="5"/>
  <c r="X234" i="5"/>
  <c r="A234" i="5"/>
  <c r="X233" i="5"/>
  <c r="A233" i="5"/>
  <c r="X232" i="5"/>
  <c r="A232" i="5"/>
  <c r="X231" i="5"/>
  <c r="A231" i="5"/>
  <c r="X230" i="5"/>
  <c r="V230" i="5"/>
  <c r="A230" i="5"/>
  <c r="X229" i="5"/>
  <c r="A229" i="5"/>
  <c r="X228" i="5"/>
  <c r="A228" i="5"/>
  <c r="V228" i="5" s="1"/>
  <c r="X227" i="5"/>
  <c r="A227" i="5"/>
  <c r="X226" i="5"/>
  <c r="A226" i="5"/>
  <c r="X225" i="5"/>
  <c r="A225" i="5"/>
  <c r="X224" i="5"/>
  <c r="V224" i="5"/>
  <c r="A224" i="5"/>
  <c r="X223" i="5"/>
  <c r="A223" i="5"/>
  <c r="V223" i="5" s="1"/>
  <c r="X222" i="5"/>
  <c r="A222" i="5"/>
  <c r="V222" i="5" s="1"/>
  <c r="X221" i="5"/>
  <c r="A221" i="5"/>
  <c r="X220" i="5"/>
  <c r="A220" i="5"/>
  <c r="X219" i="5"/>
  <c r="A219" i="5"/>
  <c r="X218" i="5"/>
  <c r="A218" i="5"/>
  <c r="V218" i="5" s="1"/>
  <c r="X217" i="5"/>
  <c r="A217" i="5"/>
  <c r="X216" i="5"/>
  <c r="A216" i="5"/>
  <c r="X215" i="5"/>
  <c r="A215" i="5"/>
  <c r="X214" i="5"/>
  <c r="A214" i="5"/>
  <c r="V214" i="5" s="1"/>
  <c r="X213" i="5"/>
  <c r="A213" i="5"/>
  <c r="X212" i="5"/>
  <c r="A212" i="5"/>
  <c r="X211" i="5"/>
  <c r="A211" i="5"/>
  <c r="X210" i="5"/>
  <c r="A210" i="5"/>
  <c r="X209" i="5"/>
  <c r="A209" i="5"/>
  <c r="X208" i="5"/>
  <c r="A208" i="5"/>
  <c r="X207" i="5"/>
  <c r="A207" i="5"/>
  <c r="X206" i="5"/>
  <c r="A206" i="5"/>
  <c r="X205" i="5"/>
  <c r="A205" i="5"/>
  <c r="X204" i="5"/>
  <c r="A204" i="5"/>
  <c r="X203" i="5"/>
  <c r="A203" i="5"/>
  <c r="X202" i="5"/>
  <c r="A202" i="5"/>
  <c r="X201" i="5"/>
  <c r="A201" i="5"/>
  <c r="X200" i="5"/>
  <c r="A200" i="5"/>
  <c r="X199" i="5"/>
  <c r="A199" i="5"/>
  <c r="V199" i="5" s="1"/>
  <c r="X198" i="5"/>
  <c r="A198" i="5"/>
  <c r="V198" i="5" s="1"/>
  <c r="X197" i="5"/>
  <c r="A197" i="5"/>
  <c r="V197" i="5" s="1"/>
  <c r="X196" i="5"/>
  <c r="A196" i="5"/>
  <c r="X195" i="5"/>
  <c r="A195" i="5"/>
  <c r="X194" i="5"/>
  <c r="A194" i="5"/>
  <c r="X193" i="5"/>
  <c r="A193" i="5"/>
  <c r="X192" i="5"/>
  <c r="A192" i="5"/>
  <c r="X191" i="5"/>
  <c r="V191" i="5"/>
  <c r="W191" i="5" s="1"/>
  <c r="A191" i="5"/>
  <c r="X190" i="5"/>
  <c r="A190" i="5"/>
  <c r="X189" i="5"/>
  <c r="A189" i="5"/>
  <c r="X188" i="5"/>
  <c r="A188" i="5"/>
  <c r="X187" i="5"/>
  <c r="A187" i="5"/>
  <c r="V187" i="5" s="1"/>
  <c r="W187" i="5" s="1"/>
  <c r="X186" i="5"/>
  <c r="A186" i="5"/>
  <c r="X185" i="5"/>
  <c r="A185" i="5"/>
  <c r="X184" i="5"/>
  <c r="A184" i="5"/>
  <c r="X183" i="5"/>
  <c r="A183" i="5"/>
  <c r="V183" i="5" s="1"/>
  <c r="X182" i="5"/>
  <c r="A182" i="5"/>
  <c r="V182" i="5" s="1"/>
  <c r="X181" i="5"/>
  <c r="A181" i="5"/>
  <c r="X180" i="5"/>
  <c r="A180" i="5"/>
  <c r="X179" i="5"/>
  <c r="A179" i="5"/>
  <c r="X178" i="5"/>
  <c r="A178" i="5"/>
  <c r="X177" i="5"/>
  <c r="A177" i="5"/>
  <c r="X176" i="5"/>
  <c r="A176" i="5"/>
  <c r="X175" i="5"/>
  <c r="A175" i="5"/>
  <c r="V175" i="5" s="1"/>
  <c r="X174" i="5"/>
  <c r="A174" i="5"/>
  <c r="V174" i="5" s="1"/>
  <c r="X173" i="5"/>
  <c r="A173" i="5"/>
  <c r="X172" i="5"/>
  <c r="A172" i="5"/>
  <c r="X171" i="5"/>
  <c r="A171" i="5"/>
  <c r="X170" i="5"/>
  <c r="A170" i="5"/>
  <c r="X169" i="5"/>
  <c r="A169" i="5"/>
  <c r="X168" i="5"/>
  <c r="A168" i="5"/>
  <c r="X167" i="5"/>
  <c r="A167" i="5"/>
  <c r="X166" i="5"/>
  <c r="V166" i="5"/>
  <c r="A166" i="5"/>
  <c r="X165" i="5"/>
  <c r="A165" i="5"/>
  <c r="X164" i="5"/>
  <c r="A164" i="5"/>
  <c r="V164" i="5" s="1"/>
  <c r="X163" i="5"/>
  <c r="A163" i="5"/>
  <c r="X162" i="5"/>
  <c r="A162" i="5"/>
  <c r="X161" i="5"/>
  <c r="A161" i="5"/>
  <c r="X160" i="5"/>
  <c r="V160" i="5"/>
  <c r="A160" i="5"/>
  <c r="X159" i="5"/>
  <c r="A159" i="5"/>
  <c r="V159" i="5" s="1"/>
  <c r="X158" i="5"/>
  <c r="A158" i="5"/>
  <c r="V158" i="5" s="1"/>
  <c r="X157" i="5"/>
  <c r="A157" i="5"/>
  <c r="X156" i="5"/>
  <c r="A156" i="5"/>
  <c r="X155" i="5"/>
  <c r="A155" i="5"/>
  <c r="X154" i="5"/>
  <c r="A154" i="5"/>
  <c r="X153" i="5"/>
  <c r="A153" i="5"/>
  <c r="X152" i="5"/>
  <c r="A152" i="5"/>
  <c r="X151" i="5"/>
  <c r="A151" i="5"/>
  <c r="X150" i="5"/>
  <c r="A150" i="5"/>
  <c r="V150" i="5" s="1"/>
  <c r="X149" i="5"/>
  <c r="A149" i="5"/>
  <c r="X148" i="5"/>
  <c r="A148" i="5"/>
  <c r="X147" i="5"/>
  <c r="A147" i="5"/>
  <c r="X146" i="5"/>
  <c r="A146" i="5"/>
  <c r="X145" i="5"/>
  <c r="A145" i="5"/>
  <c r="X144" i="5"/>
  <c r="A144" i="5"/>
  <c r="X143" i="5"/>
  <c r="A143" i="5"/>
  <c r="V143" i="5" s="1"/>
  <c r="X142" i="5"/>
  <c r="A142" i="5"/>
  <c r="X141" i="5"/>
  <c r="A141" i="5"/>
  <c r="X140" i="5"/>
  <c r="A140" i="5"/>
  <c r="X139" i="5"/>
  <c r="A139" i="5"/>
  <c r="X138" i="5"/>
  <c r="A138" i="5"/>
  <c r="X137" i="5"/>
  <c r="A137" i="5"/>
  <c r="X136" i="5"/>
  <c r="A136" i="5"/>
  <c r="X135" i="5"/>
  <c r="A135" i="5"/>
  <c r="V135" i="5" s="1"/>
  <c r="X134" i="5"/>
  <c r="A134" i="5"/>
  <c r="V134" i="5" s="1"/>
  <c r="X133" i="5"/>
  <c r="A133" i="5"/>
  <c r="V133" i="5" s="1"/>
  <c r="AA133" i="5" s="1"/>
  <c r="X132" i="5"/>
  <c r="A132" i="5"/>
  <c r="X131" i="5"/>
  <c r="A131" i="5"/>
  <c r="X130" i="5"/>
  <c r="A130" i="5"/>
  <c r="X129" i="5"/>
  <c r="A129" i="5"/>
  <c r="X128" i="5"/>
  <c r="A128" i="5"/>
  <c r="X127" i="5"/>
  <c r="V127" i="5"/>
  <c r="W127" i="5" s="1"/>
  <c r="A127" i="5"/>
  <c r="X126" i="5"/>
  <c r="A126" i="5"/>
  <c r="X125" i="5"/>
  <c r="A125" i="5"/>
  <c r="X124" i="5"/>
  <c r="A124" i="5"/>
  <c r="X123" i="5"/>
  <c r="A123" i="5"/>
  <c r="V123" i="5" s="1"/>
  <c r="W123" i="5" s="1"/>
  <c r="X122" i="5"/>
  <c r="A122" i="5"/>
  <c r="X121" i="5"/>
  <c r="A121" i="5"/>
  <c r="X120" i="5"/>
  <c r="A120" i="5"/>
  <c r="X119" i="5"/>
  <c r="A119" i="5"/>
  <c r="V119" i="5" s="1"/>
  <c r="X118" i="5"/>
  <c r="A118" i="5"/>
  <c r="V118" i="5" s="1"/>
  <c r="X117" i="5"/>
  <c r="A117" i="5"/>
  <c r="X116" i="5"/>
  <c r="A116" i="5"/>
  <c r="X115" i="5"/>
  <c r="A115" i="5"/>
  <c r="X114" i="5"/>
  <c r="A114" i="5"/>
  <c r="X113" i="5"/>
  <c r="A113" i="5"/>
  <c r="X112" i="5"/>
  <c r="A112" i="5"/>
  <c r="X111" i="5"/>
  <c r="A111" i="5"/>
  <c r="V111" i="5" s="1"/>
  <c r="X110" i="5"/>
  <c r="A110" i="5"/>
  <c r="V110" i="5" s="1"/>
  <c r="X109" i="5"/>
  <c r="A109" i="5"/>
  <c r="X108" i="5"/>
  <c r="A108" i="5"/>
  <c r="X107" i="5"/>
  <c r="A107" i="5"/>
  <c r="X106" i="5"/>
  <c r="A106" i="5"/>
  <c r="X105" i="5"/>
  <c r="A105" i="5"/>
  <c r="X104" i="5"/>
  <c r="A104" i="5"/>
  <c r="X103" i="5"/>
  <c r="A103" i="5"/>
  <c r="X102" i="5"/>
  <c r="V102" i="5"/>
  <c r="A102" i="5"/>
  <c r="X101" i="5"/>
  <c r="A101" i="5"/>
  <c r="X100" i="5"/>
  <c r="A100" i="5"/>
  <c r="V100" i="5" s="1"/>
  <c r="AA100" i="5" s="1"/>
  <c r="X99" i="5"/>
  <c r="A99" i="5"/>
  <c r="X98" i="5"/>
  <c r="A98" i="5"/>
  <c r="X97" i="5"/>
  <c r="A97" i="5"/>
  <c r="X96" i="5"/>
  <c r="V96" i="5"/>
  <c r="W96" i="5" s="1"/>
  <c r="A96" i="5"/>
  <c r="X95" i="5"/>
  <c r="A95" i="5"/>
  <c r="V95" i="5" s="1"/>
  <c r="X94" i="5"/>
  <c r="A94" i="5"/>
  <c r="V94" i="5" s="1"/>
  <c r="X93" i="5"/>
  <c r="A93" i="5"/>
  <c r="X92" i="5"/>
  <c r="A92" i="5"/>
  <c r="X91" i="5"/>
  <c r="A91" i="5"/>
  <c r="X90" i="5"/>
  <c r="A90" i="5"/>
  <c r="X89" i="5"/>
  <c r="A89" i="5"/>
  <c r="X88" i="5"/>
  <c r="A88" i="5"/>
  <c r="X87" i="5"/>
  <c r="A87" i="5"/>
  <c r="X86" i="5"/>
  <c r="A86" i="5"/>
  <c r="V86" i="5" s="1"/>
  <c r="X85" i="5"/>
  <c r="A85" i="5"/>
  <c r="X84" i="5"/>
  <c r="A84" i="5"/>
  <c r="X83" i="5"/>
  <c r="A83" i="5"/>
  <c r="X82" i="5"/>
  <c r="A82" i="5"/>
  <c r="X81" i="5"/>
  <c r="A81" i="5"/>
  <c r="X80" i="5"/>
  <c r="A80" i="5"/>
  <c r="X79" i="5"/>
  <c r="A79" i="5"/>
  <c r="V79" i="5" s="1"/>
  <c r="X78" i="5"/>
  <c r="A78" i="5"/>
  <c r="X77" i="5"/>
  <c r="A77" i="5"/>
  <c r="X76" i="5"/>
  <c r="A76" i="5"/>
  <c r="X75" i="5"/>
  <c r="A75" i="5"/>
  <c r="X74" i="5"/>
  <c r="A74" i="5"/>
  <c r="X73" i="5"/>
  <c r="A73" i="5"/>
  <c r="X72" i="5"/>
  <c r="A72" i="5"/>
  <c r="X71" i="5"/>
  <c r="A71" i="5"/>
  <c r="V71" i="5" s="1"/>
  <c r="X70" i="5"/>
  <c r="A70" i="5"/>
  <c r="V70" i="5" s="1"/>
  <c r="X69" i="5"/>
  <c r="A69" i="5"/>
  <c r="V69" i="5" s="1"/>
  <c r="AA69" i="5" s="1"/>
  <c r="Z68" i="5"/>
  <c r="X68" i="5"/>
  <c r="A68" i="5"/>
  <c r="V68" i="5" s="1"/>
  <c r="AA67" i="5"/>
  <c r="X67" i="5"/>
  <c r="A67" i="5"/>
  <c r="V67" i="5" s="1"/>
  <c r="W67" i="5" s="1"/>
  <c r="AA66" i="5"/>
  <c r="Z66" i="5"/>
  <c r="Y66" i="5"/>
  <c r="X66" i="5"/>
  <c r="W66" i="5"/>
  <c r="V66" i="5"/>
  <c r="A66" i="5"/>
  <c r="Z65" i="5"/>
  <c r="Y65" i="5"/>
  <c r="X65" i="5"/>
  <c r="W65" i="5"/>
  <c r="V65" i="5"/>
  <c r="AA65" i="5" s="1"/>
  <c r="A65" i="5"/>
  <c r="X64" i="5"/>
  <c r="W64" i="5"/>
  <c r="V64" i="5"/>
  <c r="A64" i="5"/>
  <c r="X63" i="5"/>
  <c r="V63" i="5"/>
  <c r="A63" i="5"/>
  <c r="X62" i="5"/>
  <c r="V62" i="5"/>
  <c r="A62" i="5"/>
  <c r="AA61" i="5"/>
  <c r="X61" i="5"/>
  <c r="A61" i="5"/>
  <c r="V61" i="5" s="1"/>
  <c r="X60" i="5"/>
  <c r="A60" i="5"/>
  <c r="V60" i="5" s="1"/>
  <c r="AA60" i="5" s="1"/>
  <c r="X59" i="5"/>
  <c r="A59" i="5"/>
  <c r="V59" i="5" s="1"/>
  <c r="W59" i="5" s="1"/>
  <c r="AA58" i="5"/>
  <c r="Z58" i="5"/>
  <c r="Y58" i="5"/>
  <c r="X58" i="5"/>
  <c r="W58" i="5"/>
  <c r="V58" i="5"/>
  <c r="A58" i="5"/>
  <c r="Z57" i="5"/>
  <c r="Y57" i="5"/>
  <c r="X57" i="5"/>
  <c r="W57" i="5"/>
  <c r="V57" i="5"/>
  <c r="AA57" i="5" s="1"/>
  <c r="A57" i="5"/>
  <c r="X56" i="5"/>
  <c r="V56" i="5"/>
  <c r="A56" i="5"/>
  <c r="X55" i="5"/>
  <c r="A55" i="5"/>
  <c r="V55" i="5" s="1"/>
  <c r="X54" i="5"/>
  <c r="A54" i="5"/>
  <c r="V54" i="5" s="1"/>
  <c r="X53" i="5"/>
  <c r="A53" i="5"/>
  <c r="V53" i="5" s="1"/>
  <c r="AA53" i="5" s="1"/>
  <c r="Z52" i="5"/>
  <c r="X52" i="5"/>
  <c r="A52" i="5"/>
  <c r="V52" i="5" s="1"/>
  <c r="AA51" i="5"/>
  <c r="X51" i="5"/>
  <c r="A51" i="5"/>
  <c r="V51" i="5" s="1"/>
  <c r="W51" i="5" s="1"/>
  <c r="AA50" i="5"/>
  <c r="Z50" i="5"/>
  <c r="Y50" i="5"/>
  <c r="X50" i="5"/>
  <c r="W50" i="5"/>
  <c r="V50" i="5"/>
  <c r="A50" i="5"/>
  <c r="Z49" i="5"/>
  <c r="Y49" i="5"/>
  <c r="X49" i="5"/>
  <c r="W49" i="5"/>
  <c r="V49" i="5"/>
  <c r="AA49" i="5" s="1"/>
  <c r="A49" i="5"/>
  <c r="X48" i="5"/>
  <c r="W48" i="5"/>
  <c r="V48" i="5"/>
  <c r="A48" i="5"/>
  <c r="X47" i="5"/>
  <c r="V47" i="5"/>
  <c r="A47" i="5"/>
  <c r="X46" i="5"/>
  <c r="V46" i="5"/>
  <c r="A46" i="5"/>
  <c r="AA45" i="5"/>
  <c r="X45" i="5"/>
  <c r="A45" i="5"/>
  <c r="V45" i="5" s="1"/>
  <c r="X44" i="5"/>
  <c r="A44" i="5"/>
  <c r="V44" i="5" s="1"/>
  <c r="AA44" i="5" s="1"/>
  <c r="X43" i="5"/>
  <c r="A43" i="5"/>
  <c r="V43" i="5" s="1"/>
  <c r="W43" i="5" s="1"/>
  <c r="AA42" i="5"/>
  <c r="Z42" i="5"/>
  <c r="Y42" i="5"/>
  <c r="X42" i="5"/>
  <c r="W42" i="5"/>
  <c r="V42" i="5"/>
  <c r="A42" i="5"/>
  <c r="Z41" i="5"/>
  <c r="Y41" i="5"/>
  <c r="X41" i="5"/>
  <c r="W41" i="5"/>
  <c r="V41" i="5"/>
  <c r="AA41" i="5" s="1"/>
  <c r="A41" i="5"/>
  <c r="X40" i="5"/>
  <c r="V40" i="5"/>
  <c r="A40" i="5"/>
  <c r="X39" i="5"/>
  <c r="A39" i="5"/>
  <c r="V39" i="5" s="1"/>
  <c r="X38" i="5"/>
  <c r="A38" i="5"/>
  <c r="V38" i="5" s="1"/>
  <c r="X37" i="5"/>
  <c r="A37" i="5"/>
  <c r="V37" i="5" s="1"/>
  <c r="AA37" i="5" s="1"/>
  <c r="Z36" i="5"/>
  <c r="X36" i="5"/>
  <c r="A36" i="5"/>
  <c r="V36" i="5" s="1"/>
  <c r="AA35" i="5"/>
  <c r="X35" i="5"/>
  <c r="A35" i="5"/>
  <c r="V35" i="5" s="1"/>
  <c r="W35" i="5" s="1"/>
  <c r="AA34" i="5"/>
  <c r="Z34" i="5"/>
  <c r="Y34" i="5"/>
  <c r="X34" i="5"/>
  <c r="W34" i="5"/>
  <c r="V34" i="5"/>
  <c r="A34" i="5"/>
  <c r="Z33" i="5"/>
  <c r="Y33" i="5"/>
  <c r="X33" i="5"/>
  <c r="W33" i="5"/>
  <c r="V33" i="5"/>
  <c r="AA33" i="5" s="1"/>
  <c r="A33" i="5"/>
  <c r="X32" i="5"/>
  <c r="W32" i="5"/>
  <c r="V32" i="5"/>
  <c r="A32" i="5"/>
  <c r="X31" i="5"/>
  <c r="V31" i="5"/>
  <c r="A31" i="5"/>
  <c r="X30" i="5"/>
  <c r="V30" i="5"/>
  <c r="A30" i="5"/>
  <c r="AA29" i="5"/>
  <c r="X29" i="5"/>
  <c r="A29" i="5"/>
  <c r="V29" i="5" s="1"/>
  <c r="X28" i="5"/>
  <c r="A28" i="5"/>
  <c r="V28" i="5" s="1"/>
  <c r="Z28" i="5" s="1"/>
  <c r="X27" i="5"/>
  <c r="A27" i="5"/>
  <c r="V27" i="5" s="1"/>
  <c r="W27" i="5" s="1"/>
  <c r="AA26" i="5"/>
  <c r="Z26" i="5"/>
  <c r="Y26" i="5"/>
  <c r="X26" i="5"/>
  <c r="W26" i="5"/>
  <c r="V26" i="5"/>
  <c r="A26" i="5"/>
  <c r="Z25" i="5"/>
  <c r="Y25" i="5"/>
  <c r="X25" i="5"/>
  <c r="W25" i="5"/>
  <c r="V25" i="5"/>
  <c r="AA25" i="5" s="1"/>
  <c r="A25" i="5"/>
  <c r="X24" i="5"/>
  <c r="V24" i="5"/>
  <c r="A24" i="5"/>
  <c r="X23" i="5"/>
  <c r="A23" i="5"/>
  <c r="V23" i="5" s="1"/>
  <c r="X22" i="5"/>
  <c r="A22" i="5"/>
  <c r="V22" i="5" s="1"/>
  <c r="X21" i="5"/>
  <c r="A21" i="5"/>
  <c r="V21" i="5" s="1"/>
  <c r="AA21" i="5" s="1"/>
  <c r="Z20" i="5"/>
  <c r="X20" i="5"/>
  <c r="A20" i="5"/>
  <c r="V20" i="5" s="1"/>
  <c r="AA19" i="5"/>
  <c r="X19" i="5"/>
  <c r="A19" i="5"/>
  <c r="V19" i="5" s="1"/>
  <c r="W19" i="5" s="1"/>
  <c r="AA18" i="5"/>
  <c r="Z18" i="5"/>
  <c r="Y18" i="5"/>
  <c r="X18" i="5"/>
  <c r="W18" i="5"/>
  <c r="V18" i="5"/>
  <c r="A18" i="5"/>
  <c r="Z17" i="5"/>
  <c r="Y17" i="5"/>
  <c r="X17" i="5"/>
  <c r="W17" i="5"/>
  <c r="V17" i="5"/>
  <c r="AA17" i="5" s="1"/>
  <c r="A17" i="5"/>
  <c r="X16" i="5"/>
  <c r="W16" i="5"/>
  <c r="V16" i="5"/>
  <c r="A16" i="5"/>
  <c r="X15" i="5"/>
  <c r="V15" i="5"/>
  <c r="A15" i="5"/>
  <c r="X14" i="5"/>
  <c r="V14" i="5"/>
  <c r="A14" i="5"/>
  <c r="AA13" i="5"/>
  <c r="X13" i="5"/>
  <c r="A13" i="5"/>
  <c r="V13" i="5" s="1"/>
  <c r="X12" i="5"/>
  <c r="A12" i="5"/>
  <c r="V12" i="5" s="1"/>
  <c r="AA12" i="5" s="1"/>
  <c r="X11" i="5"/>
  <c r="A11" i="5"/>
  <c r="V11" i="5" s="1"/>
  <c r="W11" i="5" s="1"/>
  <c r="AA10" i="5"/>
  <c r="Z10" i="5"/>
  <c r="Y10" i="5"/>
  <c r="X10" i="5"/>
  <c r="W10" i="5"/>
  <c r="V10" i="5"/>
  <c r="A10" i="5"/>
  <c r="Z9" i="5"/>
  <c r="Y9" i="5"/>
  <c r="X9" i="5"/>
  <c r="W9" i="5"/>
  <c r="V9" i="5"/>
  <c r="AA9" i="5" s="1"/>
  <c r="A9" i="5"/>
  <c r="X8" i="5"/>
  <c r="V8" i="5"/>
  <c r="A8" i="5"/>
  <c r="X7" i="5"/>
  <c r="A7" i="5"/>
  <c r="V7" i="5" s="1"/>
  <c r="X6" i="5"/>
  <c r="A6" i="5"/>
  <c r="V6" i="5" s="1"/>
  <c r="X5" i="5"/>
  <c r="A5" i="5"/>
  <c r="V5" i="5" s="1"/>
  <c r="AA5" i="5" s="1"/>
  <c r="Z4" i="5"/>
  <c r="X4" i="5"/>
  <c r="A4" i="5"/>
  <c r="V4" i="5" s="1"/>
  <c r="AA3" i="5"/>
  <c r="X3" i="5"/>
  <c r="A3" i="5"/>
  <c r="V3" i="5" s="1"/>
  <c r="W3" i="5" s="1"/>
  <c r="AA2" i="5"/>
  <c r="Z2" i="5"/>
  <c r="Y2" i="5"/>
  <c r="X2" i="5"/>
  <c r="W2" i="5"/>
  <c r="V2" i="5"/>
  <c r="A2" i="5"/>
  <c r="O27" i="3"/>
  <c r="H27" i="3"/>
  <c r="K27" i="3" s="1"/>
  <c r="S27" i="3" s="1"/>
  <c r="I26" i="3"/>
  <c r="M26" i="3" s="1"/>
  <c r="H26" i="3"/>
  <c r="K25" i="3"/>
  <c r="O25" i="3" s="1"/>
  <c r="J25" i="3"/>
  <c r="I25" i="3"/>
  <c r="H25" i="3"/>
  <c r="N24" i="3"/>
  <c r="M24" i="3"/>
  <c r="K24" i="3"/>
  <c r="J24" i="3"/>
  <c r="R24" i="3" s="1"/>
  <c r="I24" i="3"/>
  <c r="Q24" i="3" s="1"/>
  <c r="H24" i="3"/>
  <c r="H23" i="3"/>
  <c r="K23" i="3" s="1"/>
  <c r="S23" i="3" s="1"/>
  <c r="H22" i="3"/>
  <c r="K21" i="3"/>
  <c r="O21" i="3" s="1"/>
  <c r="J21" i="3"/>
  <c r="I21" i="3"/>
  <c r="H21" i="3"/>
  <c r="N20" i="3"/>
  <c r="M20" i="3"/>
  <c r="K20" i="3"/>
  <c r="J20" i="3"/>
  <c r="R20" i="3" s="1"/>
  <c r="I20" i="3"/>
  <c r="Q20" i="3" s="1"/>
  <c r="H20" i="3"/>
  <c r="O19" i="3"/>
  <c r="H19" i="3"/>
  <c r="K19" i="3" s="1"/>
  <c r="S19" i="3" s="1"/>
  <c r="I18" i="3"/>
  <c r="M18" i="3" s="1"/>
  <c r="H18" i="3"/>
  <c r="K17" i="3"/>
  <c r="O17" i="3" s="1"/>
  <c r="J17" i="3"/>
  <c r="I17" i="3"/>
  <c r="H17" i="3"/>
  <c r="N16" i="3"/>
  <c r="M16" i="3"/>
  <c r="K16" i="3"/>
  <c r="J16" i="3"/>
  <c r="R16" i="3" s="1"/>
  <c r="I16" i="3"/>
  <c r="Q16" i="3" s="1"/>
  <c r="H16" i="3"/>
  <c r="H15" i="3"/>
  <c r="K15" i="3" s="1"/>
  <c r="S15" i="3" s="1"/>
  <c r="H14" i="3"/>
  <c r="K13" i="3"/>
  <c r="O13" i="3" s="1"/>
  <c r="J13" i="3"/>
  <c r="I13" i="3"/>
  <c r="H13" i="3"/>
  <c r="N12" i="3"/>
  <c r="M12" i="3"/>
  <c r="K12" i="3"/>
  <c r="J12" i="3"/>
  <c r="R12" i="3" s="1"/>
  <c r="I12" i="3"/>
  <c r="Q12" i="3" s="1"/>
  <c r="H12" i="3"/>
  <c r="O11" i="3"/>
  <c r="H11" i="3"/>
  <c r="K11" i="3" s="1"/>
  <c r="S11" i="3" s="1"/>
  <c r="I10" i="3"/>
  <c r="M10" i="3" s="1"/>
  <c r="H10" i="3"/>
  <c r="K9" i="3"/>
  <c r="O9" i="3" s="1"/>
  <c r="J9" i="3"/>
  <c r="I9" i="3"/>
  <c r="H9" i="3"/>
  <c r="N8" i="3"/>
  <c r="M8" i="3"/>
  <c r="K8" i="3"/>
  <c r="J8" i="3"/>
  <c r="R8" i="3" s="1"/>
  <c r="I8" i="3"/>
  <c r="Q8" i="3" s="1"/>
  <c r="H8" i="3"/>
  <c r="H7" i="3"/>
  <c r="K7" i="3" s="1"/>
  <c r="S7" i="3" s="1"/>
  <c r="H6" i="3"/>
  <c r="I6" i="3" s="1"/>
  <c r="K5" i="3"/>
  <c r="O5" i="3" s="1"/>
  <c r="J5" i="3"/>
  <c r="I5" i="3"/>
  <c r="H5" i="3"/>
  <c r="E172" i="2"/>
  <c r="F172" i="2" s="1"/>
  <c r="G172" i="2" s="1"/>
  <c r="E171" i="2"/>
  <c r="F170" i="2" s="1"/>
  <c r="G170" i="2" s="1"/>
  <c r="E170" i="2"/>
  <c r="E169" i="2"/>
  <c r="F169" i="2" s="1"/>
  <c r="G169" i="2" s="1"/>
  <c r="E168" i="2"/>
  <c r="E167" i="2"/>
  <c r="E166" i="2"/>
  <c r="F165" i="2" s="1"/>
  <c r="G165" i="2" s="1"/>
  <c r="E165" i="2"/>
  <c r="E164" i="2"/>
  <c r="E163" i="2"/>
  <c r="E162" i="2"/>
  <c r="E161" i="2"/>
  <c r="F160" i="2"/>
  <c r="G160" i="2" s="1"/>
  <c r="E160" i="2"/>
  <c r="E159" i="2"/>
  <c r="E158" i="2"/>
  <c r="F157" i="2"/>
  <c r="G157" i="2" s="1"/>
  <c r="E157" i="2"/>
  <c r="E156" i="2"/>
  <c r="F155" i="2"/>
  <c r="G155" i="2" s="1"/>
  <c r="E155" i="2"/>
  <c r="E154" i="2"/>
  <c r="E153" i="2"/>
  <c r="E152" i="2"/>
  <c r="E151" i="2"/>
  <c r="E150" i="2"/>
  <c r="F150" i="2" s="1"/>
  <c r="G150" i="2" s="1"/>
  <c r="F149" i="2"/>
  <c r="G149" i="2" s="1"/>
  <c r="E149" i="2"/>
  <c r="E148" i="2"/>
  <c r="E147" i="2"/>
  <c r="E146" i="2"/>
  <c r="E145" i="2"/>
  <c r="F145" i="2" s="1"/>
  <c r="G145" i="2" s="1"/>
  <c r="E144" i="2"/>
  <c r="F143" i="2" s="1"/>
  <c r="G143" i="2" s="1"/>
  <c r="E143" i="2"/>
  <c r="E142" i="2"/>
  <c r="E141" i="2"/>
  <c r="E140" i="2"/>
  <c r="E139" i="2"/>
  <c r="F138" i="2" s="1"/>
  <c r="G138" i="2" s="1"/>
  <c r="E138" i="2"/>
  <c r="E137" i="2"/>
  <c r="F137" i="2" s="1"/>
  <c r="G137" i="2" s="1"/>
  <c r="E136" i="2"/>
  <c r="E135" i="2"/>
  <c r="E134" i="2"/>
  <c r="F133" i="2" s="1"/>
  <c r="G133" i="2" s="1"/>
  <c r="E133" i="2"/>
  <c r="F132" i="2" s="1"/>
  <c r="G132" i="2" s="1"/>
  <c r="E132" i="2"/>
  <c r="E131" i="2"/>
  <c r="F131" i="2" s="1"/>
  <c r="G131" i="2" s="1"/>
  <c r="E130" i="2"/>
  <c r="E129" i="2"/>
  <c r="F128" i="2"/>
  <c r="G128" i="2" s="1"/>
  <c r="E128" i="2"/>
  <c r="E127" i="2"/>
  <c r="E126" i="2"/>
  <c r="F126" i="2" s="1"/>
  <c r="G126" i="2" s="1"/>
  <c r="F125" i="2"/>
  <c r="G125" i="2" s="1"/>
  <c r="E125" i="2"/>
  <c r="E124" i="2"/>
  <c r="F123" i="2"/>
  <c r="G123" i="2" s="1"/>
  <c r="E123" i="2"/>
  <c r="E122" i="2"/>
  <c r="E121" i="2"/>
  <c r="E120" i="2"/>
  <c r="E119" i="2"/>
  <c r="E118" i="2"/>
  <c r="F118" i="2" s="1"/>
  <c r="G118" i="2" s="1"/>
  <c r="F117" i="2"/>
  <c r="G117" i="2" s="1"/>
  <c r="E117" i="2"/>
  <c r="E116" i="2"/>
  <c r="E115" i="2"/>
  <c r="E114" i="2"/>
  <c r="E113" i="2"/>
  <c r="F113" i="2" s="1"/>
  <c r="G113" i="2" s="1"/>
  <c r="E112" i="2"/>
  <c r="F111" i="2" s="1"/>
  <c r="G111" i="2" s="1"/>
  <c r="E111" i="2"/>
  <c r="E110" i="2"/>
  <c r="E109" i="2"/>
  <c r="E108" i="2"/>
  <c r="E107" i="2"/>
  <c r="F106" i="2" s="1"/>
  <c r="G106" i="2" s="1"/>
  <c r="E106" i="2"/>
  <c r="E105" i="2"/>
  <c r="F105" i="2" s="1"/>
  <c r="G105" i="2" s="1"/>
  <c r="E104" i="2"/>
  <c r="E103" i="2"/>
  <c r="E102" i="2"/>
  <c r="F102" i="2" s="1"/>
  <c r="G102" i="2" s="1"/>
  <c r="E101" i="2"/>
  <c r="F100" i="2" s="1"/>
  <c r="G100" i="2" s="1"/>
  <c r="E100" i="2"/>
  <c r="E99" i="2"/>
  <c r="E98" i="2"/>
  <c r="E97" i="2"/>
  <c r="F96" i="2"/>
  <c r="G96" i="2" s="1"/>
  <c r="E96" i="2"/>
  <c r="E95" i="2"/>
  <c r="E94" i="2"/>
  <c r="F94" i="2" s="1"/>
  <c r="G94" i="2" s="1"/>
  <c r="F93" i="2"/>
  <c r="G93" i="2" s="1"/>
  <c r="E93" i="2"/>
  <c r="E92" i="2"/>
  <c r="F91" i="2"/>
  <c r="G91" i="2" s="1"/>
  <c r="E91" i="2"/>
  <c r="E90" i="2"/>
  <c r="E89" i="2"/>
  <c r="E88" i="2"/>
  <c r="E87" i="2"/>
  <c r="E86" i="2"/>
  <c r="F86" i="2" s="1"/>
  <c r="G86" i="2" s="1"/>
  <c r="F85" i="2"/>
  <c r="G85" i="2" s="1"/>
  <c r="E85" i="2"/>
  <c r="E84" i="2"/>
  <c r="E83" i="2"/>
  <c r="E82" i="2"/>
  <c r="E81" i="2"/>
  <c r="F81" i="2" s="1"/>
  <c r="G81" i="2" s="1"/>
  <c r="E80" i="2"/>
  <c r="F79" i="2" s="1"/>
  <c r="G79" i="2" s="1"/>
  <c r="E79" i="2"/>
  <c r="E78" i="2"/>
  <c r="E77" i="2"/>
  <c r="E76" i="2"/>
  <c r="E75" i="2"/>
  <c r="F74" i="2" s="1"/>
  <c r="G74" i="2" s="1"/>
  <c r="E74" i="2"/>
  <c r="E73" i="2"/>
  <c r="F73" i="2" s="1"/>
  <c r="G73" i="2" s="1"/>
  <c r="E72" i="2"/>
  <c r="E71" i="2"/>
  <c r="E70" i="2"/>
  <c r="F70" i="2" s="1"/>
  <c r="G70" i="2" s="1"/>
  <c r="E69" i="2"/>
  <c r="F68" i="2" s="1"/>
  <c r="G68" i="2" s="1"/>
  <c r="E68" i="2"/>
  <c r="E67" i="2"/>
  <c r="F67" i="2" s="1"/>
  <c r="G67" i="2" s="1"/>
  <c r="E66" i="2"/>
  <c r="E65" i="2"/>
  <c r="F64" i="2"/>
  <c r="G64" i="2" s="1"/>
  <c r="E64" i="2"/>
  <c r="E63" i="2"/>
  <c r="E62" i="2"/>
  <c r="F62" i="2" s="1"/>
  <c r="G62" i="2" s="1"/>
  <c r="F61" i="2"/>
  <c r="G61" i="2" s="1"/>
  <c r="E61" i="2"/>
  <c r="E60" i="2"/>
  <c r="F59" i="2"/>
  <c r="G59" i="2" s="1"/>
  <c r="E59" i="2"/>
  <c r="E58" i="2"/>
  <c r="E57" i="2"/>
  <c r="E56" i="2"/>
  <c r="E55" i="2"/>
  <c r="E54" i="2"/>
  <c r="F54" i="2" s="1"/>
  <c r="G54" i="2" s="1"/>
  <c r="F53" i="2"/>
  <c r="G53" i="2" s="1"/>
  <c r="E53" i="2"/>
  <c r="E52" i="2"/>
  <c r="E51" i="2"/>
  <c r="E50" i="2"/>
  <c r="E49" i="2"/>
  <c r="F49" i="2" s="1"/>
  <c r="G49" i="2" s="1"/>
  <c r="E48" i="2"/>
  <c r="F47" i="2" s="1"/>
  <c r="G47" i="2" s="1"/>
  <c r="E47" i="2"/>
  <c r="E46" i="2"/>
  <c r="E45" i="2"/>
  <c r="E44" i="2"/>
  <c r="E43" i="2"/>
  <c r="F42" i="2" s="1"/>
  <c r="G42" i="2" s="1"/>
  <c r="E42" i="2"/>
  <c r="E41" i="2"/>
  <c r="F41" i="2" s="1"/>
  <c r="G41" i="2" s="1"/>
  <c r="E40" i="2"/>
  <c r="E39" i="2"/>
  <c r="E38" i="2"/>
  <c r="F37" i="2" s="1"/>
  <c r="G37" i="2" s="1"/>
  <c r="E37" i="2"/>
  <c r="F36" i="2" s="1"/>
  <c r="G36" i="2" s="1"/>
  <c r="E36" i="2"/>
  <c r="E35" i="2"/>
  <c r="F35" i="2" s="1"/>
  <c r="G35" i="2" s="1"/>
  <c r="E34" i="2"/>
  <c r="E33" i="2"/>
  <c r="F32" i="2"/>
  <c r="G32" i="2" s="1"/>
  <c r="E32" i="2"/>
  <c r="E31" i="2"/>
  <c r="E30" i="2"/>
  <c r="F30" i="2" s="1"/>
  <c r="G30" i="2" s="1"/>
  <c r="F29" i="2"/>
  <c r="G29" i="2" s="1"/>
  <c r="E29" i="2"/>
  <c r="E28" i="2"/>
  <c r="F27" i="2"/>
  <c r="G27" i="2" s="1"/>
  <c r="E27" i="2"/>
  <c r="E26" i="2"/>
  <c r="E25" i="2"/>
  <c r="E24" i="2"/>
  <c r="E23" i="2"/>
  <c r="E22" i="2"/>
  <c r="F22" i="2" s="1"/>
  <c r="G22" i="2" s="1"/>
  <c r="F21" i="2"/>
  <c r="G21" i="2" s="1"/>
  <c r="E21" i="2"/>
  <c r="E20" i="2"/>
  <c r="E19" i="2"/>
  <c r="E18" i="2"/>
  <c r="E17" i="2"/>
  <c r="F17" i="2" s="1"/>
  <c r="G17" i="2" s="1"/>
  <c r="E16" i="2"/>
  <c r="F15" i="2" s="1"/>
  <c r="G15" i="2" s="1"/>
  <c r="E15" i="2"/>
  <c r="E14" i="2"/>
  <c r="E13" i="2"/>
  <c r="E12" i="2"/>
  <c r="E11" i="2"/>
  <c r="F10" i="2" s="1"/>
  <c r="G10" i="2" s="1"/>
  <c r="E10" i="2"/>
  <c r="E9" i="2"/>
  <c r="F9" i="2" s="1"/>
  <c r="G9" i="2" s="1"/>
  <c r="E8" i="2"/>
  <c r="F8" i="2" s="1"/>
  <c r="G8" i="2" s="1"/>
  <c r="E7" i="2"/>
  <c r="E6" i="2"/>
  <c r="F6" i="2" s="1"/>
  <c r="G6" i="2" s="1"/>
  <c r="E5" i="2"/>
  <c r="H172" i="1"/>
  <c r="G172" i="1"/>
  <c r="F172" i="1"/>
  <c r="F171" i="1"/>
  <c r="G170" i="1" s="1"/>
  <c r="H170" i="1" s="1"/>
  <c r="F170" i="1"/>
  <c r="F169" i="1"/>
  <c r="G169" i="1" s="1"/>
  <c r="H169" i="1" s="1"/>
  <c r="F168" i="1"/>
  <c r="G167" i="1" s="1"/>
  <c r="H167" i="1" s="1"/>
  <c r="F167" i="1"/>
  <c r="F166" i="1"/>
  <c r="G166" i="1" s="1"/>
  <c r="H166" i="1" s="1"/>
  <c r="F165" i="1"/>
  <c r="G164" i="1" s="1"/>
  <c r="H164" i="1" s="1"/>
  <c r="F164" i="1"/>
  <c r="F163" i="1"/>
  <c r="G162" i="1" s="1"/>
  <c r="H162" i="1" s="1"/>
  <c r="F162" i="1"/>
  <c r="F161" i="1"/>
  <c r="G160" i="1"/>
  <c r="H160" i="1" s="1"/>
  <c r="F160" i="1"/>
  <c r="G159" i="1" s="1"/>
  <c r="H159" i="1" s="1"/>
  <c r="F159" i="1"/>
  <c r="F158" i="1"/>
  <c r="G158" i="1" s="1"/>
  <c r="H158" i="1" s="1"/>
  <c r="G157" i="1"/>
  <c r="H157" i="1" s="1"/>
  <c r="F157" i="1"/>
  <c r="F156" i="1"/>
  <c r="G155" i="1"/>
  <c r="H155" i="1" s="1"/>
  <c r="F155" i="1"/>
  <c r="G154" i="1" s="1"/>
  <c r="H154" i="1"/>
  <c r="F154" i="1"/>
  <c r="F153" i="1"/>
  <c r="F152" i="1"/>
  <c r="G151" i="1" s="1"/>
  <c r="H151" i="1" s="1"/>
  <c r="F151" i="1"/>
  <c r="F150" i="1"/>
  <c r="G150" i="1" s="1"/>
  <c r="H150" i="1" s="1"/>
  <c r="G149" i="1"/>
  <c r="H149" i="1" s="1"/>
  <c r="F149" i="1"/>
  <c r="F148" i="1"/>
  <c r="F147" i="1"/>
  <c r="G146" i="1" s="1"/>
  <c r="H146" i="1"/>
  <c r="F146" i="1"/>
  <c r="F145" i="1"/>
  <c r="G145" i="1" s="1"/>
  <c r="H145" i="1" s="1"/>
  <c r="F144" i="1"/>
  <c r="G143" i="1" s="1"/>
  <c r="H143" i="1" s="1"/>
  <c r="F143" i="1"/>
  <c r="F142" i="1"/>
  <c r="F141" i="1"/>
  <c r="G140" i="1" s="1"/>
  <c r="H140" i="1" s="1"/>
  <c r="F140" i="1"/>
  <c r="F139" i="1"/>
  <c r="G138" i="1" s="1"/>
  <c r="H138" i="1" s="1"/>
  <c r="F138" i="1"/>
  <c r="F137" i="1"/>
  <c r="G137" i="1" s="1"/>
  <c r="H137" i="1" s="1"/>
  <c r="F136" i="1"/>
  <c r="G135" i="1" s="1"/>
  <c r="H135" i="1" s="1"/>
  <c r="F135" i="1"/>
  <c r="F134" i="1"/>
  <c r="G134" i="1" s="1"/>
  <c r="H134" i="1" s="1"/>
  <c r="F133" i="1"/>
  <c r="G132" i="1" s="1"/>
  <c r="H132" i="1" s="1"/>
  <c r="F132" i="1"/>
  <c r="F131" i="1"/>
  <c r="G130" i="1" s="1"/>
  <c r="H130" i="1" s="1"/>
  <c r="F130" i="1"/>
  <c r="F129" i="1"/>
  <c r="G128" i="1"/>
  <c r="H128" i="1" s="1"/>
  <c r="F128" i="1"/>
  <c r="G127" i="1" s="1"/>
  <c r="H127" i="1" s="1"/>
  <c r="F127" i="1"/>
  <c r="F126" i="1"/>
  <c r="G126" i="1" s="1"/>
  <c r="H126" i="1" s="1"/>
  <c r="G125" i="1"/>
  <c r="H125" i="1" s="1"/>
  <c r="F125" i="1"/>
  <c r="F124" i="1"/>
  <c r="G123" i="1"/>
  <c r="H123" i="1" s="1"/>
  <c r="F123" i="1"/>
  <c r="G122" i="1" s="1"/>
  <c r="H122" i="1"/>
  <c r="F122" i="1"/>
  <c r="F121" i="1"/>
  <c r="F120" i="1"/>
  <c r="G119" i="1" s="1"/>
  <c r="H119" i="1" s="1"/>
  <c r="F119" i="1"/>
  <c r="F118" i="1"/>
  <c r="G118" i="1" s="1"/>
  <c r="H118" i="1" s="1"/>
  <c r="G117" i="1"/>
  <c r="H117" i="1" s="1"/>
  <c r="F117" i="1"/>
  <c r="F116" i="1"/>
  <c r="F115" i="1"/>
  <c r="G114" i="1" s="1"/>
  <c r="H114" i="1"/>
  <c r="F114" i="1"/>
  <c r="F113" i="1"/>
  <c r="G113" i="1" s="1"/>
  <c r="H113" i="1" s="1"/>
  <c r="F112" i="1"/>
  <c r="G111" i="1" s="1"/>
  <c r="H111" i="1" s="1"/>
  <c r="F111" i="1"/>
  <c r="F110" i="1"/>
  <c r="F109" i="1"/>
  <c r="G108" i="1" s="1"/>
  <c r="H108" i="1" s="1"/>
  <c r="F108" i="1"/>
  <c r="F107" i="1"/>
  <c r="G106" i="1" s="1"/>
  <c r="H106" i="1" s="1"/>
  <c r="F106" i="1"/>
  <c r="F105" i="1"/>
  <c r="G105" i="1" s="1"/>
  <c r="H105" i="1" s="1"/>
  <c r="F104" i="1"/>
  <c r="G103" i="1" s="1"/>
  <c r="H103" i="1" s="1"/>
  <c r="F103" i="1"/>
  <c r="F102" i="1"/>
  <c r="G102" i="1" s="1"/>
  <c r="H102" i="1" s="1"/>
  <c r="F101" i="1"/>
  <c r="G100" i="1" s="1"/>
  <c r="H100" i="1" s="1"/>
  <c r="F100" i="1"/>
  <c r="F99" i="1"/>
  <c r="G98" i="1" s="1"/>
  <c r="H98" i="1" s="1"/>
  <c r="F98" i="1"/>
  <c r="F97" i="1"/>
  <c r="G96" i="1"/>
  <c r="H96" i="1" s="1"/>
  <c r="F96" i="1"/>
  <c r="G95" i="1" s="1"/>
  <c r="H95" i="1" s="1"/>
  <c r="F95" i="1"/>
  <c r="F94" i="1"/>
  <c r="G94" i="1" s="1"/>
  <c r="H94" i="1" s="1"/>
  <c r="G93" i="1"/>
  <c r="H93" i="1" s="1"/>
  <c r="F93" i="1"/>
  <c r="F92" i="1"/>
  <c r="G91" i="1"/>
  <c r="H91" i="1" s="1"/>
  <c r="F91" i="1"/>
  <c r="G90" i="1" s="1"/>
  <c r="H90" i="1"/>
  <c r="F90" i="1"/>
  <c r="F89" i="1"/>
  <c r="F88" i="1"/>
  <c r="G87" i="1" s="1"/>
  <c r="H87" i="1" s="1"/>
  <c r="F87" i="1"/>
  <c r="F86" i="1"/>
  <c r="G86" i="1" s="1"/>
  <c r="H86" i="1" s="1"/>
  <c r="G85" i="1"/>
  <c r="H85" i="1" s="1"/>
  <c r="F85" i="1"/>
  <c r="F84" i="1"/>
  <c r="F83" i="1"/>
  <c r="G82" i="1" s="1"/>
  <c r="H82" i="1"/>
  <c r="F82" i="1"/>
  <c r="F81" i="1"/>
  <c r="G81" i="1" s="1"/>
  <c r="H81" i="1" s="1"/>
  <c r="F80" i="1"/>
  <c r="G79" i="1" s="1"/>
  <c r="H79" i="1" s="1"/>
  <c r="F79" i="1"/>
  <c r="F78" i="1"/>
  <c r="F77" i="1"/>
  <c r="G76" i="1" s="1"/>
  <c r="H76" i="1" s="1"/>
  <c r="F76" i="1"/>
  <c r="F75" i="1"/>
  <c r="G74" i="1" s="1"/>
  <c r="H74" i="1" s="1"/>
  <c r="F74" i="1"/>
  <c r="F73" i="1"/>
  <c r="G73" i="1" s="1"/>
  <c r="H73" i="1" s="1"/>
  <c r="F72" i="1"/>
  <c r="G71" i="1" s="1"/>
  <c r="H71" i="1" s="1"/>
  <c r="F71" i="1"/>
  <c r="F70" i="1"/>
  <c r="G70" i="1" s="1"/>
  <c r="H70" i="1" s="1"/>
  <c r="F69" i="1"/>
  <c r="G68" i="1" s="1"/>
  <c r="H68" i="1" s="1"/>
  <c r="F68" i="1"/>
  <c r="F67" i="1"/>
  <c r="G66" i="1" s="1"/>
  <c r="H66" i="1" s="1"/>
  <c r="F66" i="1"/>
  <c r="F65" i="1"/>
  <c r="G64" i="1"/>
  <c r="H64" i="1" s="1"/>
  <c r="F64" i="1"/>
  <c r="G63" i="1" s="1"/>
  <c r="H63" i="1" s="1"/>
  <c r="F63" i="1"/>
  <c r="F62" i="1"/>
  <c r="G62" i="1" s="1"/>
  <c r="H62" i="1" s="1"/>
  <c r="G61" i="1"/>
  <c r="H61" i="1" s="1"/>
  <c r="F61" i="1"/>
  <c r="F60" i="1"/>
  <c r="G59" i="1"/>
  <c r="H59" i="1" s="1"/>
  <c r="F59" i="1"/>
  <c r="G58" i="1" s="1"/>
  <c r="H58" i="1"/>
  <c r="F58" i="1"/>
  <c r="F57" i="1"/>
  <c r="F56" i="1"/>
  <c r="G55" i="1" s="1"/>
  <c r="H55" i="1" s="1"/>
  <c r="F55" i="1"/>
  <c r="F54" i="1"/>
  <c r="G54" i="1" s="1"/>
  <c r="H54" i="1" s="1"/>
  <c r="G53" i="1"/>
  <c r="H53" i="1" s="1"/>
  <c r="F53" i="1"/>
  <c r="F52" i="1"/>
  <c r="F51" i="1"/>
  <c r="G50" i="1" s="1"/>
  <c r="H50" i="1"/>
  <c r="F50" i="1"/>
  <c r="F49" i="1"/>
  <c r="G49" i="1" s="1"/>
  <c r="H49" i="1" s="1"/>
  <c r="F48" i="1"/>
  <c r="G47" i="1" s="1"/>
  <c r="H47" i="1" s="1"/>
  <c r="F47" i="1"/>
  <c r="F46" i="1"/>
  <c r="F45" i="1"/>
  <c r="G44" i="1" s="1"/>
  <c r="H44" i="1" s="1"/>
  <c r="F44" i="1"/>
  <c r="F43" i="1"/>
  <c r="G42" i="1" s="1"/>
  <c r="H42" i="1" s="1"/>
  <c r="F42" i="1"/>
  <c r="F41" i="1"/>
  <c r="G41" i="1" s="1"/>
  <c r="H41" i="1" s="1"/>
  <c r="F40" i="1"/>
  <c r="G39" i="1" s="1"/>
  <c r="H39" i="1" s="1"/>
  <c r="F39" i="1"/>
  <c r="F38" i="1"/>
  <c r="G38" i="1" s="1"/>
  <c r="H38" i="1" s="1"/>
  <c r="F37" i="1"/>
  <c r="G36" i="1" s="1"/>
  <c r="H36" i="1" s="1"/>
  <c r="F36" i="1"/>
  <c r="F35" i="1"/>
  <c r="G34" i="1" s="1"/>
  <c r="H34" i="1" s="1"/>
  <c r="F34" i="1"/>
  <c r="F33" i="1"/>
  <c r="G32" i="1"/>
  <c r="H32" i="1" s="1"/>
  <c r="F32" i="1"/>
  <c r="G31" i="1" s="1"/>
  <c r="H31" i="1" s="1"/>
  <c r="F31" i="1"/>
  <c r="F30" i="1"/>
  <c r="G30" i="1" s="1"/>
  <c r="H30" i="1" s="1"/>
  <c r="G29" i="1"/>
  <c r="H29" i="1" s="1"/>
  <c r="F29" i="1"/>
  <c r="F28" i="1"/>
  <c r="G27" i="1"/>
  <c r="H27" i="1" s="1"/>
  <c r="F27" i="1"/>
  <c r="G26" i="1" s="1"/>
  <c r="H26" i="1"/>
  <c r="F26" i="1"/>
  <c r="F25" i="1"/>
  <c r="F24" i="1"/>
  <c r="G23" i="1" s="1"/>
  <c r="H23" i="1" s="1"/>
  <c r="F23" i="1"/>
  <c r="F22" i="1"/>
  <c r="G22" i="1" s="1"/>
  <c r="H22" i="1" s="1"/>
  <c r="G21" i="1"/>
  <c r="H21" i="1" s="1"/>
  <c r="F21" i="1"/>
  <c r="F20" i="1"/>
  <c r="F19" i="1"/>
  <c r="G18" i="1" s="1"/>
  <c r="H18" i="1"/>
  <c r="F18" i="1"/>
  <c r="F17" i="1"/>
  <c r="G17" i="1" s="1"/>
  <c r="H17" i="1" s="1"/>
  <c r="F16" i="1"/>
  <c r="G15" i="1" s="1"/>
  <c r="H15" i="1" s="1"/>
  <c r="F15" i="1"/>
  <c r="F14" i="1"/>
  <c r="F13" i="1"/>
  <c r="G12" i="1" s="1"/>
  <c r="H12" i="1" s="1"/>
  <c r="F12" i="1"/>
  <c r="F11" i="1"/>
  <c r="G10" i="1" s="1"/>
  <c r="H10" i="1" s="1"/>
  <c r="F10" i="1"/>
  <c r="F9" i="1"/>
  <c r="G9" i="1" s="1"/>
  <c r="H9" i="1" s="1"/>
  <c r="F8" i="1"/>
  <c r="G7" i="1" s="1"/>
  <c r="H7" i="1" s="1"/>
  <c r="F7" i="1"/>
  <c r="F6" i="1"/>
  <c r="G6" i="1" s="1"/>
  <c r="H6" i="1" s="1"/>
  <c r="F5" i="1"/>
  <c r="AA143" i="5" l="1"/>
  <c r="Z143" i="5"/>
  <c r="Y143" i="5"/>
  <c r="W143" i="5"/>
  <c r="AA174" i="5"/>
  <c r="Z174" i="5"/>
  <c r="Y174" i="5"/>
  <c r="W174" i="5"/>
  <c r="AA311" i="5"/>
  <c r="Z311" i="5"/>
  <c r="Y311" i="5"/>
  <c r="W311" i="5"/>
  <c r="Z614" i="5"/>
  <c r="AA614" i="5"/>
  <c r="Y614" i="5"/>
  <c r="W614" i="5"/>
  <c r="AA39" i="5"/>
  <c r="Z39" i="5"/>
  <c r="Y39" i="5"/>
  <c r="W39" i="5"/>
  <c r="AA198" i="5"/>
  <c r="Z198" i="5"/>
  <c r="Y198" i="5"/>
  <c r="W198" i="5"/>
  <c r="AA222" i="5"/>
  <c r="Z222" i="5"/>
  <c r="Y222" i="5"/>
  <c r="W222" i="5"/>
  <c r="AA327" i="5"/>
  <c r="Z327" i="5"/>
  <c r="Y327" i="5"/>
  <c r="W327" i="5"/>
  <c r="AA366" i="5"/>
  <c r="Z366" i="5"/>
  <c r="Y366" i="5"/>
  <c r="W366" i="5"/>
  <c r="AA175" i="5"/>
  <c r="Z175" i="5"/>
  <c r="Y175" i="5"/>
  <c r="W175" i="5"/>
  <c r="AA183" i="5"/>
  <c r="Z183" i="5"/>
  <c r="Y183" i="5"/>
  <c r="W183" i="5"/>
  <c r="AA390" i="5"/>
  <c r="Z390" i="5"/>
  <c r="Y390" i="5"/>
  <c r="W390" i="5"/>
  <c r="AA406" i="5"/>
  <c r="Z406" i="5"/>
  <c r="Y406" i="5"/>
  <c r="W406" i="5"/>
  <c r="AA414" i="5"/>
  <c r="Z414" i="5"/>
  <c r="Y414" i="5"/>
  <c r="W414" i="5"/>
  <c r="Y515" i="5"/>
  <c r="AA515" i="5"/>
  <c r="Z515" i="5"/>
  <c r="W515" i="5"/>
  <c r="Y523" i="5"/>
  <c r="AA523" i="5"/>
  <c r="Z523" i="5"/>
  <c r="W523" i="5"/>
  <c r="W554" i="5"/>
  <c r="AA554" i="5"/>
  <c r="Z554" i="5"/>
  <c r="Y554" i="5"/>
  <c r="AA6" i="5"/>
  <c r="Z6" i="5"/>
  <c r="Y6" i="5"/>
  <c r="W6" i="5"/>
  <c r="AA55" i="5"/>
  <c r="Z55" i="5"/>
  <c r="Y55" i="5"/>
  <c r="W55" i="5"/>
  <c r="AA70" i="5"/>
  <c r="Z70" i="5"/>
  <c r="Y70" i="5"/>
  <c r="W70" i="5"/>
  <c r="AA86" i="5"/>
  <c r="Z86" i="5"/>
  <c r="W86" i="5"/>
  <c r="Y86" i="5"/>
  <c r="AA94" i="5"/>
  <c r="Z94" i="5"/>
  <c r="Y94" i="5"/>
  <c r="W94" i="5"/>
  <c r="AA199" i="5"/>
  <c r="Z199" i="5"/>
  <c r="Y199" i="5"/>
  <c r="W199" i="5"/>
  <c r="AA223" i="5"/>
  <c r="Z223" i="5"/>
  <c r="Y223" i="5"/>
  <c r="W223" i="5"/>
  <c r="AA238" i="5"/>
  <c r="Z238" i="5"/>
  <c r="Y238" i="5"/>
  <c r="W238" i="5"/>
  <c r="AA367" i="5"/>
  <c r="Z367" i="5"/>
  <c r="Y367" i="5"/>
  <c r="W367" i="5"/>
  <c r="AA375" i="5"/>
  <c r="Z375" i="5"/>
  <c r="Y375" i="5"/>
  <c r="W375" i="5"/>
  <c r="AA262" i="5"/>
  <c r="Z262" i="5"/>
  <c r="Y262" i="5"/>
  <c r="W262" i="5"/>
  <c r="AA278" i="5"/>
  <c r="Z278" i="5"/>
  <c r="W278" i="5"/>
  <c r="Y278" i="5"/>
  <c r="AA286" i="5"/>
  <c r="Z286" i="5"/>
  <c r="Y286" i="5"/>
  <c r="W286" i="5"/>
  <c r="AA391" i="5"/>
  <c r="Z391" i="5"/>
  <c r="Y391" i="5"/>
  <c r="W391" i="5"/>
  <c r="AA415" i="5"/>
  <c r="Z415" i="5"/>
  <c r="Y415" i="5"/>
  <c r="W415" i="5"/>
  <c r="AA430" i="5"/>
  <c r="Z430" i="5"/>
  <c r="Y430" i="5"/>
  <c r="W430" i="5"/>
  <c r="Z461" i="5"/>
  <c r="AA461" i="5"/>
  <c r="Y461" i="5"/>
  <c r="W461" i="5"/>
  <c r="M6" i="3"/>
  <c r="Q6" i="3"/>
  <c r="AA135" i="5"/>
  <c r="Z135" i="5"/>
  <c r="Y135" i="5"/>
  <c r="W135" i="5"/>
  <c r="AA159" i="5"/>
  <c r="Z159" i="5"/>
  <c r="Y159" i="5"/>
  <c r="W159" i="5"/>
  <c r="AA182" i="5"/>
  <c r="Z182" i="5"/>
  <c r="Y182" i="5"/>
  <c r="W182" i="5"/>
  <c r="AA303" i="5"/>
  <c r="Z303" i="5"/>
  <c r="Y303" i="5"/>
  <c r="W303" i="5"/>
  <c r="AA534" i="5"/>
  <c r="W534" i="5"/>
  <c r="Z534" i="5"/>
  <c r="Y534" i="5"/>
  <c r="AA54" i="5"/>
  <c r="Z54" i="5"/>
  <c r="Y54" i="5"/>
  <c r="W54" i="5"/>
  <c r="AA214" i="5"/>
  <c r="Z214" i="5"/>
  <c r="Y214" i="5"/>
  <c r="W214" i="5"/>
  <c r="AA351" i="5"/>
  <c r="Z351" i="5"/>
  <c r="Y351" i="5"/>
  <c r="W351" i="5"/>
  <c r="AA7" i="5"/>
  <c r="Z7" i="5"/>
  <c r="Y7" i="5"/>
  <c r="W7" i="5"/>
  <c r="AA22" i="5"/>
  <c r="Z22" i="5"/>
  <c r="Y22" i="5"/>
  <c r="W22" i="5"/>
  <c r="AA71" i="5"/>
  <c r="Z71" i="5"/>
  <c r="Y71" i="5"/>
  <c r="W71" i="5"/>
  <c r="AA79" i="5"/>
  <c r="Z79" i="5"/>
  <c r="Y79" i="5"/>
  <c r="W79" i="5"/>
  <c r="AA95" i="5"/>
  <c r="Z95" i="5"/>
  <c r="Y95" i="5"/>
  <c r="W95" i="5"/>
  <c r="AA110" i="5"/>
  <c r="Z110" i="5"/>
  <c r="Y110" i="5"/>
  <c r="W110" i="5"/>
  <c r="AA118" i="5"/>
  <c r="Z118" i="5"/>
  <c r="W118" i="5"/>
  <c r="Y118" i="5"/>
  <c r="AA239" i="5"/>
  <c r="Z239" i="5"/>
  <c r="Y239" i="5"/>
  <c r="W239" i="5"/>
  <c r="AA247" i="5"/>
  <c r="Z247" i="5"/>
  <c r="Y247" i="5"/>
  <c r="W247" i="5"/>
  <c r="AA134" i="5"/>
  <c r="Z134" i="5"/>
  <c r="Y134" i="5"/>
  <c r="W134" i="5"/>
  <c r="AA150" i="5"/>
  <c r="Z150" i="5"/>
  <c r="Y150" i="5"/>
  <c r="W150" i="5"/>
  <c r="AA158" i="5"/>
  <c r="Z158" i="5"/>
  <c r="W158" i="5"/>
  <c r="Y158" i="5"/>
  <c r="AA263" i="5"/>
  <c r="Z263" i="5"/>
  <c r="Y263" i="5"/>
  <c r="W263" i="5"/>
  <c r="AA287" i="5"/>
  <c r="Z287" i="5"/>
  <c r="Y287" i="5"/>
  <c r="W287" i="5"/>
  <c r="AA302" i="5"/>
  <c r="Z302" i="5"/>
  <c r="Y302" i="5"/>
  <c r="W302" i="5"/>
  <c r="AA431" i="5"/>
  <c r="Z431" i="5"/>
  <c r="Y431" i="5"/>
  <c r="W431" i="5"/>
  <c r="AA439" i="5"/>
  <c r="Z439" i="5"/>
  <c r="Y439" i="5"/>
  <c r="W439" i="5"/>
  <c r="W466" i="5"/>
  <c r="AA466" i="5"/>
  <c r="Z466" i="5"/>
  <c r="Y466" i="5"/>
  <c r="AA493" i="5"/>
  <c r="Z493" i="5"/>
  <c r="Y493" i="5"/>
  <c r="W493" i="5"/>
  <c r="AA23" i="5"/>
  <c r="Z23" i="5"/>
  <c r="Y23" i="5"/>
  <c r="W23" i="5"/>
  <c r="AA38" i="5"/>
  <c r="Z38" i="5"/>
  <c r="Y38" i="5"/>
  <c r="W38" i="5"/>
  <c r="AA111" i="5"/>
  <c r="Z111" i="5"/>
  <c r="Y111" i="5"/>
  <c r="W111" i="5"/>
  <c r="AA119" i="5"/>
  <c r="Z119" i="5"/>
  <c r="Y119" i="5"/>
  <c r="W119" i="5"/>
  <c r="AA326" i="5"/>
  <c r="Z326" i="5"/>
  <c r="Y326" i="5"/>
  <c r="W326" i="5"/>
  <c r="AA342" i="5"/>
  <c r="Z342" i="5"/>
  <c r="Y342" i="5"/>
  <c r="W342" i="5"/>
  <c r="AA350" i="5"/>
  <c r="Z350" i="5"/>
  <c r="Y350" i="5"/>
  <c r="W350" i="5"/>
  <c r="AA160" i="5"/>
  <c r="Z160" i="5"/>
  <c r="Y160" i="5"/>
  <c r="Y164" i="5"/>
  <c r="W164" i="5"/>
  <c r="AA166" i="5"/>
  <c r="Z166" i="5"/>
  <c r="W166" i="5"/>
  <c r="Y166" i="5"/>
  <c r="Z197" i="5"/>
  <c r="Y197" i="5"/>
  <c r="W197" i="5"/>
  <c r="AA224" i="5"/>
  <c r="Z224" i="5"/>
  <c r="Y224" i="5"/>
  <c r="AA230" i="5"/>
  <c r="Z230" i="5"/>
  <c r="Y230" i="5"/>
  <c r="W230" i="5"/>
  <c r="Z261" i="5"/>
  <c r="Y261" i="5"/>
  <c r="W261" i="5"/>
  <c r="Y292" i="5"/>
  <c r="W292" i="5"/>
  <c r="Z325" i="5"/>
  <c r="Y325" i="5"/>
  <c r="W325" i="5"/>
  <c r="Y356" i="5"/>
  <c r="W356" i="5"/>
  <c r="AA383" i="5"/>
  <c r="Z383" i="5"/>
  <c r="Y383" i="5"/>
  <c r="AA422" i="5"/>
  <c r="Z422" i="5"/>
  <c r="Y422" i="5"/>
  <c r="W422" i="5"/>
  <c r="Y460" i="5"/>
  <c r="Z460" i="5"/>
  <c r="W460" i="5"/>
  <c r="Z594" i="5"/>
  <c r="Y594" i="5"/>
  <c r="AA594" i="5"/>
  <c r="AA1327" i="5"/>
  <c r="Z1327" i="5"/>
  <c r="Y1327" i="5"/>
  <c r="W1327" i="5"/>
  <c r="G5" i="1"/>
  <c r="H5" i="1" s="1"/>
  <c r="G37" i="1"/>
  <c r="H37" i="1" s="1"/>
  <c r="G78" i="1"/>
  <c r="H78" i="1" s="1"/>
  <c r="G133" i="1"/>
  <c r="H133" i="1" s="1"/>
  <c r="F14" i="2"/>
  <c r="G14" i="2" s="1"/>
  <c r="F23" i="2"/>
  <c r="G23" i="2" s="1"/>
  <c r="F46" i="2"/>
  <c r="G46" i="2" s="1"/>
  <c r="F50" i="2"/>
  <c r="G50" i="2" s="1"/>
  <c r="F55" i="2"/>
  <c r="G55" i="2" s="1"/>
  <c r="F69" i="2"/>
  <c r="G69" i="2" s="1"/>
  <c r="F78" i="2"/>
  <c r="G78" i="2" s="1"/>
  <c r="F82" i="2"/>
  <c r="G82" i="2" s="1"/>
  <c r="F87" i="2"/>
  <c r="G87" i="2" s="1"/>
  <c r="F101" i="2"/>
  <c r="G101" i="2" s="1"/>
  <c r="F110" i="2"/>
  <c r="G110" i="2" s="1"/>
  <c r="F114" i="2"/>
  <c r="G114" i="2" s="1"/>
  <c r="F119" i="2"/>
  <c r="G119" i="2" s="1"/>
  <c r="F142" i="2"/>
  <c r="G142" i="2" s="1"/>
  <c r="F146" i="2"/>
  <c r="G146" i="2" s="1"/>
  <c r="F151" i="2"/>
  <c r="G151" i="2" s="1"/>
  <c r="F156" i="2"/>
  <c r="G156" i="2" s="1"/>
  <c r="Q10" i="3"/>
  <c r="Q18" i="3"/>
  <c r="Q26" i="3"/>
  <c r="Y3" i="5"/>
  <c r="Y19" i="5"/>
  <c r="Y35" i="5"/>
  <c r="Y51" i="5"/>
  <c r="Y67" i="5"/>
  <c r="V88" i="5"/>
  <c r="V92" i="5"/>
  <c r="V115" i="5"/>
  <c r="V125" i="5"/>
  <c r="V152" i="5"/>
  <c r="V156" i="5"/>
  <c r="W160" i="5"/>
  <c r="V179" i="5"/>
  <c r="V189" i="5"/>
  <c r="V210" i="5"/>
  <c r="V216" i="5"/>
  <c r="V220" i="5"/>
  <c r="W224" i="5"/>
  <c r="V243" i="5"/>
  <c r="V253" i="5"/>
  <c r="V274" i="5"/>
  <c r="V280" i="5"/>
  <c r="V284" i="5"/>
  <c r="V307" i="5"/>
  <c r="V317" i="5"/>
  <c r="V338" i="5"/>
  <c r="V344" i="5"/>
  <c r="V348" i="5"/>
  <c r="V371" i="5"/>
  <c r="V381" i="5"/>
  <c r="W383" i="5"/>
  <c r="V402" i="5"/>
  <c r="V408" i="5"/>
  <c r="V412" i="5"/>
  <c r="V435" i="5"/>
  <c r="V445" i="5"/>
  <c r="V469" i="5"/>
  <c r="V478" i="5"/>
  <c r="V518" i="5"/>
  <c r="V556" i="5"/>
  <c r="V569" i="5"/>
  <c r="V575" i="5"/>
  <c r="V580" i="5"/>
  <c r="W594" i="5"/>
  <c r="V624" i="5"/>
  <c r="V627" i="5"/>
  <c r="V637" i="5"/>
  <c r="V731" i="5"/>
  <c r="V780" i="5"/>
  <c r="V814" i="5"/>
  <c r="V851" i="5"/>
  <c r="V911" i="5"/>
  <c r="V982" i="5"/>
  <c r="V1012" i="5"/>
  <c r="V1023" i="5"/>
  <c r="V1053" i="5"/>
  <c r="V1142" i="5"/>
  <c r="V1192" i="5"/>
  <c r="V1288" i="5"/>
  <c r="V1308" i="5"/>
  <c r="V1335" i="5"/>
  <c r="V1421" i="5"/>
  <c r="V1844" i="5"/>
  <c r="AA191" i="5"/>
  <c r="Z191" i="5"/>
  <c r="Y191" i="5"/>
  <c r="W218" i="5"/>
  <c r="AA218" i="5"/>
  <c r="Y228" i="5"/>
  <c r="W228" i="5"/>
  <c r="W282" i="5"/>
  <c r="AA282" i="5"/>
  <c r="AA294" i="5"/>
  <c r="Z294" i="5"/>
  <c r="Y294" i="5"/>
  <c r="W294" i="5"/>
  <c r="AA319" i="5"/>
  <c r="Z319" i="5"/>
  <c r="Y319" i="5"/>
  <c r="AA358" i="5"/>
  <c r="Z358" i="5"/>
  <c r="Y358" i="5"/>
  <c r="W358" i="5"/>
  <c r="Z389" i="5"/>
  <c r="Y389" i="5"/>
  <c r="W389" i="5"/>
  <c r="Y420" i="5"/>
  <c r="W420" i="5"/>
  <c r="AA471" i="5"/>
  <c r="Z471" i="5"/>
  <c r="Y471" i="5"/>
  <c r="Z558" i="5"/>
  <c r="W558" i="5"/>
  <c r="Y558" i="5"/>
  <c r="AA558" i="5"/>
  <c r="AA640" i="5"/>
  <c r="Z640" i="5"/>
  <c r="W640" i="5"/>
  <c r="Y640" i="5"/>
  <c r="Z685" i="5"/>
  <c r="Y685" i="5"/>
  <c r="W685" i="5"/>
  <c r="AA685" i="5"/>
  <c r="W787" i="5"/>
  <c r="AA787" i="5"/>
  <c r="Z787" i="5"/>
  <c r="Y787" i="5"/>
  <c r="AA1484" i="5"/>
  <c r="Z1484" i="5"/>
  <c r="Y1484" i="5"/>
  <c r="W1484" i="5"/>
  <c r="V385" i="5"/>
  <c r="V377" i="5"/>
  <c r="V369" i="5"/>
  <c r="V361" i="5"/>
  <c r="V353" i="5"/>
  <c r="V345" i="5"/>
  <c r="V337" i="5"/>
  <c r="V329" i="5"/>
  <c r="V321" i="5"/>
  <c r="V313" i="5"/>
  <c r="V305" i="5"/>
  <c r="V297" i="5"/>
  <c r="V289" i="5"/>
  <c r="V281" i="5"/>
  <c r="V273" i="5"/>
  <c r="V265" i="5"/>
  <c r="V257" i="5"/>
  <c r="V249" i="5"/>
  <c r="V241" i="5"/>
  <c r="V233" i="5"/>
  <c r="V225" i="5"/>
  <c r="V217" i="5"/>
  <c r="V209" i="5"/>
  <c r="V201" i="5"/>
  <c r="V193" i="5"/>
  <c r="V185" i="5"/>
  <c r="V177" i="5"/>
  <c r="V169" i="5"/>
  <c r="V161" i="5"/>
  <c r="V153" i="5"/>
  <c r="V145" i="5"/>
  <c r="V137" i="5"/>
  <c r="V129" i="5"/>
  <c r="V121" i="5"/>
  <c r="V113" i="5"/>
  <c r="V105" i="5"/>
  <c r="V97" i="5"/>
  <c r="V89" i="5"/>
  <c r="V81" i="5"/>
  <c r="V73" i="5"/>
  <c r="V186" i="5"/>
  <c r="V178" i="5"/>
  <c r="V170" i="5"/>
  <c r="V162" i="5"/>
  <c r="V154" i="5"/>
  <c r="V146" i="5"/>
  <c r="V138" i="5"/>
  <c r="V130" i="5"/>
  <c r="V122" i="5"/>
  <c r="V114" i="5"/>
  <c r="V106" i="5"/>
  <c r="V98" i="5"/>
  <c r="V90" i="5"/>
  <c r="V82" i="5"/>
  <c r="V74" i="5"/>
  <c r="V511" i="5"/>
  <c r="V1742" i="5"/>
  <c r="V1105" i="5"/>
  <c r="V734" i="5"/>
  <c r="V659" i="5"/>
  <c r="V548" i="5"/>
  <c r="V503" i="5"/>
  <c r="V480" i="5"/>
  <c r="G14" i="1"/>
  <c r="H14" i="1" s="1"/>
  <c r="G46" i="1"/>
  <c r="H46" i="1" s="1"/>
  <c r="G69" i="1"/>
  <c r="H69" i="1" s="1"/>
  <c r="G101" i="1"/>
  <c r="H101" i="1" s="1"/>
  <c r="G110" i="1"/>
  <c r="H110" i="1" s="1"/>
  <c r="G142" i="1"/>
  <c r="H142" i="1" s="1"/>
  <c r="G165" i="1"/>
  <c r="H165" i="1" s="1"/>
  <c r="F5" i="2"/>
  <c r="G5" i="2" s="1"/>
  <c r="F18" i="2"/>
  <c r="G18" i="2" s="1"/>
  <c r="G19" i="1"/>
  <c r="H19" i="1" s="1"/>
  <c r="G24" i="1"/>
  <c r="H24" i="1" s="1"/>
  <c r="G28" i="1"/>
  <c r="H28" i="1" s="1"/>
  <c r="G33" i="1"/>
  <c r="H33" i="1" s="1"/>
  <c r="G51" i="1"/>
  <c r="H51" i="1" s="1"/>
  <c r="G56" i="1"/>
  <c r="H56" i="1" s="1"/>
  <c r="G60" i="1"/>
  <c r="H60" i="1" s="1"/>
  <c r="G65" i="1"/>
  <c r="H65" i="1" s="1"/>
  <c r="G83" i="1"/>
  <c r="H83" i="1" s="1"/>
  <c r="G88" i="1"/>
  <c r="H88" i="1" s="1"/>
  <c r="G92" i="1"/>
  <c r="H92" i="1" s="1"/>
  <c r="G97" i="1"/>
  <c r="H97" i="1" s="1"/>
  <c r="G115" i="1"/>
  <c r="H115" i="1" s="1"/>
  <c r="G120" i="1"/>
  <c r="H120" i="1" s="1"/>
  <c r="G124" i="1"/>
  <c r="H124" i="1" s="1"/>
  <c r="G129" i="1"/>
  <c r="H129" i="1" s="1"/>
  <c r="G147" i="1"/>
  <c r="H147" i="1" s="1"/>
  <c r="G152" i="1"/>
  <c r="H152" i="1" s="1"/>
  <c r="G156" i="1"/>
  <c r="H156" i="1" s="1"/>
  <c r="G161" i="1"/>
  <c r="H161" i="1" s="1"/>
  <c r="F19" i="2"/>
  <c r="G19" i="2" s="1"/>
  <c r="F24" i="2"/>
  <c r="G24" i="2" s="1"/>
  <c r="F28" i="2"/>
  <c r="G28" i="2" s="1"/>
  <c r="F33" i="2"/>
  <c r="G33" i="2" s="1"/>
  <c r="F51" i="2"/>
  <c r="G51" i="2" s="1"/>
  <c r="F56" i="2"/>
  <c r="G56" i="2" s="1"/>
  <c r="F60" i="2"/>
  <c r="G60" i="2" s="1"/>
  <c r="F65" i="2"/>
  <c r="G65" i="2" s="1"/>
  <c r="F83" i="2"/>
  <c r="G83" i="2" s="1"/>
  <c r="F88" i="2"/>
  <c r="G88" i="2" s="1"/>
  <c r="F92" i="2"/>
  <c r="G92" i="2" s="1"/>
  <c r="F97" i="2"/>
  <c r="G97" i="2" s="1"/>
  <c r="F115" i="2"/>
  <c r="G115" i="2" s="1"/>
  <c r="F120" i="2"/>
  <c r="G120" i="2" s="1"/>
  <c r="F124" i="2"/>
  <c r="G124" i="2" s="1"/>
  <c r="F129" i="2"/>
  <c r="G129" i="2" s="1"/>
  <c r="F147" i="2"/>
  <c r="G147" i="2" s="1"/>
  <c r="F152" i="2"/>
  <c r="G152" i="2" s="1"/>
  <c r="F161" i="2"/>
  <c r="G161" i="2" s="1"/>
  <c r="S5" i="3"/>
  <c r="O7" i="3"/>
  <c r="S13" i="3"/>
  <c r="O15" i="3"/>
  <c r="S21" i="3"/>
  <c r="O23" i="3"/>
  <c r="Z3" i="5"/>
  <c r="Z12" i="5"/>
  <c r="Z19" i="5"/>
  <c r="Z35" i="5"/>
  <c r="Z44" i="5"/>
  <c r="Z51" i="5"/>
  <c r="Z60" i="5"/>
  <c r="Z67" i="5"/>
  <c r="V80" i="5"/>
  <c r="V84" i="5"/>
  <c r="Z100" i="5"/>
  <c r="V107" i="5"/>
  <c r="V117" i="5"/>
  <c r="Y123" i="5"/>
  <c r="V144" i="5"/>
  <c r="V148" i="5"/>
  <c r="Z164" i="5"/>
  <c r="V171" i="5"/>
  <c r="V181" i="5"/>
  <c r="Y187" i="5"/>
  <c r="AA197" i="5"/>
  <c r="V202" i="5"/>
  <c r="V208" i="5"/>
  <c r="V212" i="5"/>
  <c r="Y218" i="5"/>
  <c r="Z228" i="5"/>
  <c r="V235" i="5"/>
  <c r="V245" i="5"/>
  <c r="Y251" i="5"/>
  <c r="AA261" i="5"/>
  <c r="V266" i="5"/>
  <c r="V272" i="5"/>
  <c r="V276" i="5"/>
  <c r="Y282" i="5"/>
  <c r="Z292" i="5"/>
  <c r="V299" i="5"/>
  <c r="V309" i="5"/>
  <c r="Y315" i="5"/>
  <c r="AA325" i="5"/>
  <c r="V330" i="5"/>
  <c r="V336" i="5"/>
  <c r="V340" i="5"/>
  <c r="Z356" i="5"/>
  <c r="V363" i="5"/>
  <c r="V373" i="5"/>
  <c r="Y379" i="5"/>
  <c r="AA389" i="5"/>
  <c r="V394" i="5"/>
  <c r="V400" i="5"/>
  <c r="V404" i="5"/>
  <c r="Z420" i="5"/>
  <c r="V427" i="5"/>
  <c r="V437" i="5"/>
  <c r="Y443" i="5"/>
  <c r="V454" i="5"/>
  <c r="V456" i="5"/>
  <c r="AA460" i="5"/>
  <c r="V463" i="5"/>
  <c r="V467" i="5"/>
  <c r="V501" i="5"/>
  <c r="V531" i="5"/>
  <c r="V546" i="5"/>
  <c r="V551" i="5"/>
  <c r="V559" i="5"/>
  <c r="V564" i="5"/>
  <c r="V586" i="5"/>
  <c r="V589" i="5"/>
  <c r="V600" i="5"/>
  <c r="V618" i="5"/>
  <c r="V621" i="5"/>
  <c r="V662" i="5"/>
  <c r="V703" i="5"/>
  <c r="V717" i="5"/>
  <c r="V803" i="5"/>
  <c r="V807" i="5"/>
  <c r="V878" i="5"/>
  <c r="V915" i="5"/>
  <c r="V975" i="5"/>
  <c r="V1046" i="5"/>
  <c r="V1072" i="5"/>
  <c r="V1445" i="5"/>
  <c r="V1457" i="5"/>
  <c r="AA255" i="5"/>
  <c r="Z255" i="5"/>
  <c r="Y255" i="5"/>
  <c r="AA288" i="5"/>
  <c r="Z288" i="5"/>
  <c r="Y288" i="5"/>
  <c r="W346" i="5"/>
  <c r="AA346" i="5"/>
  <c r="W410" i="5"/>
  <c r="AA410" i="5"/>
  <c r="AA451" i="5"/>
  <c r="Z451" i="5"/>
  <c r="Y451" i="5"/>
  <c r="W451" i="5"/>
  <c r="AA543" i="5"/>
  <c r="Z543" i="5"/>
  <c r="Y543" i="5"/>
  <c r="AA647" i="5"/>
  <c r="W647" i="5"/>
  <c r="Z647" i="5"/>
  <c r="Y748" i="5"/>
  <c r="W748" i="5"/>
  <c r="Z748" i="5"/>
  <c r="AA918" i="5"/>
  <c r="Z918" i="5"/>
  <c r="Y918" i="5"/>
  <c r="W918" i="5"/>
  <c r="AA959" i="5"/>
  <c r="Z959" i="5"/>
  <c r="Y959" i="5"/>
  <c r="W959" i="5"/>
  <c r="Q25" i="3"/>
  <c r="M25" i="3"/>
  <c r="AA24" i="5"/>
  <c r="Z24" i="5"/>
  <c r="Y24" i="5"/>
  <c r="AA31" i="5"/>
  <c r="Z31" i="5"/>
  <c r="Y31" i="5"/>
  <c r="V76" i="5"/>
  <c r="V103" i="5"/>
  <c r="V136" i="5"/>
  <c r="V140" i="5"/>
  <c r="V173" i="5"/>
  <c r="Z187" i="5"/>
  <c r="V194" i="5"/>
  <c r="V204" i="5"/>
  <c r="V206" i="5"/>
  <c r="Z218" i="5"/>
  <c r="V227" i="5"/>
  <c r="AA228" i="5"/>
  <c r="V231" i="5"/>
  <c r="V237" i="5"/>
  <c r="Z251" i="5"/>
  <c r="V258" i="5"/>
  <c r="V264" i="5"/>
  <c r="V268" i="5"/>
  <c r="V270" i="5"/>
  <c r="Z282" i="5"/>
  <c r="V291" i="5"/>
  <c r="AA292" i="5"/>
  <c r="V295" i="5"/>
  <c r="V301" i="5"/>
  <c r="Z315" i="5"/>
  <c r="V322" i="5"/>
  <c r="V328" i="5"/>
  <c r="V332" i="5"/>
  <c r="V334" i="5"/>
  <c r="Z346" i="5"/>
  <c r="V355" i="5"/>
  <c r="AA356" i="5"/>
  <c r="V359" i="5"/>
  <c r="V365" i="5"/>
  <c r="Z379" i="5"/>
  <c r="V386" i="5"/>
  <c r="V392" i="5"/>
  <c r="V396" i="5"/>
  <c r="V398" i="5"/>
  <c r="Z410" i="5"/>
  <c r="V419" i="5"/>
  <c r="AA420" i="5"/>
  <c r="V423" i="5"/>
  <c r="V429" i="5"/>
  <c r="Z443" i="5"/>
  <c r="V452" i="5"/>
  <c r="V459" i="5"/>
  <c r="V474" i="5"/>
  <c r="V476" i="5"/>
  <c r="V483" i="5"/>
  <c r="V485" i="5"/>
  <c r="V492" i="5"/>
  <c r="V499" i="5"/>
  <c r="V506" i="5"/>
  <c r="V521" i="5"/>
  <c r="V526" i="5"/>
  <c r="V592" i="5"/>
  <c r="V700" i="5"/>
  <c r="V710" i="5"/>
  <c r="V728" i="5"/>
  <c r="V743" i="5"/>
  <c r="V774" i="5"/>
  <c r="V837" i="5"/>
  <c r="V867" i="5"/>
  <c r="V871" i="5"/>
  <c r="V942" i="5"/>
  <c r="V979" i="5"/>
  <c r="V1039" i="5"/>
  <c r="V1069" i="5"/>
  <c r="V1120" i="5"/>
  <c r="V1270" i="5"/>
  <c r="V1399" i="5"/>
  <c r="V1414" i="5"/>
  <c r="V1430" i="5"/>
  <c r="V1741" i="5"/>
  <c r="R13" i="3"/>
  <c r="N13" i="3"/>
  <c r="Y12" i="5"/>
  <c r="W12" i="5"/>
  <c r="Z21" i="5"/>
  <c r="Y21" i="5"/>
  <c r="W21" i="5"/>
  <c r="Y28" i="5"/>
  <c r="W28" i="5"/>
  <c r="Z37" i="5"/>
  <c r="Y37" i="5"/>
  <c r="W37" i="5"/>
  <c r="Y44" i="5"/>
  <c r="W44" i="5"/>
  <c r="AA46" i="5"/>
  <c r="Z46" i="5"/>
  <c r="Y46" i="5"/>
  <c r="W46" i="5"/>
  <c r="Y1060" i="5"/>
  <c r="W1060" i="5"/>
  <c r="Z1060" i="5"/>
  <c r="AA1060" i="5"/>
  <c r="K14" i="3"/>
  <c r="J14" i="3"/>
  <c r="K22" i="3"/>
  <c r="J22" i="3"/>
  <c r="AA8" i="5"/>
  <c r="Z8" i="5"/>
  <c r="Y8" i="5"/>
  <c r="AA15" i="5"/>
  <c r="Z15" i="5"/>
  <c r="Y15" i="5"/>
  <c r="AA28" i="5"/>
  <c r="AA40" i="5"/>
  <c r="Z40" i="5"/>
  <c r="Y40" i="5"/>
  <c r="AA47" i="5"/>
  <c r="Z47" i="5"/>
  <c r="Y47" i="5"/>
  <c r="Y56" i="5"/>
  <c r="AA56" i="5"/>
  <c r="Z56" i="5"/>
  <c r="AA63" i="5"/>
  <c r="Z63" i="5"/>
  <c r="Y63" i="5"/>
  <c r="V72" i="5"/>
  <c r="V78" i="5"/>
  <c r="V99" i="5"/>
  <c r="V109" i="5"/>
  <c r="Z123" i="5"/>
  <c r="V142" i="5"/>
  <c r="V163" i="5"/>
  <c r="AA164" i="5"/>
  <c r="V167" i="5"/>
  <c r="V200" i="5"/>
  <c r="G11" i="1"/>
  <c r="H11" i="1" s="1"/>
  <c r="G16" i="1"/>
  <c r="H16" i="1" s="1"/>
  <c r="G20" i="1"/>
  <c r="H20" i="1" s="1"/>
  <c r="G25" i="1"/>
  <c r="H25" i="1" s="1"/>
  <c r="G43" i="1"/>
  <c r="H43" i="1" s="1"/>
  <c r="G48" i="1"/>
  <c r="H48" i="1" s="1"/>
  <c r="G52" i="1"/>
  <c r="H52" i="1" s="1"/>
  <c r="G57" i="1"/>
  <c r="H57" i="1" s="1"/>
  <c r="G75" i="1"/>
  <c r="H75" i="1" s="1"/>
  <c r="G80" i="1"/>
  <c r="H80" i="1" s="1"/>
  <c r="G84" i="1"/>
  <c r="H84" i="1" s="1"/>
  <c r="G89" i="1"/>
  <c r="H89" i="1" s="1"/>
  <c r="G107" i="1"/>
  <c r="H107" i="1" s="1"/>
  <c r="G112" i="1"/>
  <c r="H112" i="1" s="1"/>
  <c r="G116" i="1"/>
  <c r="H116" i="1" s="1"/>
  <c r="G121" i="1"/>
  <c r="H121" i="1" s="1"/>
  <c r="G139" i="1"/>
  <c r="H139" i="1" s="1"/>
  <c r="G144" i="1"/>
  <c r="H144" i="1" s="1"/>
  <c r="G148" i="1"/>
  <c r="H148" i="1" s="1"/>
  <c r="G153" i="1"/>
  <c r="H153" i="1" s="1"/>
  <c r="G171" i="1"/>
  <c r="H171" i="1" s="1"/>
  <c r="F11" i="2"/>
  <c r="G11" i="2" s="1"/>
  <c r="F16" i="2"/>
  <c r="G16" i="2" s="1"/>
  <c r="F20" i="2"/>
  <c r="G20" i="2" s="1"/>
  <c r="F25" i="2"/>
  <c r="G25" i="2" s="1"/>
  <c r="F43" i="2"/>
  <c r="G43" i="2" s="1"/>
  <c r="F48" i="2"/>
  <c r="G48" i="2" s="1"/>
  <c r="F52" i="2"/>
  <c r="G52" i="2" s="1"/>
  <c r="F57" i="2"/>
  <c r="G57" i="2" s="1"/>
  <c r="F75" i="2"/>
  <c r="G75" i="2" s="1"/>
  <c r="F80" i="2"/>
  <c r="G80" i="2" s="1"/>
  <c r="F84" i="2"/>
  <c r="G84" i="2" s="1"/>
  <c r="F89" i="2"/>
  <c r="G89" i="2" s="1"/>
  <c r="F107" i="2"/>
  <c r="G107" i="2" s="1"/>
  <c r="F112" i="2"/>
  <c r="G112" i="2" s="1"/>
  <c r="F116" i="2"/>
  <c r="G116" i="2" s="1"/>
  <c r="F121" i="2"/>
  <c r="G121" i="2" s="1"/>
  <c r="F139" i="2"/>
  <c r="G139" i="2" s="1"/>
  <c r="F144" i="2"/>
  <c r="G144" i="2" s="1"/>
  <c r="F148" i="2"/>
  <c r="G148" i="2" s="1"/>
  <c r="F153" i="2"/>
  <c r="G153" i="2" s="1"/>
  <c r="F171" i="2"/>
  <c r="G171" i="2" s="1"/>
  <c r="R9" i="3"/>
  <c r="N9" i="3"/>
  <c r="I14" i="3"/>
  <c r="R17" i="3"/>
  <c r="N17" i="3"/>
  <c r="I22" i="3"/>
  <c r="R25" i="3"/>
  <c r="N25" i="3"/>
  <c r="Y4" i="5"/>
  <c r="W4" i="5"/>
  <c r="W8" i="5"/>
  <c r="Z13" i="5"/>
  <c r="Y13" i="5"/>
  <c r="W13" i="5"/>
  <c r="W15" i="5"/>
  <c r="Y20" i="5"/>
  <c r="W20" i="5"/>
  <c r="W24" i="5"/>
  <c r="Z29" i="5"/>
  <c r="Y29" i="5"/>
  <c r="W29" i="5"/>
  <c r="W31" i="5"/>
  <c r="Y36" i="5"/>
  <c r="W36" i="5"/>
  <c r="W40" i="5"/>
  <c r="Z45" i="5"/>
  <c r="Y45" i="5"/>
  <c r="W45" i="5"/>
  <c r="W47" i="5"/>
  <c r="Y52" i="5"/>
  <c r="W52" i="5"/>
  <c r="W56" i="5"/>
  <c r="Z61" i="5"/>
  <c r="Y61" i="5"/>
  <c r="W61" i="5"/>
  <c r="W63" i="5"/>
  <c r="Y68" i="5"/>
  <c r="W68" i="5"/>
  <c r="V91" i="5"/>
  <c r="V101" i="5"/>
  <c r="AA123" i="5"/>
  <c r="V128" i="5"/>
  <c r="V132" i="5"/>
  <c r="V155" i="5"/>
  <c r="V165" i="5"/>
  <c r="AA187" i="5"/>
  <c r="V192" i="5"/>
  <c r="V196" i="5"/>
  <c r="V219" i="5"/>
  <c r="V229" i="5"/>
  <c r="V250" i="5"/>
  <c r="AA251" i="5"/>
  <c r="V256" i="5"/>
  <c r="V260" i="5"/>
  <c r="V283" i="5"/>
  <c r="V293" i="5"/>
  <c r="V314" i="5"/>
  <c r="AA315" i="5"/>
  <c r="V320" i="5"/>
  <c r="V324" i="5"/>
  <c r="V347" i="5"/>
  <c r="V357" i="5"/>
  <c r="V378" i="5"/>
  <c r="AA379" i="5"/>
  <c r="V384" i="5"/>
  <c r="V388" i="5"/>
  <c r="V411" i="5"/>
  <c r="V421" i="5"/>
  <c r="V442" i="5"/>
  <c r="AA443" i="5"/>
  <c r="V450" i="5"/>
  <c r="V457" i="5"/>
  <c r="V472" i="5"/>
  <c r="V481" i="5"/>
  <c r="V509" i="5"/>
  <c r="V514" i="5"/>
  <c r="V529" i="5"/>
  <c r="V539" i="5"/>
  <c r="V573" i="5"/>
  <c r="V635" i="5"/>
  <c r="V645" i="5"/>
  <c r="V652" i="5"/>
  <c r="V677" i="5"/>
  <c r="V804" i="5"/>
  <c r="V830" i="5"/>
  <c r="V901" i="5"/>
  <c r="V931" i="5"/>
  <c r="V935" i="5"/>
  <c r="V1006" i="5"/>
  <c r="V1043" i="5"/>
  <c r="V1066" i="5"/>
  <c r="V1088" i="5"/>
  <c r="V1095" i="5"/>
  <c r="V1117" i="5"/>
  <c r="Y60" i="5"/>
  <c r="W60" i="5"/>
  <c r="AA62" i="5"/>
  <c r="Z62" i="5"/>
  <c r="Y62" i="5"/>
  <c r="W62" i="5"/>
  <c r="Z69" i="5"/>
  <c r="Y69" i="5"/>
  <c r="W69" i="5"/>
  <c r="AA96" i="5"/>
  <c r="Z96" i="5"/>
  <c r="Y96" i="5"/>
  <c r="Y100" i="5"/>
  <c r="W100" i="5"/>
  <c r="AA102" i="5"/>
  <c r="Z102" i="5"/>
  <c r="Y102" i="5"/>
  <c r="W102" i="5"/>
  <c r="AA127" i="5"/>
  <c r="Z127" i="5"/>
  <c r="Y127" i="5"/>
  <c r="Z133" i="5"/>
  <c r="Y133" i="5"/>
  <c r="W133" i="5"/>
  <c r="AA352" i="5"/>
  <c r="Z352" i="5"/>
  <c r="Y352" i="5"/>
  <c r="AA416" i="5"/>
  <c r="Z416" i="5"/>
  <c r="Y416" i="5"/>
  <c r="AA447" i="5"/>
  <c r="Z447" i="5"/>
  <c r="Y447" i="5"/>
  <c r="Z540" i="5"/>
  <c r="Y540" i="5"/>
  <c r="AA540" i="5"/>
  <c r="W540" i="5"/>
  <c r="AA847" i="5"/>
  <c r="Z847" i="5"/>
  <c r="Y847" i="5"/>
  <c r="W847" i="5"/>
  <c r="AA1199" i="5"/>
  <c r="Z1199" i="5"/>
  <c r="Y1199" i="5"/>
  <c r="W1199" i="5"/>
  <c r="F134" i="2"/>
  <c r="G134" i="2" s="1"/>
  <c r="Q9" i="3"/>
  <c r="M9" i="3"/>
  <c r="F39" i="2"/>
  <c r="G39" i="2" s="1"/>
  <c r="F71" i="2"/>
  <c r="G71" i="2" s="1"/>
  <c r="F103" i="2"/>
  <c r="G103" i="2" s="1"/>
  <c r="F135" i="2"/>
  <c r="G135" i="2" s="1"/>
  <c r="F158" i="2"/>
  <c r="G158" i="2" s="1"/>
  <c r="Y11" i="5"/>
  <c r="Y27" i="5"/>
  <c r="Y43" i="5"/>
  <c r="Y59" i="5"/>
  <c r="V83" i="5"/>
  <c r="V87" i="5"/>
  <c r="V93" i="5"/>
  <c r="V120" i="5"/>
  <c r="V124" i="5"/>
  <c r="V126" i="5"/>
  <c r="V147" i="5"/>
  <c r="V151" i="5"/>
  <c r="V157" i="5"/>
  <c r="V184" i="5"/>
  <c r="V188" i="5"/>
  <c r="V190" i="5"/>
  <c r="V211" i="5"/>
  <c r="V215" i="5"/>
  <c r="V221" i="5"/>
  <c r="V242" i="5"/>
  <c r="V248" i="5"/>
  <c r="V252" i="5"/>
  <c r="V254" i="5"/>
  <c r="V275" i="5"/>
  <c r="V279" i="5"/>
  <c r="V285" i="5"/>
  <c r="V306" i="5"/>
  <c r="V312" i="5"/>
  <c r="V316" i="5"/>
  <c r="V318" i="5"/>
  <c r="V339" i="5"/>
  <c r="V343" i="5"/>
  <c r="V349" i="5"/>
  <c r="V370" i="5"/>
  <c r="V376" i="5"/>
  <c r="V380" i="5"/>
  <c r="V382" i="5"/>
  <c r="V403" i="5"/>
  <c r="V407" i="5"/>
  <c r="V413" i="5"/>
  <c r="V434" i="5"/>
  <c r="V440" i="5"/>
  <c r="V444" i="5"/>
  <c r="V446" i="5"/>
  <c r="V470" i="5"/>
  <c r="V479" i="5"/>
  <c r="V490" i="5"/>
  <c r="V497" i="5"/>
  <c r="V502" i="5"/>
  <c r="V524" i="5"/>
  <c r="V532" i="5"/>
  <c r="V542" i="5"/>
  <c r="V547" i="5"/>
  <c r="V565" i="5"/>
  <c r="V584" i="5"/>
  <c r="V590" i="5"/>
  <c r="V604" i="5"/>
  <c r="V607" i="5"/>
  <c r="V632" i="5"/>
  <c r="V670" i="5"/>
  <c r="V694" i="5"/>
  <c r="V711" i="5"/>
  <c r="V757" i="5"/>
  <c r="V797" i="5"/>
  <c r="V868" i="5"/>
  <c r="V894" i="5"/>
  <c r="V965" i="5"/>
  <c r="V995" i="5"/>
  <c r="V999" i="5"/>
  <c r="V1085" i="5"/>
  <c r="V1231" i="5"/>
  <c r="W482" i="5"/>
  <c r="AA482" i="5"/>
  <c r="Z482" i="5"/>
  <c r="Y605" i="5"/>
  <c r="AA605" i="5"/>
  <c r="Z605" i="5"/>
  <c r="Y668" i="5"/>
  <c r="W668" i="5"/>
  <c r="AA668" i="5"/>
  <c r="Z668" i="5"/>
  <c r="AA766" i="5"/>
  <c r="Z766" i="5"/>
  <c r="Y766" i="5"/>
  <c r="W766" i="5"/>
  <c r="Y948" i="5"/>
  <c r="W948" i="5"/>
  <c r="Z948" i="5"/>
  <c r="Z989" i="5"/>
  <c r="Y989" i="5"/>
  <c r="W989" i="5"/>
  <c r="AA989" i="5"/>
  <c r="F38" i="2"/>
  <c r="G38" i="2" s="1"/>
  <c r="F166" i="2"/>
  <c r="G166" i="2" s="1"/>
  <c r="S20" i="3"/>
  <c r="O20" i="3"/>
  <c r="F162" i="2"/>
  <c r="G162" i="2" s="1"/>
  <c r="G8" i="1"/>
  <c r="H8" i="1" s="1"/>
  <c r="G40" i="1"/>
  <c r="H40" i="1" s="1"/>
  <c r="G67" i="1"/>
  <c r="H67" i="1" s="1"/>
  <c r="G104" i="1"/>
  <c r="H104" i="1" s="1"/>
  <c r="G131" i="1"/>
  <c r="H131" i="1" s="1"/>
  <c r="G163" i="1"/>
  <c r="H163" i="1" s="1"/>
  <c r="F12" i="2"/>
  <c r="G12" i="2" s="1"/>
  <c r="F40" i="2"/>
  <c r="G40" i="2" s="1"/>
  <c r="F44" i="2"/>
  <c r="G44" i="2" s="1"/>
  <c r="F72" i="2"/>
  <c r="G72" i="2" s="1"/>
  <c r="F76" i="2"/>
  <c r="G76" i="2" s="1"/>
  <c r="F104" i="2"/>
  <c r="G104" i="2" s="1"/>
  <c r="F108" i="2"/>
  <c r="G108" i="2" s="1"/>
  <c r="F140" i="2"/>
  <c r="G140" i="2" s="1"/>
  <c r="F163" i="2"/>
  <c r="G163" i="2" s="1"/>
  <c r="S9" i="3"/>
  <c r="Z11" i="5"/>
  <c r="Z27" i="5"/>
  <c r="Z43" i="5"/>
  <c r="Z59" i="5"/>
  <c r="V75" i="5"/>
  <c r="V85" i="5"/>
  <c r="V112" i="5"/>
  <c r="V116" i="5"/>
  <c r="V139" i="5"/>
  <c r="V149" i="5"/>
  <c r="V176" i="5"/>
  <c r="V180" i="5"/>
  <c r="V203" i="5"/>
  <c r="V207" i="5"/>
  <c r="V213" i="5"/>
  <c r="V234" i="5"/>
  <c r="V240" i="5"/>
  <c r="V244" i="5"/>
  <c r="V246" i="5"/>
  <c r="V267" i="5"/>
  <c r="V271" i="5"/>
  <c r="V277" i="5"/>
  <c r="V298" i="5"/>
  <c r="V304" i="5"/>
  <c r="V308" i="5"/>
  <c r="V310" i="5"/>
  <c r="V331" i="5"/>
  <c r="V335" i="5"/>
  <c r="V341" i="5"/>
  <c r="V362" i="5"/>
  <c r="V368" i="5"/>
  <c r="V372" i="5"/>
  <c r="V374" i="5"/>
  <c r="V395" i="5"/>
  <c r="V399" i="5"/>
  <c r="V405" i="5"/>
  <c r="V426" i="5"/>
  <c r="V432" i="5"/>
  <c r="V436" i="5"/>
  <c r="V438" i="5"/>
  <c r="V455" i="5"/>
  <c r="V477" i="5"/>
  <c r="V486" i="5"/>
  <c r="V507" i="5"/>
  <c r="V522" i="5"/>
  <c r="V530" i="5"/>
  <c r="V537" i="5"/>
  <c r="V555" i="5"/>
  <c r="V560" i="5"/>
  <c r="V574" i="5"/>
  <c r="V579" i="5"/>
  <c r="V629" i="5"/>
  <c r="V653" i="5"/>
  <c r="V691" i="5"/>
  <c r="V733" i="5"/>
  <c r="V790" i="5"/>
  <c r="V820" i="5"/>
  <c r="V831" i="5"/>
  <c r="V861" i="5"/>
  <c r="V932" i="5"/>
  <c r="V958" i="5"/>
  <c r="V1029" i="5"/>
  <c r="V1059" i="5"/>
  <c r="V1224" i="5"/>
  <c r="R5" i="3"/>
  <c r="N5" i="3"/>
  <c r="R21" i="3"/>
  <c r="N21" i="3"/>
  <c r="Z5" i="5"/>
  <c r="Y5" i="5"/>
  <c r="W5" i="5"/>
  <c r="AA14" i="5"/>
  <c r="Z14" i="5"/>
  <c r="Y14" i="5"/>
  <c r="W14" i="5"/>
  <c r="AA30" i="5"/>
  <c r="Z30" i="5"/>
  <c r="Y30" i="5"/>
  <c r="W30" i="5"/>
  <c r="Z53" i="5"/>
  <c r="Y53" i="5"/>
  <c r="W53" i="5"/>
  <c r="Z1134" i="5"/>
  <c r="Y1134" i="5"/>
  <c r="AA1134" i="5"/>
  <c r="W1134" i="5"/>
  <c r="K6" i="3"/>
  <c r="J6" i="3"/>
  <c r="S12" i="3"/>
  <c r="O12" i="3"/>
  <c r="Q17" i="3"/>
  <c r="M17" i="3"/>
  <c r="F7" i="2"/>
  <c r="G7" i="2" s="1"/>
  <c r="F34" i="2"/>
  <c r="G34" i="2" s="1"/>
  <c r="F66" i="2"/>
  <c r="G66" i="2" s="1"/>
  <c r="F98" i="2"/>
  <c r="G98" i="2" s="1"/>
  <c r="F130" i="2"/>
  <c r="G130" i="2" s="1"/>
  <c r="F167" i="2"/>
  <c r="G167" i="2" s="1"/>
  <c r="G35" i="1"/>
  <c r="H35" i="1" s="1"/>
  <c r="G72" i="1"/>
  <c r="H72" i="1" s="1"/>
  <c r="G99" i="1"/>
  <c r="H99" i="1" s="1"/>
  <c r="G136" i="1"/>
  <c r="H136" i="1" s="1"/>
  <c r="G168" i="1"/>
  <c r="H168" i="1" s="1"/>
  <c r="F99" i="2"/>
  <c r="G99" i="2" s="1"/>
  <c r="F136" i="2"/>
  <c r="G136" i="2" s="1"/>
  <c r="F168" i="2"/>
  <c r="G168" i="2" s="1"/>
  <c r="S17" i="3"/>
  <c r="S25" i="3"/>
  <c r="G13" i="1"/>
  <c r="H13" i="1" s="1"/>
  <c r="G45" i="1"/>
  <c r="H45" i="1" s="1"/>
  <c r="G77" i="1"/>
  <c r="H77" i="1" s="1"/>
  <c r="G109" i="1"/>
  <c r="H109" i="1" s="1"/>
  <c r="G141" i="1"/>
  <c r="H141" i="1" s="1"/>
  <c r="F13" i="2"/>
  <c r="G13" i="2" s="1"/>
  <c r="F26" i="2"/>
  <c r="G26" i="2" s="1"/>
  <c r="F31" i="2"/>
  <c r="G31" i="2" s="1"/>
  <c r="F45" i="2"/>
  <c r="G45" i="2" s="1"/>
  <c r="F58" i="2"/>
  <c r="G58" i="2" s="1"/>
  <c r="F63" i="2"/>
  <c r="G63" i="2" s="1"/>
  <c r="F77" i="2"/>
  <c r="G77" i="2" s="1"/>
  <c r="F90" i="2"/>
  <c r="G90" i="2" s="1"/>
  <c r="F95" i="2"/>
  <c r="G95" i="2" s="1"/>
  <c r="F109" i="2"/>
  <c r="G109" i="2" s="1"/>
  <c r="F122" i="2"/>
  <c r="G122" i="2" s="1"/>
  <c r="F127" i="2"/>
  <c r="G127" i="2" s="1"/>
  <c r="F141" i="2"/>
  <c r="G141" i="2" s="1"/>
  <c r="F154" i="2"/>
  <c r="G154" i="2" s="1"/>
  <c r="F159" i="2"/>
  <c r="G159" i="2" s="1"/>
  <c r="F164" i="2"/>
  <c r="G164" i="2" s="1"/>
  <c r="Q5" i="3"/>
  <c r="M5" i="3"/>
  <c r="S8" i="3"/>
  <c r="O8" i="3"/>
  <c r="K10" i="3"/>
  <c r="J10" i="3"/>
  <c r="Q13" i="3"/>
  <c r="M13" i="3"/>
  <c r="S16" i="3"/>
  <c r="O16" i="3"/>
  <c r="K18" i="3"/>
  <c r="J18" i="3"/>
  <c r="Q21" i="3"/>
  <c r="M21" i="3"/>
  <c r="S24" i="3"/>
  <c r="O24" i="3"/>
  <c r="K26" i="3"/>
  <c r="J26" i="3"/>
  <c r="AA4" i="5"/>
  <c r="AA11" i="5"/>
  <c r="AA16" i="5"/>
  <c r="Z16" i="5"/>
  <c r="Y16" i="5"/>
  <c r="AA20" i="5"/>
  <c r="AA27" i="5"/>
  <c r="Y32" i="5"/>
  <c r="AA32" i="5"/>
  <c r="Z32" i="5"/>
  <c r="AA36" i="5"/>
  <c r="AA43" i="5"/>
  <c r="AA48" i="5"/>
  <c r="Z48" i="5"/>
  <c r="Y48" i="5"/>
  <c r="AA52" i="5"/>
  <c r="AA59" i="5"/>
  <c r="AA64" i="5"/>
  <c r="Z64" i="5"/>
  <c r="Y64" i="5"/>
  <c r="AA68" i="5"/>
  <c r="V77" i="5"/>
  <c r="V104" i="5"/>
  <c r="V108" i="5"/>
  <c r="V131" i="5"/>
  <c r="V141" i="5"/>
  <c r="V168" i="5"/>
  <c r="V172" i="5"/>
  <c r="V195" i="5"/>
  <c r="V205" i="5"/>
  <c r="V226" i="5"/>
  <c r="V232" i="5"/>
  <c r="V236" i="5"/>
  <c r="V259" i="5"/>
  <c r="V269" i="5"/>
  <c r="V290" i="5"/>
  <c r="V296" i="5"/>
  <c r="V300" i="5"/>
  <c r="V323" i="5"/>
  <c r="V333" i="5"/>
  <c r="V354" i="5"/>
  <c r="V360" i="5"/>
  <c r="V364" i="5"/>
  <c r="V387" i="5"/>
  <c r="V397" i="5"/>
  <c r="V418" i="5"/>
  <c r="V424" i="5"/>
  <c r="V428" i="5"/>
  <c r="V462" i="5"/>
  <c r="V475" i="5"/>
  <c r="V484" i="5"/>
  <c r="V500" i="5"/>
  <c r="V550" i="5"/>
  <c r="V588" i="5"/>
  <c r="V596" i="5"/>
  <c r="V608" i="5"/>
  <c r="V688" i="5"/>
  <c r="V708" i="5"/>
  <c r="V751" i="5"/>
  <c r="V783" i="5"/>
  <c r="V854" i="5"/>
  <c r="V884" i="5"/>
  <c r="V895" i="5"/>
  <c r="V925" i="5"/>
  <c r="V996" i="5"/>
  <c r="V1022" i="5"/>
  <c r="V1149" i="5"/>
  <c r="V1334" i="5"/>
  <c r="V465" i="5"/>
  <c r="V489" i="5"/>
  <c r="V517" i="5"/>
  <c r="V545" i="5"/>
  <c r="V566" i="5"/>
  <c r="V581" i="5"/>
  <c r="V598" i="5"/>
  <c r="V612" i="5"/>
  <c r="V630" i="5"/>
  <c r="V638" i="5"/>
  <c r="V671" i="5"/>
  <c r="V706" i="5"/>
  <c r="V718" i="5"/>
  <c r="V749" i="5"/>
  <c r="V781" i="5"/>
  <c r="V791" i="5"/>
  <c r="V821" i="5"/>
  <c r="V838" i="5"/>
  <c r="V845" i="5"/>
  <c r="V855" i="5"/>
  <c r="V885" i="5"/>
  <c r="V902" i="5"/>
  <c r="V909" i="5"/>
  <c r="V919" i="5"/>
  <c r="V949" i="5"/>
  <c r="V966" i="5"/>
  <c r="V973" i="5"/>
  <c r="V983" i="5"/>
  <c r="V1013" i="5"/>
  <c r="V1030" i="5"/>
  <c r="V1037" i="5"/>
  <c r="V1047" i="5"/>
  <c r="V1086" i="5"/>
  <c r="V1108" i="5"/>
  <c r="V1111" i="5"/>
  <c r="V1128" i="5"/>
  <c r="V1174" i="5"/>
  <c r="V1244" i="5"/>
  <c r="V1263" i="5"/>
  <c r="V1374" i="5"/>
  <c r="V1389" i="5"/>
  <c r="V2365" i="5"/>
  <c r="V2393" i="5"/>
  <c r="V2391" i="5"/>
  <c r="V2389" i="5"/>
  <c r="V2357" i="5"/>
  <c r="V2325" i="5"/>
  <c r="V2377" i="5"/>
  <c r="V2375" i="5"/>
  <c r="V2297" i="5"/>
  <c r="V2145" i="5"/>
  <c r="V2353" i="5"/>
  <c r="V2265" i="5"/>
  <c r="V2263" i="5"/>
  <c r="V2249" i="5"/>
  <c r="V2247" i="5"/>
  <c r="V2233" i="5"/>
  <c r="V2231" i="5"/>
  <c r="V2217" i="5"/>
  <c r="V2215" i="5"/>
  <c r="V2201" i="5"/>
  <c r="V2199" i="5"/>
  <c r="V2185" i="5"/>
  <c r="V2183" i="5"/>
  <c r="V2169" i="5"/>
  <c r="V2167" i="5"/>
  <c r="V2151" i="5"/>
  <c r="V2148" i="5"/>
  <c r="V2137" i="5"/>
  <c r="V2128" i="5"/>
  <c r="V2121" i="5"/>
  <c r="V2113" i="5"/>
  <c r="V2105" i="5"/>
  <c r="V2097" i="5"/>
  <c r="V2089" i="5"/>
  <c r="V2081" i="5"/>
  <c r="V2073" i="5"/>
  <c r="V2065" i="5"/>
  <c r="V2057" i="5"/>
  <c r="V2049" i="5"/>
  <c r="V2041" i="5"/>
  <c r="V2033" i="5"/>
  <c r="V2025" i="5"/>
  <c r="V2388" i="5"/>
  <c r="V2367" i="5"/>
  <c r="V2348" i="5"/>
  <c r="V2332" i="5"/>
  <c r="V2327" i="5"/>
  <c r="V2313" i="5"/>
  <c r="V2311" i="5"/>
  <c r="V2272" i="5"/>
  <c r="V2261" i="5"/>
  <c r="V2256" i="5"/>
  <c r="V2245" i="5"/>
  <c r="V2240" i="5"/>
  <c r="V2229" i="5"/>
  <c r="V2224" i="5"/>
  <c r="V2213" i="5"/>
  <c r="V2208" i="5"/>
  <c r="V2197" i="5"/>
  <c r="V2192" i="5"/>
  <c r="V2181" i="5"/>
  <c r="V2176" i="5"/>
  <c r="V2165" i="5"/>
  <c r="V2157" i="5"/>
  <c r="V2143" i="5"/>
  <c r="V2140" i="5"/>
  <c r="V2122" i="5"/>
  <c r="V2114" i="5"/>
  <c r="V2106" i="5"/>
  <c r="V2098" i="5"/>
  <c r="V2090" i="5"/>
  <c r="V2082" i="5"/>
  <c r="V2074" i="5"/>
  <c r="V2066" i="5"/>
  <c r="V2058" i="5"/>
  <c r="V2050" i="5"/>
  <c r="V2042" i="5"/>
  <c r="V2034" i="5"/>
  <c r="V2026" i="5"/>
  <c r="V2018" i="5"/>
  <c r="V2010" i="5"/>
  <c r="V2002" i="5"/>
  <c r="V1994" i="5"/>
  <c r="V1986" i="5"/>
  <c r="V1978" i="5"/>
  <c r="V1970" i="5"/>
  <c r="V2329" i="5"/>
  <c r="V2149" i="5"/>
  <c r="V2129" i="5"/>
  <c r="V2356" i="5"/>
  <c r="V2303" i="5"/>
  <c r="V2141" i="5"/>
  <c r="V2119" i="5"/>
  <c r="V2103" i="5"/>
  <c r="V2087" i="5"/>
  <c r="V2071" i="5"/>
  <c r="V2055" i="5"/>
  <c r="V2039" i="5"/>
  <c r="V2023" i="5"/>
  <c r="V2009" i="5"/>
  <c r="V2385" i="5"/>
  <c r="V2335" i="5"/>
  <c r="V2300" i="5"/>
  <c r="V2277" i="5"/>
  <c r="V2257" i="5"/>
  <c r="V2225" i="5"/>
  <c r="V2193" i="5"/>
  <c r="V2161" i="5"/>
  <c r="V2015" i="5"/>
  <c r="V2004" i="5"/>
  <c r="V2001" i="5"/>
  <c r="V1990" i="5"/>
  <c r="V1965" i="5"/>
  <c r="V1960" i="5"/>
  <c r="V1952" i="5"/>
  <c r="V1944" i="5"/>
  <c r="V1936" i="5"/>
  <c r="V1928" i="5"/>
  <c r="V1920" i="5"/>
  <c r="V1912" i="5"/>
  <c r="V1904" i="5"/>
  <c r="V1896" i="5"/>
  <c r="V1888" i="5"/>
  <c r="V1880" i="5"/>
  <c r="V2364" i="5"/>
  <c r="V2361" i="5"/>
  <c r="V2285" i="5"/>
  <c r="V2269" i="5"/>
  <c r="V2264" i="5"/>
  <c r="V2237" i="5"/>
  <c r="V2232" i="5"/>
  <c r="V2205" i="5"/>
  <c r="V2200" i="5"/>
  <c r="V2173" i="5"/>
  <c r="V2168" i="5"/>
  <c r="V2152" i="5"/>
  <c r="V2021" i="5"/>
  <c r="V2007" i="5"/>
  <c r="V1996" i="5"/>
  <c r="V1993" i="5"/>
  <c r="V1982" i="5"/>
  <c r="V2279" i="5"/>
  <c r="V2136" i="5"/>
  <c r="V1999" i="5"/>
  <c r="V1985" i="5"/>
  <c r="V2221" i="5"/>
  <c r="V2160" i="5"/>
  <c r="V2118" i="5"/>
  <c r="V2111" i="5"/>
  <c r="V2086" i="5"/>
  <c r="V2079" i="5"/>
  <c r="V2054" i="5"/>
  <c r="V2047" i="5"/>
  <c r="V1989" i="5"/>
  <c r="V1964" i="5"/>
  <c r="V1877" i="5"/>
  <c r="V1852" i="5"/>
  <c r="V1838" i="5"/>
  <c r="V1827" i="5"/>
  <c r="V1824" i="5"/>
  <c r="V1813" i="5"/>
  <c r="V1788" i="5"/>
  <c r="V1774" i="5"/>
  <c r="V1763" i="5"/>
  <c r="V1760" i="5"/>
  <c r="V1749" i="5"/>
  <c r="V1724" i="5"/>
  <c r="V1710" i="5"/>
  <c r="V1699" i="5"/>
  <c r="V1696" i="5"/>
  <c r="V1683" i="5"/>
  <c r="V1676" i="5"/>
  <c r="V1651" i="5"/>
  <c r="V1644" i="5"/>
  <c r="V1619" i="5"/>
  <c r="V1612" i="5"/>
  <c r="V1607" i="5"/>
  <c r="V1599" i="5"/>
  <c r="V1591" i="5"/>
  <c r="V1583" i="5"/>
  <c r="V1575" i="5"/>
  <c r="V1567" i="5"/>
  <c r="V1559" i="5"/>
  <c r="V1551" i="5"/>
  <c r="V1543" i="5"/>
  <c r="V1535" i="5"/>
  <c r="V1527" i="5"/>
  <c r="V1519" i="5"/>
  <c r="V1511" i="5"/>
  <c r="V1503" i="5"/>
  <c r="V1495" i="5"/>
  <c r="V1487" i="5"/>
  <c r="V1479" i="5"/>
  <c r="V1471" i="5"/>
  <c r="V2343" i="5"/>
  <c r="V2316" i="5"/>
  <c r="V2289" i="5"/>
  <c r="V2020" i="5"/>
  <c r="V1991" i="5"/>
  <c r="V1830" i="5"/>
  <c r="V1816" i="5"/>
  <c r="V1766" i="5"/>
  <c r="V1752" i="5"/>
  <c r="V1702" i="5"/>
  <c r="V1680" i="5"/>
  <c r="V1662" i="5"/>
  <c r="V1648" i="5"/>
  <c r="V1630" i="5"/>
  <c r="V1616" i="5"/>
  <c r="V2380" i="5"/>
  <c r="V2359" i="5"/>
  <c r="V2295" i="5"/>
  <c r="V2223" i="5"/>
  <c r="V2125" i="5"/>
  <c r="V2100" i="5"/>
  <c r="V2093" i="5"/>
  <c r="V2068" i="5"/>
  <c r="V2061" i="5"/>
  <c r="V2036" i="5"/>
  <c r="V2029" i="5"/>
  <c r="V1977" i="5"/>
  <c r="V1975" i="5"/>
  <c r="V1872" i="5"/>
  <c r="V1822" i="5"/>
  <c r="V1808" i="5"/>
  <c r="V1758" i="5"/>
  <c r="V1744" i="5"/>
  <c r="V1694" i="5"/>
  <c r="V2241" i="5"/>
  <c r="V2177" i="5"/>
  <c r="V2133" i="5"/>
  <c r="V2006" i="5"/>
  <c r="V1958" i="5"/>
  <c r="V1942" i="5"/>
  <c r="V1926" i="5"/>
  <c r="V1910" i="5"/>
  <c r="V1894" i="5"/>
  <c r="V1878" i="5"/>
  <c r="V1864" i="5"/>
  <c r="V1814" i="5"/>
  <c r="V1800" i="5"/>
  <c r="V1750" i="5"/>
  <c r="V1736" i="5"/>
  <c r="V1688" i="5"/>
  <c r="V1670" i="5"/>
  <c r="V1656" i="5"/>
  <c r="V1638" i="5"/>
  <c r="V1624" i="5"/>
  <c r="V2321" i="5"/>
  <c r="V2281" i="5"/>
  <c r="V2144" i="5"/>
  <c r="V2017" i="5"/>
  <c r="V1862" i="5"/>
  <c r="V1848" i="5"/>
  <c r="V1798" i="5"/>
  <c r="V1784" i="5"/>
  <c r="V1734" i="5"/>
  <c r="V1720" i="5"/>
  <c r="V1678" i="5"/>
  <c r="V1664" i="5"/>
  <c r="V1646" i="5"/>
  <c r="V1632" i="5"/>
  <c r="V1614" i="5"/>
  <c r="V2324" i="5"/>
  <c r="V2287" i="5"/>
  <c r="V2255" i="5"/>
  <c r="V2191" i="5"/>
  <c r="V1969" i="5"/>
  <c r="V1967" i="5"/>
  <c r="V1854" i="5"/>
  <c r="V1840" i="5"/>
  <c r="V1790" i="5"/>
  <c r="V1776" i="5"/>
  <c r="V1726" i="5"/>
  <c r="V1712" i="5"/>
  <c r="V2293" i="5"/>
  <c r="V1957" i="5"/>
  <c r="V1918" i="5"/>
  <c r="V1893" i="5"/>
  <c r="V1870" i="5"/>
  <c r="V1835" i="5"/>
  <c r="V1820" i="5"/>
  <c r="V1731" i="5"/>
  <c r="V1717" i="5"/>
  <c r="V1622" i="5"/>
  <c r="V1603" i="5"/>
  <c r="V1597" i="5"/>
  <c r="V1558" i="5"/>
  <c r="V1539" i="5"/>
  <c r="V2063" i="5"/>
  <c r="V2038" i="5"/>
  <c r="V1948" i="5"/>
  <c r="V1923" i="5"/>
  <c r="V1884" i="5"/>
  <c r="V1860" i="5"/>
  <c r="V1846" i="5"/>
  <c r="V1832" i="5"/>
  <c r="V1728" i="5"/>
  <c r="V1693" i="5"/>
  <c r="V1672" i="5"/>
  <c r="V1658" i="5"/>
  <c r="V1605" i="5"/>
  <c r="V1566" i="5"/>
  <c r="V1547" i="5"/>
  <c r="V1541" i="5"/>
  <c r="V1461" i="5"/>
  <c r="V1458" i="5"/>
  <c r="V1447" i="5"/>
  <c r="V1426" i="5"/>
  <c r="V1422" i="5"/>
  <c r="V1419" i="5"/>
  <c r="V1415" i="5"/>
  <c r="V1412" i="5"/>
  <c r="V1403" i="5"/>
  <c r="V1395" i="5"/>
  <c r="V1387" i="5"/>
  <c r="V1379" i="5"/>
  <c r="V1371" i="5"/>
  <c r="V1363" i="5"/>
  <c r="V1355" i="5"/>
  <c r="V1347" i="5"/>
  <c r="V1339" i="5"/>
  <c r="V1331" i="5"/>
  <c r="V1323" i="5"/>
  <c r="V1315" i="5"/>
  <c r="V1307" i="5"/>
  <c r="V1299" i="5"/>
  <c r="V1291" i="5"/>
  <c r="V1283" i="5"/>
  <c r="V1275" i="5"/>
  <c r="V1267" i="5"/>
  <c r="V1259" i="5"/>
  <c r="V1251" i="5"/>
  <c r="V1243" i="5"/>
  <c r="V1235" i="5"/>
  <c r="V1227" i="5"/>
  <c r="V1219" i="5"/>
  <c r="V1211" i="5"/>
  <c r="V1203" i="5"/>
  <c r="V1195" i="5"/>
  <c r="V1187" i="5"/>
  <c r="V1179" i="5"/>
  <c r="V1171" i="5"/>
  <c r="V1163" i="5"/>
  <c r="V1155" i="5"/>
  <c r="V1147" i="5"/>
  <c r="V1139" i="5"/>
  <c r="V1131" i="5"/>
  <c r="V1123" i="5"/>
  <c r="V1115" i="5"/>
  <c r="V1107" i="5"/>
  <c r="V1099" i="5"/>
  <c r="V1091" i="5"/>
  <c r="V1083" i="5"/>
  <c r="V1075" i="5"/>
  <c r="V2273" i="5"/>
  <c r="V2014" i="5"/>
  <c r="V1981" i="5"/>
  <c r="V1941" i="5"/>
  <c r="V1902" i="5"/>
  <c r="V1806" i="5"/>
  <c r="V1771" i="5"/>
  <c r="V1756" i="5"/>
  <c r="V1660" i="5"/>
  <c r="V1628" i="5"/>
  <c r="V1626" i="5"/>
  <c r="V1574" i="5"/>
  <c r="V1555" i="5"/>
  <c r="V2345" i="5"/>
  <c r="V2209" i="5"/>
  <c r="V2031" i="5"/>
  <c r="V1932" i="5"/>
  <c r="V1907" i="5"/>
  <c r="V1796" i="5"/>
  <c r="V1782" i="5"/>
  <c r="V1768" i="5"/>
  <c r="V1690" i="5"/>
  <c r="V1635" i="5"/>
  <c r="V1582" i="5"/>
  <c r="V1563" i="5"/>
  <c r="V1518" i="5"/>
  <c r="V1510" i="5"/>
  <c r="V1499" i="5"/>
  <c r="V1494" i="5"/>
  <c r="V1483" i="5"/>
  <c r="V1478" i="5"/>
  <c r="V1467" i="5"/>
  <c r="V1459" i="5"/>
  <c r="V1455" i="5"/>
  <c r="V1423" i="5"/>
  <c r="V2189" i="5"/>
  <c r="V2102" i="5"/>
  <c r="V2095" i="5"/>
  <c r="V1980" i="5"/>
  <c r="V1916" i="5"/>
  <c r="V1909" i="5"/>
  <c r="V1821" i="5"/>
  <c r="V1667" i="5"/>
  <c r="V1661" i="5"/>
  <c r="V1629" i="5"/>
  <c r="V1534" i="5"/>
  <c r="V1531" i="5"/>
  <c r="V1523" i="5"/>
  <c r="V1507" i="5"/>
  <c r="V1475" i="5"/>
  <c r="V1463" i="5"/>
  <c r="V1450" i="5"/>
  <c r="V1446" i="5"/>
  <c r="V1137" i="5"/>
  <c r="V1118" i="5"/>
  <c r="V1112" i="5"/>
  <c r="V1093" i="5"/>
  <c r="V1079" i="5"/>
  <c r="V1073" i="5"/>
  <c r="V1067" i="5"/>
  <c r="V1057" i="5"/>
  <c r="V1049" i="5"/>
  <c r="V1041" i="5"/>
  <c r="V1033" i="5"/>
  <c r="V1025" i="5"/>
  <c r="V1017" i="5"/>
  <c r="V1009" i="5"/>
  <c r="V1001" i="5"/>
  <c r="V993" i="5"/>
  <c r="V985" i="5"/>
  <c r="V977" i="5"/>
  <c r="V969" i="5"/>
  <c r="V961" i="5"/>
  <c r="V953" i="5"/>
  <c r="V945" i="5"/>
  <c r="V937" i="5"/>
  <c r="V929" i="5"/>
  <c r="V921" i="5"/>
  <c r="V913" i="5"/>
  <c r="V905" i="5"/>
  <c r="V897" i="5"/>
  <c r="V889" i="5"/>
  <c r="V881" i="5"/>
  <c r="V873" i="5"/>
  <c r="V865" i="5"/>
  <c r="V857" i="5"/>
  <c r="V849" i="5"/>
  <c r="V841" i="5"/>
  <c r="V833" i="5"/>
  <c r="V825" i="5"/>
  <c r="V817" i="5"/>
  <c r="V809" i="5"/>
  <c r="V801" i="5"/>
  <c r="V793" i="5"/>
  <c r="V785" i="5"/>
  <c r="V777" i="5"/>
  <c r="V769" i="5"/>
  <c r="V761" i="5"/>
  <c r="V753" i="5"/>
  <c r="V745" i="5"/>
  <c r="V737" i="5"/>
  <c r="V729" i="5"/>
  <c r="V721" i="5"/>
  <c r="V713" i="5"/>
  <c r="V705" i="5"/>
  <c r="V697" i="5"/>
  <c r="V689" i="5"/>
  <c r="V681" i="5"/>
  <c r="V673" i="5"/>
  <c r="V665" i="5"/>
  <c r="V657" i="5"/>
  <c r="V649" i="5"/>
  <c r="V2253" i="5"/>
  <c r="V1983" i="5"/>
  <c r="V1891" i="5"/>
  <c r="V1845" i="5"/>
  <c r="V1692" i="5"/>
  <c r="V1686" i="5"/>
  <c r="V1571" i="5"/>
  <c r="V1550" i="5"/>
  <c r="V1542" i="5"/>
  <c r="V1509" i="5"/>
  <c r="V1477" i="5"/>
  <c r="V1129" i="5"/>
  <c r="V1950" i="5"/>
  <c r="V1939" i="5"/>
  <c r="V1732" i="5"/>
  <c r="V1718" i="5"/>
  <c r="V1654" i="5"/>
  <c r="V1579" i="5"/>
  <c r="V1525" i="5"/>
  <c r="V1502" i="5"/>
  <c r="V1470" i="5"/>
  <c r="V1401" i="5"/>
  <c r="V1385" i="5"/>
  <c r="V1369" i="5"/>
  <c r="V1353" i="5"/>
  <c r="V1337" i="5"/>
  <c r="V1321" i="5"/>
  <c r="V1305" i="5"/>
  <c r="V1289" i="5"/>
  <c r="V1273" i="5"/>
  <c r="V1257" i="5"/>
  <c r="V1241" i="5"/>
  <c r="V1225" i="5"/>
  <c r="V1209" i="5"/>
  <c r="V1193" i="5"/>
  <c r="V1177" i="5"/>
  <c r="V1161" i="5"/>
  <c r="V1145" i="5"/>
  <c r="V1121" i="5"/>
  <c r="V2127" i="5"/>
  <c r="V1925" i="5"/>
  <c r="V1590" i="5"/>
  <c r="V1443" i="5"/>
  <c r="V1439" i="5"/>
  <c r="V1431" i="5"/>
  <c r="V1113" i="5"/>
  <c r="V2070" i="5"/>
  <c r="V1955" i="5"/>
  <c r="V1900" i="5"/>
  <c r="V1859" i="5"/>
  <c r="V1856" i="5"/>
  <c r="V1707" i="5"/>
  <c r="V1640" i="5"/>
  <c r="V1606" i="5"/>
  <c r="V1493" i="5"/>
  <c r="V1453" i="5"/>
  <c r="V1886" i="5"/>
  <c r="V1792" i="5"/>
  <c r="V1757" i="5"/>
  <c r="V1589" i="5"/>
  <c r="V1515" i="5"/>
  <c r="V1486" i="5"/>
  <c r="V1393" i="5"/>
  <c r="V1377" i="5"/>
  <c r="V1361" i="5"/>
  <c r="V1345" i="5"/>
  <c r="V1329" i="5"/>
  <c r="V1313" i="5"/>
  <c r="V1297" i="5"/>
  <c r="V1281" i="5"/>
  <c r="V1265" i="5"/>
  <c r="V1249" i="5"/>
  <c r="V1233" i="5"/>
  <c r="V1201" i="5"/>
  <c r="V765" i="5"/>
  <c r="V759" i="5"/>
  <c r="V740" i="5"/>
  <c r="V726" i="5"/>
  <c r="V720" i="5"/>
  <c r="V701" i="5"/>
  <c r="V695" i="5"/>
  <c r="V676" i="5"/>
  <c r="V664" i="5"/>
  <c r="V661" i="5"/>
  <c r="V646" i="5"/>
  <c r="V641" i="5"/>
  <c r="V636" i="5"/>
  <c r="V631" i="5"/>
  <c r="V616" i="5"/>
  <c r="V597" i="5"/>
  <c r="V587" i="5"/>
  <c r="V582" i="5"/>
  <c r="V577" i="5"/>
  <c r="V572" i="5"/>
  <c r="V567" i="5"/>
  <c r="V1462" i="5"/>
  <c r="V1436" i="5"/>
  <c r="V1407" i="5"/>
  <c r="V1206" i="5"/>
  <c r="V1158" i="5"/>
  <c r="V1089" i="5"/>
  <c r="V1065" i="5"/>
  <c r="V776" i="5"/>
  <c r="V712" i="5"/>
  <c r="V617" i="5"/>
  <c r="V544" i="5"/>
  <c r="V536" i="5"/>
  <c r="V528" i="5"/>
  <c r="V520" i="5"/>
  <c r="V512" i="5"/>
  <c r="V504" i="5"/>
  <c r="V496" i="5"/>
  <c r="V488" i="5"/>
  <c r="V1934" i="5"/>
  <c r="V1781" i="5"/>
  <c r="V1418" i="5"/>
  <c r="V1169" i="5"/>
  <c r="V1153" i="5"/>
  <c r="V1063" i="5"/>
  <c r="V1056" i="5"/>
  <c r="V1040" i="5"/>
  <c r="V1024" i="5"/>
  <c r="V1008" i="5"/>
  <c r="V992" i="5"/>
  <c r="V976" i="5"/>
  <c r="V960" i="5"/>
  <c r="V944" i="5"/>
  <c r="V928" i="5"/>
  <c r="V912" i="5"/>
  <c r="V896" i="5"/>
  <c r="V880" i="5"/>
  <c r="V864" i="5"/>
  <c r="V848" i="5"/>
  <c r="V832" i="5"/>
  <c r="V816" i="5"/>
  <c r="V800" i="5"/>
  <c r="V784" i="5"/>
  <c r="V768" i="5"/>
  <c r="V704" i="5"/>
  <c r="V593" i="5"/>
  <c r="V1595" i="5"/>
  <c r="V1573" i="5"/>
  <c r="V1526" i="5"/>
  <c r="V1491" i="5"/>
  <c r="V1438" i="5"/>
  <c r="V1217" i="5"/>
  <c r="V760" i="5"/>
  <c r="V696" i="5"/>
  <c r="V633" i="5"/>
  <c r="V1795" i="5"/>
  <c r="V1565" i="5"/>
  <c r="V1411" i="5"/>
  <c r="V1185" i="5"/>
  <c r="V1126" i="5"/>
  <c r="V1097" i="5"/>
  <c r="V744" i="5"/>
  <c r="V680" i="5"/>
  <c r="V2153" i="5"/>
  <c r="V1490" i="5"/>
  <c r="V1101" i="5"/>
  <c r="V1081" i="5"/>
  <c r="V1070" i="5"/>
  <c r="V1048" i="5"/>
  <c r="V1032" i="5"/>
  <c r="V1016" i="5"/>
  <c r="V1000" i="5"/>
  <c r="V984" i="5"/>
  <c r="V968" i="5"/>
  <c r="V952" i="5"/>
  <c r="V936" i="5"/>
  <c r="V920" i="5"/>
  <c r="V904" i="5"/>
  <c r="V888" i="5"/>
  <c r="V872" i="5"/>
  <c r="V856" i="5"/>
  <c r="V840" i="5"/>
  <c r="V824" i="5"/>
  <c r="V808" i="5"/>
  <c r="V792" i="5"/>
  <c r="V736" i="5"/>
  <c r="V672" i="5"/>
  <c r="V656" i="5"/>
  <c r="V625" i="5"/>
  <c r="V561" i="5"/>
  <c r="I7" i="3"/>
  <c r="I11" i="3"/>
  <c r="I15" i="3"/>
  <c r="I19" i="3"/>
  <c r="I23" i="3"/>
  <c r="I27" i="3"/>
  <c r="V525" i="5"/>
  <c r="V553" i="5"/>
  <c r="V568" i="5"/>
  <c r="V570" i="5"/>
  <c r="V583" i="5"/>
  <c r="V606" i="5"/>
  <c r="V619" i="5"/>
  <c r="V622" i="5"/>
  <c r="V643" i="5"/>
  <c r="V648" i="5"/>
  <c r="V651" i="5"/>
  <c r="V654" i="5"/>
  <c r="V663" i="5"/>
  <c r="V678" i="5"/>
  <c r="V686" i="5"/>
  <c r="V692" i="5"/>
  <c r="V724" i="5"/>
  <c r="V732" i="5"/>
  <c r="V741" i="5"/>
  <c r="V752" i="5"/>
  <c r="V755" i="5"/>
  <c r="V758" i="5"/>
  <c r="V764" i="5"/>
  <c r="V767" i="5"/>
  <c r="V772" i="5"/>
  <c r="V775" i="5"/>
  <c r="V788" i="5"/>
  <c r="V798" i="5"/>
  <c r="V815" i="5"/>
  <c r="V835" i="5"/>
  <c r="V852" i="5"/>
  <c r="V862" i="5"/>
  <c r="V879" i="5"/>
  <c r="V899" i="5"/>
  <c r="V916" i="5"/>
  <c r="V926" i="5"/>
  <c r="V943" i="5"/>
  <c r="V963" i="5"/>
  <c r="V980" i="5"/>
  <c r="V990" i="5"/>
  <c r="V1007" i="5"/>
  <c r="V1027" i="5"/>
  <c r="V1044" i="5"/>
  <c r="V1054" i="5"/>
  <c r="V1125" i="5"/>
  <c r="V1136" i="5"/>
  <c r="V1167" i="5"/>
  <c r="V1190" i="5"/>
  <c r="V1271" i="5"/>
  <c r="V1435" i="5"/>
  <c r="V1540" i="5"/>
  <c r="V1598" i="5"/>
  <c r="V1637" i="5"/>
  <c r="V1649" i="5"/>
  <c r="J7" i="3"/>
  <c r="J11" i="3"/>
  <c r="J15" i="3"/>
  <c r="J19" i="3"/>
  <c r="J23" i="3"/>
  <c r="J27" i="3"/>
  <c r="V449" i="5"/>
  <c r="V464" i="5"/>
  <c r="V495" i="5"/>
  <c r="V519" i="5"/>
  <c r="V533" i="5"/>
  <c r="V576" i="5"/>
  <c r="V585" i="5"/>
  <c r="V591" i="5"/>
  <c r="V615" i="5"/>
  <c r="V628" i="5"/>
  <c r="V660" i="5"/>
  <c r="V666" i="5"/>
  <c r="V709" i="5"/>
  <c r="V719" i="5"/>
  <c r="V735" i="5"/>
  <c r="V770" i="5"/>
  <c r="V805" i="5"/>
  <c r="V822" i="5"/>
  <c r="V829" i="5"/>
  <c r="V839" i="5"/>
  <c r="V869" i="5"/>
  <c r="V886" i="5"/>
  <c r="V893" i="5"/>
  <c r="V903" i="5"/>
  <c r="V933" i="5"/>
  <c r="V950" i="5"/>
  <c r="V957" i="5"/>
  <c r="V967" i="5"/>
  <c r="V997" i="5"/>
  <c r="V1014" i="5"/>
  <c r="V1021" i="5"/>
  <c r="V1031" i="5"/>
  <c r="V1061" i="5"/>
  <c r="V1077" i="5"/>
  <c r="V1080" i="5"/>
  <c r="V1109" i="5"/>
  <c r="V1122" i="5"/>
  <c r="V1160" i="5"/>
  <c r="V1164" i="5"/>
  <c r="V1208" i="5"/>
  <c r="V1215" i="5"/>
  <c r="V1222" i="5"/>
  <c r="V1310" i="5"/>
  <c r="V1325" i="5"/>
  <c r="V1344" i="5"/>
  <c r="V1474" i="5"/>
  <c r="V1587" i="5"/>
  <c r="V1704" i="5"/>
  <c r="V473" i="5"/>
  <c r="V505" i="5"/>
  <c r="V508" i="5"/>
  <c r="V527" i="5"/>
  <c r="V541" i="5"/>
  <c r="V557" i="5"/>
  <c r="V595" i="5"/>
  <c r="V613" i="5"/>
  <c r="V620" i="5"/>
  <c r="V623" i="5"/>
  <c r="V639" i="5"/>
  <c r="V669" i="5"/>
  <c r="V679" i="5"/>
  <c r="V684" i="5"/>
  <c r="V727" i="5"/>
  <c r="V742" i="5"/>
  <c r="V750" i="5"/>
  <c r="V756" i="5"/>
  <c r="V782" i="5"/>
  <c r="V799" i="5"/>
  <c r="V819" i="5"/>
  <c r="V836" i="5"/>
  <c r="V846" i="5"/>
  <c r="V863" i="5"/>
  <c r="V883" i="5"/>
  <c r="V900" i="5"/>
  <c r="V910" i="5"/>
  <c r="V927" i="5"/>
  <c r="V947" i="5"/>
  <c r="V964" i="5"/>
  <c r="V974" i="5"/>
  <c r="V991" i="5"/>
  <c r="V1011" i="5"/>
  <c r="V1028" i="5"/>
  <c r="V1038" i="5"/>
  <c r="V1055" i="5"/>
  <c r="V1087" i="5"/>
  <c r="V1103" i="5"/>
  <c r="V1119" i="5"/>
  <c r="V1133" i="5"/>
  <c r="V1183" i="5"/>
  <c r="V1398" i="5"/>
  <c r="V1406" i="5"/>
  <c r="V1521" i="5"/>
  <c r="V1681" i="5"/>
  <c r="V1779" i="5"/>
  <c r="V393" i="5"/>
  <c r="V401" i="5"/>
  <c r="V409" i="5"/>
  <c r="V417" i="5"/>
  <c r="V425" i="5"/>
  <c r="V433" i="5"/>
  <c r="V441" i="5"/>
  <c r="V448" i="5"/>
  <c r="V453" i="5"/>
  <c r="V458" i="5"/>
  <c r="V468" i="5"/>
  <c r="V487" i="5"/>
  <c r="V491" i="5"/>
  <c r="V494" i="5"/>
  <c r="V498" i="5"/>
  <c r="V510" i="5"/>
  <c r="V513" i="5"/>
  <c r="V516" i="5"/>
  <c r="V535" i="5"/>
  <c r="V538" i="5"/>
  <c r="V549" i="5"/>
  <c r="V552" i="5"/>
  <c r="V563" i="5"/>
  <c r="V571" i="5"/>
  <c r="V599" i="5"/>
  <c r="V601" i="5"/>
  <c r="V603" i="5"/>
  <c r="V609" i="5"/>
  <c r="V611" i="5"/>
  <c r="V644" i="5"/>
  <c r="V655" i="5"/>
  <c r="V667" i="5"/>
  <c r="V687" i="5"/>
  <c r="V693" i="5"/>
  <c r="V702" i="5"/>
  <c r="V716" i="5"/>
  <c r="V725" i="5"/>
  <c r="V730" i="5"/>
  <c r="V773" i="5"/>
  <c r="V789" i="5"/>
  <c r="V806" i="5"/>
  <c r="V813" i="5"/>
  <c r="V823" i="5"/>
  <c r="V853" i="5"/>
  <c r="V870" i="5"/>
  <c r="V877" i="5"/>
  <c r="V887" i="5"/>
  <c r="V917" i="5"/>
  <c r="V934" i="5"/>
  <c r="V941" i="5"/>
  <c r="V951" i="5"/>
  <c r="V981" i="5"/>
  <c r="V998" i="5"/>
  <c r="V1005" i="5"/>
  <c r="V1015" i="5"/>
  <c r="V1045" i="5"/>
  <c r="V1062" i="5"/>
  <c r="V1078" i="5"/>
  <c r="V1094" i="5"/>
  <c r="V1130" i="5"/>
  <c r="V1144" i="5"/>
  <c r="V1151" i="5"/>
  <c r="V1176" i="5"/>
  <c r="V1246" i="5"/>
  <c r="V1261" i="5"/>
  <c r="V1280" i="5"/>
  <c r="V1352" i="5"/>
  <c r="V1372" i="5"/>
  <c r="V1391" i="5"/>
  <c r="V1413" i="5"/>
  <c r="V1611" i="5"/>
  <c r="V610" i="5"/>
  <c r="V675" i="5"/>
  <c r="V714" i="5"/>
  <c r="V739" i="5"/>
  <c r="V778" i="5"/>
  <c r="V1064" i="5"/>
  <c r="V1092" i="5"/>
  <c r="V1110" i="5"/>
  <c r="V1135" i="5"/>
  <c r="V1159" i="5"/>
  <c r="V1207" i="5"/>
  <c r="V1210" i="5"/>
  <c r="V1213" i="5"/>
  <c r="V1216" i="5"/>
  <c r="V1230" i="5"/>
  <c r="V1240" i="5"/>
  <c r="V1260" i="5"/>
  <c r="V1277" i="5"/>
  <c r="V1287" i="5"/>
  <c r="V1304" i="5"/>
  <c r="V1324" i="5"/>
  <c r="V1341" i="5"/>
  <c r="V1351" i="5"/>
  <c r="V1368" i="5"/>
  <c r="V1388" i="5"/>
  <c r="V1405" i="5"/>
  <c r="V1420" i="5"/>
  <c r="V1434" i="5"/>
  <c r="V1444" i="5"/>
  <c r="V1451" i="5"/>
  <c r="V1594" i="5"/>
  <c r="V1684" i="5"/>
  <c r="V1772" i="5"/>
  <c r="V1810" i="5"/>
  <c r="V634" i="5"/>
  <c r="V683" i="5"/>
  <c r="V722" i="5"/>
  <c r="V747" i="5"/>
  <c r="V794" i="5"/>
  <c r="V810" i="5"/>
  <c r="V826" i="5"/>
  <c r="V842" i="5"/>
  <c r="V858" i="5"/>
  <c r="V874" i="5"/>
  <c r="V890" i="5"/>
  <c r="V906" i="5"/>
  <c r="V922" i="5"/>
  <c r="V938" i="5"/>
  <c r="V954" i="5"/>
  <c r="V970" i="5"/>
  <c r="V986" i="5"/>
  <c r="V1002" i="5"/>
  <c r="V1018" i="5"/>
  <c r="V1034" i="5"/>
  <c r="V1050" i="5"/>
  <c r="V1106" i="5"/>
  <c r="V1152" i="5"/>
  <c r="V1162" i="5"/>
  <c r="V1165" i="5"/>
  <c r="V1168" i="5"/>
  <c r="V1182" i="5"/>
  <c r="V1196" i="5"/>
  <c r="V1247" i="5"/>
  <c r="V1254" i="5"/>
  <c r="V1264" i="5"/>
  <c r="V1294" i="5"/>
  <c r="V1311" i="5"/>
  <c r="V1318" i="5"/>
  <c r="V1328" i="5"/>
  <c r="V1358" i="5"/>
  <c r="V1375" i="5"/>
  <c r="V1382" i="5"/>
  <c r="V1392" i="5"/>
  <c r="V1417" i="5"/>
  <c r="V1608" i="5"/>
  <c r="V1627" i="5"/>
  <c r="V2019" i="5"/>
  <c r="V674" i="5"/>
  <c r="V699" i="5"/>
  <c r="V738" i="5"/>
  <c r="V763" i="5"/>
  <c r="V796" i="5"/>
  <c r="V812" i="5"/>
  <c r="V828" i="5"/>
  <c r="V844" i="5"/>
  <c r="V860" i="5"/>
  <c r="V876" i="5"/>
  <c r="V892" i="5"/>
  <c r="V908" i="5"/>
  <c r="V924" i="5"/>
  <c r="V940" i="5"/>
  <c r="V956" i="5"/>
  <c r="V972" i="5"/>
  <c r="V988" i="5"/>
  <c r="V1004" i="5"/>
  <c r="V1020" i="5"/>
  <c r="V1036" i="5"/>
  <c r="V1052" i="5"/>
  <c r="V1084" i="5"/>
  <c r="V1104" i="5"/>
  <c r="V1150" i="5"/>
  <c r="V1191" i="5"/>
  <c r="V1194" i="5"/>
  <c r="V1197" i="5"/>
  <c r="V1200" i="5"/>
  <c r="V1214" i="5"/>
  <c r="V1228" i="5"/>
  <c r="V1238" i="5"/>
  <c r="V1248" i="5"/>
  <c r="V1278" i="5"/>
  <c r="V1295" i="5"/>
  <c r="V1302" i="5"/>
  <c r="V1312" i="5"/>
  <c r="V1342" i="5"/>
  <c r="V1359" i="5"/>
  <c r="V1366" i="5"/>
  <c r="V1376" i="5"/>
  <c r="V1428" i="5"/>
  <c r="V1481" i="5"/>
  <c r="V1548" i="5"/>
  <c r="V1556" i="5"/>
  <c r="V1906" i="5"/>
  <c r="V2310" i="5"/>
  <c r="V578" i="5"/>
  <c r="V642" i="5"/>
  <c r="V658" i="5"/>
  <c r="V682" i="5"/>
  <c r="V707" i="5"/>
  <c r="V746" i="5"/>
  <c r="V771" i="5"/>
  <c r="V1071" i="5"/>
  <c r="V1102" i="5"/>
  <c r="V1143" i="5"/>
  <c r="V1166" i="5"/>
  <c r="V1180" i="5"/>
  <c r="V1245" i="5"/>
  <c r="V1255" i="5"/>
  <c r="V1272" i="5"/>
  <c r="V1292" i="5"/>
  <c r="V1309" i="5"/>
  <c r="V1319" i="5"/>
  <c r="V1336" i="5"/>
  <c r="V1356" i="5"/>
  <c r="V1373" i="5"/>
  <c r="V1383" i="5"/>
  <c r="V1400" i="5"/>
  <c r="V1442" i="5"/>
  <c r="V1682" i="5"/>
  <c r="V1747" i="5"/>
  <c r="V1755" i="5"/>
  <c r="V1793" i="5"/>
  <c r="V602" i="5"/>
  <c r="V690" i="5"/>
  <c r="V715" i="5"/>
  <c r="V754" i="5"/>
  <c r="V779" i="5"/>
  <c r="V786" i="5"/>
  <c r="V802" i="5"/>
  <c r="V818" i="5"/>
  <c r="V834" i="5"/>
  <c r="V850" i="5"/>
  <c r="V866" i="5"/>
  <c r="V882" i="5"/>
  <c r="V898" i="5"/>
  <c r="V914" i="5"/>
  <c r="V930" i="5"/>
  <c r="V946" i="5"/>
  <c r="V962" i="5"/>
  <c r="V978" i="5"/>
  <c r="V994" i="5"/>
  <c r="V1010" i="5"/>
  <c r="V1026" i="5"/>
  <c r="V1042" i="5"/>
  <c r="V1058" i="5"/>
  <c r="V1096" i="5"/>
  <c r="V1100" i="5"/>
  <c r="V1114" i="5"/>
  <c r="V1127" i="5"/>
  <c r="V1146" i="5"/>
  <c r="V1148" i="5"/>
  <c r="V1223" i="5"/>
  <c r="V1226" i="5"/>
  <c r="V1229" i="5"/>
  <c r="V1232" i="5"/>
  <c r="V1262" i="5"/>
  <c r="V1279" i="5"/>
  <c r="V1286" i="5"/>
  <c r="V1296" i="5"/>
  <c r="V1326" i="5"/>
  <c r="V1343" i="5"/>
  <c r="V1350" i="5"/>
  <c r="V1360" i="5"/>
  <c r="V1390" i="5"/>
  <c r="V1506" i="5"/>
  <c r="V1549" i="5"/>
  <c r="V1557" i="5"/>
  <c r="V1581" i="5"/>
  <c r="V1652" i="5"/>
  <c r="V1839" i="5"/>
  <c r="V562" i="5"/>
  <c r="V626" i="5"/>
  <c r="V650" i="5"/>
  <c r="V698" i="5"/>
  <c r="V723" i="5"/>
  <c r="V762" i="5"/>
  <c r="V795" i="5"/>
  <c r="V811" i="5"/>
  <c r="V827" i="5"/>
  <c r="V843" i="5"/>
  <c r="V859" i="5"/>
  <c r="V875" i="5"/>
  <c r="V891" i="5"/>
  <c r="V907" i="5"/>
  <c r="V923" i="5"/>
  <c r="V939" i="5"/>
  <c r="V955" i="5"/>
  <c r="V971" i="5"/>
  <c r="V987" i="5"/>
  <c r="V1003" i="5"/>
  <c r="V1019" i="5"/>
  <c r="V1035" i="5"/>
  <c r="V1051" i="5"/>
  <c r="V1175" i="5"/>
  <c r="V1178" i="5"/>
  <c r="V1181" i="5"/>
  <c r="V1184" i="5"/>
  <c r="V1198" i="5"/>
  <c r="V1212" i="5"/>
  <c r="V1239" i="5"/>
  <c r="V1256" i="5"/>
  <c r="V1276" i="5"/>
  <c r="V1293" i="5"/>
  <c r="V1303" i="5"/>
  <c r="V1320" i="5"/>
  <c r="V1340" i="5"/>
  <c r="V1357" i="5"/>
  <c r="V1367" i="5"/>
  <c r="V1384" i="5"/>
  <c r="V1404" i="5"/>
  <c r="V1410" i="5"/>
  <c r="V1517" i="5"/>
  <c r="V1538" i="5"/>
  <c r="V2248" i="5"/>
  <c r="V1242" i="5"/>
  <c r="V1258" i="5"/>
  <c r="V1274" i="5"/>
  <c r="V1290" i="5"/>
  <c r="V1306" i="5"/>
  <c r="V1322" i="5"/>
  <c r="V1338" i="5"/>
  <c r="V1354" i="5"/>
  <c r="V1370" i="5"/>
  <c r="V1386" i="5"/>
  <c r="V1402" i="5"/>
  <c r="V1424" i="5"/>
  <c r="V1466" i="5"/>
  <c r="V1488" i="5"/>
  <c r="V1498" i="5"/>
  <c r="V1600" i="5"/>
  <c r="V1621" i="5"/>
  <c r="V1643" i="5"/>
  <c r="V1659" i="5"/>
  <c r="V1723" i="5"/>
  <c r="V1764" i="5"/>
  <c r="V1836" i="5"/>
  <c r="V1879" i="5"/>
  <c r="V1924" i="5"/>
  <c r="V1931" i="5"/>
  <c r="V1966" i="5"/>
  <c r="V2085" i="5"/>
  <c r="V2156" i="5"/>
  <c r="V2392" i="5"/>
  <c r="V1469" i="5"/>
  <c r="V1501" i="5"/>
  <c r="V1513" i="5"/>
  <c r="V1532" i="5"/>
  <c r="V1546" i="5"/>
  <c r="V1554" i="5"/>
  <c r="V1592" i="5"/>
  <c r="V1618" i="5"/>
  <c r="V1700" i="5"/>
  <c r="V1775" i="5"/>
  <c r="V1789" i="5"/>
  <c r="V1819" i="5"/>
  <c r="V1853" i="5"/>
  <c r="V1876" i="5"/>
  <c r="V1883" i="5"/>
  <c r="V1949" i="5"/>
  <c r="V1959" i="5"/>
  <c r="V2078" i="5"/>
  <c r="V1068" i="5"/>
  <c r="V1074" i="5"/>
  <c r="V1116" i="5"/>
  <c r="V1138" i="5"/>
  <c r="V1141" i="5"/>
  <c r="V1157" i="5"/>
  <c r="V1173" i="5"/>
  <c r="V1189" i="5"/>
  <c r="V1205" i="5"/>
  <c r="V1221" i="5"/>
  <c r="V1237" i="5"/>
  <c r="V1253" i="5"/>
  <c r="V1269" i="5"/>
  <c r="V1285" i="5"/>
  <c r="V1301" i="5"/>
  <c r="V1317" i="5"/>
  <c r="V1333" i="5"/>
  <c r="V1349" i="5"/>
  <c r="V1365" i="5"/>
  <c r="V1381" i="5"/>
  <c r="V1397" i="5"/>
  <c r="V1425" i="5"/>
  <c r="V1429" i="5"/>
  <c r="V1437" i="5"/>
  <c r="V1449" i="5"/>
  <c r="V1460" i="5"/>
  <c r="V1530" i="5"/>
  <c r="V1533" i="5"/>
  <c r="V1544" i="5"/>
  <c r="V1552" i="5"/>
  <c r="V1585" i="5"/>
  <c r="V1604" i="5"/>
  <c r="V1613" i="5"/>
  <c r="V1625" i="5"/>
  <c r="V1634" i="5"/>
  <c r="V1701" i="5"/>
  <c r="V1901" i="5"/>
  <c r="V1997" i="5"/>
  <c r="V2075" i="5"/>
  <c r="V2116" i="5"/>
  <c r="V1082" i="5"/>
  <c r="V1124" i="5"/>
  <c r="V1154" i="5"/>
  <c r="V1170" i="5"/>
  <c r="V1186" i="5"/>
  <c r="V1202" i="5"/>
  <c r="V1218" i="5"/>
  <c r="V1234" i="5"/>
  <c r="V1250" i="5"/>
  <c r="V1266" i="5"/>
  <c r="V1282" i="5"/>
  <c r="V1298" i="5"/>
  <c r="V1314" i="5"/>
  <c r="V1330" i="5"/>
  <c r="V1346" i="5"/>
  <c r="V1362" i="5"/>
  <c r="V1378" i="5"/>
  <c r="V1394" i="5"/>
  <c r="V1427" i="5"/>
  <c r="V1454" i="5"/>
  <c r="V1456" i="5"/>
  <c r="V1472" i="5"/>
  <c r="V1482" i="5"/>
  <c r="V1504" i="5"/>
  <c r="V1536" i="5"/>
  <c r="V1715" i="5"/>
  <c r="V1729" i="5"/>
  <c r="V1804" i="5"/>
  <c r="V1867" i="5"/>
  <c r="V1874" i="5"/>
  <c r="V1922" i="5"/>
  <c r="V1943" i="5"/>
  <c r="V2005" i="5"/>
  <c r="V2109" i="5"/>
  <c r="V2268" i="5"/>
  <c r="V1090" i="5"/>
  <c r="V1132" i="5"/>
  <c r="V1485" i="5"/>
  <c r="V1528" i="5"/>
  <c r="V1577" i="5"/>
  <c r="V1596" i="5"/>
  <c r="V1610" i="5"/>
  <c r="V1620" i="5"/>
  <c r="V1753" i="5"/>
  <c r="V1773" i="5"/>
  <c r="V1787" i="5"/>
  <c r="V1885" i="5"/>
  <c r="V1895" i="5"/>
  <c r="V1947" i="5"/>
  <c r="V2117" i="5"/>
  <c r="V2204" i="5"/>
  <c r="V2216" i="5"/>
  <c r="V1076" i="5"/>
  <c r="V1098" i="5"/>
  <c r="V1140" i="5"/>
  <c r="V1156" i="5"/>
  <c r="V1172" i="5"/>
  <c r="V1188" i="5"/>
  <c r="V1204" i="5"/>
  <c r="V1220" i="5"/>
  <c r="V1236" i="5"/>
  <c r="V1252" i="5"/>
  <c r="V1268" i="5"/>
  <c r="V1284" i="5"/>
  <c r="V1300" i="5"/>
  <c r="V1316" i="5"/>
  <c r="V1332" i="5"/>
  <c r="V1348" i="5"/>
  <c r="V1364" i="5"/>
  <c r="V1380" i="5"/>
  <c r="V1396" i="5"/>
  <c r="V1432" i="5"/>
  <c r="V1452" i="5"/>
  <c r="V1465" i="5"/>
  <c r="V1468" i="5"/>
  <c r="V1497" i="5"/>
  <c r="V1500" i="5"/>
  <c r="V1561" i="5"/>
  <c r="V1569" i="5"/>
  <c r="V1602" i="5"/>
  <c r="V1677" i="5"/>
  <c r="V1706" i="5"/>
  <c r="V1709" i="5"/>
  <c r="V1770" i="5"/>
  <c r="V1805" i="5"/>
  <c r="V1861" i="5"/>
  <c r="V1868" i="5"/>
  <c r="V1940" i="5"/>
  <c r="V2043" i="5"/>
  <c r="V2110" i="5"/>
  <c r="V2352" i="5"/>
  <c r="V1409" i="5"/>
  <c r="V1416" i="5"/>
  <c r="V1441" i="5"/>
  <c r="V1448" i="5"/>
  <c r="V1476" i="5"/>
  <c r="V1492" i="5"/>
  <c r="V1508" i="5"/>
  <c r="V1520" i="5"/>
  <c r="V1522" i="5"/>
  <c r="V1524" i="5"/>
  <c r="V1553" i="5"/>
  <c r="V1584" i="5"/>
  <c r="V1586" i="5"/>
  <c r="V1588" i="5"/>
  <c r="V1668" i="5"/>
  <c r="V1674" i="5"/>
  <c r="V1685" i="5"/>
  <c r="V1716" i="5"/>
  <c r="V1739" i="5"/>
  <c r="V1765" i="5"/>
  <c r="V1811" i="5"/>
  <c r="V1828" i="5"/>
  <c r="V1834" i="5"/>
  <c r="V1857" i="5"/>
  <c r="V1869" i="5"/>
  <c r="V1892" i="5"/>
  <c r="V1917" i="5"/>
  <c r="V1956" i="5"/>
  <c r="V2371" i="5"/>
  <c r="V1464" i="5"/>
  <c r="V1512" i="5"/>
  <c r="V1514" i="5"/>
  <c r="V1516" i="5"/>
  <c r="V1545" i="5"/>
  <c r="V1576" i="5"/>
  <c r="V1578" i="5"/>
  <c r="V1580" i="5"/>
  <c r="V1609" i="5"/>
  <c r="V1645" i="5"/>
  <c r="V1650" i="5"/>
  <c r="V1663" i="5"/>
  <c r="V1733" i="5"/>
  <c r="V1748" i="5"/>
  <c r="V1751" i="5"/>
  <c r="V1817" i="5"/>
  <c r="V1837" i="5"/>
  <c r="V1843" i="5"/>
  <c r="V1851" i="5"/>
  <c r="V1899" i="5"/>
  <c r="V1911" i="5"/>
  <c r="V1938" i="5"/>
  <c r="V1963" i="5"/>
  <c r="V2045" i="5"/>
  <c r="V2052" i="5"/>
  <c r="V2107" i="5"/>
  <c r="V2307" i="5"/>
  <c r="V2383" i="5"/>
  <c r="V1408" i="5"/>
  <c r="V1433" i="5"/>
  <c r="V1440" i="5"/>
  <c r="V1473" i="5"/>
  <c r="V1480" i="5"/>
  <c r="V1489" i="5"/>
  <c r="V1496" i="5"/>
  <c r="V1505" i="5"/>
  <c r="V1537" i="5"/>
  <c r="V1568" i="5"/>
  <c r="V1570" i="5"/>
  <c r="V1572" i="5"/>
  <c r="V1601" i="5"/>
  <c r="V1636" i="5"/>
  <c r="V1642" i="5"/>
  <c r="V1653" i="5"/>
  <c r="V1666" i="5"/>
  <c r="V1669" i="5"/>
  <c r="V1675" i="5"/>
  <c r="V1708" i="5"/>
  <c r="V1725" i="5"/>
  <c r="V1740" i="5"/>
  <c r="V1780" i="5"/>
  <c r="V1803" i="5"/>
  <c r="V1829" i="5"/>
  <c r="V1875" i="5"/>
  <c r="V1908" i="5"/>
  <c r="V1933" i="5"/>
  <c r="V2008" i="5"/>
  <c r="V1529" i="5"/>
  <c r="V1560" i="5"/>
  <c r="V1562" i="5"/>
  <c r="V1564" i="5"/>
  <c r="V1593" i="5"/>
  <c r="V1617" i="5"/>
  <c r="V1631" i="5"/>
  <c r="V1691" i="5"/>
  <c r="V1711" i="5"/>
  <c r="V1746" i="5"/>
  <c r="V1797" i="5"/>
  <c r="V1812" i="5"/>
  <c r="V1815" i="5"/>
  <c r="V1890" i="5"/>
  <c r="V1915" i="5"/>
  <c r="V1927" i="5"/>
  <c r="V1954" i="5"/>
  <c r="V1972" i="5"/>
  <c r="V2022" i="5"/>
  <c r="V2046" i="5"/>
  <c r="V2053" i="5"/>
  <c r="V2077" i="5"/>
  <c r="V2084" i="5"/>
  <c r="V2184" i="5"/>
  <c r="V1639" i="5"/>
  <c r="V1657" i="5"/>
  <c r="V1671" i="5"/>
  <c r="V1689" i="5"/>
  <c r="V1695" i="5"/>
  <c r="V1737" i="5"/>
  <c r="V1754" i="5"/>
  <c r="V1759" i="5"/>
  <c r="V1801" i="5"/>
  <c r="V1818" i="5"/>
  <c r="V1823" i="5"/>
  <c r="V1865" i="5"/>
  <c r="V2003" i="5"/>
  <c r="V2012" i="5"/>
  <c r="V2028" i="5"/>
  <c r="V2040" i="5"/>
  <c r="V2060" i="5"/>
  <c r="V2072" i="5"/>
  <c r="V2092" i="5"/>
  <c r="V2104" i="5"/>
  <c r="V2124" i="5"/>
  <c r="V2155" i="5"/>
  <c r="V2170" i="5"/>
  <c r="V2182" i="5"/>
  <c r="V2234" i="5"/>
  <c r="V2246" i="5"/>
  <c r="V2290" i="5"/>
  <c r="V2331" i="5"/>
  <c r="V1698" i="5"/>
  <c r="V1703" i="5"/>
  <c r="V1745" i="5"/>
  <c r="V1762" i="5"/>
  <c r="V1767" i="5"/>
  <c r="V1809" i="5"/>
  <c r="V1826" i="5"/>
  <c r="V1831" i="5"/>
  <c r="V1873" i="5"/>
  <c r="V1881" i="5"/>
  <c r="V1897" i="5"/>
  <c r="V1913" i="5"/>
  <c r="V1929" i="5"/>
  <c r="V1945" i="5"/>
  <c r="V1961" i="5"/>
  <c r="V1974" i="5"/>
  <c r="V2135" i="5"/>
  <c r="V2147" i="5"/>
  <c r="V2179" i="5"/>
  <c r="V2207" i="5"/>
  <c r="V2243" i="5"/>
  <c r="V2271" i="5"/>
  <c r="V1697" i="5"/>
  <c r="V1714" i="5"/>
  <c r="V1719" i="5"/>
  <c r="V1761" i="5"/>
  <c r="V1778" i="5"/>
  <c r="V1783" i="5"/>
  <c r="V1825" i="5"/>
  <c r="V1842" i="5"/>
  <c r="V1847" i="5"/>
  <c r="V1887" i="5"/>
  <c r="V1903" i="5"/>
  <c r="V1919" i="5"/>
  <c r="V1935" i="5"/>
  <c r="V1951" i="5"/>
  <c r="V1988" i="5"/>
  <c r="V1995" i="5"/>
  <c r="V2142" i="5"/>
  <c r="V2275" i="5"/>
  <c r="V2366" i="5"/>
  <c r="V2387" i="5"/>
  <c r="V1623" i="5"/>
  <c r="V1641" i="5"/>
  <c r="V1655" i="5"/>
  <c r="V1673" i="5"/>
  <c r="V1687" i="5"/>
  <c r="V1705" i="5"/>
  <c r="V1722" i="5"/>
  <c r="V1727" i="5"/>
  <c r="V1769" i="5"/>
  <c r="V1786" i="5"/>
  <c r="V1791" i="5"/>
  <c r="V1833" i="5"/>
  <c r="V1850" i="5"/>
  <c r="V1855" i="5"/>
  <c r="V2000" i="5"/>
  <c r="V2013" i="5"/>
  <c r="V2024" i="5"/>
  <c r="V2044" i="5"/>
  <c r="V2056" i="5"/>
  <c r="V2076" i="5"/>
  <c r="V2088" i="5"/>
  <c r="V2108" i="5"/>
  <c r="V2120" i="5"/>
  <c r="V2202" i="5"/>
  <c r="V2214" i="5"/>
  <c r="V2266" i="5"/>
  <c r="V2292" i="5"/>
  <c r="V2319" i="5"/>
  <c r="V1713" i="5"/>
  <c r="V1730" i="5"/>
  <c r="V1735" i="5"/>
  <c r="V1777" i="5"/>
  <c r="V1794" i="5"/>
  <c r="V1799" i="5"/>
  <c r="V1841" i="5"/>
  <c r="V1858" i="5"/>
  <c r="V1863" i="5"/>
  <c r="V1889" i="5"/>
  <c r="V1905" i="5"/>
  <c r="V1921" i="5"/>
  <c r="V1937" i="5"/>
  <c r="V1953" i="5"/>
  <c r="V1973" i="5"/>
  <c r="V2016" i="5"/>
  <c r="V2175" i="5"/>
  <c r="V2211" i="5"/>
  <c r="V2239" i="5"/>
  <c r="V2336" i="5"/>
  <c r="V1615" i="5"/>
  <c r="V1633" i="5"/>
  <c r="V1647" i="5"/>
  <c r="V1665" i="5"/>
  <c r="V1679" i="5"/>
  <c r="V1721" i="5"/>
  <c r="V1738" i="5"/>
  <c r="V1743" i="5"/>
  <c r="V1785" i="5"/>
  <c r="V1802" i="5"/>
  <c r="V1807" i="5"/>
  <c r="V1849" i="5"/>
  <c r="V1866" i="5"/>
  <c r="V1871" i="5"/>
  <c r="V1882" i="5"/>
  <c r="V1898" i="5"/>
  <c r="V1914" i="5"/>
  <c r="V1930" i="5"/>
  <c r="V1946" i="5"/>
  <c r="V1962" i="5"/>
  <c r="V1998" i="5"/>
  <c r="V2011" i="5"/>
  <c r="V2027" i="5"/>
  <c r="V2030" i="5"/>
  <c r="V2037" i="5"/>
  <c r="V2059" i="5"/>
  <c r="V2062" i="5"/>
  <c r="V2069" i="5"/>
  <c r="V2091" i="5"/>
  <c r="V2094" i="5"/>
  <c r="V2101" i="5"/>
  <c r="V2123" i="5"/>
  <c r="V2126" i="5"/>
  <c r="V2172" i="5"/>
  <c r="V2236" i="5"/>
  <c r="V2296" i="5"/>
  <c r="V2340" i="5"/>
  <c r="V1968" i="5"/>
  <c r="V2138" i="5"/>
  <c r="V2158" i="5"/>
  <c r="V1971" i="5"/>
  <c r="V1976" i="5"/>
  <c r="V2163" i="5"/>
  <c r="V2195" i="5"/>
  <c r="V2227" i="5"/>
  <c r="V2259" i="5"/>
  <c r="V2288" i="5"/>
  <c r="V2291" i="5"/>
  <c r="V2312" i="5"/>
  <c r="V2376" i="5"/>
  <c r="V2382" i="5"/>
  <c r="V1979" i="5"/>
  <c r="V1984" i="5"/>
  <c r="V2035" i="5"/>
  <c r="V2051" i="5"/>
  <c r="V2067" i="5"/>
  <c r="V2083" i="5"/>
  <c r="V2099" i="5"/>
  <c r="V2115" i="5"/>
  <c r="V2132" i="5"/>
  <c r="V2139" i="5"/>
  <c r="V2150" i="5"/>
  <c r="V2188" i="5"/>
  <c r="V2220" i="5"/>
  <c r="V2252" i="5"/>
  <c r="V2294" i="5"/>
  <c r="V2347" i="5"/>
  <c r="V2350" i="5"/>
  <c r="V1987" i="5"/>
  <c r="V1992" i="5"/>
  <c r="V2032" i="5"/>
  <c r="V2048" i="5"/>
  <c r="V2064" i="5"/>
  <c r="V2080" i="5"/>
  <c r="V2096" i="5"/>
  <c r="V2112" i="5"/>
  <c r="V2130" i="5"/>
  <c r="V2159" i="5"/>
  <c r="V2166" i="5"/>
  <c r="V2186" i="5"/>
  <c r="V2198" i="5"/>
  <c r="V2218" i="5"/>
  <c r="V2230" i="5"/>
  <c r="V2250" i="5"/>
  <c r="V2262" i="5"/>
  <c r="V2283" i="5"/>
  <c r="V2368" i="5"/>
  <c r="V2146" i="5"/>
  <c r="V2280" i="5"/>
  <c r="V2282" i="5"/>
  <c r="V2284" i="5"/>
  <c r="V2286" i="5"/>
  <c r="V2308" i="5"/>
  <c r="V2315" i="5"/>
  <c r="V2320" i="5"/>
  <c r="V2334" i="5"/>
  <c r="V2355" i="5"/>
  <c r="V2360" i="5"/>
  <c r="V2374" i="5"/>
  <c r="V2154" i="5"/>
  <c r="V2174" i="5"/>
  <c r="V2190" i="5"/>
  <c r="V2206" i="5"/>
  <c r="V2222" i="5"/>
  <c r="V2238" i="5"/>
  <c r="V2254" i="5"/>
  <c r="V2270" i="5"/>
  <c r="V2274" i="5"/>
  <c r="V2276" i="5"/>
  <c r="V2278" i="5"/>
  <c r="V2299" i="5"/>
  <c r="V2344" i="5"/>
  <c r="V2162" i="5"/>
  <c r="V2178" i="5"/>
  <c r="V2194" i="5"/>
  <c r="V2210" i="5"/>
  <c r="V2226" i="5"/>
  <c r="V2242" i="5"/>
  <c r="V2258" i="5"/>
  <c r="V2304" i="5"/>
  <c r="V2318" i="5"/>
  <c r="V2339" i="5"/>
  <c r="V2351" i="5"/>
  <c r="V2372" i="5"/>
  <c r="V2379" i="5"/>
  <c r="V2384" i="5"/>
  <c r="V2131" i="5"/>
  <c r="V2134" i="5"/>
  <c r="V2164" i="5"/>
  <c r="V2171" i="5"/>
  <c r="V2180" i="5"/>
  <c r="V2187" i="5"/>
  <c r="V2196" i="5"/>
  <c r="V2203" i="5"/>
  <c r="V2212" i="5"/>
  <c r="V2219" i="5"/>
  <c r="V2228" i="5"/>
  <c r="V2235" i="5"/>
  <c r="V2244" i="5"/>
  <c r="V2251" i="5"/>
  <c r="V2260" i="5"/>
  <c r="V2267" i="5"/>
  <c r="V2302" i="5"/>
  <c r="V2323" i="5"/>
  <c r="V2328" i="5"/>
  <c r="V2342" i="5"/>
  <c r="V2363" i="5"/>
  <c r="V2395" i="5"/>
  <c r="V2314" i="5"/>
  <c r="V2346" i="5"/>
  <c r="V2378" i="5"/>
  <c r="V2306" i="5"/>
  <c r="V2317" i="5"/>
  <c r="V2338" i="5"/>
  <c r="V2349" i="5"/>
  <c r="V2370" i="5"/>
  <c r="V2381" i="5"/>
  <c r="V2298" i="5"/>
  <c r="V2309" i="5"/>
  <c r="V2330" i="5"/>
  <c r="V2341" i="5"/>
  <c r="V2362" i="5"/>
  <c r="V2373" i="5"/>
  <c r="V2394" i="5"/>
  <c r="V2305" i="5"/>
  <c r="V2326" i="5"/>
  <c r="V2337" i="5"/>
  <c r="V2358" i="5"/>
  <c r="V2369" i="5"/>
  <c r="V2390" i="5"/>
  <c r="V2301" i="5"/>
  <c r="V2322" i="5"/>
  <c r="V2333" i="5"/>
  <c r="V2354" i="5"/>
  <c r="V2386" i="5"/>
  <c r="W107" i="5" l="1"/>
  <c r="AA107" i="5"/>
  <c r="Z107" i="5"/>
  <c r="Y107" i="5"/>
  <c r="AA1742" i="5"/>
  <c r="Z1742" i="5"/>
  <c r="Y1742" i="5"/>
  <c r="W1742" i="5"/>
  <c r="W122" i="5"/>
  <c r="AA122" i="5"/>
  <c r="Z122" i="5"/>
  <c r="Y122" i="5"/>
  <c r="W186" i="5"/>
  <c r="AA186" i="5"/>
  <c r="Z186" i="5"/>
  <c r="Y186" i="5"/>
  <c r="AA129" i="5"/>
  <c r="Z129" i="5"/>
  <c r="W129" i="5"/>
  <c r="Y129" i="5"/>
  <c r="AA193" i="5"/>
  <c r="Z193" i="5"/>
  <c r="Y193" i="5"/>
  <c r="W193" i="5"/>
  <c r="AA257" i="5"/>
  <c r="Z257" i="5"/>
  <c r="W257" i="5"/>
  <c r="Y257" i="5"/>
  <c r="AA321" i="5"/>
  <c r="Z321" i="5"/>
  <c r="Y321" i="5"/>
  <c r="W321" i="5"/>
  <c r="AA385" i="5"/>
  <c r="Z385" i="5"/>
  <c r="Y385" i="5"/>
  <c r="W385" i="5"/>
  <c r="Z1053" i="5"/>
  <c r="Y1053" i="5"/>
  <c r="W1053" i="5"/>
  <c r="AA1053" i="5"/>
  <c r="W731" i="5"/>
  <c r="AA731" i="5"/>
  <c r="Y731" i="5"/>
  <c r="Z731" i="5"/>
  <c r="AA556" i="5"/>
  <c r="Z556" i="5"/>
  <c r="Y556" i="5"/>
  <c r="W556" i="5"/>
  <c r="W402" i="5"/>
  <c r="AA402" i="5"/>
  <c r="Z402" i="5"/>
  <c r="Y402" i="5"/>
  <c r="W307" i="5"/>
  <c r="AA307" i="5"/>
  <c r="Z307" i="5"/>
  <c r="Y307" i="5"/>
  <c r="AA216" i="5"/>
  <c r="Z216" i="5"/>
  <c r="Y216" i="5"/>
  <c r="W216" i="5"/>
  <c r="W115" i="5"/>
  <c r="AA115" i="5"/>
  <c r="Z115" i="5"/>
  <c r="Y115" i="5"/>
  <c r="W2259" i="5"/>
  <c r="AA2259" i="5"/>
  <c r="Z2259" i="5"/>
  <c r="Y2259" i="5"/>
  <c r="Y2305" i="5"/>
  <c r="W2305" i="5"/>
  <c r="Z2305" i="5"/>
  <c r="AA2305" i="5"/>
  <c r="W2196" i="5"/>
  <c r="Z2196" i="5"/>
  <c r="Y2196" i="5"/>
  <c r="AA2196" i="5"/>
  <c r="W2276" i="5"/>
  <c r="Z2276" i="5"/>
  <c r="Y2276" i="5"/>
  <c r="AA2276" i="5"/>
  <c r="Z2130" i="5"/>
  <c r="AA2130" i="5"/>
  <c r="Y2130" i="5"/>
  <c r="W2130" i="5"/>
  <c r="AA1984" i="5"/>
  <c r="W1984" i="5"/>
  <c r="Z1984" i="5"/>
  <c r="Y1984" i="5"/>
  <c r="Z1998" i="5"/>
  <c r="Y1998" i="5"/>
  <c r="AA1998" i="5"/>
  <c r="W1998" i="5"/>
  <c r="W1713" i="5"/>
  <c r="Z1713" i="5"/>
  <c r="Y1713" i="5"/>
  <c r="AA1713" i="5"/>
  <c r="Z2142" i="5"/>
  <c r="Y2142" i="5"/>
  <c r="AA2142" i="5"/>
  <c r="W2142" i="5"/>
  <c r="Y1826" i="5"/>
  <c r="W1826" i="5"/>
  <c r="AA1826" i="5"/>
  <c r="Z1826" i="5"/>
  <c r="AA1823" i="5"/>
  <c r="Z1823" i="5"/>
  <c r="Y1823" i="5"/>
  <c r="W1823" i="5"/>
  <c r="Z2022" i="5"/>
  <c r="Y2022" i="5"/>
  <c r="AA2022" i="5"/>
  <c r="W2022" i="5"/>
  <c r="AA2383" i="5"/>
  <c r="W2383" i="5"/>
  <c r="Z2383" i="5"/>
  <c r="Y2383" i="5"/>
  <c r="Z1663" i="5"/>
  <c r="Y1663" i="5"/>
  <c r="W1663" i="5"/>
  <c r="AA1663" i="5"/>
  <c r="Y1522" i="5"/>
  <c r="W1522" i="5"/>
  <c r="AA1522" i="5"/>
  <c r="Z1522" i="5"/>
  <c r="W1220" i="5"/>
  <c r="Z1220" i="5"/>
  <c r="AA1220" i="5"/>
  <c r="Y1220" i="5"/>
  <c r="W1090" i="5"/>
  <c r="AA1090" i="5"/>
  <c r="Z1090" i="5"/>
  <c r="Y1090" i="5"/>
  <c r="AA1170" i="5"/>
  <c r="W1170" i="5"/>
  <c r="Z1170" i="5"/>
  <c r="Y1170" i="5"/>
  <c r="Y1381" i="5"/>
  <c r="W1381" i="5"/>
  <c r="AA1381" i="5"/>
  <c r="Z1381" i="5"/>
  <c r="Y1554" i="5"/>
  <c r="W1554" i="5"/>
  <c r="AA1554" i="5"/>
  <c r="Z1554" i="5"/>
  <c r="AA1274" i="5"/>
  <c r="Z1274" i="5"/>
  <c r="Y1274" i="5"/>
  <c r="W1274" i="5"/>
  <c r="W923" i="5"/>
  <c r="Z923" i="5"/>
  <c r="Y923" i="5"/>
  <c r="AA923" i="5"/>
  <c r="AA1226" i="5"/>
  <c r="Z1226" i="5"/>
  <c r="Y1226" i="5"/>
  <c r="W1226" i="5"/>
  <c r="W802" i="5"/>
  <c r="AA802" i="5"/>
  <c r="Z802" i="5"/>
  <c r="Y802" i="5"/>
  <c r="Z1278" i="5"/>
  <c r="Y1278" i="5"/>
  <c r="W1278" i="5"/>
  <c r="AA1278" i="5"/>
  <c r="W1196" i="5"/>
  <c r="AA1196" i="5"/>
  <c r="Z1196" i="5"/>
  <c r="Y1196" i="5"/>
  <c r="Y1341" i="5"/>
  <c r="W1341" i="5"/>
  <c r="Z1341" i="5"/>
  <c r="AA1341" i="5"/>
  <c r="AA998" i="5"/>
  <c r="Z998" i="5"/>
  <c r="Y998" i="5"/>
  <c r="W998" i="5"/>
  <c r="Y491" i="5"/>
  <c r="AA491" i="5"/>
  <c r="W491" i="5"/>
  <c r="Z491" i="5"/>
  <c r="Z508" i="5"/>
  <c r="Y508" i="5"/>
  <c r="W508" i="5"/>
  <c r="AA508" i="5"/>
  <c r="Y660" i="5"/>
  <c r="AA660" i="5"/>
  <c r="Z660" i="5"/>
  <c r="W660" i="5"/>
  <c r="Y852" i="5"/>
  <c r="W852" i="5"/>
  <c r="Z852" i="5"/>
  <c r="AA852" i="5"/>
  <c r="AA888" i="5"/>
  <c r="Z888" i="5"/>
  <c r="Y888" i="5"/>
  <c r="W888" i="5"/>
  <c r="AA976" i="5"/>
  <c r="Z976" i="5"/>
  <c r="W976" i="5"/>
  <c r="Y976" i="5"/>
  <c r="Z646" i="5"/>
  <c r="Y646" i="5"/>
  <c r="AA646" i="5"/>
  <c r="W646" i="5"/>
  <c r="AA1289" i="5"/>
  <c r="Z1289" i="5"/>
  <c r="W1289" i="5"/>
  <c r="Y1289" i="5"/>
  <c r="Z2322" i="5"/>
  <c r="AA2322" i="5"/>
  <c r="Y2322" i="5"/>
  <c r="W2322" i="5"/>
  <c r="W2251" i="5"/>
  <c r="AA2251" i="5"/>
  <c r="Z2251" i="5"/>
  <c r="Y2251" i="5"/>
  <c r="Z2210" i="5"/>
  <c r="W2210" i="5"/>
  <c r="Y2210" i="5"/>
  <c r="AA2210" i="5"/>
  <c r="Z2286" i="5"/>
  <c r="Y2286" i="5"/>
  <c r="AA2286" i="5"/>
  <c r="W2286" i="5"/>
  <c r="Y1979" i="5"/>
  <c r="W1979" i="5"/>
  <c r="AA1979" i="5"/>
  <c r="Z1979" i="5"/>
  <c r="AA2069" i="5"/>
  <c r="Z2069" i="5"/>
  <c r="Y2069" i="5"/>
  <c r="W2069" i="5"/>
  <c r="AA1665" i="5"/>
  <c r="Y1665" i="5"/>
  <c r="Z1665" i="5"/>
  <c r="W1665" i="5"/>
  <c r="Z2076" i="5"/>
  <c r="Y2076" i="5"/>
  <c r="W2076" i="5"/>
  <c r="AA2076" i="5"/>
  <c r="Y1995" i="5"/>
  <c r="W1995" i="5"/>
  <c r="AA1995" i="5"/>
  <c r="Z1995" i="5"/>
  <c r="AA1809" i="5"/>
  <c r="Z1809" i="5"/>
  <c r="Y1809" i="5"/>
  <c r="W1809" i="5"/>
  <c r="AA1657" i="5"/>
  <c r="Z1657" i="5"/>
  <c r="Y1657" i="5"/>
  <c r="W1657" i="5"/>
  <c r="W1560" i="5"/>
  <c r="Z1560" i="5"/>
  <c r="AA1560" i="5"/>
  <c r="Y1560" i="5"/>
  <c r="W2307" i="5"/>
  <c r="AA2307" i="5"/>
  <c r="Y2307" i="5"/>
  <c r="Z2307" i="5"/>
  <c r="AA1857" i="5"/>
  <c r="Z1857" i="5"/>
  <c r="W1857" i="5"/>
  <c r="Y1857" i="5"/>
  <c r="AA1468" i="5"/>
  <c r="Z1468" i="5"/>
  <c r="Y1468" i="5"/>
  <c r="W1468" i="5"/>
  <c r="W2268" i="5"/>
  <c r="AA2268" i="5"/>
  <c r="Z2268" i="5"/>
  <c r="Y2268" i="5"/>
  <c r="AA1154" i="5"/>
  <c r="W1154" i="5"/>
  <c r="Y1154" i="5"/>
  <c r="Z1154" i="5"/>
  <c r="Y1365" i="5"/>
  <c r="W1365" i="5"/>
  <c r="AA1365" i="5"/>
  <c r="Z1365" i="5"/>
  <c r="Z1853" i="5"/>
  <c r="Y1853" i="5"/>
  <c r="AA1853" i="5"/>
  <c r="W1853" i="5"/>
  <c r="AA1386" i="5"/>
  <c r="Z1386" i="5"/>
  <c r="Y1386" i="5"/>
  <c r="W1386" i="5"/>
  <c r="AA1239" i="5"/>
  <c r="Z1239" i="5"/>
  <c r="Y1239" i="5"/>
  <c r="W1239" i="5"/>
  <c r="W762" i="5"/>
  <c r="Z762" i="5"/>
  <c r="Y762" i="5"/>
  <c r="AA762" i="5"/>
  <c r="AA1223" i="5"/>
  <c r="Z1223" i="5"/>
  <c r="Y1223" i="5"/>
  <c r="W1223" i="5"/>
  <c r="Z1747" i="5"/>
  <c r="W1747" i="5"/>
  <c r="Y1747" i="5"/>
  <c r="AA1747" i="5"/>
  <c r="W642" i="5"/>
  <c r="AA642" i="5"/>
  <c r="Z642" i="5"/>
  <c r="Y642" i="5"/>
  <c r="Z1150" i="5"/>
  <c r="Y1150" i="5"/>
  <c r="W1150" i="5"/>
  <c r="AA1150" i="5"/>
  <c r="Y2019" i="5"/>
  <c r="W2019" i="5"/>
  <c r="AA2019" i="5"/>
  <c r="Z2019" i="5"/>
  <c r="W1018" i="5"/>
  <c r="AA1018" i="5"/>
  <c r="Z1018" i="5"/>
  <c r="Y1018" i="5"/>
  <c r="Z1444" i="5"/>
  <c r="Y1444" i="5"/>
  <c r="W1444" i="5"/>
  <c r="AA1444" i="5"/>
  <c r="Y1213" i="5"/>
  <c r="W1213" i="5"/>
  <c r="Z1213" i="5"/>
  <c r="AA1213" i="5"/>
  <c r="Z1130" i="5"/>
  <c r="Y1130" i="5"/>
  <c r="W1130" i="5"/>
  <c r="AA1130" i="5"/>
  <c r="Z853" i="5"/>
  <c r="Y853" i="5"/>
  <c r="W853" i="5"/>
  <c r="AA853" i="5"/>
  <c r="Z609" i="5"/>
  <c r="Y609" i="5"/>
  <c r="AA609" i="5"/>
  <c r="W609" i="5"/>
  <c r="AA487" i="5"/>
  <c r="Z487" i="5"/>
  <c r="Y487" i="5"/>
  <c r="W487" i="5"/>
  <c r="Z1398" i="5"/>
  <c r="Y1398" i="5"/>
  <c r="W1398" i="5"/>
  <c r="AA1398" i="5"/>
  <c r="Y900" i="5"/>
  <c r="W900" i="5"/>
  <c r="Z900" i="5"/>
  <c r="AA900" i="5"/>
  <c r="AA623" i="5"/>
  <c r="Y623" i="5"/>
  <c r="W623" i="5"/>
  <c r="Z623" i="5"/>
  <c r="Z1222" i="5"/>
  <c r="Y1222" i="5"/>
  <c r="W1222" i="5"/>
  <c r="AA1222" i="5"/>
  <c r="AA822" i="5"/>
  <c r="Z822" i="5"/>
  <c r="Y822" i="5"/>
  <c r="W822" i="5"/>
  <c r="W464" i="5"/>
  <c r="AA464" i="5"/>
  <c r="Z464" i="5"/>
  <c r="Y464" i="5"/>
  <c r="AA1136" i="5"/>
  <c r="Z1136" i="5"/>
  <c r="Y1136" i="5"/>
  <c r="W1136" i="5"/>
  <c r="W835" i="5"/>
  <c r="AA835" i="5"/>
  <c r="Z835" i="5"/>
  <c r="Y835" i="5"/>
  <c r="AA678" i="5"/>
  <c r="Z678" i="5"/>
  <c r="Y678" i="5"/>
  <c r="W678" i="5"/>
  <c r="M19" i="3"/>
  <c r="Q19" i="3"/>
  <c r="AA904" i="5"/>
  <c r="Z904" i="5"/>
  <c r="Y904" i="5"/>
  <c r="W904" i="5"/>
  <c r="AA744" i="5"/>
  <c r="Z744" i="5"/>
  <c r="Y744" i="5"/>
  <c r="W744" i="5"/>
  <c r="W593" i="5"/>
  <c r="Z593" i="5"/>
  <c r="Y593" i="5"/>
  <c r="AA593" i="5"/>
  <c r="AA992" i="5"/>
  <c r="Z992" i="5"/>
  <c r="W992" i="5"/>
  <c r="Y992" i="5"/>
  <c r="Y528" i="5"/>
  <c r="Z528" i="5"/>
  <c r="W528" i="5"/>
  <c r="AA528" i="5"/>
  <c r="Z582" i="5"/>
  <c r="AA582" i="5"/>
  <c r="W582" i="5"/>
  <c r="Y582" i="5"/>
  <c r="AA759" i="5"/>
  <c r="Z759" i="5"/>
  <c r="Y759" i="5"/>
  <c r="W759" i="5"/>
  <c r="AA1589" i="5"/>
  <c r="Z1589" i="5"/>
  <c r="Y1589" i="5"/>
  <c r="W1589" i="5"/>
  <c r="AA1439" i="5"/>
  <c r="Z1439" i="5"/>
  <c r="Y1439" i="5"/>
  <c r="W1439" i="5"/>
  <c r="AA1305" i="5"/>
  <c r="Z1305" i="5"/>
  <c r="W1305" i="5"/>
  <c r="Y1305" i="5"/>
  <c r="AA1129" i="5"/>
  <c r="W1129" i="5"/>
  <c r="Z1129" i="5"/>
  <c r="Y1129" i="5"/>
  <c r="AA681" i="5"/>
  <c r="Y681" i="5"/>
  <c r="Z681" i="5"/>
  <c r="W681" i="5"/>
  <c r="AA809" i="5"/>
  <c r="W809" i="5"/>
  <c r="Z809" i="5"/>
  <c r="Y809" i="5"/>
  <c r="AA937" i="5"/>
  <c r="W937" i="5"/>
  <c r="Z937" i="5"/>
  <c r="Y937" i="5"/>
  <c r="W1067" i="5"/>
  <c r="Z1067" i="5"/>
  <c r="Y1067" i="5"/>
  <c r="AA1067" i="5"/>
  <c r="Z1661" i="5"/>
  <c r="AA1661" i="5"/>
  <c r="W1661" i="5"/>
  <c r="Y1661" i="5"/>
  <c r="Z1499" i="5"/>
  <c r="Y1499" i="5"/>
  <c r="AA1499" i="5"/>
  <c r="W1499" i="5"/>
  <c r="AA1574" i="5"/>
  <c r="Z1574" i="5"/>
  <c r="W1574" i="5"/>
  <c r="Y1574" i="5"/>
  <c r="W1107" i="5"/>
  <c r="AA1107" i="5"/>
  <c r="Z1107" i="5"/>
  <c r="Y1107" i="5"/>
  <c r="W1235" i="5"/>
  <c r="AA1235" i="5"/>
  <c r="Z1235" i="5"/>
  <c r="Y1235" i="5"/>
  <c r="W1363" i="5"/>
  <c r="AA1363" i="5"/>
  <c r="Z1363" i="5"/>
  <c r="Y1363" i="5"/>
  <c r="AA1566" i="5"/>
  <c r="Z1566" i="5"/>
  <c r="W1566" i="5"/>
  <c r="Y1566" i="5"/>
  <c r="AA1597" i="5"/>
  <c r="Z1597" i="5"/>
  <c r="Y1597" i="5"/>
  <c r="W1597" i="5"/>
  <c r="W1840" i="5"/>
  <c r="AA1840" i="5"/>
  <c r="Z1840" i="5"/>
  <c r="Y1840" i="5"/>
  <c r="AA1798" i="5"/>
  <c r="Z1798" i="5"/>
  <c r="Y1798" i="5"/>
  <c r="W1798" i="5"/>
  <c r="W1864" i="5"/>
  <c r="Z1864" i="5"/>
  <c r="Y1864" i="5"/>
  <c r="AA1864" i="5"/>
  <c r="W1872" i="5"/>
  <c r="Y1872" i="5"/>
  <c r="AA1872" i="5"/>
  <c r="Z1872" i="5"/>
  <c r="Z2100" i="5"/>
  <c r="Y2100" i="5"/>
  <c r="W2100" i="5"/>
  <c r="AA2100" i="5"/>
  <c r="AA1991" i="5"/>
  <c r="Z1991" i="5"/>
  <c r="Y1991" i="5"/>
  <c r="W1991" i="5"/>
  <c r="AA1559" i="5"/>
  <c r="Y1559" i="5"/>
  <c r="Z1559" i="5"/>
  <c r="W1559" i="5"/>
  <c r="AA1724" i="5"/>
  <c r="Y1724" i="5"/>
  <c r="Z1724" i="5"/>
  <c r="W1724" i="5"/>
  <c r="AA2079" i="5"/>
  <c r="Z2079" i="5"/>
  <c r="Y2079" i="5"/>
  <c r="W2079" i="5"/>
  <c r="AA2168" i="5"/>
  <c r="Z2168" i="5"/>
  <c r="Y2168" i="5"/>
  <c r="W2168" i="5"/>
  <c r="W1920" i="5"/>
  <c r="AA1920" i="5"/>
  <c r="Z1920" i="5"/>
  <c r="Y1920" i="5"/>
  <c r="AA2300" i="5"/>
  <c r="Y2300" i="5"/>
  <c r="W2300" i="5"/>
  <c r="Z2300" i="5"/>
  <c r="Y2329" i="5"/>
  <c r="Z2329" i="5"/>
  <c r="W2329" i="5"/>
  <c r="AA2329" i="5"/>
  <c r="Y2165" i="5"/>
  <c r="W2165" i="5"/>
  <c r="Z2165" i="5"/>
  <c r="AA2165" i="5"/>
  <c r="AA2327" i="5"/>
  <c r="W2327" i="5"/>
  <c r="Z2327" i="5"/>
  <c r="Y2327" i="5"/>
  <c r="W2113" i="5"/>
  <c r="Z2113" i="5"/>
  <c r="Y2113" i="5"/>
  <c r="AA2113" i="5"/>
  <c r="Y2377" i="5"/>
  <c r="Z2377" i="5"/>
  <c r="W2377" i="5"/>
  <c r="AA2377" i="5"/>
  <c r="AA1047" i="5"/>
  <c r="Z1047" i="5"/>
  <c r="Y1047" i="5"/>
  <c r="W1047" i="5"/>
  <c r="AA919" i="5"/>
  <c r="Z919" i="5"/>
  <c r="Y919" i="5"/>
  <c r="W919" i="5"/>
  <c r="W612" i="5"/>
  <c r="Z612" i="5"/>
  <c r="Y612" i="5"/>
  <c r="AA612" i="5"/>
  <c r="Y2373" i="5"/>
  <c r="W2373" i="5"/>
  <c r="AA2373" i="5"/>
  <c r="Z2373" i="5"/>
  <c r="W2363" i="5"/>
  <c r="AA2363" i="5"/>
  <c r="Z2363" i="5"/>
  <c r="Y2363" i="5"/>
  <c r="W2180" i="5"/>
  <c r="AA2180" i="5"/>
  <c r="Z2180" i="5"/>
  <c r="Y2180" i="5"/>
  <c r="Z2194" i="5"/>
  <c r="W2194" i="5"/>
  <c r="AA2194" i="5"/>
  <c r="Y2194" i="5"/>
  <c r="Z2374" i="5"/>
  <c r="AA2374" i="5"/>
  <c r="Y2374" i="5"/>
  <c r="W2374" i="5"/>
  <c r="Z2230" i="5"/>
  <c r="Y2230" i="5"/>
  <c r="AA2230" i="5"/>
  <c r="W2230" i="5"/>
  <c r="Y2115" i="5"/>
  <c r="W2115" i="5"/>
  <c r="AA2115" i="5"/>
  <c r="Z2115" i="5"/>
  <c r="W2163" i="5"/>
  <c r="AA2163" i="5"/>
  <c r="Z2163" i="5"/>
  <c r="Y2163" i="5"/>
  <c r="AA2062" i="5"/>
  <c r="Z2062" i="5"/>
  <c r="Y2062" i="5"/>
  <c r="W2062" i="5"/>
  <c r="AA1807" i="5"/>
  <c r="Y1807" i="5"/>
  <c r="Z1807" i="5"/>
  <c r="W1807" i="5"/>
  <c r="AA1973" i="5"/>
  <c r="Y1973" i="5"/>
  <c r="W1973" i="5"/>
  <c r="Z1973" i="5"/>
  <c r="W2292" i="5"/>
  <c r="Z2292" i="5"/>
  <c r="AA2292" i="5"/>
  <c r="Y2292" i="5"/>
  <c r="AA1791" i="5"/>
  <c r="W1791" i="5"/>
  <c r="Z1791" i="5"/>
  <c r="Y1791" i="5"/>
  <c r="Z1988" i="5"/>
  <c r="W1988" i="5"/>
  <c r="AA1988" i="5"/>
  <c r="Y1988" i="5"/>
  <c r="W2243" i="5"/>
  <c r="AA2243" i="5"/>
  <c r="Z2243" i="5"/>
  <c r="Y2243" i="5"/>
  <c r="AA1767" i="5"/>
  <c r="Z1767" i="5"/>
  <c r="Y1767" i="5"/>
  <c r="W1767" i="5"/>
  <c r="Z2060" i="5"/>
  <c r="Y2060" i="5"/>
  <c r="W2060" i="5"/>
  <c r="AA2060" i="5"/>
  <c r="Y1954" i="5"/>
  <c r="W1954" i="5"/>
  <c r="AA1954" i="5"/>
  <c r="Z1954" i="5"/>
  <c r="W1529" i="5"/>
  <c r="AA1529" i="5"/>
  <c r="Y1529" i="5"/>
  <c r="Z1529" i="5"/>
  <c r="AA1636" i="5"/>
  <c r="Y1636" i="5"/>
  <c r="Z1636" i="5"/>
  <c r="W1636" i="5"/>
  <c r="W1489" i="5"/>
  <c r="AA1489" i="5"/>
  <c r="Z1489" i="5"/>
  <c r="Y1489" i="5"/>
  <c r="Z1843" i="5"/>
  <c r="W1843" i="5"/>
  <c r="AA1843" i="5"/>
  <c r="Y1843" i="5"/>
  <c r="W1512" i="5"/>
  <c r="Z1512" i="5"/>
  <c r="Y1512" i="5"/>
  <c r="AA1512" i="5"/>
  <c r="AA1668" i="5"/>
  <c r="Y1668" i="5"/>
  <c r="Z1668" i="5"/>
  <c r="W1668" i="5"/>
  <c r="AA2110" i="5"/>
  <c r="Z2110" i="5"/>
  <c r="Y2110" i="5"/>
  <c r="W2110" i="5"/>
  <c r="W1465" i="5"/>
  <c r="AA1465" i="5"/>
  <c r="Z1465" i="5"/>
  <c r="Y1465" i="5"/>
  <c r="W1188" i="5"/>
  <c r="Z1188" i="5"/>
  <c r="AA1188" i="5"/>
  <c r="Y1188" i="5"/>
  <c r="Y1610" i="5"/>
  <c r="W1610" i="5"/>
  <c r="AA1610" i="5"/>
  <c r="Z1610" i="5"/>
  <c r="Z1715" i="5"/>
  <c r="W1715" i="5"/>
  <c r="AA1715" i="5"/>
  <c r="Y1715" i="5"/>
  <c r="AA1266" i="5"/>
  <c r="W1266" i="5"/>
  <c r="Z1266" i="5"/>
  <c r="Y1266" i="5"/>
  <c r="AA1625" i="5"/>
  <c r="Z1625" i="5"/>
  <c r="Y1625" i="5"/>
  <c r="W1625" i="5"/>
  <c r="Y1349" i="5"/>
  <c r="W1349" i="5"/>
  <c r="AA1349" i="5"/>
  <c r="Z1349" i="5"/>
  <c r="Y1074" i="5"/>
  <c r="W1074" i="5"/>
  <c r="Z1074" i="5"/>
  <c r="AA1074" i="5"/>
  <c r="AA1532" i="5"/>
  <c r="Z1532" i="5"/>
  <c r="Y1532" i="5"/>
  <c r="W1532" i="5"/>
  <c r="Z1621" i="5"/>
  <c r="AA1621" i="5"/>
  <c r="Y1621" i="5"/>
  <c r="W1621" i="5"/>
  <c r="AA1242" i="5"/>
  <c r="Z1242" i="5"/>
  <c r="Y1242" i="5"/>
  <c r="W1242" i="5"/>
  <c r="W1212" i="5"/>
  <c r="AA1212" i="5"/>
  <c r="Z1212" i="5"/>
  <c r="Y1212" i="5"/>
  <c r="W891" i="5"/>
  <c r="Z891" i="5"/>
  <c r="Y891" i="5"/>
  <c r="AA891" i="5"/>
  <c r="AA1557" i="5"/>
  <c r="Z1557" i="5"/>
  <c r="Y1557" i="5"/>
  <c r="W1557" i="5"/>
  <c r="W1148" i="5"/>
  <c r="AA1148" i="5"/>
  <c r="Z1148" i="5"/>
  <c r="Y1148" i="5"/>
  <c r="W898" i="5"/>
  <c r="AA898" i="5"/>
  <c r="Z898" i="5"/>
  <c r="Y898" i="5"/>
  <c r="Y1682" i="5"/>
  <c r="W1682" i="5"/>
  <c r="AA1682" i="5"/>
  <c r="Z1682" i="5"/>
  <c r="W578" i="5"/>
  <c r="Z578" i="5"/>
  <c r="AA578" i="5"/>
  <c r="Y578" i="5"/>
  <c r="Z1238" i="5"/>
  <c r="Y1238" i="5"/>
  <c r="W1238" i="5"/>
  <c r="AA1238" i="5"/>
  <c r="Y956" i="5"/>
  <c r="W956" i="5"/>
  <c r="AA956" i="5"/>
  <c r="Z956" i="5"/>
  <c r="Z1627" i="5"/>
  <c r="W1627" i="5"/>
  <c r="Y1627" i="5"/>
  <c r="AA1627" i="5"/>
  <c r="AA1168" i="5"/>
  <c r="Z1168" i="5"/>
  <c r="Y1168" i="5"/>
  <c r="W1168" i="5"/>
  <c r="W874" i="5"/>
  <c r="AA874" i="5"/>
  <c r="Z874" i="5"/>
  <c r="Y874" i="5"/>
  <c r="W1434" i="5"/>
  <c r="Z1434" i="5"/>
  <c r="Y1434" i="5"/>
  <c r="AA1434" i="5"/>
  <c r="AA1210" i="5"/>
  <c r="Z1210" i="5"/>
  <c r="Y1210" i="5"/>
  <c r="W1210" i="5"/>
  <c r="AA1352" i="5"/>
  <c r="Z1352" i="5"/>
  <c r="Y1352" i="5"/>
  <c r="W1352" i="5"/>
  <c r="AA951" i="5"/>
  <c r="Z951" i="5"/>
  <c r="Y951" i="5"/>
  <c r="W951" i="5"/>
  <c r="AA702" i="5"/>
  <c r="Z702" i="5"/>
  <c r="Y702" i="5"/>
  <c r="W702" i="5"/>
  <c r="AA535" i="5"/>
  <c r="Z535" i="5"/>
  <c r="W535" i="5"/>
  <c r="Y535" i="5"/>
  <c r="AA1183" i="5"/>
  <c r="Z1183" i="5"/>
  <c r="Y1183" i="5"/>
  <c r="W1183" i="5"/>
  <c r="W883" i="5"/>
  <c r="AA883" i="5"/>
  <c r="Z883" i="5"/>
  <c r="Y883" i="5"/>
  <c r="AA620" i="5"/>
  <c r="Z620" i="5"/>
  <c r="Y620" i="5"/>
  <c r="W620" i="5"/>
  <c r="AA1215" i="5"/>
  <c r="Z1215" i="5"/>
  <c r="Y1215" i="5"/>
  <c r="W1215" i="5"/>
  <c r="Z805" i="5"/>
  <c r="Y805" i="5"/>
  <c r="W805" i="5"/>
  <c r="AA805" i="5"/>
  <c r="W449" i="5"/>
  <c r="AA449" i="5"/>
  <c r="Z449" i="5"/>
  <c r="Y449" i="5"/>
  <c r="Y1125" i="5"/>
  <c r="W1125" i="5"/>
  <c r="AA1125" i="5"/>
  <c r="Z1125" i="5"/>
  <c r="AA815" i="5"/>
  <c r="Z815" i="5"/>
  <c r="Y815" i="5"/>
  <c r="W815" i="5"/>
  <c r="AA663" i="5"/>
  <c r="Z663" i="5"/>
  <c r="Y663" i="5"/>
  <c r="W663" i="5"/>
  <c r="AA792" i="5"/>
  <c r="Z792" i="5"/>
  <c r="Y792" i="5"/>
  <c r="W792" i="5"/>
  <c r="AA1048" i="5"/>
  <c r="Z1048" i="5"/>
  <c r="Y1048" i="5"/>
  <c r="W1048" i="5"/>
  <c r="AA760" i="5"/>
  <c r="Y760" i="5"/>
  <c r="W760" i="5"/>
  <c r="Z760" i="5"/>
  <c r="AA1008" i="5"/>
  <c r="Z1008" i="5"/>
  <c r="W1008" i="5"/>
  <c r="Y1008" i="5"/>
  <c r="Y536" i="5"/>
  <c r="W536" i="5"/>
  <c r="AA536" i="5"/>
  <c r="Z536" i="5"/>
  <c r="W587" i="5"/>
  <c r="Y587" i="5"/>
  <c r="AA587" i="5"/>
  <c r="Z587" i="5"/>
  <c r="Z765" i="5"/>
  <c r="Y765" i="5"/>
  <c r="AA765" i="5"/>
  <c r="W765" i="5"/>
  <c r="Z2362" i="5"/>
  <c r="W2362" i="5"/>
  <c r="AA2362" i="5"/>
  <c r="Y2362" i="5"/>
  <c r="Z2342" i="5"/>
  <c r="AA2342" i="5"/>
  <c r="Y2342" i="5"/>
  <c r="W2342" i="5"/>
  <c r="W2171" i="5"/>
  <c r="AA2171" i="5"/>
  <c r="Z2171" i="5"/>
  <c r="Y2171" i="5"/>
  <c r="Z2178" i="5"/>
  <c r="W2178" i="5"/>
  <c r="Y2178" i="5"/>
  <c r="AA2178" i="5"/>
  <c r="AA2360" i="5"/>
  <c r="Z2360" i="5"/>
  <c r="Y2360" i="5"/>
  <c r="W2360" i="5"/>
  <c r="Z2218" i="5"/>
  <c r="AA2218" i="5"/>
  <c r="Y2218" i="5"/>
  <c r="W2218" i="5"/>
  <c r="Z2294" i="5"/>
  <c r="Y2294" i="5"/>
  <c r="AA2294" i="5"/>
  <c r="W2294" i="5"/>
  <c r="W2376" i="5"/>
  <c r="Z2376" i="5"/>
  <c r="AA2376" i="5"/>
  <c r="Y2376" i="5"/>
  <c r="W2172" i="5"/>
  <c r="AA2172" i="5"/>
  <c r="Z2172" i="5"/>
  <c r="Y2172" i="5"/>
  <c r="Y1930" i="5"/>
  <c r="W1930" i="5"/>
  <c r="AA1930" i="5"/>
  <c r="Z1930" i="5"/>
  <c r="AA1633" i="5"/>
  <c r="Y1633" i="5"/>
  <c r="Z1633" i="5"/>
  <c r="W1633" i="5"/>
  <c r="AA1799" i="5"/>
  <c r="W1799" i="5"/>
  <c r="Z1799" i="5"/>
  <c r="Y1799" i="5"/>
  <c r="Z2044" i="5"/>
  <c r="Y2044" i="5"/>
  <c r="W2044" i="5"/>
  <c r="AA2044" i="5"/>
  <c r="AA1951" i="5"/>
  <c r="Y1951" i="5"/>
  <c r="W1951" i="5"/>
  <c r="Z1951" i="5"/>
  <c r="AA2207" i="5"/>
  <c r="Z2207" i="5"/>
  <c r="Y2207" i="5"/>
  <c r="W2207" i="5"/>
  <c r="Z2182" i="5"/>
  <c r="Y2182" i="5"/>
  <c r="AA2182" i="5"/>
  <c r="W2182" i="5"/>
  <c r="AA1927" i="5"/>
  <c r="Z1927" i="5"/>
  <c r="W1927" i="5"/>
  <c r="Y1927" i="5"/>
  <c r="W1449" i="5"/>
  <c r="AA1449" i="5"/>
  <c r="Z1449" i="5"/>
  <c r="Y1449" i="5"/>
  <c r="Y1333" i="5"/>
  <c r="W1333" i="5"/>
  <c r="AA1333" i="5"/>
  <c r="Z1333" i="5"/>
  <c r="Y1205" i="5"/>
  <c r="W1205" i="5"/>
  <c r="AA1205" i="5"/>
  <c r="Z1205" i="5"/>
  <c r="Y1068" i="5"/>
  <c r="W1068" i="5"/>
  <c r="AA1068" i="5"/>
  <c r="Z1068" i="5"/>
  <c r="Z1789" i="5"/>
  <c r="Y1789" i="5"/>
  <c r="AA1789" i="5"/>
  <c r="W1789" i="5"/>
  <c r="W1513" i="5"/>
  <c r="AA1513" i="5"/>
  <c r="Z1513" i="5"/>
  <c r="Y1513" i="5"/>
  <c r="AA1924" i="5"/>
  <c r="Z1924" i="5"/>
  <c r="Y1924" i="5"/>
  <c r="W1924" i="5"/>
  <c r="W1600" i="5"/>
  <c r="Z1600" i="5"/>
  <c r="AA1600" i="5"/>
  <c r="Y1600" i="5"/>
  <c r="AA1354" i="5"/>
  <c r="Z1354" i="5"/>
  <c r="Y1354" i="5"/>
  <c r="W1354" i="5"/>
  <c r="AA2248" i="5"/>
  <c r="Z2248" i="5"/>
  <c r="Y2248" i="5"/>
  <c r="W2248" i="5"/>
  <c r="W1340" i="5"/>
  <c r="AA1340" i="5"/>
  <c r="Z1340" i="5"/>
  <c r="Y1340" i="5"/>
  <c r="Z1198" i="5"/>
  <c r="Y1198" i="5"/>
  <c r="W1198" i="5"/>
  <c r="AA1198" i="5"/>
  <c r="W1003" i="5"/>
  <c r="Z1003" i="5"/>
  <c r="Y1003" i="5"/>
  <c r="AA1003" i="5"/>
  <c r="W875" i="5"/>
  <c r="Z875" i="5"/>
  <c r="Y875" i="5"/>
  <c r="AA875" i="5"/>
  <c r="W698" i="5"/>
  <c r="Z698" i="5"/>
  <c r="Y698" i="5"/>
  <c r="AA698" i="5"/>
  <c r="AA1549" i="5"/>
  <c r="Z1549" i="5"/>
  <c r="Y1549" i="5"/>
  <c r="W1549" i="5"/>
  <c r="Z1286" i="5"/>
  <c r="Y1286" i="5"/>
  <c r="W1286" i="5"/>
  <c r="AA1286" i="5"/>
  <c r="AA1146" i="5"/>
  <c r="Z1146" i="5"/>
  <c r="Y1146" i="5"/>
  <c r="W1146" i="5"/>
  <c r="W1010" i="5"/>
  <c r="AA1010" i="5"/>
  <c r="Z1010" i="5"/>
  <c r="Y1010" i="5"/>
  <c r="W882" i="5"/>
  <c r="AA882" i="5"/>
  <c r="Z882" i="5"/>
  <c r="Y882" i="5"/>
  <c r="W754" i="5"/>
  <c r="AA754" i="5"/>
  <c r="Z754" i="5"/>
  <c r="Y754" i="5"/>
  <c r="W1442" i="5"/>
  <c r="AA1442" i="5"/>
  <c r="Z1442" i="5"/>
  <c r="Y1442" i="5"/>
  <c r="W1292" i="5"/>
  <c r="AA1292" i="5"/>
  <c r="Z1292" i="5"/>
  <c r="Y1292" i="5"/>
  <c r="AA1071" i="5"/>
  <c r="Z1071" i="5"/>
  <c r="Y1071" i="5"/>
  <c r="W1071" i="5"/>
  <c r="Z2310" i="5"/>
  <c r="AA2310" i="5"/>
  <c r="Y2310" i="5"/>
  <c r="W2310" i="5"/>
  <c r="AA1359" i="5"/>
  <c r="Z1359" i="5"/>
  <c r="Y1359" i="5"/>
  <c r="W1359" i="5"/>
  <c r="W1228" i="5"/>
  <c r="AA1228" i="5"/>
  <c r="Z1228" i="5"/>
  <c r="Y1228" i="5"/>
  <c r="W1084" i="5"/>
  <c r="AA1084" i="5"/>
  <c r="Z1084" i="5"/>
  <c r="Y1084" i="5"/>
  <c r="Y940" i="5"/>
  <c r="W940" i="5"/>
  <c r="AA940" i="5"/>
  <c r="Z940" i="5"/>
  <c r="Y812" i="5"/>
  <c r="W812" i="5"/>
  <c r="AA812" i="5"/>
  <c r="Z812" i="5"/>
  <c r="W1608" i="5"/>
  <c r="Z1608" i="5"/>
  <c r="AA1608" i="5"/>
  <c r="Y1608" i="5"/>
  <c r="AA1311" i="5"/>
  <c r="Z1311" i="5"/>
  <c r="Y1311" i="5"/>
  <c r="W1311" i="5"/>
  <c r="Y1165" i="5"/>
  <c r="W1165" i="5"/>
  <c r="Z1165" i="5"/>
  <c r="AA1165" i="5"/>
  <c r="W986" i="5"/>
  <c r="AA986" i="5"/>
  <c r="Z986" i="5"/>
  <c r="Y986" i="5"/>
  <c r="W858" i="5"/>
  <c r="AA858" i="5"/>
  <c r="Z858" i="5"/>
  <c r="Y858" i="5"/>
  <c r="AA634" i="5"/>
  <c r="Z634" i="5"/>
  <c r="Y634" i="5"/>
  <c r="W634" i="5"/>
  <c r="Z1420" i="5"/>
  <c r="Y1420" i="5"/>
  <c r="AA1420" i="5"/>
  <c r="W1420" i="5"/>
  <c r="AA1287" i="5"/>
  <c r="Z1287" i="5"/>
  <c r="Y1287" i="5"/>
  <c r="W1287" i="5"/>
  <c r="AA1207" i="5"/>
  <c r="Z1207" i="5"/>
  <c r="Y1207" i="5"/>
  <c r="W1207" i="5"/>
  <c r="W714" i="5"/>
  <c r="AA714" i="5"/>
  <c r="Z714" i="5"/>
  <c r="Y714" i="5"/>
  <c r="AA1280" i="5"/>
  <c r="Z1280" i="5"/>
  <c r="Y1280" i="5"/>
  <c r="W1280" i="5"/>
  <c r="Z1078" i="5"/>
  <c r="Y1078" i="5"/>
  <c r="AA1078" i="5"/>
  <c r="W1078" i="5"/>
  <c r="Z941" i="5"/>
  <c r="Y941" i="5"/>
  <c r="W941" i="5"/>
  <c r="AA941" i="5"/>
  <c r="Z813" i="5"/>
  <c r="Y813" i="5"/>
  <c r="W813" i="5"/>
  <c r="AA813" i="5"/>
  <c r="Z693" i="5"/>
  <c r="Y693" i="5"/>
  <c r="W693" i="5"/>
  <c r="AA693" i="5"/>
  <c r="AA601" i="5"/>
  <c r="W601" i="5"/>
  <c r="Z601" i="5"/>
  <c r="Y601" i="5"/>
  <c r="Z516" i="5"/>
  <c r="Y516" i="5"/>
  <c r="AA516" i="5"/>
  <c r="W516" i="5"/>
  <c r="W458" i="5"/>
  <c r="AA458" i="5"/>
  <c r="Z458" i="5"/>
  <c r="Y458" i="5"/>
  <c r="AA401" i="5"/>
  <c r="Z401" i="5"/>
  <c r="W401" i="5"/>
  <c r="Y401" i="5"/>
  <c r="Y1133" i="5"/>
  <c r="W1133" i="5"/>
  <c r="AA1133" i="5"/>
  <c r="Z1133" i="5"/>
  <c r="AA991" i="5"/>
  <c r="Z991" i="5"/>
  <c r="Y991" i="5"/>
  <c r="W991" i="5"/>
  <c r="AA863" i="5"/>
  <c r="Z863" i="5"/>
  <c r="Y863" i="5"/>
  <c r="W863" i="5"/>
  <c r="AA742" i="5"/>
  <c r="Z742" i="5"/>
  <c r="Y742" i="5"/>
  <c r="W742" i="5"/>
  <c r="Y613" i="5"/>
  <c r="W613" i="5"/>
  <c r="AA613" i="5"/>
  <c r="Z613" i="5"/>
  <c r="W1704" i="5"/>
  <c r="AA1704" i="5"/>
  <c r="Y1704" i="5"/>
  <c r="Z1704" i="5"/>
  <c r="AA1208" i="5"/>
  <c r="Z1208" i="5"/>
  <c r="Y1208" i="5"/>
  <c r="W1208" i="5"/>
  <c r="AA1031" i="5"/>
  <c r="Z1031" i="5"/>
  <c r="Y1031" i="5"/>
  <c r="W1031" i="5"/>
  <c r="AA903" i="5"/>
  <c r="Z903" i="5"/>
  <c r="Y903" i="5"/>
  <c r="W903" i="5"/>
  <c r="W770" i="5"/>
  <c r="AA770" i="5"/>
  <c r="Y770" i="5"/>
  <c r="Z770" i="5"/>
  <c r="AA591" i="5"/>
  <c r="W591" i="5"/>
  <c r="Y591" i="5"/>
  <c r="Z591" i="5"/>
  <c r="R27" i="3"/>
  <c r="N27" i="3"/>
  <c r="AA1598" i="5"/>
  <c r="Z1598" i="5"/>
  <c r="Y1598" i="5"/>
  <c r="W1598" i="5"/>
  <c r="AA1054" i="5"/>
  <c r="Z1054" i="5"/>
  <c r="Y1054" i="5"/>
  <c r="W1054" i="5"/>
  <c r="AA926" i="5"/>
  <c r="Z926" i="5"/>
  <c r="Y926" i="5"/>
  <c r="W926" i="5"/>
  <c r="AA798" i="5"/>
  <c r="Z798" i="5"/>
  <c r="Y798" i="5"/>
  <c r="W798" i="5"/>
  <c r="AA752" i="5"/>
  <c r="Z752" i="5"/>
  <c r="Y752" i="5"/>
  <c r="W752" i="5"/>
  <c r="AA654" i="5"/>
  <c r="Z654" i="5"/>
  <c r="W654" i="5"/>
  <c r="Y654" i="5"/>
  <c r="AA570" i="5"/>
  <c r="Z570" i="5"/>
  <c r="Y570" i="5"/>
  <c r="W570" i="5"/>
  <c r="M11" i="3"/>
  <c r="Q11" i="3"/>
  <c r="AA808" i="5"/>
  <c r="Z808" i="5"/>
  <c r="Y808" i="5"/>
  <c r="W808" i="5"/>
  <c r="AA936" i="5"/>
  <c r="Z936" i="5"/>
  <c r="Y936" i="5"/>
  <c r="W936" i="5"/>
  <c r="Z1070" i="5"/>
  <c r="AA1070" i="5"/>
  <c r="Y1070" i="5"/>
  <c r="W1070" i="5"/>
  <c r="Z1126" i="5"/>
  <c r="Y1126" i="5"/>
  <c r="AA1126" i="5"/>
  <c r="W1126" i="5"/>
  <c r="AA1217" i="5"/>
  <c r="Z1217" i="5"/>
  <c r="Y1217" i="5"/>
  <c r="W1217" i="5"/>
  <c r="AA768" i="5"/>
  <c r="W768" i="5"/>
  <c r="Z768" i="5"/>
  <c r="Y768" i="5"/>
  <c r="AA896" i="5"/>
  <c r="Z896" i="5"/>
  <c r="W896" i="5"/>
  <c r="Y896" i="5"/>
  <c r="AA1024" i="5"/>
  <c r="Z1024" i="5"/>
  <c r="W1024" i="5"/>
  <c r="Y1024" i="5"/>
  <c r="AA1934" i="5"/>
  <c r="Z1934" i="5"/>
  <c r="W1934" i="5"/>
  <c r="Y1934" i="5"/>
  <c r="Y544" i="5"/>
  <c r="W544" i="5"/>
  <c r="AA544" i="5"/>
  <c r="Z544" i="5"/>
  <c r="AA1407" i="5"/>
  <c r="Z1407" i="5"/>
  <c r="W1407" i="5"/>
  <c r="Y1407" i="5"/>
  <c r="Y597" i="5"/>
  <c r="W597" i="5"/>
  <c r="AA597" i="5"/>
  <c r="Z597" i="5"/>
  <c r="Y676" i="5"/>
  <c r="W676" i="5"/>
  <c r="AA676" i="5"/>
  <c r="Z676" i="5"/>
  <c r="AA1201" i="5"/>
  <c r="Z1201" i="5"/>
  <c r="Y1201" i="5"/>
  <c r="W1201" i="5"/>
  <c r="AA1345" i="5"/>
  <c r="Z1345" i="5"/>
  <c r="Y1345" i="5"/>
  <c r="W1345" i="5"/>
  <c r="W1792" i="5"/>
  <c r="AA1792" i="5"/>
  <c r="Z1792" i="5"/>
  <c r="Y1792" i="5"/>
  <c r="Z1859" i="5"/>
  <c r="W1859" i="5"/>
  <c r="AA1859" i="5"/>
  <c r="Y1859" i="5"/>
  <c r="AA1590" i="5"/>
  <c r="Z1590" i="5"/>
  <c r="Y1590" i="5"/>
  <c r="W1590" i="5"/>
  <c r="AA1209" i="5"/>
  <c r="Z1209" i="5"/>
  <c r="W1209" i="5"/>
  <c r="Y1209" i="5"/>
  <c r="AA1337" i="5"/>
  <c r="Z1337" i="5"/>
  <c r="W1337" i="5"/>
  <c r="Y1337" i="5"/>
  <c r="Z1579" i="5"/>
  <c r="Y1579" i="5"/>
  <c r="W1579" i="5"/>
  <c r="AA1579" i="5"/>
  <c r="AA1509" i="5"/>
  <c r="Z1509" i="5"/>
  <c r="W1509" i="5"/>
  <c r="Y1509" i="5"/>
  <c r="AA1983" i="5"/>
  <c r="Z1983" i="5"/>
  <c r="Y1983" i="5"/>
  <c r="W1983" i="5"/>
  <c r="AA697" i="5"/>
  <c r="Z697" i="5"/>
  <c r="Y697" i="5"/>
  <c r="W697" i="5"/>
  <c r="AA761" i="5"/>
  <c r="Z761" i="5"/>
  <c r="Y761" i="5"/>
  <c r="W761" i="5"/>
  <c r="AA825" i="5"/>
  <c r="W825" i="5"/>
  <c r="Z825" i="5"/>
  <c r="Y825" i="5"/>
  <c r="AA889" i="5"/>
  <c r="W889" i="5"/>
  <c r="Z889" i="5"/>
  <c r="Y889" i="5"/>
  <c r="AA953" i="5"/>
  <c r="W953" i="5"/>
  <c r="Z953" i="5"/>
  <c r="Y953" i="5"/>
  <c r="AA1017" i="5"/>
  <c r="W1017" i="5"/>
  <c r="Z1017" i="5"/>
  <c r="Y1017" i="5"/>
  <c r="AA1079" i="5"/>
  <c r="Z1079" i="5"/>
  <c r="Y1079" i="5"/>
  <c r="W1079" i="5"/>
  <c r="Z1475" i="5"/>
  <c r="Y1475" i="5"/>
  <c r="AA1475" i="5"/>
  <c r="W1475" i="5"/>
  <c r="Z1821" i="5"/>
  <c r="Y1821" i="5"/>
  <c r="W1821" i="5"/>
  <c r="AA1821" i="5"/>
  <c r="Y1455" i="5"/>
  <c r="W1455" i="5"/>
  <c r="AA1455" i="5"/>
  <c r="Z1455" i="5"/>
  <c r="AA1518" i="5"/>
  <c r="Z1518" i="5"/>
  <c r="Y1518" i="5"/>
  <c r="W1518" i="5"/>
  <c r="Z1907" i="5"/>
  <c r="Y1907" i="5"/>
  <c r="W1907" i="5"/>
  <c r="AA1907" i="5"/>
  <c r="AA1628" i="5"/>
  <c r="Y1628" i="5"/>
  <c r="Z1628" i="5"/>
  <c r="W1628" i="5"/>
  <c r="Z2014" i="5"/>
  <c r="Y2014" i="5"/>
  <c r="AA2014" i="5"/>
  <c r="W2014" i="5"/>
  <c r="W1123" i="5"/>
  <c r="AA1123" i="5"/>
  <c r="Z1123" i="5"/>
  <c r="Y1123" i="5"/>
  <c r="W1187" i="5"/>
  <c r="AA1187" i="5"/>
  <c r="Z1187" i="5"/>
  <c r="Y1187" i="5"/>
  <c r="W1251" i="5"/>
  <c r="AA1251" i="5"/>
  <c r="Z1251" i="5"/>
  <c r="Y1251" i="5"/>
  <c r="W1315" i="5"/>
  <c r="AA1315" i="5"/>
  <c r="Z1315" i="5"/>
  <c r="Y1315" i="5"/>
  <c r="W1379" i="5"/>
  <c r="AA1379" i="5"/>
  <c r="Z1379" i="5"/>
  <c r="Y1379" i="5"/>
  <c r="W1426" i="5"/>
  <c r="AA1426" i="5"/>
  <c r="Y1426" i="5"/>
  <c r="Z1426" i="5"/>
  <c r="Y1658" i="5"/>
  <c r="W1658" i="5"/>
  <c r="Z1658" i="5"/>
  <c r="AA1658" i="5"/>
  <c r="Z1923" i="5"/>
  <c r="Y1923" i="5"/>
  <c r="W1923" i="5"/>
  <c r="AA1923" i="5"/>
  <c r="AA1622" i="5"/>
  <c r="Z1622" i="5"/>
  <c r="Y1622" i="5"/>
  <c r="W1622" i="5"/>
  <c r="AA1957" i="5"/>
  <c r="Z1957" i="5"/>
  <c r="Y1957" i="5"/>
  <c r="W1957" i="5"/>
  <c r="AA1967" i="5"/>
  <c r="Z1967" i="5"/>
  <c r="Y1967" i="5"/>
  <c r="W1967" i="5"/>
  <c r="AA1646" i="5"/>
  <c r="Z1646" i="5"/>
  <c r="Y1646" i="5"/>
  <c r="W1646" i="5"/>
  <c r="AA1862" i="5"/>
  <c r="Z1862" i="5"/>
  <c r="Y1862" i="5"/>
  <c r="W1862" i="5"/>
  <c r="AA1670" i="5"/>
  <c r="Y1670" i="5"/>
  <c r="W1670" i="5"/>
  <c r="Z1670" i="5"/>
  <c r="AA1894" i="5"/>
  <c r="Z1894" i="5"/>
  <c r="Y1894" i="5"/>
  <c r="W1894" i="5"/>
  <c r="AA2241" i="5"/>
  <c r="Y2241" i="5"/>
  <c r="Z2241" i="5"/>
  <c r="W2241" i="5"/>
  <c r="W1977" i="5"/>
  <c r="AA1977" i="5"/>
  <c r="Z1977" i="5"/>
  <c r="Y1977" i="5"/>
  <c r="AA2223" i="5"/>
  <c r="Z2223" i="5"/>
  <c r="Y2223" i="5"/>
  <c r="W2223" i="5"/>
  <c r="W1680" i="5"/>
  <c r="AA1680" i="5"/>
  <c r="Z1680" i="5"/>
  <c r="Y1680" i="5"/>
  <c r="AA2289" i="5"/>
  <c r="Y2289" i="5"/>
  <c r="W2289" i="5"/>
  <c r="Z2289" i="5"/>
  <c r="AA1511" i="5"/>
  <c r="Y1511" i="5"/>
  <c r="Z1511" i="5"/>
  <c r="W1511" i="5"/>
  <c r="AA1575" i="5"/>
  <c r="Y1575" i="5"/>
  <c r="Z1575" i="5"/>
  <c r="W1575" i="5"/>
  <c r="Z1651" i="5"/>
  <c r="Y1651" i="5"/>
  <c r="AA1651" i="5"/>
  <c r="W1651" i="5"/>
  <c r="W1760" i="5"/>
  <c r="Z1760" i="5"/>
  <c r="Y1760" i="5"/>
  <c r="AA1760" i="5"/>
  <c r="AA1852" i="5"/>
  <c r="Y1852" i="5"/>
  <c r="Z1852" i="5"/>
  <c r="W1852" i="5"/>
  <c r="AA2111" i="5"/>
  <c r="Z2111" i="5"/>
  <c r="Y2111" i="5"/>
  <c r="W2111" i="5"/>
  <c r="Z1982" i="5"/>
  <c r="Y1982" i="5"/>
  <c r="W1982" i="5"/>
  <c r="AA1982" i="5"/>
  <c r="AA2200" i="5"/>
  <c r="Z2200" i="5"/>
  <c r="Y2200" i="5"/>
  <c r="W2200" i="5"/>
  <c r="AA2364" i="5"/>
  <c r="Y2364" i="5"/>
  <c r="W2364" i="5"/>
  <c r="Z2364" i="5"/>
  <c r="W1936" i="5"/>
  <c r="AA1936" i="5"/>
  <c r="Z1936" i="5"/>
  <c r="Y1936" i="5"/>
  <c r="AA2015" i="5"/>
  <c r="Z2015" i="5"/>
  <c r="W2015" i="5"/>
  <c r="Y2015" i="5"/>
  <c r="Y2385" i="5"/>
  <c r="AA2385" i="5"/>
  <c r="Z2385" i="5"/>
  <c r="W2385" i="5"/>
  <c r="AA2119" i="5"/>
  <c r="Z2119" i="5"/>
  <c r="Y2119" i="5"/>
  <c r="W2119" i="5"/>
  <c r="AA1978" i="5"/>
  <c r="Z1978" i="5"/>
  <c r="Y1978" i="5"/>
  <c r="W1978" i="5"/>
  <c r="W2042" i="5"/>
  <c r="Y2042" i="5"/>
  <c r="AA2042" i="5"/>
  <c r="Z2042" i="5"/>
  <c r="W2106" i="5"/>
  <c r="Y2106" i="5"/>
  <c r="AA2106" i="5"/>
  <c r="Z2106" i="5"/>
  <c r="Y2181" i="5"/>
  <c r="W2181" i="5"/>
  <c r="Z2181" i="5"/>
  <c r="AA2181" i="5"/>
  <c r="Y2245" i="5"/>
  <c r="W2245" i="5"/>
  <c r="Z2245" i="5"/>
  <c r="AA2245" i="5"/>
  <c r="Y2348" i="5"/>
  <c r="W2348" i="5"/>
  <c r="AA2348" i="5"/>
  <c r="Z2348" i="5"/>
  <c r="W2065" i="5"/>
  <c r="Z2065" i="5"/>
  <c r="Y2065" i="5"/>
  <c r="AA2065" i="5"/>
  <c r="AA2128" i="5"/>
  <c r="W2128" i="5"/>
  <c r="Y2128" i="5"/>
  <c r="Z2128" i="5"/>
  <c r="AA2199" i="5"/>
  <c r="Z2199" i="5"/>
  <c r="Y2199" i="5"/>
  <c r="W2199" i="5"/>
  <c r="AA2263" i="5"/>
  <c r="Z2263" i="5"/>
  <c r="Y2263" i="5"/>
  <c r="W2263" i="5"/>
  <c r="Y2369" i="5"/>
  <c r="W2369" i="5"/>
  <c r="Z2369" i="5"/>
  <c r="AA2369" i="5"/>
  <c r="Y2341" i="5"/>
  <c r="W2341" i="5"/>
  <c r="AA2341" i="5"/>
  <c r="Z2341" i="5"/>
  <c r="Y2317" i="5"/>
  <c r="AA2317" i="5"/>
  <c r="Z2317" i="5"/>
  <c r="W2317" i="5"/>
  <c r="AA2328" i="5"/>
  <c r="Z2328" i="5"/>
  <c r="Y2328" i="5"/>
  <c r="W2328" i="5"/>
  <c r="W2228" i="5"/>
  <c r="AA2228" i="5"/>
  <c r="Y2228" i="5"/>
  <c r="Z2228" i="5"/>
  <c r="W2164" i="5"/>
  <c r="AA2164" i="5"/>
  <c r="Y2164" i="5"/>
  <c r="Z2164" i="5"/>
  <c r="Z2318" i="5"/>
  <c r="Y2318" i="5"/>
  <c r="W2318" i="5"/>
  <c r="AA2318" i="5"/>
  <c r="Z2162" i="5"/>
  <c r="W2162" i="5"/>
  <c r="AA2162" i="5"/>
  <c r="Y2162" i="5"/>
  <c r="Z2238" i="5"/>
  <c r="Y2238" i="5"/>
  <c r="W2238" i="5"/>
  <c r="AA2238" i="5"/>
  <c r="W2355" i="5"/>
  <c r="AA2355" i="5"/>
  <c r="Y2355" i="5"/>
  <c r="Z2355" i="5"/>
  <c r="AA2280" i="5"/>
  <c r="Z2280" i="5"/>
  <c r="Y2280" i="5"/>
  <c r="W2280" i="5"/>
  <c r="Z2198" i="5"/>
  <c r="Y2198" i="5"/>
  <c r="AA2198" i="5"/>
  <c r="W2198" i="5"/>
  <c r="AA2064" i="5"/>
  <c r="W2064" i="5"/>
  <c r="Z2064" i="5"/>
  <c r="Y2064" i="5"/>
  <c r="W2252" i="5"/>
  <c r="AA2252" i="5"/>
  <c r="Z2252" i="5"/>
  <c r="Y2252" i="5"/>
  <c r="Y2083" i="5"/>
  <c r="W2083" i="5"/>
  <c r="AA2083" i="5"/>
  <c r="Z2083" i="5"/>
  <c r="W2312" i="5"/>
  <c r="Z2312" i="5"/>
  <c r="Y2312" i="5"/>
  <c r="AA2312" i="5"/>
  <c r="Y1971" i="5"/>
  <c r="W1971" i="5"/>
  <c r="Z1971" i="5"/>
  <c r="AA1971" i="5"/>
  <c r="AA2126" i="5"/>
  <c r="Z2126" i="5"/>
  <c r="Y2126" i="5"/>
  <c r="W2126" i="5"/>
  <c r="AA2037" i="5"/>
  <c r="Z2037" i="5"/>
  <c r="Y2037" i="5"/>
  <c r="W2037" i="5"/>
  <c r="Y1914" i="5"/>
  <c r="W1914" i="5"/>
  <c r="AA1914" i="5"/>
  <c r="Z1914" i="5"/>
  <c r="AA1785" i="5"/>
  <c r="Y1785" i="5"/>
  <c r="Z1785" i="5"/>
  <c r="W1785" i="5"/>
  <c r="AA1615" i="5"/>
  <c r="Y1615" i="5"/>
  <c r="Z1615" i="5"/>
  <c r="W1615" i="5"/>
  <c r="W1937" i="5"/>
  <c r="AA1937" i="5"/>
  <c r="Z1937" i="5"/>
  <c r="Y1937" i="5"/>
  <c r="Y1794" i="5"/>
  <c r="W1794" i="5"/>
  <c r="AA1794" i="5"/>
  <c r="Z1794" i="5"/>
  <c r="Z2214" i="5"/>
  <c r="Y2214" i="5"/>
  <c r="AA2214" i="5"/>
  <c r="W2214" i="5"/>
  <c r="AA2024" i="5"/>
  <c r="Z2024" i="5"/>
  <c r="Y2024" i="5"/>
  <c r="W2024" i="5"/>
  <c r="W1769" i="5"/>
  <c r="AA1769" i="5"/>
  <c r="Z1769" i="5"/>
  <c r="Y1769" i="5"/>
  <c r="W1623" i="5"/>
  <c r="AA1623" i="5"/>
  <c r="Z1623" i="5"/>
  <c r="Y1623" i="5"/>
  <c r="AA1935" i="5"/>
  <c r="Y1935" i="5"/>
  <c r="W1935" i="5"/>
  <c r="Z1935" i="5"/>
  <c r="Y1778" i="5"/>
  <c r="W1778" i="5"/>
  <c r="AA1778" i="5"/>
  <c r="Z1778" i="5"/>
  <c r="W2179" i="5"/>
  <c r="AA2179" i="5"/>
  <c r="Z2179" i="5"/>
  <c r="Y2179" i="5"/>
  <c r="W1897" i="5"/>
  <c r="AA1897" i="5"/>
  <c r="Z1897" i="5"/>
  <c r="Y1897" i="5"/>
  <c r="AA1745" i="5"/>
  <c r="Z1745" i="5"/>
  <c r="Y1745" i="5"/>
  <c r="W1745" i="5"/>
  <c r="Z2170" i="5"/>
  <c r="AA2170" i="5"/>
  <c r="Y2170" i="5"/>
  <c r="W2170" i="5"/>
  <c r="Z2028" i="5"/>
  <c r="Y2028" i="5"/>
  <c r="W2028" i="5"/>
  <c r="AA2028" i="5"/>
  <c r="Y1754" i="5"/>
  <c r="W1754" i="5"/>
  <c r="AA1754" i="5"/>
  <c r="Z1754" i="5"/>
  <c r="Z2084" i="5"/>
  <c r="Y2084" i="5"/>
  <c r="W2084" i="5"/>
  <c r="AA2084" i="5"/>
  <c r="Z1915" i="5"/>
  <c r="Y1915" i="5"/>
  <c r="W1915" i="5"/>
  <c r="AA1915" i="5"/>
  <c r="Z1631" i="5"/>
  <c r="Y1631" i="5"/>
  <c r="W1631" i="5"/>
  <c r="AA1631" i="5"/>
  <c r="AA1933" i="5"/>
  <c r="Z1933" i="5"/>
  <c r="Y1933" i="5"/>
  <c r="W1933" i="5"/>
  <c r="AA1708" i="5"/>
  <c r="Y1708" i="5"/>
  <c r="W1708" i="5"/>
  <c r="Z1708" i="5"/>
  <c r="AA1572" i="5"/>
  <c r="Z1572" i="5"/>
  <c r="Y1572" i="5"/>
  <c r="W1572" i="5"/>
  <c r="W1473" i="5"/>
  <c r="AA1473" i="5"/>
  <c r="Z1473" i="5"/>
  <c r="Y1473" i="5"/>
  <c r="AA2045" i="5"/>
  <c r="Z2045" i="5"/>
  <c r="Y2045" i="5"/>
  <c r="W2045" i="5"/>
  <c r="Z1817" i="5"/>
  <c r="Y1817" i="5"/>
  <c r="W1817" i="5"/>
  <c r="AA1817" i="5"/>
  <c r="AA1580" i="5"/>
  <c r="Z1580" i="5"/>
  <c r="Y1580" i="5"/>
  <c r="W1580" i="5"/>
  <c r="W2371" i="5"/>
  <c r="AA2371" i="5"/>
  <c r="Y2371" i="5"/>
  <c r="Z2371" i="5"/>
  <c r="Z1811" i="5"/>
  <c r="W1811" i="5"/>
  <c r="Y1811" i="5"/>
  <c r="AA1811" i="5"/>
  <c r="Y1586" i="5"/>
  <c r="W1586" i="5"/>
  <c r="AA1586" i="5"/>
  <c r="Z1586" i="5"/>
  <c r="AA1476" i="5"/>
  <c r="Z1476" i="5"/>
  <c r="Y1476" i="5"/>
  <c r="W1476" i="5"/>
  <c r="AA1940" i="5"/>
  <c r="Z1940" i="5"/>
  <c r="Y1940" i="5"/>
  <c r="W1940" i="5"/>
  <c r="Y1602" i="5"/>
  <c r="W1602" i="5"/>
  <c r="AA1602" i="5"/>
  <c r="Z1602" i="5"/>
  <c r="AA1432" i="5"/>
  <c r="Z1432" i="5"/>
  <c r="Y1432" i="5"/>
  <c r="W1432" i="5"/>
  <c r="W1284" i="5"/>
  <c r="Z1284" i="5"/>
  <c r="Y1284" i="5"/>
  <c r="AA1284" i="5"/>
  <c r="W1156" i="5"/>
  <c r="AA1156" i="5"/>
  <c r="Z1156" i="5"/>
  <c r="Y1156" i="5"/>
  <c r="AA1895" i="5"/>
  <c r="Z1895" i="5"/>
  <c r="W1895" i="5"/>
  <c r="Y1895" i="5"/>
  <c r="W1577" i="5"/>
  <c r="AA1577" i="5"/>
  <c r="Z1577" i="5"/>
  <c r="Y1577" i="5"/>
  <c r="AA1943" i="5"/>
  <c r="Z1943" i="5"/>
  <c r="W1943" i="5"/>
  <c r="Y1943" i="5"/>
  <c r="W1504" i="5"/>
  <c r="Z1504" i="5"/>
  <c r="AA1504" i="5"/>
  <c r="Y1504" i="5"/>
  <c r="AA1362" i="5"/>
  <c r="W1362" i="5"/>
  <c r="Z1362" i="5"/>
  <c r="Y1362" i="5"/>
  <c r="AA1234" i="5"/>
  <c r="W1234" i="5"/>
  <c r="Z1234" i="5"/>
  <c r="Y1234" i="5"/>
  <c r="Z2116" i="5"/>
  <c r="Y2116" i="5"/>
  <c r="W2116" i="5"/>
  <c r="AA2116" i="5"/>
  <c r="AA1604" i="5"/>
  <c r="Z1604" i="5"/>
  <c r="Y1604" i="5"/>
  <c r="W1604" i="5"/>
  <c r="AA1437" i="5"/>
  <c r="Z1437" i="5"/>
  <c r="W1437" i="5"/>
  <c r="Y1437" i="5"/>
  <c r="Y1317" i="5"/>
  <c r="W1317" i="5"/>
  <c r="AA1317" i="5"/>
  <c r="Z1317" i="5"/>
  <c r="Y1189" i="5"/>
  <c r="W1189" i="5"/>
  <c r="AA1189" i="5"/>
  <c r="Z1189" i="5"/>
  <c r="AA2078" i="5"/>
  <c r="Z2078" i="5"/>
  <c r="Y2078" i="5"/>
  <c r="W2078" i="5"/>
  <c r="AA1775" i="5"/>
  <c r="Z1775" i="5"/>
  <c r="Y1775" i="5"/>
  <c r="W1775" i="5"/>
  <c r="AA1501" i="5"/>
  <c r="Z1501" i="5"/>
  <c r="W1501" i="5"/>
  <c r="Y1501" i="5"/>
  <c r="AA1879" i="5"/>
  <c r="Z1879" i="5"/>
  <c r="W1879" i="5"/>
  <c r="Y1879" i="5"/>
  <c r="Y1498" i="5"/>
  <c r="W1498" i="5"/>
  <c r="AA1498" i="5"/>
  <c r="Z1498" i="5"/>
  <c r="AA1338" i="5"/>
  <c r="Z1338" i="5"/>
  <c r="Y1338" i="5"/>
  <c r="W1338" i="5"/>
  <c r="Y1538" i="5"/>
  <c r="W1538" i="5"/>
  <c r="AA1538" i="5"/>
  <c r="Z1538" i="5"/>
  <c r="AA1320" i="5"/>
  <c r="Z1320" i="5"/>
  <c r="Y1320" i="5"/>
  <c r="W1320" i="5"/>
  <c r="AA1184" i="5"/>
  <c r="Z1184" i="5"/>
  <c r="Y1184" i="5"/>
  <c r="W1184" i="5"/>
  <c r="W987" i="5"/>
  <c r="Z987" i="5"/>
  <c r="Y987" i="5"/>
  <c r="AA987" i="5"/>
  <c r="W859" i="5"/>
  <c r="Z859" i="5"/>
  <c r="Y859" i="5"/>
  <c r="AA859" i="5"/>
  <c r="W650" i="5"/>
  <c r="Z650" i="5"/>
  <c r="Y650" i="5"/>
  <c r="AA650" i="5"/>
  <c r="Y1506" i="5"/>
  <c r="W1506" i="5"/>
  <c r="AA1506" i="5"/>
  <c r="Z1506" i="5"/>
  <c r="AA1279" i="5"/>
  <c r="Z1279" i="5"/>
  <c r="Y1279" i="5"/>
  <c r="W1279" i="5"/>
  <c r="AA1127" i="5"/>
  <c r="Z1127" i="5"/>
  <c r="Y1127" i="5"/>
  <c r="W1127" i="5"/>
  <c r="W994" i="5"/>
  <c r="AA994" i="5"/>
  <c r="Z994" i="5"/>
  <c r="Y994" i="5"/>
  <c r="W866" i="5"/>
  <c r="AA866" i="5"/>
  <c r="Z866" i="5"/>
  <c r="Y866" i="5"/>
  <c r="W715" i="5"/>
  <c r="AA715" i="5"/>
  <c r="Z715" i="5"/>
  <c r="Y715" i="5"/>
  <c r="AA1400" i="5"/>
  <c r="Z1400" i="5"/>
  <c r="Y1400" i="5"/>
  <c r="W1400" i="5"/>
  <c r="AA1272" i="5"/>
  <c r="Z1272" i="5"/>
  <c r="Y1272" i="5"/>
  <c r="W1272" i="5"/>
  <c r="W771" i="5"/>
  <c r="Y771" i="5"/>
  <c r="AA771" i="5"/>
  <c r="Z771" i="5"/>
  <c r="Y1906" i="5"/>
  <c r="W1906" i="5"/>
  <c r="AA1906" i="5"/>
  <c r="Z1906" i="5"/>
  <c r="Z1342" i="5"/>
  <c r="Y1342" i="5"/>
  <c r="W1342" i="5"/>
  <c r="AA1342" i="5"/>
  <c r="Z1214" i="5"/>
  <c r="Y1214" i="5"/>
  <c r="W1214" i="5"/>
  <c r="AA1214" i="5"/>
  <c r="Y1052" i="5"/>
  <c r="W1052" i="5"/>
  <c r="AA1052" i="5"/>
  <c r="Z1052" i="5"/>
  <c r="Y924" i="5"/>
  <c r="W924" i="5"/>
  <c r="AA924" i="5"/>
  <c r="Z924" i="5"/>
  <c r="Y796" i="5"/>
  <c r="W796" i="5"/>
  <c r="AA796" i="5"/>
  <c r="Z796" i="5"/>
  <c r="W1417" i="5"/>
  <c r="AA1417" i="5"/>
  <c r="Z1417" i="5"/>
  <c r="Y1417" i="5"/>
  <c r="Z1294" i="5"/>
  <c r="Y1294" i="5"/>
  <c r="W1294" i="5"/>
  <c r="AA1294" i="5"/>
  <c r="AA1162" i="5"/>
  <c r="Z1162" i="5"/>
  <c r="Y1162" i="5"/>
  <c r="W1162" i="5"/>
  <c r="W970" i="5"/>
  <c r="AA970" i="5"/>
  <c r="Z970" i="5"/>
  <c r="Y970" i="5"/>
  <c r="W842" i="5"/>
  <c r="AA842" i="5"/>
  <c r="Z842" i="5"/>
  <c r="Y842" i="5"/>
  <c r="Y1810" i="5"/>
  <c r="W1810" i="5"/>
  <c r="Z1810" i="5"/>
  <c r="AA1810" i="5"/>
  <c r="AA1405" i="5"/>
  <c r="Y1405" i="5"/>
  <c r="W1405" i="5"/>
  <c r="Z1405" i="5"/>
  <c r="Y1277" i="5"/>
  <c r="W1277" i="5"/>
  <c r="Z1277" i="5"/>
  <c r="AA1277" i="5"/>
  <c r="AA1159" i="5"/>
  <c r="Z1159" i="5"/>
  <c r="Y1159" i="5"/>
  <c r="W1159" i="5"/>
  <c r="W675" i="5"/>
  <c r="AA675" i="5"/>
  <c r="Z675" i="5"/>
  <c r="Y675" i="5"/>
  <c r="Y1261" i="5"/>
  <c r="W1261" i="5"/>
  <c r="Z1261" i="5"/>
  <c r="AA1261" i="5"/>
  <c r="Z1062" i="5"/>
  <c r="AA1062" i="5"/>
  <c r="Y1062" i="5"/>
  <c r="W1062" i="5"/>
  <c r="AA934" i="5"/>
  <c r="Z934" i="5"/>
  <c r="Y934" i="5"/>
  <c r="W934" i="5"/>
  <c r="AA806" i="5"/>
  <c r="Z806" i="5"/>
  <c r="Y806" i="5"/>
  <c r="W806" i="5"/>
  <c r="AA687" i="5"/>
  <c r="Z687" i="5"/>
  <c r="W687" i="5"/>
  <c r="Y687" i="5"/>
  <c r="AA599" i="5"/>
  <c r="Z599" i="5"/>
  <c r="Y599" i="5"/>
  <c r="W599" i="5"/>
  <c r="W513" i="5"/>
  <c r="Z513" i="5"/>
  <c r="AA513" i="5"/>
  <c r="Y513" i="5"/>
  <c r="Z453" i="5"/>
  <c r="AA453" i="5"/>
  <c r="W453" i="5"/>
  <c r="Y453" i="5"/>
  <c r="AA393" i="5"/>
  <c r="Z393" i="5"/>
  <c r="W393" i="5"/>
  <c r="Y393" i="5"/>
  <c r="AA1119" i="5"/>
  <c r="Z1119" i="5"/>
  <c r="Y1119" i="5"/>
  <c r="W1119" i="5"/>
  <c r="AA974" i="5"/>
  <c r="Z974" i="5"/>
  <c r="Y974" i="5"/>
  <c r="W974" i="5"/>
  <c r="AA846" i="5"/>
  <c r="Z846" i="5"/>
  <c r="Y846" i="5"/>
  <c r="W846" i="5"/>
  <c r="AA727" i="5"/>
  <c r="Z727" i="5"/>
  <c r="Y727" i="5"/>
  <c r="W727" i="5"/>
  <c r="W595" i="5"/>
  <c r="AA595" i="5"/>
  <c r="Z595" i="5"/>
  <c r="Y595" i="5"/>
  <c r="Z1587" i="5"/>
  <c r="Y1587" i="5"/>
  <c r="W1587" i="5"/>
  <c r="AA1587" i="5"/>
  <c r="W1164" i="5"/>
  <c r="AA1164" i="5"/>
  <c r="Z1164" i="5"/>
  <c r="Y1164" i="5"/>
  <c r="Z1021" i="5"/>
  <c r="Y1021" i="5"/>
  <c r="W1021" i="5"/>
  <c r="AA1021" i="5"/>
  <c r="Z893" i="5"/>
  <c r="Y893" i="5"/>
  <c r="W893" i="5"/>
  <c r="AA893" i="5"/>
  <c r="AA735" i="5"/>
  <c r="Z735" i="5"/>
  <c r="Y735" i="5"/>
  <c r="W735" i="5"/>
  <c r="AA585" i="5"/>
  <c r="Z585" i="5"/>
  <c r="Y585" i="5"/>
  <c r="W585" i="5"/>
  <c r="R23" i="3"/>
  <c r="N23" i="3"/>
  <c r="AA1540" i="5"/>
  <c r="Z1540" i="5"/>
  <c r="Y1540" i="5"/>
  <c r="W1540" i="5"/>
  <c r="Y1044" i="5"/>
  <c r="W1044" i="5"/>
  <c r="Z1044" i="5"/>
  <c r="AA1044" i="5"/>
  <c r="Y916" i="5"/>
  <c r="W916" i="5"/>
  <c r="Z916" i="5"/>
  <c r="AA916" i="5"/>
  <c r="Y788" i="5"/>
  <c r="W788" i="5"/>
  <c r="Z788" i="5"/>
  <c r="AA788" i="5"/>
  <c r="Z741" i="5"/>
  <c r="Y741" i="5"/>
  <c r="AA741" i="5"/>
  <c r="W741" i="5"/>
  <c r="W651" i="5"/>
  <c r="Y651" i="5"/>
  <c r="AA651" i="5"/>
  <c r="Z651" i="5"/>
  <c r="W568" i="5"/>
  <c r="Z568" i="5"/>
  <c r="AA568" i="5"/>
  <c r="Y568" i="5"/>
  <c r="M7" i="3"/>
  <c r="Q7" i="3"/>
  <c r="AA824" i="5"/>
  <c r="Z824" i="5"/>
  <c r="Y824" i="5"/>
  <c r="W824" i="5"/>
  <c r="AA952" i="5"/>
  <c r="Z952" i="5"/>
  <c r="Y952" i="5"/>
  <c r="W952" i="5"/>
  <c r="AA1081" i="5"/>
  <c r="Z1081" i="5"/>
  <c r="Y1081" i="5"/>
  <c r="W1081" i="5"/>
  <c r="AA1185" i="5"/>
  <c r="Z1185" i="5"/>
  <c r="Y1185" i="5"/>
  <c r="W1185" i="5"/>
  <c r="AA1438" i="5"/>
  <c r="Z1438" i="5"/>
  <c r="Y1438" i="5"/>
  <c r="W1438" i="5"/>
  <c r="AA784" i="5"/>
  <c r="Z784" i="5"/>
  <c r="W784" i="5"/>
  <c r="Y784" i="5"/>
  <c r="AA912" i="5"/>
  <c r="Z912" i="5"/>
  <c r="W912" i="5"/>
  <c r="Y912" i="5"/>
  <c r="AA1040" i="5"/>
  <c r="Z1040" i="5"/>
  <c r="W1040" i="5"/>
  <c r="Y1040" i="5"/>
  <c r="W488" i="5"/>
  <c r="Y488" i="5"/>
  <c r="Z488" i="5"/>
  <c r="AA488" i="5"/>
  <c r="W617" i="5"/>
  <c r="Z617" i="5"/>
  <c r="Y617" i="5"/>
  <c r="AA617" i="5"/>
  <c r="Z1436" i="5"/>
  <c r="Y1436" i="5"/>
  <c r="W1436" i="5"/>
  <c r="AA1436" i="5"/>
  <c r="Y616" i="5"/>
  <c r="AA616" i="5"/>
  <c r="Z616" i="5"/>
  <c r="W616" i="5"/>
  <c r="AA695" i="5"/>
  <c r="Z695" i="5"/>
  <c r="Y695" i="5"/>
  <c r="W695" i="5"/>
  <c r="AA1233" i="5"/>
  <c r="Z1233" i="5"/>
  <c r="Y1233" i="5"/>
  <c r="W1233" i="5"/>
  <c r="AA1361" i="5"/>
  <c r="Z1361" i="5"/>
  <c r="Y1361" i="5"/>
  <c r="W1361" i="5"/>
  <c r="AA1886" i="5"/>
  <c r="Z1886" i="5"/>
  <c r="W1886" i="5"/>
  <c r="Y1886" i="5"/>
  <c r="AA1900" i="5"/>
  <c r="Z1900" i="5"/>
  <c r="Y1900" i="5"/>
  <c r="W1900" i="5"/>
  <c r="AA1925" i="5"/>
  <c r="Z1925" i="5"/>
  <c r="Y1925" i="5"/>
  <c r="W1925" i="5"/>
  <c r="AA1225" i="5"/>
  <c r="Z1225" i="5"/>
  <c r="W1225" i="5"/>
  <c r="Y1225" i="5"/>
  <c r="AA1353" i="5"/>
  <c r="Z1353" i="5"/>
  <c r="W1353" i="5"/>
  <c r="Y1353" i="5"/>
  <c r="AA1654" i="5"/>
  <c r="Z1654" i="5"/>
  <c r="W1654" i="5"/>
  <c r="Y1654" i="5"/>
  <c r="AA1542" i="5"/>
  <c r="Z1542" i="5"/>
  <c r="Y1542" i="5"/>
  <c r="W1542" i="5"/>
  <c r="Y2253" i="5"/>
  <c r="W2253" i="5"/>
  <c r="AA2253" i="5"/>
  <c r="Z2253" i="5"/>
  <c r="AA705" i="5"/>
  <c r="Z705" i="5"/>
  <c r="Y705" i="5"/>
  <c r="W705" i="5"/>
  <c r="AA769" i="5"/>
  <c r="Z769" i="5"/>
  <c r="Y769" i="5"/>
  <c r="W769" i="5"/>
  <c r="AA833" i="5"/>
  <c r="Z833" i="5"/>
  <c r="Y833" i="5"/>
  <c r="W833" i="5"/>
  <c r="AA897" i="5"/>
  <c r="Z897" i="5"/>
  <c r="Y897" i="5"/>
  <c r="W897" i="5"/>
  <c r="AA961" i="5"/>
  <c r="Z961" i="5"/>
  <c r="Y961" i="5"/>
  <c r="W961" i="5"/>
  <c r="AA1025" i="5"/>
  <c r="Z1025" i="5"/>
  <c r="Y1025" i="5"/>
  <c r="W1025" i="5"/>
  <c r="Y1093" i="5"/>
  <c r="W1093" i="5"/>
  <c r="AA1093" i="5"/>
  <c r="Z1093" i="5"/>
  <c r="Z1507" i="5"/>
  <c r="Y1507" i="5"/>
  <c r="AA1507" i="5"/>
  <c r="W1507" i="5"/>
  <c r="AA1909" i="5"/>
  <c r="Z1909" i="5"/>
  <c r="Y1909" i="5"/>
  <c r="W1909" i="5"/>
  <c r="Y1459" i="5"/>
  <c r="Z1459" i="5"/>
  <c r="W1459" i="5"/>
  <c r="AA1459" i="5"/>
  <c r="Z1563" i="5"/>
  <c r="Y1563" i="5"/>
  <c r="W1563" i="5"/>
  <c r="AA1563" i="5"/>
  <c r="AA1932" i="5"/>
  <c r="Z1932" i="5"/>
  <c r="Y1932" i="5"/>
  <c r="W1932" i="5"/>
  <c r="AA1660" i="5"/>
  <c r="Y1660" i="5"/>
  <c r="Z1660" i="5"/>
  <c r="W1660" i="5"/>
  <c r="AA2273" i="5"/>
  <c r="Y2273" i="5"/>
  <c r="W2273" i="5"/>
  <c r="Z2273" i="5"/>
  <c r="W1131" i="5"/>
  <c r="AA1131" i="5"/>
  <c r="Z1131" i="5"/>
  <c r="Y1131" i="5"/>
  <c r="W1195" i="5"/>
  <c r="AA1195" i="5"/>
  <c r="Z1195" i="5"/>
  <c r="Y1195" i="5"/>
  <c r="W1259" i="5"/>
  <c r="AA1259" i="5"/>
  <c r="Z1259" i="5"/>
  <c r="Y1259" i="5"/>
  <c r="W1323" i="5"/>
  <c r="AA1323" i="5"/>
  <c r="Z1323" i="5"/>
  <c r="Y1323" i="5"/>
  <c r="W1387" i="5"/>
  <c r="AA1387" i="5"/>
  <c r="Z1387" i="5"/>
  <c r="Y1387" i="5"/>
  <c r="W1447" i="5"/>
  <c r="AA1447" i="5"/>
  <c r="Z1447" i="5"/>
  <c r="Y1447" i="5"/>
  <c r="W1672" i="5"/>
  <c r="AA1672" i="5"/>
  <c r="Y1672" i="5"/>
  <c r="Z1672" i="5"/>
  <c r="AA1948" i="5"/>
  <c r="Z1948" i="5"/>
  <c r="Y1948" i="5"/>
  <c r="W1948" i="5"/>
  <c r="Z1717" i="5"/>
  <c r="Y1717" i="5"/>
  <c r="AA1717" i="5"/>
  <c r="W1717" i="5"/>
  <c r="Y2293" i="5"/>
  <c r="W2293" i="5"/>
  <c r="AA2293" i="5"/>
  <c r="Z2293" i="5"/>
  <c r="W1969" i="5"/>
  <c r="AA1969" i="5"/>
  <c r="Z1969" i="5"/>
  <c r="Y1969" i="5"/>
  <c r="W1664" i="5"/>
  <c r="AA1664" i="5"/>
  <c r="Z1664" i="5"/>
  <c r="Y1664" i="5"/>
  <c r="W2017" i="5"/>
  <c r="AA2017" i="5"/>
  <c r="Z2017" i="5"/>
  <c r="Y2017" i="5"/>
  <c r="W1688" i="5"/>
  <c r="Z1688" i="5"/>
  <c r="Y1688" i="5"/>
  <c r="AA1688" i="5"/>
  <c r="AA1910" i="5"/>
  <c r="Z1910" i="5"/>
  <c r="Y1910" i="5"/>
  <c r="W1910" i="5"/>
  <c r="AA1694" i="5"/>
  <c r="Z1694" i="5"/>
  <c r="W1694" i="5"/>
  <c r="Y1694" i="5"/>
  <c r="AA2029" i="5"/>
  <c r="Z2029" i="5"/>
  <c r="Y2029" i="5"/>
  <c r="W2029" i="5"/>
  <c r="AA2295" i="5"/>
  <c r="Z2295" i="5"/>
  <c r="Y2295" i="5"/>
  <c r="W2295" i="5"/>
  <c r="AA1702" i="5"/>
  <c r="Z1702" i="5"/>
  <c r="W1702" i="5"/>
  <c r="Y1702" i="5"/>
  <c r="Y2316" i="5"/>
  <c r="W2316" i="5"/>
  <c r="AA2316" i="5"/>
  <c r="Z2316" i="5"/>
  <c r="AA1519" i="5"/>
  <c r="Y1519" i="5"/>
  <c r="Z1519" i="5"/>
  <c r="W1519" i="5"/>
  <c r="AA1583" i="5"/>
  <c r="Y1583" i="5"/>
  <c r="W1583" i="5"/>
  <c r="Z1583" i="5"/>
  <c r="AA1676" i="5"/>
  <c r="Y1676" i="5"/>
  <c r="Z1676" i="5"/>
  <c r="W1676" i="5"/>
  <c r="Z1763" i="5"/>
  <c r="W1763" i="5"/>
  <c r="AA1763" i="5"/>
  <c r="Y1763" i="5"/>
  <c r="Z1877" i="5"/>
  <c r="Y1877" i="5"/>
  <c r="AA1877" i="5"/>
  <c r="W1877" i="5"/>
  <c r="AA2118" i="5"/>
  <c r="Z2118" i="5"/>
  <c r="Y2118" i="5"/>
  <c r="W2118" i="5"/>
  <c r="W1993" i="5"/>
  <c r="Y1993" i="5"/>
  <c r="Z1993" i="5"/>
  <c r="AA1993" i="5"/>
  <c r="Y2205" i="5"/>
  <c r="W2205" i="5"/>
  <c r="AA2205" i="5"/>
  <c r="Z2205" i="5"/>
  <c r="W1880" i="5"/>
  <c r="Y1880" i="5"/>
  <c r="AA1880" i="5"/>
  <c r="Z1880" i="5"/>
  <c r="W1944" i="5"/>
  <c r="Y1944" i="5"/>
  <c r="AA1944" i="5"/>
  <c r="Z1944" i="5"/>
  <c r="Y2161" i="5"/>
  <c r="AA2161" i="5"/>
  <c r="Z2161" i="5"/>
  <c r="W2161" i="5"/>
  <c r="W2009" i="5"/>
  <c r="AA2009" i="5"/>
  <c r="Z2009" i="5"/>
  <c r="Y2009" i="5"/>
  <c r="Y2141" i="5"/>
  <c r="AA2141" i="5"/>
  <c r="Z2141" i="5"/>
  <c r="W2141" i="5"/>
  <c r="AA1986" i="5"/>
  <c r="Z1986" i="5"/>
  <c r="Y1986" i="5"/>
  <c r="W1986" i="5"/>
  <c r="W2050" i="5"/>
  <c r="AA2050" i="5"/>
  <c r="Z2050" i="5"/>
  <c r="Y2050" i="5"/>
  <c r="W2114" i="5"/>
  <c r="AA2114" i="5"/>
  <c r="Z2114" i="5"/>
  <c r="Y2114" i="5"/>
  <c r="AA2192" i="5"/>
  <c r="Z2192" i="5"/>
  <c r="W2192" i="5"/>
  <c r="Y2192" i="5"/>
  <c r="AA2256" i="5"/>
  <c r="Z2256" i="5"/>
  <c r="W2256" i="5"/>
  <c r="Y2256" i="5"/>
  <c r="AA2367" i="5"/>
  <c r="W2367" i="5"/>
  <c r="Z2367" i="5"/>
  <c r="Y2367" i="5"/>
  <c r="W2073" i="5"/>
  <c r="AA2073" i="5"/>
  <c r="Z2073" i="5"/>
  <c r="Y2073" i="5"/>
  <c r="Y2137" i="5"/>
  <c r="W2137" i="5"/>
  <c r="AA2137" i="5"/>
  <c r="Z2137" i="5"/>
  <c r="AA2201" i="5"/>
  <c r="Y2201" i="5"/>
  <c r="W2201" i="5"/>
  <c r="Z2201" i="5"/>
  <c r="AA2265" i="5"/>
  <c r="Y2265" i="5"/>
  <c r="W2265" i="5"/>
  <c r="Z2265" i="5"/>
  <c r="Z2358" i="5"/>
  <c r="W2358" i="5"/>
  <c r="Y2358" i="5"/>
  <c r="AA2358" i="5"/>
  <c r="Z2330" i="5"/>
  <c r="W2330" i="5"/>
  <c r="AA2330" i="5"/>
  <c r="Y2330" i="5"/>
  <c r="Z2306" i="5"/>
  <c r="AA2306" i="5"/>
  <c r="Y2306" i="5"/>
  <c r="W2306" i="5"/>
  <c r="W2323" i="5"/>
  <c r="AA2323" i="5"/>
  <c r="Y2323" i="5"/>
  <c r="Z2323" i="5"/>
  <c r="W2219" i="5"/>
  <c r="AA2219" i="5"/>
  <c r="Z2219" i="5"/>
  <c r="Y2219" i="5"/>
  <c r="Z2134" i="5"/>
  <c r="Y2134" i="5"/>
  <c r="W2134" i="5"/>
  <c r="AA2134" i="5"/>
  <c r="Z2304" i="5"/>
  <c r="W2304" i="5"/>
  <c r="AA2304" i="5"/>
  <c r="Y2304" i="5"/>
  <c r="W2344" i="5"/>
  <c r="Z2344" i="5"/>
  <c r="Y2344" i="5"/>
  <c r="AA2344" i="5"/>
  <c r="Z2222" i="5"/>
  <c r="Y2222" i="5"/>
  <c r="W2222" i="5"/>
  <c r="AA2222" i="5"/>
  <c r="Z2334" i="5"/>
  <c r="Y2334" i="5"/>
  <c r="W2334" i="5"/>
  <c r="AA2334" i="5"/>
  <c r="Z2146" i="5"/>
  <c r="Y2146" i="5"/>
  <c r="W2146" i="5"/>
  <c r="AA2146" i="5"/>
  <c r="Z2186" i="5"/>
  <c r="AA2186" i="5"/>
  <c r="Y2186" i="5"/>
  <c r="W2186" i="5"/>
  <c r="AA2048" i="5"/>
  <c r="Z2048" i="5"/>
  <c r="Y2048" i="5"/>
  <c r="W2048" i="5"/>
  <c r="W2220" i="5"/>
  <c r="AA2220" i="5"/>
  <c r="Z2220" i="5"/>
  <c r="Y2220" i="5"/>
  <c r="Y2067" i="5"/>
  <c r="W2067" i="5"/>
  <c r="Z2067" i="5"/>
  <c r="AA2067" i="5"/>
  <c r="W2291" i="5"/>
  <c r="AA2291" i="5"/>
  <c r="Y2291" i="5"/>
  <c r="Z2291" i="5"/>
  <c r="Z2158" i="5"/>
  <c r="Y2158" i="5"/>
  <c r="AA2158" i="5"/>
  <c r="W2158" i="5"/>
  <c r="Y2123" i="5"/>
  <c r="W2123" i="5"/>
  <c r="AA2123" i="5"/>
  <c r="Z2123" i="5"/>
  <c r="AA2030" i="5"/>
  <c r="Z2030" i="5"/>
  <c r="Y2030" i="5"/>
  <c r="W2030" i="5"/>
  <c r="Y1898" i="5"/>
  <c r="W1898" i="5"/>
  <c r="AA1898" i="5"/>
  <c r="Z1898" i="5"/>
  <c r="AA1743" i="5"/>
  <c r="Y1743" i="5"/>
  <c r="W1743" i="5"/>
  <c r="Z1743" i="5"/>
  <c r="Z2336" i="5"/>
  <c r="AA2336" i="5"/>
  <c r="Y2336" i="5"/>
  <c r="W2336" i="5"/>
  <c r="W1921" i="5"/>
  <c r="AA1921" i="5"/>
  <c r="Z1921" i="5"/>
  <c r="Y1921" i="5"/>
  <c r="W1777" i="5"/>
  <c r="Z1777" i="5"/>
  <c r="Y1777" i="5"/>
  <c r="AA1777" i="5"/>
  <c r="Z2202" i="5"/>
  <c r="AA2202" i="5"/>
  <c r="Y2202" i="5"/>
  <c r="W2202" i="5"/>
  <c r="AA2013" i="5"/>
  <c r="Y2013" i="5"/>
  <c r="Z2013" i="5"/>
  <c r="W2013" i="5"/>
  <c r="AA1727" i="5"/>
  <c r="W1727" i="5"/>
  <c r="Z1727" i="5"/>
  <c r="Y1727" i="5"/>
  <c r="W2387" i="5"/>
  <c r="AA2387" i="5"/>
  <c r="Y2387" i="5"/>
  <c r="Z2387" i="5"/>
  <c r="AA1919" i="5"/>
  <c r="Y1919" i="5"/>
  <c r="W1919" i="5"/>
  <c r="Z1919" i="5"/>
  <c r="Y1761" i="5"/>
  <c r="W1761" i="5"/>
  <c r="AA1761" i="5"/>
  <c r="Z1761" i="5"/>
  <c r="W2147" i="5"/>
  <c r="AA2147" i="5"/>
  <c r="Z2147" i="5"/>
  <c r="Y2147" i="5"/>
  <c r="W1881" i="5"/>
  <c r="AA1881" i="5"/>
  <c r="Z1881" i="5"/>
  <c r="Y1881" i="5"/>
  <c r="AA1703" i="5"/>
  <c r="Z1703" i="5"/>
  <c r="Y1703" i="5"/>
  <c r="W1703" i="5"/>
  <c r="W2155" i="5"/>
  <c r="AA2155" i="5"/>
  <c r="Z2155" i="5"/>
  <c r="Y2155" i="5"/>
  <c r="Z2012" i="5"/>
  <c r="W2012" i="5"/>
  <c r="AA2012" i="5"/>
  <c r="Y2012" i="5"/>
  <c r="AA1737" i="5"/>
  <c r="Z1737" i="5"/>
  <c r="Y1737" i="5"/>
  <c r="W1737" i="5"/>
  <c r="AA2077" i="5"/>
  <c r="Z2077" i="5"/>
  <c r="Y2077" i="5"/>
  <c r="W2077" i="5"/>
  <c r="Y1890" i="5"/>
  <c r="W1890" i="5"/>
  <c r="AA1890" i="5"/>
  <c r="Z1890" i="5"/>
  <c r="Z1617" i="5"/>
  <c r="Y1617" i="5"/>
  <c r="W1617" i="5"/>
  <c r="AA1617" i="5"/>
  <c r="AA1908" i="5"/>
  <c r="Z1908" i="5"/>
  <c r="Y1908" i="5"/>
  <c r="W1908" i="5"/>
  <c r="Z1675" i="5"/>
  <c r="AA1675" i="5"/>
  <c r="Y1675" i="5"/>
  <c r="W1675" i="5"/>
  <c r="Y1570" i="5"/>
  <c r="W1570" i="5"/>
  <c r="AA1570" i="5"/>
  <c r="Z1570" i="5"/>
  <c r="W1440" i="5"/>
  <c r="AA1440" i="5"/>
  <c r="Y1440" i="5"/>
  <c r="Z1440" i="5"/>
  <c r="Y1963" i="5"/>
  <c r="AA1963" i="5"/>
  <c r="Z1963" i="5"/>
  <c r="W1963" i="5"/>
  <c r="AA1751" i="5"/>
  <c r="Z1751" i="5"/>
  <c r="W1751" i="5"/>
  <c r="Y1751" i="5"/>
  <c r="Y1578" i="5"/>
  <c r="W1578" i="5"/>
  <c r="Z1578" i="5"/>
  <c r="AA1578" i="5"/>
  <c r="AA1956" i="5"/>
  <c r="Z1956" i="5"/>
  <c r="Y1956" i="5"/>
  <c r="W1956" i="5"/>
  <c r="Z1765" i="5"/>
  <c r="Y1765" i="5"/>
  <c r="AA1765" i="5"/>
  <c r="W1765" i="5"/>
  <c r="W1584" i="5"/>
  <c r="Z1584" i="5"/>
  <c r="AA1584" i="5"/>
  <c r="Y1584" i="5"/>
  <c r="Y1448" i="5"/>
  <c r="W1448" i="5"/>
  <c r="Z1448" i="5"/>
  <c r="AA1448" i="5"/>
  <c r="AA1868" i="5"/>
  <c r="Y1868" i="5"/>
  <c r="Z1868" i="5"/>
  <c r="W1868" i="5"/>
  <c r="W1569" i="5"/>
  <c r="AA1569" i="5"/>
  <c r="Z1569" i="5"/>
  <c r="Y1569" i="5"/>
  <c r="W1396" i="5"/>
  <c r="Z1396" i="5"/>
  <c r="Y1396" i="5"/>
  <c r="AA1396" i="5"/>
  <c r="W1268" i="5"/>
  <c r="Z1268" i="5"/>
  <c r="Y1268" i="5"/>
  <c r="AA1268" i="5"/>
  <c r="W1140" i="5"/>
  <c r="AA1140" i="5"/>
  <c r="Z1140" i="5"/>
  <c r="Y1140" i="5"/>
  <c r="AA1885" i="5"/>
  <c r="Z1885" i="5"/>
  <c r="Y1885" i="5"/>
  <c r="W1885" i="5"/>
  <c r="W1528" i="5"/>
  <c r="Z1528" i="5"/>
  <c r="AA1528" i="5"/>
  <c r="Y1528" i="5"/>
  <c r="Y1922" i="5"/>
  <c r="W1922" i="5"/>
  <c r="AA1922" i="5"/>
  <c r="Z1922" i="5"/>
  <c r="Y1482" i="5"/>
  <c r="W1482" i="5"/>
  <c r="Z1482" i="5"/>
  <c r="AA1482" i="5"/>
  <c r="AA1346" i="5"/>
  <c r="W1346" i="5"/>
  <c r="Z1346" i="5"/>
  <c r="Y1346" i="5"/>
  <c r="AA1218" i="5"/>
  <c r="W1218" i="5"/>
  <c r="Z1218" i="5"/>
  <c r="Y1218" i="5"/>
  <c r="Y2075" i="5"/>
  <c r="W2075" i="5"/>
  <c r="AA2075" i="5"/>
  <c r="Z2075" i="5"/>
  <c r="W1585" i="5"/>
  <c r="AA1585" i="5"/>
  <c r="Z1585" i="5"/>
  <c r="Y1585" i="5"/>
  <c r="AA1429" i="5"/>
  <c r="Z1429" i="5"/>
  <c r="Y1429" i="5"/>
  <c r="W1429" i="5"/>
  <c r="Y1301" i="5"/>
  <c r="W1301" i="5"/>
  <c r="AA1301" i="5"/>
  <c r="Z1301" i="5"/>
  <c r="Y1173" i="5"/>
  <c r="W1173" i="5"/>
  <c r="AA1173" i="5"/>
  <c r="Z1173" i="5"/>
  <c r="AA1959" i="5"/>
  <c r="Z1959" i="5"/>
  <c r="W1959" i="5"/>
  <c r="Y1959" i="5"/>
  <c r="AA1700" i="5"/>
  <c r="Y1700" i="5"/>
  <c r="Z1700" i="5"/>
  <c r="W1700" i="5"/>
  <c r="AA1469" i="5"/>
  <c r="Z1469" i="5"/>
  <c r="W1469" i="5"/>
  <c r="Y1469" i="5"/>
  <c r="AA1836" i="5"/>
  <c r="Y1836" i="5"/>
  <c r="W1836" i="5"/>
  <c r="Z1836" i="5"/>
  <c r="W1488" i="5"/>
  <c r="Z1488" i="5"/>
  <c r="AA1488" i="5"/>
  <c r="Y1488" i="5"/>
  <c r="AA1322" i="5"/>
  <c r="Z1322" i="5"/>
  <c r="Y1322" i="5"/>
  <c r="W1322" i="5"/>
  <c r="AA1517" i="5"/>
  <c r="Z1517" i="5"/>
  <c r="Y1517" i="5"/>
  <c r="W1517" i="5"/>
  <c r="AA1303" i="5"/>
  <c r="Z1303" i="5"/>
  <c r="Y1303" i="5"/>
  <c r="W1303" i="5"/>
  <c r="Y1181" i="5"/>
  <c r="W1181" i="5"/>
  <c r="Z1181" i="5"/>
  <c r="AA1181" i="5"/>
  <c r="W971" i="5"/>
  <c r="Z971" i="5"/>
  <c r="Y971" i="5"/>
  <c r="AA971" i="5"/>
  <c r="W843" i="5"/>
  <c r="Z843" i="5"/>
  <c r="Y843" i="5"/>
  <c r="AA843" i="5"/>
  <c r="AA626" i="5"/>
  <c r="Y626" i="5"/>
  <c r="W626" i="5"/>
  <c r="Z626" i="5"/>
  <c r="Z1390" i="5"/>
  <c r="Y1390" i="5"/>
  <c r="W1390" i="5"/>
  <c r="AA1390" i="5"/>
  <c r="Z1262" i="5"/>
  <c r="Y1262" i="5"/>
  <c r="W1262" i="5"/>
  <c r="AA1262" i="5"/>
  <c r="AA1114" i="5"/>
  <c r="Z1114" i="5"/>
  <c r="Y1114" i="5"/>
  <c r="W1114" i="5"/>
  <c r="W978" i="5"/>
  <c r="AA978" i="5"/>
  <c r="Z978" i="5"/>
  <c r="Y978" i="5"/>
  <c r="W850" i="5"/>
  <c r="AA850" i="5"/>
  <c r="Z850" i="5"/>
  <c r="Y850" i="5"/>
  <c r="W690" i="5"/>
  <c r="AA690" i="5"/>
  <c r="Z690" i="5"/>
  <c r="Y690" i="5"/>
  <c r="AA1383" i="5"/>
  <c r="Z1383" i="5"/>
  <c r="Y1383" i="5"/>
  <c r="W1383" i="5"/>
  <c r="AA1255" i="5"/>
  <c r="Z1255" i="5"/>
  <c r="Y1255" i="5"/>
  <c r="W1255" i="5"/>
  <c r="W746" i="5"/>
  <c r="Y746" i="5"/>
  <c r="AA746" i="5"/>
  <c r="Z746" i="5"/>
  <c r="AA1556" i="5"/>
  <c r="Z1556" i="5"/>
  <c r="Y1556" i="5"/>
  <c r="W1556" i="5"/>
  <c r="AA1312" i="5"/>
  <c r="Z1312" i="5"/>
  <c r="Y1312" i="5"/>
  <c r="W1312" i="5"/>
  <c r="AA1200" i="5"/>
  <c r="Z1200" i="5"/>
  <c r="Y1200" i="5"/>
  <c r="W1200" i="5"/>
  <c r="Y1036" i="5"/>
  <c r="W1036" i="5"/>
  <c r="AA1036" i="5"/>
  <c r="Z1036" i="5"/>
  <c r="Y908" i="5"/>
  <c r="W908" i="5"/>
  <c r="AA908" i="5"/>
  <c r="Z908" i="5"/>
  <c r="W763" i="5"/>
  <c r="Z763" i="5"/>
  <c r="Y763" i="5"/>
  <c r="AA763" i="5"/>
  <c r="AA1392" i="5"/>
  <c r="Z1392" i="5"/>
  <c r="Y1392" i="5"/>
  <c r="W1392" i="5"/>
  <c r="AA1264" i="5"/>
  <c r="Z1264" i="5"/>
  <c r="Y1264" i="5"/>
  <c r="W1264" i="5"/>
  <c r="AA1152" i="5"/>
  <c r="Z1152" i="5"/>
  <c r="Y1152" i="5"/>
  <c r="W1152" i="5"/>
  <c r="W954" i="5"/>
  <c r="AA954" i="5"/>
  <c r="Z954" i="5"/>
  <c r="Y954" i="5"/>
  <c r="W826" i="5"/>
  <c r="AA826" i="5"/>
  <c r="Z826" i="5"/>
  <c r="Y826" i="5"/>
  <c r="AA1772" i="5"/>
  <c r="Y1772" i="5"/>
  <c r="W1772" i="5"/>
  <c r="Z1772" i="5"/>
  <c r="W1388" i="5"/>
  <c r="AA1388" i="5"/>
  <c r="Z1388" i="5"/>
  <c r="Y1388" i="5"/>
  <c r="W1260" i="5"/>
  <c r="AA1260" i="5"/>
  <c r="Z1260" i="5"/>
  <c r="Y1260" i="5"/>
  <c r="AA1135" i="5"/>
  <c r="Z1135" i="5"/>
  <c r="Y1135" i="5"/>
  <c r="W1135" i="5"/>
  <c r="AA610" i="5"/>
  <c r="Z610" i="5"/>
  <c r="W610" i="5"/>
  <c r="Y610" i="5"/>
  <c r="Z1246" i="5"/>
  <c r="Y1246" i="5"/>
  <c r="W1246" i="5"/>
  <c r="AA1246" i="5"/>
  <c r="Z1045" i="5"/>
  <c r="Y1045" i="5"/>
  <c r="W1045" i="5"/>
  <c r="AA1045" i="5"/>
  <c r="Z917" i="5"/>
  <c r="Y917" i="5"/>
  <c r="W917" i="5"/>
  <c r="AA917" i="5"/>
  <c r="Z789" i="5"/>
  <c r="Y789" i="5"/>
  <c r="W789" i="5"/>
  <c r="AA789" i="5"/>
  <c r="W667" i="5"/>
  <c r="AA667" i="5"/>
  <c r="Y667" i="5"/>
  <c r="Z667" i="5"/>
  <c r="W571" i="5"/>
  <c r="AA571" i="5"/>
  <c r="Y571" i="5"/>
  <c r="Z571" i="5"/>
  <c r="AA510" i="5"/>
  <c r="W510" i="5"/>
  <c r="Y510" i="5"/>
  <c r="Z510" i="5"/>
  <c r="AA448" i="5"/>
  <c r="Z448" i="5"/>
  <c r="Y448" i="5"/>
  <c r="W448" i="5"/>
  <c r="Z1779" i="5"/>
  <c r="W1779" i="5"/>
  <c r="AA1779" i="5"/>
  <c r="Y1779" i="5"/>
  <c r="AA1103" i="5"/>
  <c r="Z1103" i="5"/>
  <c r="Y1103" i="5"/>
  <c r="W1103" i="5"/>
  <c r="Y964" i="5"/>
  <c r="W964" i="5"/>
  <c r="Z964" i="5"/>
  <c r="AA964" i="5"/>
  <c r="Y836" i="5"/>
  <c r="W836" i="5"/>
  <c r="Z836" i="5"/>
  <c r="AA836" i="5"/>
  <c r="Y684" i="5"/>
  <c r="W684" i="5"/>
  <c r="Z684" i="5"/>
  <c r="AA684" i="5"/>
  <c r="Y557" i="5"/>
  <c r="W557" i="5"/>
  <c r="AA557" i="5"/>
  <c r="Z557" i="5"/>
  <c r="Y1474" i="5"/>
  <c r="W1474" i="5"/>
  <c r="AA1474" i="5"/>
  <c r="Z1474" i="5"/>
  <c r="AA1160" i="5"/>
  <c r="Z1160" i="5"/>
  <c r="Y1160" i="5"/>
  <c r="W1160" i="5"/>
  <c r="AA1014" i="5"/>
  <c r="Z1014" i="5"/>
  <c r="Y1014" i="5"/>
  <c r="W1014" i="5"/>
  <c r="AA886" i="5"/>
  <c r="Z886" i="5"/>
  <c r="Y886" i="5"/>
  <c r="W886" i="5"/>
  <c r="AA719" i="5"/>
  <c r="Z719" i="5"/>
  <c r="Y719" i="5"/>
  <c r="W719" i="5"/>
  <c r="AA576" i="5"/>
  <c r="W576" i="5"/>
  <c r="Y576" i="5"/>
  <c r="Z576" i="5"/>
  <c r="R19" i="3"/>
  <c r="N19" i="3"/>
  <c r="Y1435" i="5"/>
  <c r="AA1435" i="5"/>
  <c r="Z1435" i="5"/>
  <c r="W1435" i="5"/>
  <c r="W1027" i="5"/>
  <c r="AA1027" i="5"/>
  <c r="Z1027" i="5"/>
  <c r="Y1027" i="5"/>
  <c r="W899" i="5"/>
  <c r="AA899" i="5"/>
  <c r="Z899" i="5"/>
  <c r="Y899" i="5"/>
  <c r="AA775" i="5"/>
  <c r="Z775" i="5"/>
  <c r="Y775" i="5"/>
  <c r="W775" i="5"/>
  <c r="Y732" i="5"/>
  <c r="W732" i="5"/>
  <c r="AA732" i="5"/>
  <c r="Z732" i="5"/>
  <c r="Z648" i="5"/>
  <c r="Y648" i="5"/>
  <c r="W648" i="5"/>
  <c r="AA648" i="5"/>
  <c r="W553" i="5"/>
  <c r="Z553" i="5"/>
  <c r="AA553" i="5"/>
  <c r="Y553" i="5"/>
  <c r="AA561" i="5"/>
  <c r="Z561" i="5"/>
  <c r="W561" i="5"/>
  <c r="Y561" i="5"/>
  <c r="AA840" i="5"/>
  <c r="Z840" i="5"/>
  <c r="Y840" i="5"/>
  <c r="W840" i="5"/>
  <c r="AA968" i="5"/>
  <c r="Z968" i="5"/>
  <c r="Y968" i="5"/>
  <c r="W968" i="5"/>
  <c r="Y1101" i="5"/>
  <c r="W1101" i="5"/>
  <c r="AA1101" i="5"/>
  <c r="Z1101" i="5"/>
  <c r="Y1411" i="5"/>
  <c r="AA1411" i="5"/>
  <c r="W1411" i="5"/>
  <c r="Z1411" i="5"/>
  <c r="Z1491" i="5"/>
  <c r="Y1491" i="5"/>
  <c r="AA1491" i="5"/>
  <c r="W1491" i="5"/>
  <c r="AA800" i="5"/>
  <c r="Z800" i="5"/>
  <c r="W800" i="5"/>
  <c r="Y800" i="5"/>
  <c r="AA928" i="5"/>
  <c r="Z928" i="5"/>
  <c r="W928" i="5"/>
  <c r="Y928" i="5"/>
  <c r="AA1056" i="5"/>
  <c r="Z1056" i="5"/>
  <c r="W1056" i="5"/>
  <c r="Y1056" i="5"/>
  <c r="Z496" i="5"/>
  <c r="Y496" i="5"/>
  <c r="W496" i="5"/>
  <c r="AA496" i="5"/>
  <c r="AA712" i="5"/>
  <c r="W712" i="5"/>
  <c r="Z712" i="5"/>
  <c r="Y712" i="5"/>
  <c r="AA1462" i="5"/>
  <c r="Z1462" i="5"/>
  <c r="Y1462" i="5"/>
  <c r="W1462" i="5"/>
  <c r="AA631" i="5"/>
  <c r="Y631" i="5"/>
  <c r="W631" i="5"/>
  <c r="Z631" i="5"/>
  <c r="Z701" i="5"/>
  <c r="Y701" i="5"/>
  <c r="AA701" i="5"/>
  <c r="W701" i="5"/>
  <c r="AA1249" i="5"/>
  <c r="Z1249" i="5"/>
  <c r="Y1249" i="5"/>
  <c r="W1249" i="5"/>
  <c r="AA1377" i="5"/>
  <c r="Z1377" i="5"/>
  <c r="Y1377" i="5"/>
  <c r="W1377" i="5"/>
  <c r="AA1453" i="5"/>
  <c r="Z1453" i="5"/>
  <c r="Y1453" i="5"/>
  <c r="W1453" i="5"/>
  <c r="Z1955" i="5"/>
  <c r="Y1955" i="5"/>
  <c r="W1955" i="5"/>
  <c r="AA1955" i="5"/>
  <c r="Z2127" i="5"/>
  <c r="AA2127" i="5"/>
  <c r="Y2127" i="5"/>
  <c r="W2127" i="5"/>
  <c r="AA1241" i="5"/>
  <c r="Z1241" i="5"/>
  <c r="W1241" i="5"/>
  <c r="Y1241" i="5"/>
  <c r="AA1369" i="5"/>
  <c r="Z1369" i="5"/>
  <c r="W1369" i="5"/>
  <c r="Y1369" i="5"/>
  <c r="AA1718" i="5"/>
  <c r="Z1718" i="5"/>
  <c r="W1718" i="5"/>
  <c r="Y1718" i="5"/>
  <c r="AA1550" i="5"/>
  <c r="Z1550" i="5"/>
  <c r="W1550" i="5"/>
  <c r="Y1550" i="5"/>
  <c r="AA649" i="5"/>
  <c r="Z649" i="5"/>
  <c r="Y649" i="5"/>
  <c r="W649" i="5"/>
  <c r="Z713" i="5"/>
  <c r="Y713" i="5"/>
  <c r="W713" i="5"/>
  <c r="AA713" i="5"/>
  <c r="Z777" i="5"/>
  <c r="Y777" i="5"/>
  <c r="W777" i="5"/>
  <c r="AA777" i="5"/>
  <c r="AA841" i="5"/>
  <c r="W841" i="5"/>
  <c r="Z841" i="5"/>
  <c r="Y841" i="5"/>
  <c r="AA905" i="5"/>
  <c r="W905" i="5"/>
  <c r="Z905" i="5"/>
  <c r="Y905" i="5"/>
  <c r="AA969" i="5"/>
  <c r="W969" i="5"/>
  <c r="Z969" i="5"/>
  <c r="Y969" i="5"/>
  <c r="AA1033" i="5"/>
  <c r="W1033" i="5"/>
  <c r="Z1033" i="5"/>
  <c r="Y1033" i="5"/>
  <c r="AA1112" i="5"/>
  <c r="Z1112" i="5"/>
  <c r="Y1112" i="5"/>
  <c r="W1112" i="5"/>
  <c r="Z1523" i="5"/>
  <c r="Y1523" i="5"/>
  <c r="W1523" i="5"/>
  <c r="AA1523" i="5"/>
  <c r="AA1916" i="5"/>
  <c r="Z1916" i="5"/>
  <c r="Y1916" i="5"/>
  <c r="W1916" i="5"/>
  <c r="Z1467" i="5"/>
  <c r="Y1467" i="5"/>
  <c r="AA1467" i="5"/>
  <c r="W1467" i="5"/>
  <c r="AA1582" i="5"/>
  <c r="Z1582" i="5"/>
  <c r="Y1582" i="5"/>
  <c r="W1582" i="5"/>
  <c r="AA2031" i="5"/>
  <c r="Z2031" i="5"/>
  <c r="Y2031" i="5"/>
  <c r="W2031" i="5"/>
  <c r="AA1756" i="5"/>
  <c r="Y1756" i="5"/>
  <c r="Z1756" i="5"/>
  <c r="W1756" i="5"/>
  <c r="W1075" i="5"/>
  <c r="AA1075" i="5"/>
  <c r="Z1075" i="5"/>
  <c r="Y1075" i="5"/>
  <c r="W1139" i="5"/>
  <c r="AA1139" i="5"/>
  <c r="Z1139" i="5"/>
  <c r="Y1139" i="5"/>
  <c r="W1203" i="5"/>
  <c r="AA1203" i="5"/>
  <c r="Z1203" i="5"/>
  <c r="Y1203" i="5"/>
  <c r="W1267" i="5"/>
  <c r="AA1267" i="5"/>
  <c r="Z1267" i="5"/>
  <c r="Y1267" i="5"/>
  <c r="W1331" i="5"/>
  <c r="AA1331" i="5"/>
  <c r="Z1331" i="5"/>
  <c r="Y1331" i="5"/>
  <c r="W1395" i="5"/>
  <c r="AA1395" i="5"/>
  <c r="Z1395" i="5"/>
  <c r="Y1395" i="5"/>
  <c r="W1458" i="5"/>
  <c r="Z1458" i="5"/>
  <c r="Y1458" i="5"/>
  <c r="AA1458" i="5"/>
  <c r="Z1693" i="5"/>
  <c r="Y1693" i="5"/>
  <c r="W1693" i="5"/>
  <c r="AA1693" i="5"/>
  <c r="AA2038" i="5"/>
  <c r="Z2038" i="5"/>
  <c r="Y2038" i="5"/>
  <c r="W2038" i="5"/>
  <c r="Z1731" i="5"/>
  <c r="W1731" i="5"/>
  <c r="AA1731" i="5"/>
  <c r="Y1731" i="5"/>
  <c r="W1712" i="5"/>
  <c r="AA1712" i="5"/>
  <c r="Z1712" i="5"/>
  <c r="Y1712" i="5"/>
  <c r="AA2191" i="5"/>
  <c r="Z2191" i="5"/>
  <c r="Y2191" i="5"/>
  <c r="W2191" i="5"/>
  <c r="AA1678" i="5"/>
  <c r="Z1678" i="5"/>
  <c r="Y1678" i="5"/>
  <c r="W1678" i="5"/>
  <c r="AA2144" i="5"/>
  <c r="Z2144" i="5"/>
  <c r="Y2144" i="5"/>
  <c r="W2144" i="5"/>
  <c r="W1736" i="5"/>
  <c r="Z1736" i="5"/>
  <c r="Y1736" i="5"/>
  <c r="AA1736" i="5"/>
  <c r="AA1926" i="5"/>
  <c r="Z1926" i="5"/>
  <c r="Y1926" i="5"/>
  <c r="W1926" i="5"/>
  <c r="W1744" i="5"/>
  <c r="Y1744" i="5"/>
  <c r="AA1744" i="5"/>
  <c r="Z1744" i="5"/>
  <c r="Z2036" i="5"/>
  <c r="Y2036" i="5"/>
  <c r="W2036" i="5"/>
  <c r="AA2036" i="5"/>
  <c r="AA2359" i="5"/>
  <c r="W2359" i="5"/>
  <c r="Z2359" i="5"/>
  <c r="Y2359" i="5"/>
  <c r="W1752" i="5"/>
  <c r="AA1752" i="5"/>
  <c r="Z1752" i="5"/>
  <c r="Y1752" i="5"/>
  <c r="AA2343" i="5"/>
  <c r="W2343" i="5"/>
  <c r="Z2343" i="5"/>
  <c r="Y2343" i="5"/>
  <c r="AA1527" i="5"/>
  <c r="Y1527" i="5"/>
  <c r="Z1527" i="5"/>
  <c r="W1527" i="5"/>
  <c r="AA1591" i="5"/>
  <c r="Y1591" i="5"/>
  <c r="W1591" i="5"/>
  <c r="Z1591" i="5"/>
  <c r="Z1683" i="5"/>
  <c r="Y1683" i="5"/>
  <c r="W1683" i="5"/>
  <c r="AA1683" i="5"/>
  <c r="AA1774" i="5"/>
  <c r="Z1774" i="5"/>
  <c r="Y1774" i="5"/>
  <c r="W1774" i="5"/>
  <c r="Z1964" i="5"/>
  <c r="W1964" i="5"/>
  <c r="AA1964" i="5"/>
  <c r="Y1964" i="5"/>
  <c r="AA2160" i="5"/>
  <c r="Z2160" i="5"/>
  <c r="Y2160" i="5"/>
  <c r="W2160" i="5"/>
  <c r="Z1996" i="5"/>
  <c r="W1996" i="5"/>
  <c r="Y1996" i="5"/>
  <c r="AA1996" i="5"/>
  <c r="AA2232" i="5"/>
  <c r="Z2232" i="5"/>
  <c r="Y2232" i="5"/>
  <c r="W2232" i="5"/>
  <c r="W1888" i="5"/>
  <c r="AA1888" i="5"/>
  <c r="Z1888" i="5"/>
  <c r="Y1888" i="5"/>
  <c r="W1952" i="5"/>
  <c r="AA1952" i="5"/>
  <c r="Z1952" i="5"/>
  <c r="Y1952" i="5"/>
  <c r="AA2193" i="5"/>
  <c r="Y2193" i="5"/>
  <c r="Z2193" i="5"/>
  <c r="W2193" i="5"/>
  <c r="AA2023" i="5"/>
  <c r="Z2023" i="5"/>
  <c r="Y2023" i="5"/>
  <c r="W2023" i="5"/>
  <c r="AA2303" i="5"/>
  <c r="W2303" i="5"/>
  <c r="Z2303" i="5"/>
  <c r="Y2303" i="5"/>
  <c r="AA1994" i="5"/>
  <c r="Z1994" i="5"/>
  <c r="Y1994" i="5"/>
  <c r="W1994" i="5"/>
  <c r="W2058" i="5"/>
  <c r="Y2058" i="5"/>
  <c r="AA2058" i="5"/>
  <c r="Z2058" i="5"/>
  <c r="W2122" i="5"/>
  <c r="Y2122" i="5"/>
  <c r="AA2122" i="5"/>
  <c r="Z2122" i="5"/>
  <c r="Y2197" i="5"/>
  <c r="W2197" i="5"/>
  <c r="Z2197" i="5"/>
  <c r="AA2197" i="5"/>
  <c r="Y2261" i="5"/>
  <c r="W2261" i="5"/>
  <c r="Z2261" i="5"/>
  <c r="AA2261" i="5"/>
  <c r="AA2388" i="5"/>
  <c r="Z2388" i="5"/>
  <c r="Y2388" i="5"/>
  <c r="W2388" i="5"/>
  <c r="W2081" i="5"/>
  <c r="Z2081" i="5"/>
  <c r="Y2081" i="5"/>
  <c r="AA2081" i="5"/>
  <c r="W2148" i="5"/>
  <c r="Z2148" i="5"/>
  <c r="Y2148" i="5"/>
  <c r="AA2148" i="5"/>
  <c r="AA2215" i="5"/>
  <c r="Z2215" i="5"/>
  <c r="Y2215" i="5"/>
  <c r="W2215" i="5"/>
  <c r="Y2353" i="5"/>
  <c r="AA2353" i="5"/>
  <c r="Z2353" i="5"/>
  <c r="W2353" i="5"/>
  <c r="AA2391" i="5"/>
  <c r="W2391" i="5"/>
  <c r="Z2391" i="5"/>
  <c r="Y2391" i="5"/>
  <c r="AA1128" i="5"/>
  <c r="Z1128" i="5"/>
  <c r="Y1128" i="5"/>
  <c r="W1128" i="5"/>
  <c r="AA983" i="5"/>
  <c r="Z983" i="5"/>
  <c r="Y983" i="5"/>
  <c r="W983" i="5"/>
  <c r="AA855" i="5"/>
  <c r="Z855" i="5"/>
  <c r="Y855" i="5"/>
  <c r="W855" i="5"/>
  <c r="W706" i="5"/>
  <c r="AA706" i="5"/>
  <c r="Y706" i="5"/>
  <c r="Z706" i="5"/>
  <c r="W545" i="5"/>
  <c r="Z545" i="5"/>
  <c r="AA545" i="5"/>
  <c r="Y545" i="5"/>
  <c r="Z925" i="5"/>
  <c r="Y925" i="5"/>
  <c r="W925" i="5"/>
  <c r="AA925" i="5"/>
  <c r="Y608" i="5"/>
  <c r="W608" i="5"/>
  <c r="AA608" i="5"/>
  <c r="Z608" i="5"/>
  <c r="Y428" i="5"/>
  <c r="W428" i="5"/>
  <c r="AA428" i="5"/>
  <c r="Z428" i="5"/>
  <c r="Z333" i="5"/>
  <c r="Y333" i="5"/>
  <c r="W333" i="5"/>
  <c r="AA333" i="5"/>
  <c r="AA232" i="5"/>
  <c r="Z232" i="5"/>
  <c r="Y232" i="5"/>
  <c r="W232" i="5"/>
  <c r="Y108" i="5"/>
  <c r="W108" i="5"/>
  <c r="AA108" i="5"/>
  <c r="Z108" i="5"/>
  <c r="N26" i="3"/>
  <c r="R26" i="3"/>
  <c r="Z861" i="5"/>
  <c r="Y861" i="5"/>
  <c r="W861" i="5"/>
  <c r="AA861" i="5"/>
  <c r="W579" i="5"/>
  <c r="Z579" i="5"/>
  <c r="Y579" i="5"/>
  <c r="AA579" i="5"/>
  <c r="AA486" i="5"/>
  <c r="Z486" i="5"/>
  <c r="Y486" i="5"/>
  <c r="W486" i="5"/>
  <c r="AA399" i="5"/>
  <c r="Z399" i="5"/>
  <c r="Y399" i="5"/>
  <c r="W399" i="5"/>
  <c r="W331" i="5"/>
  <c r="AA331" i="5"/>
  <c r="Z331" i="5"/>
  <c r="Y331" i="5"/>
  <c r="AA246" i="5"/>
  <c r="Z246" i="5"/>
  <c r="Y246" i="5"/>
  <c r="W246" i="5"/>
  <c r="AA176" i="5"/>
  <c r="Z176" i="5"/>
  <c r="Y176" i="5"/>
  <c r="W176" i="5"/>
  <c r="W995" i="5"/>
  <c r="AA995" i="5"/>
  <c r="Z995" i="5"/>
  <c r="Y995" i="5"/>
  <c r="AA670" i="5"/>
  <c r="Z670" i="5"/>
  <c r="Y670" i="5"/>
  <c r="W670" i="5"/>
  <c r="AA542" i="5"/>
  <c r="W542" i="5"/>
  <c r="Z542" i="5"/>
  <c r="Y542" i="5"/>
  <c r="AA446" i="5"/>
  <c r="Z446" i="5"/>
  <c r="Y446" i="5"/>
  <c r="W446" i="5"/>
  <c r="Y380" i="5"/>
  <c r="W380" i="5"/>
  <c r="Z380" i="5"/>
  <c r="AA380" i="5"/>
  <c r="AA312" i="5"/>
  <c r="Y312" i="5"/>
  <c r="Z312" i="5"/>
  <c r="W312" i="5"/>
  <c r="W242" i="5"/>
  <c r="AA242" i="5"/>
  <c r="Y242" i="5"/>
  <c r="Z242" i="5"/>
  <c r="AA151" i="5"/>
  <c r="Z151" i="5"/>
  <c r="Y151" i="5"/>
  <c r="W151" i="5"/>
  <c r="W931" i="5"/>
  <c r="AA931" i="5"/>
  <c r="Z931" i="5"/>
  <c r="Y931" i="5"/>
  <c r="Y573" i="5"/>
  <c r="W573" i="5"/>
  <c r="Z573" i="5"/>
  <c r="AA573" i="5"/>
  <c r="W450" i="5"/>
  <c r="Z450" i="5"/>
  <c r="Y450" i="5"/>
  <c r="AA450" i="5"/>
  <c r="W378" i="5"/>
  <c r="AA378" i="5"/>
  <c r="Z378" i="5"/>
  <c r="Y378" i="5"/>
  <c r="W283" i="5"/>
  <c r="Z283" i="5"/>
  <c r="Y283" i="5"/>
  <c r="AA283" i="5"/>
  <c r="AA192" i="5"/>
  <c r="Z192" i="5"/>
  <c r="Y192" i="5"/>
  <c r="W192" i="5"/>
  <c r="W91" i="5"/>
  <c r="Z91" i="5"/>
  <c r="Y91" i="5"/>
  <c r="AA91" i="5"/>
  <c r="W99" i="5"/>
  <c r="AA99" i="5"/>
  <c r="Z99" i="5"/>
  <c r="Y99" i="5"/>
  <c r="N14" i="3"/>
  <c r="R14" i="3"/>
  <c r="Z1741" i="5"/>
  <c r="Y1741" i="5"/>
  <c r="W1741" i="5"/>
  <c r="AA1741" i="5"/>
  <c r="W979" i="5"/>
  <c r="AA979" i="5"/>
  <c r="Z979" i="5"/>
  <c r="Y979" i="5"/>
  <c r="AA710" i="5"/>
  <c r="Z710" i="5"/>
  <c r="Y710" i="5"/>
  <c r="W710" i="5"/>
  <c r="Z485" i="5"/>
  <c r="AA485" i="5"/>
  <c r="Y485" i="5"/>
  <c r="W485" i="5"/>
  <c r="AA423" i="5"/>
  <c r="Z423" i="5"/>
  <c r="Y423" i="5"/>
  <c r="W423" i="5"/>
  <c r="AA328" i="5"/>
  <c r="Z328" i="5"/>
  <c r="Y328" i="5"/>
  <c r="W328" i="5"/>
  <c r="AA270" i="5"/>
  <c r="Z270" i="5"/>
  <c r="Y270" i="5"/>
  <c r="W270" i="5"/>
  <c r="W227" i="5"/>
  <c r="AA227" i="5"/>
  <c r="Z227" i="5"/>
  <c r="Y227" i="5"/>
  <c r="Y136" i="5"/>
  <c r="AA136" i="5"/>
  <c r="Z136" i="5"/>
  <c r="W136" i="5"/>
  <c r="AA878" i="5"/>
  <c r="Z878" i="5"/>
  <c r="Y878" i="5"/>
  <c r="W878" i="5"/>
  <c r="AA600" i="5"/>
  <c r="Z600" i="5"/>
  <c r="Y600" i="5"/>
  <c r="W600" i="5"/>
  <c r="AA501" i="5"/>
  <c r="Z501" i="5"/>
  <c r="Y501" i="5"/>
  <c r="W501" i="5"/>
  <c r="W427" i="5"/>
  <c r="AA427" i="5"/>
  <c r="Z427" i="5"/>
  <c r="Y427" i="5"/>
  <c r="W363" i="5"/>
  <c r="AA363" i="5"/>
  <c r="Z363" i="5"/>
  <c r="Y363" i="5"/>
  <c r="W299" i="5"/>
  <c r="AA299" i="5"/>
  <c r="Z299" i="5"/>
  <c r="Y299" i="5"/>
  <c r="Z245" i="5"/>
  <c r="Y245" i="5"/>
  <c r="W245" i="5"/>
  <c r="AA245" i="5"/>
  <c r="Z2386" i="5"/>
  <c r="AA2386" i="5"/>
  <c r="W2386" i="5"/>
  <c r="Y2386" i="5"/>
  <c r="Y2337" i="5"/>
  <c r="W2337" i="5"/>
  <c r="Z2337" i="5"/>
  <c r="AA2337" i="5"/>
  <c r="Y2309" i="5"/>
  <c r="W2309" i="5"/>
  <c r="AA2309" i="5"/>
  <c r="Z2309" i="5"/>
  <c r="Z2378" i="5"/>
  <c r="AA2378" i="5"/>
  <c r="Y2378" i="5"/>
  <c r="W2378" i="5"/>
  <c r="Z2302" i="5"/>
  <c r="Y2302" i="5"/>
  <c r="W2302" i="5"/>
  <c r="AA2302" i="5"/>
  <c r="W2212" i="5"/>
  <c r="AA2212" i="5"/>
  <c r="Z2212" i="5"/>
  <c r="Y2212" i="5"/>
  <c r="W2131" i="5"/>
  <c r="AA2131" i="5"/>
  <c r="Z2131" i="5"/>
  <c r="Y2131" i="5"/>
  <c r="Z2258" i="5"/>
  <c r="W2258" i="5"/>
  <c r="AA2258" i="5"/>
  <c r="Y2258" i="5"/>
  <c r="W2299" i="5"/>
  <c r="AA2299" i="5"/>
  <c r="Z2299" i="5"/>
  <c r="Y2299" i="5"/>
  <c r="Z2206" i="5"/>
  <c r="Y2206" i="5"/>
  <c r="W2206" i="5"/>
  <c r="AA2206" i="5"/>
  <c r="Z2320" i="5"/>
  <c r="Y2320" i="5"/>
  <c r="AA2320" i="5"/>
  <c r="W2320" i="5"/>
  <c r="Z2368" i="5"/>
  <c r="AA2368" i="5"/>
  <c r="W2368" i="5"/>
  <c r="Y2368" i="5"/>
  <c r="Z2166" i="5"/>
  <c r="Y2166" i="5"/>
  <c r="AA2166" i="5"/>
  <c r="W2166" i="5"/>
  <c r="AA2032" i="5"/>
  <c r="W2032" i="5"/>
  <c r="Z2032" i="5"/>
  <c r="Y2032" i="5"/>
  <c r="W2188" i="5"/>
  <c r="AA2188" i="5"/>
  <c r="Z2188" i="5"/>
  <c r="Y2188" i="5"/>
  <c r="Y2051" i="5"/>
  <c r="W2051" i="5"/>
  <c r="AA2051" i="5"/>
  <c r="Z2051" i="5"/>
  <c r="AA2288" i="5"/>
  <c r="Z2288" i="5"/>
  <c r="Y2288" i="5"/>
  <c r="W2288" i="5"/>
  <c r="Z2138" i="5"/>
  <c r="AA2138" i="5"/>
  <c r="Y2138" i="5"/>
  <c r="W2138" i="5"/>
  <c r="AA2101" i="5"/>
  <c r="Z2101" i="5"/>
  <c r="Y2101" i="5"/>
  <c r="W2101" i="5"/>
  <c r="Y2027" i="5"/>
  <c r="W2027" i="5"/>
  <c r="AA2027" i="5"/>
  <c r="Z2027" i="5"/>
  <c r="Y1882" i="5"/>
  <c r="W1882" i="5"/>
  <c r="AA1882" i="5"/>
  <c r="Z1882" i="5"/>
  <c r="Y1738" i="5"/>
  <c r="W1738" i="5"/>
  <c r="AA1738" i="5"/>
  <c r="Z1738" i="5"/>
  <c r="AA2239" i="5"/>
  <c r="Z2239" i="5"/>
  <c r="Y2239" i="5"/>
  <c r="W2239" i="5"/>
  <c r="W1905" i="5"/>
  <c r="AA1905" i="5"/>
  <c r="Z1905" i="5"/>
  <c r="Y1905" i="5"/>
  <c r="AA1735" i="5"/>
  <c r="W1735" i="5"/>
  <c r="Z1735" i="5"/>
  <c r="Y1735" i="5"/>
  <c r="AA2120" i="5"/>
  <c r="Z2120" i="5"/>
  <c r="Y2120" i="5"/>
  <c r="W2120" i="5"/>
  <c r="AA2000" i="5"/>
  <c r="Z2000" i="5"/>
  <c r="W2000" i="5"/>
  <c r="Y2000" i="5"/>
  <c r="Y1722" i="5"/>
  <c r="W1722" i="5"/>
  <c r="Z1722" i="5"/>
  <c r="AA1722" i="5"/>
  <c r="Z2366" i="5"/>
  <c r="Y2366" i="5"/>
  <c r="W2366" i="5"/>
  <c r="AA2366" i="5"/>
  <c r="AA1903" i="5"/>
  <c r="Y1903" i="5"/>
  <c r="W1903" i="5"/>
  <c r="Z1903" i="5"/>
  <c r="AA1719" i="5"/>
  <c r="Y1719" i="5"/>
  <c r="W1719" i="5"/>
  <c r="Z1719" i="5"/>
  <c r="AA2135" i="5"/>
  <c r="Z2135" i="5"/>
  <c r="W2135" i="5"/>
  <c r="Y2135" i="5"/>
  <c r="AA1873" i="5"/>
  <c r="Z1873" i="5"/>
  <c r="Y1873" i="5"/>
  <c r="W1873" i="5"/>
  <c r="Y1698" i="5"/>
  <c r="W1698" i="5"/>
  <c r="AA1698" i="5"/>
  <c r="Z1698" i="5"/>
  <c r="Z2124" i="5"/>
  <c r="Y2124" i="5"/>
  <c r="W2124" i="5"/>
  <c r="AA2124" i="5"/>
  <c r="Y2003" i="5"/>
  <c r="W2003" i="5"/>
  <c r="AA2003" i="5"/>
  <c r="Z2003" i="5"/>
  <c r="AA1695" i="5"/>
  <c r="Z1695" i="5"/>
  <c r="Y1695" i="5"/>
  <c r="W1695" i="5"/>
  <c r="AA2053" i="5"/>
  <c r="Z2053" i="5"/>
  <c r="Y2053" i="5"/>
  <c r="W2053" i="5"/>
  <c r="AA1815" i="5"/>
  <c r="Z1815" i="5"/>
  <c r="W1815" i="5"/>
  <c r="Y1815" i="5"/>
  <c r="W1593" i="5"/>
  <c r="AA1593" i="5"/>
  <c r="Z1593" i="5"/>
  <c r="Y1593" i="5"/>
  <c r="Z1875" i="5"/>
  <c r="W1875" i="5"/>
  <c r="Y1875" i="5"/>
  <c r="AA1875" i="5"/>
  <c r="Z1669" i="5"/>
  <c r="W1669" i="5"/>
  <c r="AA1669" i="5"/>
  <c r="Y1669" i="5"/>
  <c r="W1568" i="5"/>
  <c r="Z1568" i="5"/>
  <c r="AA1568" i="5"/>
  <c r="Y1568" i="5"/>
  <c r="W1433" i="5"/>
  <c r="AA1433" i="5"/>
  <c r="Z1433" i="5"/>
  <c r="Y1433" i="5"/>
  <c r="Y1938" i="5"/>
  <c r="W1938" i="5"/>
  <c r="AA1938" i="5"/>
  <c r="Z1938" i="5"/>
  <c r="AA1748" i="5"/>
  <c r="Y1748" i="5"/>
  <c r="Z1748" i="5"/>
  <c r="W1748" i="5"/>
  <c r="W1576" i="5"/>
  <c r="Z1576" i="5"/>
  <c r="Y1576" i="5"/>
  <c r="AA1576" i="5"/>
  <c r="AA1917" i="5"/>
  <c r="Z1917" i="5"/>
  <c r="Y1917" i="5"/>
  <c r="W1917" i="5"/>
  <c r="Z1739" i="5"/>
  <c r="W1739" i="5"/>
  <c r="AA1739" i="5"/>
  <c r="Y1739" i="5"/>
  <c r="W1553" i="5"/>
  <c r="AA1553" i="5"/>
  <c r="Z1553" i="5"/>
  <c r="Y1553" i="5"/>
  <c r="W1441" i="5"/>
  <c r="Z1441" i="5"/>
  <c r="Y1441" i="5"/>
  <c r="AA1441" i="5"/>
  <c r="Z1861" i="5"/>
  <c r="Y1861" i="5"/>
  <c r="W1861" i="5"/>
  <c r="AA1861" i="5"/>
  <c r="W1561" i="5"/>
  <c r="AA1561" i="5"/>
  <c r="Z1561" i="5"/>
  <c r="Y1561" i="5"/>
  <c r="W1380" i="5"/>
  <c r="Z1380" i="5"/>
  <c r="Y1380" i="5"/>
  <c r="AA1380" i="5"/>
  <c r="W1252" i="5"/>
  <c r="Z1252" i="5"/>
  <c r="Y1252" i="5"/>
  <c r="AA1252" i="5"/>
  <c r="AA1098" i="5"/>
  <c r="W1098" i="5"/>
  <c r="Z1098" i="5"/>
  <c r="Y1098" i="5"/>
  <c r="Z1787" i="5"/>
  <c r="W1787" i="5"/>
  <c r="AA1787" i="5"/>
  <c r="Y1787" i="5"/>
  <c r="AA1485" i="5"/>
  <c r="Z1485" i="5"/>
  <c r="W1485" i="5"/>
  <c r="Y1485" i="5"/>
  <c r="Y1874" i="5"/>
  <c r="W1874" i="5"/>
  <c r="Z1874" i="5"/>
  <c r="AA1874" i="5"/>
  <c r="W1472" i="5"/>
  <c r="Z1472" i="5"/>
  <c r="AA1472" i="5"/>
  <c r="Y1472" i="5"/>
  <c r="AA1330" i="5"/>
  <c r="W1330" i="5"/>
  <c r="Z1330" i="5"/>
  <c r="Y1330" i="5"/>
  <c r="AA1202" i="5"/>
  <c r="W1202" i="5"/>
  <c r="Z1202" i="5"/>
  <c r="Y1202" i="5"/>
  <c r="AA1997" i="5"/>
  <c r="Y1997" i="5"/>
  <c r="Z1997" i="5"/>
  <c r="W1997" i="5"/>
  <c r="W1552" i="5"/>
  <c r="Z1552" i="5"/>
  <c r="AA1552" i="5"/>
  <c r="Y1552" i="5"/>
  <c r="W1425" i="5"/>
  <c r="AA1425" i="5"/>
  <c r="Z1425" i="5"/>
  <c r="Y1425" i="5"/>
  <c r="Y1285" i="5"/>
  <c r="W1285" i="5"/>
  <c r="AA1285" i="5"/>
  <c r="Z1285" i="5"/>
  <c r="Y1157" i="5"/>
  <c r="W1157" i="5"/>
  <c r="AA1157" i="5"/>
  <c r="Z1157" i="5"/>
  <c r="AA1949" i="5"/>
  <c r="Z1949" i="5"/>
  <c r="Y1949" i="5"/>
  <c r="W1949" i="5"/>
  <c r="Y1618" i="5"/>
  <c r="W1618" i="5"/>
  <c r="AA1618" i="5"/>
  <c r="Z1618" i="5"/>
  <c r="AA2392" i="5"/>
  <c r="Z2392" i="5"/>
  <c r="Y2392" i="5"/>
  <c r="W2392" i="5"/>
  <c r="AA1764" i="5"/>
  <c r="Y1764" i="5"/>
  <c r="Z1764" i="5"/>
  <c r="W1764" i="5"/>
  <c r="Y1466" i="5"/>
  <c r="W1466" i="5"/>
  <c r="AA1466" i="5"/>
  <c r="Z1466" i="5"/>
  <c r="AA1306" i="5"/>
  <c r="Z1306" i="5"/>
  <c r="Y1306" i="5"/>
  <c r="W1306" i="5"/>
  <c r="W1410" i="5"/>
  <c r="AA1410" i="5"/>
  <c r="Z1410" i="5"/>
  <c r="Y1410" i="5"/>
  <c r="Y1293" i="5"/>
  <c r="W1293" i="5"/>
  <c r="Z1293" i="5"/>
  <c r="AA1293" i="5"/>
  <c r="AA1178" i="5"/>
  <c r="Z1178" i="5"/>
  <c r="Y1178" i="5"/>
  <c r="W1178" i="5"/>
  <c r="W955" i="5"/>
  <c r="Z955" i="5"/>
  <c r="Y955" i="5"/>
  <c r="AA955" i="5"/>
  <c r="W827" i="5"/>
  <c r="Z827" i="5"/>
  <c r="Y827" i="5"/>
  <c r="AA827" i="5"/>
  <c r="AA562" i="5"/>
  <c r="Z562" i="5"/>
  <c r="Y562" i="5"/>
  <c r="W562" i="5"/>
  <c r="AA1360" i="5"/>
  <c r="Z1360" i="5"/>
  <c r="Y1360" i="5"/>
  <c r="W1360" i="5"/>
  <c r="AA1232" i="5"/>
  <c r="Z1232" i="5"/>
  <c r="Y1232" i="5"/>
  <c r="W1232" i="5"/>
  <c r="W1100" i="5"/>
  <c r="AA1100" i="5"/>
  <c r="Z1100" i="5"/>
  <c r="Y1100" i="5"/>
  <c r="W962" i="5"/>
  <c r="AA962" i="5"/>
  <c r="Z962" i="5"/>
  <c r="Y962" i="5"/>
  <c r="W834" i="5"/>
  <c r="AA834" i="5"/>
  <c r="Z834" i="5"/>
  <c r="Y834" i="5"/>
  <c r="W602" i="5"/>
  <c r="Y602" i="5"/>
  <c r="AA602" i="5"/>
  <c r="Z602" i="5"/>
  <c r="Y1373" i="5"/>
  <c r="W1373" i="5"/>
  <c r="Z1373" i="5"/>
  <c r="AA1373" i="5"/>
  <c r="Y1245" i="5"/>
  <c r="W1245" i="5"/>
  <c r="Z1245" i="5"/>
  <c r="AA1245" i="5"/>
  <c r="W707" i="5"/>
  <c r="Y707" i="5"/>
  <c r="AA707" i="5"/>
  <c r="Z707" i="5"/>
  <c r="AA1548" i="5"/>
  <c r="Z1548" i="5"/>
  <c r="Y1548" i="5"/>
  <c r="W1548" i="5"/>
  <c r="Z1302" i="5"/>
  <c r="Y1302" i="5"/>
  <c r="W1302" i="5"/>
  <c r="AA1302" i="5"/>
  <c r="Y1197" i="5"/>
  <c r="W1197" i="5"/>
  <c r="Z1197" i="5"/>
  <c r="AA1197" i="5"/>
  <c r="Y1020" i="5"/>
  <c r="W1020" i="5"/>
  <c r="AA1020" i="5"/>
  <c r="Z1020" i="5"/>
  <c r="Y892" i="5"/>
  <c r="W892" i="5"/>
  <c r="AA892" i="5"/>
  <c r="Z892" i="5"/>
  <c r="W738" i="5"/>
  <c r="Z738" i="5"/>
  <c r="Y738" i="5"/>
  <c r="AA738" i="5"/>
  <c r="Z1382" i="5"/>
  <c r="Y1382" i="5"/>
  <c r="W1382" i="5"/>
  <c r="AA1382" i="5"/>
  <c r="Z1254" i="5"/>
  <c r="Y1254" i="5"/>
  <c r="W1254" i="5"/>
  <c r="AA1254" i="5"/>
  <c r="AA1106" i="5"/>
  <c r="Z1106" i="5"/>
  <c r="Y1106" i="5"/>
  <c r="W1106" i="5"/>
  <c r="W938" i="5"/>
  <c r="AA938" i="5"/>
  <c r="Z938" i="5"/>
  <c r="Y938" i="5"/>
  <c r="W810" i="5"/>
  <c r="AA810" i="5"/>
  <c r="Z810" i="5"/>
  <c r="Y810" i="5"/>
  <c r="AA1684" i="5"/>
  <c r="Y1684" i="5"/>
  <c r="W1684" i="5"/>
  <c r="Z1684" i="5"/>
  <c r="AA1368" i="5"/>
  <c r="Z1368" i="5"/>
  <c r="Y1368" i="5"/>
  <c r="W1368" i="5"/>
  <c r="AA1240" i="5"/>
  <c r="Z1240" i="5"/>
  <c r="Y1240" i="5"/>
  <c r="W1240" i="5"/>
  <c r="Z1110" i="5"/>
  <c r="Y1110" i="5"/>
  <c r="W1110" i="5"/>
  <c r="AA1110" i="5"/>
  <c r="Z1611" i="5"/>
  <c r="AA1611" i="5"/>
  <c r="Y1611" i="5"/>
  <c r="W1611" i="5"/>
  <c r="AA1176" i="5"/>
  <c r="Z1176" i="5"/>
  <c r="Y1176" i="5"/>
  <c r="W1176" i="5"/>
  <c r="AA1015" i="5"/>
  <c r="Z1015" i="5"/>
  <c r="Y1015" i="5"/>
  <c r="W1015" i="5"/>
  <c r="AA887" i="5"/>
  <c r="Z887" i="5"/>
  <c r="Y887" i="5"/>
  <c r="W887" i="5"/>
  <c r="Z773" i="5"/>
  <c r="Y773" i="5"/>
  <c r="W773" i="5"/>
  <c r="AA773" i="5"/>
  <c r="AA655" i="5"/>
  <c r="Z655" i="5"/>
  <c r="Y655" i="5"/>
  <c r="W655" i="5"/>
  <c r="W563" i="5"/>
  <c r="Z563" i="5"/>
  <c r="Y563" i="5"/>
  <c r="AA563" i="5"/>
  <c r="W498" i="5"/>
  <c r="AA498" i="5"/>
  <c r="Z498" i="5"/>
  <c r="Y498" i="5"/>
  <c r="AA441" i="5"/>
  <c r="Z441" i="5"/>
  <c r="Y441" i="5"/>
  <c r="W441" i="5"/>
  <c r="Z1681" i="5"/>
  <c r="Y1681" i="5"/>
  <c r="W1681" i="5"/>
  <c r="AA1681" i="5"/>
  <c r="AA1087" i="5"/>
  <c r="Z1087" i="5"/>
  <c r="Y1087" i="5"/>
  <c r="W1087" i="5"/>
  <c r="W947" i="5"/>
  <c r="AA947" i="5"/>
  <c r="Z947" i="5"/>
  <c r="Y947" i="5"/>
  <c r="W819" i="5"/>
  <c r="AA819" i="5"/>
  <c r="Z819" i="5"/>
  <c r="Y819" i="5"/>
  <c r="AA679" i="5"/>
  <c r="Z679" i="5"/>
  <c r="W679" i="5"/>
  <c r="Y679" i="5"/>
  <c r="AA541" i="5"/>
  <c r="Z541" i="5"/>
  <c r="W541" i="5"/>
  <c r="Y541" i="5"/>
  <c r="AA1344" i="5"/>
  <c r="Z1344" i="5"/>
  <c r="Y1344" i="5"/>
  <c r="W1344" i="5"/>
  <c r="AA1122" i="5"/>
  <c r="Z1122" i="5"/>
  <c r="Y1122" i="5"/>
  <c r="W1122" i="5"/>
  <c r="Z997" i="5"/>
  <c r="Y997" i="5"/>
  <c r="W997" i="5"/>
  <c r="AA997" i="5"/>
  <c r="Z869" i="5"/>
  <c r="Y869" i="5"/>
  <c r="W869" i="5"/>
  <c r="AA869" i="5"/>
  <c r="Z709" i="5"/>
  <c r="Y709" i="5"/>
  <c r="W709" i="5"/>
  <c r="AA709" i="5"/>
  <c r="AA533" i="5"/>
  <c r="Z533" i="5"/>
  <c r="W533" i="5"/>
  <c r="Y533" i="5"/>
  <c r="R15" i="3"/>
  <c r="N15" i="3"/>
  <c r="AA1271" i="5"/>
  <c r="Z1271" i="5"/>
  <c r="Y1271" i="5"/>
  <c r="W1271" i="5"/>
  <c r="AA1007" i="5"/>
  <c r="Z1007" i="5"/>
  <c r="Y1007" i="5"/>
  <c r="W1007" i="5"/>
  <c r="AA879" i="5"/>
  <c r="Z879" i="5"/>
  <c r="Y879" i="5"/>
  <c r="W879" i="5"/>
  <c r="Y772" i="5"/>
  <c r="W772" i="5"/>
  <c r="AA772" i="5"/>
  <c r="Z772" i="5"/>
  <c r="Y724" i="5"/>
  <c r="W724" i="5"/>
  <c r="Z724" i="5"/>
  <c r="AA724" i="5"/>
  <c r="W643" i="5"/>
  <c r="Z643" i="5"/>
  <c r="Y643" i="5"/>
  <c r="AA643" i="5"/>
  <c r="AA525" i="5"/>
  <c r="Z525" i="5"/>
  <c r="Y525" i="5"/>
  <c r="W525" i="5"/>
  <c r="AA625" i="5"/>
  <c r="Z625" i="5"/>
  <c r="Y625" i="5"/>
  <c r="W625" i="5"/>
  <c r="AA856" i="5"/>
  <c r="Z856" i="5"/>
  <c r="Y856" i="5"/>
  <c r="W856" i="5"/>
  <c r="AA984" i="5"/>
  <c r="Z984" i="5"/>
  <c r="Y984" i="5"/>
  <c r="W984" i="5"/>
  <c r="Y1490" i="5"/>
  <c r="W1490" i="5"/>
  <c r="AA1490" i="5"/>
  <c r="Z1490" i="5"/>
  <c r="AA1565" i="5"/>
  <c r="Z1565" i="5"/>
  <c r="Y1565" i="5"/>
  <c r="W1565" i="5"/>
  <c r="AA1526" i="5"/>
  <c r="Z1526" i="5"/>
  <c r="Y1526" i="5"/>
  <c r="W1526" i="5"/>
  <c r="AA816" i="5"/>
  <c r="Z816" i="5"/>
  <c r="W816" i="5"/>
  <c r="Y816" i="5"/>
  <c r="AA944" i="5"/>
  <c r="Z944" i="5"/>
  <c r="W944" i="5"/>
  <c r="Y944" i="5"/>
  <c r="AA1063" i="5"/>
  <c r="Y1063" i="5"/>
  <c r="W1063" i="5"/>
  <c r="Z1063" i="5"/>
  <c r="Y504" i="5"/>
  <c r="AA504" i="5"/>
  <c r="Z504" i="5"/>
  <c r="W504" i="5"/>
  <c r="AA776" i="5"/>
  <c r="W776" i="5"/>
  <c r="Z776" i="5"/>
  <c r="Y776" i="5"/>
  <c r="AA567" i="5"/>
  <c r="Z567" i="5"/>
  <c r="Y567" i="5"/>
  <c r="W567" i="5"/>
  <c r="AA636" i="5"/>
  <c r="Y636" i="5"/>
  <c r="W636" i="5"/>
  <c r="Z636" i="5"/>
  <c r="AA720" i="5"/>
  <c r="Y720" i="5"/>
  <c r="Z720" i="5"/>
  <c r="W720" i="5"/>
  <c r="AA1265" i="5"/>
  <c r="Z1265" i="5"/>
  <c r="Y1265" i="5"/>
  <c r="W1265" i="5"/>
  <c r="AA1393" i="5"/>
  <c r="Z1393" i="5"/>
  <c r="Y1393" i="5"/>
  <c r="W1393" i="5"/>
  <c r="AA1493" i="5"/>
  <c r="Z1493" i="5"/>
  <c r="W1493" i="5"/>
  <c r="Y1493" i="5"/>
  <c r="AA2070" i="5"/>
  <c r="Z2070" i="5"/>
  <c r="Y2070" i="5"/>
  <c r="W2070" i="5"/>
  <c r="AA1121" i="5"/>
  <c r="W1121" i="5"/>
  <c r="Z1121" i="5"/>
  <c r="Y1121" i="5"/>
  <c r="AA1257" i="5"/>
  <c r="Z1257" i="5"/>
  <c r="W1257" i="5"/>
  <c r="Y1257" i="5"/>
  <c r="AA1385" i="5"/>
  <c r="Z1385" i="5"/>
  <c r="W1385" i="5"/>
  <c r="Y1385" i="5"/>
  <c r="AA1732" i="5"/>
  <c r="Y1732" i="5"/>
  <c r="W1732" i="5"/>
  <c r="Z1732" i="5"/>
  <c r="Z1571" i="5"/>
  <c r="Y1571" i="5"/>
  <c r="W1571" i="5"/>
  <c r="AA1571" i="5"/>
  <c r="AA657" i="5"/>
  <c r="Y657" i="5"/>
  <c r="Z657" i="5"/>
  <c r="W657" i="5"/>
  <c r="Y721" i="5"/>
  <c r="W721" i="5"/>
  <c r="AA721" i="5"/>
  <c r="Z721" i="5"/>
  <c r="AA785" i="5"/>
  <c r="Z785" i="5"/>
  <c r="Y785" i="5"/>
  <c r="W785" i="5"/>
  <c r="AA849" i="5"/>
  <c r="Z849" i="5"/>
  <c r="Y849" i="5"/>
  <c r="W849" i="5"/>
  <c r="AA913" i="5"/>
  <c r="Z913" i="5"/>
  <c r="Y913" i="5"/>
  <c r="W913" i="5"/>
  <c r="AA977" i="5"/>
  <c r="Z977" i="5"/>
  <c r="Y977" i="5"/>
  <c r="W977" i="5"/>
  <c r="AA1041" i="5"/>
  <c r="Z1041" i="5"/>
  <c r="Y1041" i="5"/>
  <c r="W1041" i="5"/>
  <c r="Z1118" i="5"/>
  <c r="Y1118" i="5"/>
  <c r="AA1118" i="5"/>
  <c r="W1118" i="5"/>
  <c r="Z1531" i="5"/>
  <c r="Y1531" i="5"/>
  <c r="W1531" i="5"/>
  <c r="AA1531" i="5"/>
  <c r="Z1980" i="5"/>
  <c r="W1980" i="5"/>
  <c r="AA1980" i="5"/>
  <c r="Y1980" i="5"/>
  <c r="AA1478" i="5"/>
  <c r="Y1478" i="5"/>
  <c r="W1478" i="5"/>
  <c r="Z1478" i="5"/>
  <c r="Z1635" i="5"/>
  <c r="AA1635" i="5"/>
  <c r="Y1635" i="5"/>
  <c r="W1635" i="5"/>
  <c r="AA2209" i="5"/>
  <c r="Y2209" i="5"/>
  <c r="Z2209" i="5"/>
  <c r="W2209" i="5"/>
  <c r="Z1771" i="5"/>
  <c r="W1771" i="5"/>
  <c r="Y1771" i="5"/>
  <c r="AA1771" i="5"/>
  <c r="W1083" i="5"/>
  <c r="AA1083" i="5"/>
  <c r="Z1083" i="5"/>
  <c r="Y1083" i="5"/>
  <c r="W1147" i="5"/>
  <c r="AA1147" i="5"/>
  <c r="Z1147" i="5"/>
  <c r="Y1147" i="5"/>
  <c r="W1211" i="5"/>
  <c r="AA1211" i="5"/>
  <c r="Z1211" i="5"/>
  <c r="Y1211" i="5"/>
  <c r="W1275" i="5"/>
  <c r="AA1275" i="5"/>
  <c r="Z1275" i="5"/>
  <c r="Y1275" i="5"/>
  <c r="W1339" i="5"/>
  <c r="AA1339" i="5"/>
  <c r="Z1339" i="5"/>
  <c r="Y1339" i="5"/>
  <c r="W1403" i="5"/>
  <c r="AA1403" i="5"/>
  <c r="Z1403" i="5"/>
  <c r="Y1403" i="5"/>
  <c r="AA1461" i="5"/>
  <c r="Z1461" i="5"/>
  <c r="W1461" i="5"/>
  <c r="Y1461" i="5"/>
  <c r="W1728" i="5"/>
  <c r="AA1728" i="5"/>
  <c r="Z1728" i="5"/>
  <c r="Y1728" i="5"/>
  <c r="AA2063" i="5"/>
  <c r="Z2063" i="5"/>
  <c r="Y2063" i="5"/>
  <c r="W2063" i="5"/>
  <c r="AA1820" i="5"/>
  <c r="Y1820" i="5"/>
  <c r="Z1820" i="5"/>
  <c r="W1820" i="5"/>
  <c r="AA1726" i="5"/>
  <c r="Z1726" i="5"/>
  <c r="Y1726" i="5"/>
  <c r="W1726" i="5"/>
  <c r="AA2255" i="5"/>
  <c r="Z2255" i="5"/>
  <c r="Y2255" i="5"/>
  <c r="W2255" i="5"/>
  <c r="W1720" i="5"/>
  <c r="AA1720" i="5"/>
  <c r="Z1720" i="5"/>
  <c r="Y1720" i="5"/>
  <c r="AA2281" i="5"/>
  <c r="Y2281" i="5"/>
  <c r="W2281" i="5"/>
  <c r="Z2281" i="5"/>
  <c r="AA1750" i="5"/>
  <c r="Z1750" i="5"/>
  <c r="Y1750" i="5"/>
  <c r="W1750" i="5"/>
  <c r="AA1942" i="5"/>
  <c r="Z1942" i="5"/>
  <c r="Y1942" i="5"/>
  <c r="W1942" i="5"/>
  <c r="AA1758" i="5"/>
  <c r="Z1758" i="5"/>
  <c r="W1758" i="5"/>
  <c r="Y1758" i="5"/>
  <c r="AA2061" i="5"/>
  <c r="Z2061" i="5"/>
  <c r="Y2061" i="5"/>
  <c r="W2061" i="5"/>
  <c r="Y2380" i="5"/>
  <c r="W2380" i="5"/>
  <c r="AA2380" i="5"/>
  <c r="Z2380" i="5"/>
  <c r="AA1766" i="5"/>
  <c r="Z1766" i="5"/>
  <c r="W1766" i="5"/>
  <c r="Y1766" i="5"/>
  <c r="Y1471" i="5"/>
  <c r="W1471" i="5"/>
  <c r="AA1471" i="5"/>
  <c r="Z1471" i="5"/>
  <c r="AA1535" i="5"/>
  <c r="Y1535" i="5"/>
  <c r="W1535" i="5"/>
  <c r="Z1535" i="5"/>
  <c r="AA1599" i="5"/>
  <c r="Y1599" i="5"/>
  <c r="W1599" i="5"/>
  <c r="Z1599" i="5"/>
  <c r="W1696" i="5"/>
  <c r="Z1696" i="5"/>
  <c r="Y1696" i="5"/>
  <c r="AA1696" i="5"/>
  <c r="AA1788" i="5"/>
  <c r="Y1788" i="5"/>
  <c r="Z1788" i="5"/>
  <c r="W1788" i="5"/>
  <c r="AA1989" i="5"/>
  <c r="Y1989" i="5"/>
  <c r="Z1989" i="5"/>
  <c r="W1989" i="5"/>
  <c r="Y2221" i="5"/>
  <c r="W2221" i="5"/>
  <c r="AA2221" i="5"/>
  <c r="Z2221" i="5"/>
  <c r="AA2007" i="5"/>
  <c r="Z2007" i="5"/>
  <c r="W2007" i="5"/>
  <c r="Y2007" i="5"/>
  <c r="Y2237" i="5"/>
  <c r="W2237" i="5"/>
  <c r="AA2237" i="5"/>
  <c r="Z2237" i="5"/>
  <c r="W1896" i="5"/>
  <c r="Y1896" i="5"/>
  <c r="AA1896" i="5"/>
  <c r="Z1896" i="5"/>
  <c r="W1960" i="5"/>
  <c r="Y1960" i="5"/>
  <c r="AA1960" i="5"/>
  <c r="Z1960" i="5"/>
  <c r="AA2225" i="5"/>
  <c r="Y2225" i="5"/>
  <c r="Z2225" i="5"/>
  <c r="W2225" i="5"/>
  <c r="AA2039" i="5"/>
  <c r="Z2039" i="5"/>
  <c r="W2039" i="5"/>
  <c r="Y2039" i="5"/>
  <c r="AA2356" i="5"/>
  <c r="Z2356" i="5"/>
  <c r="Y2356" i="5"/>
  <c r="W2356" i="5"/>
  <c r="Z2002" i="5"/>
  <c r="Y2002" i="5"/>
  <c r="W2002" i="5"/>
  <c r="AA2002" i="5"/>
  <c r="W2066" i="5"/>
  <c r="AA2066" i="5"/>
  <c r="Z2066" i="5"/>
  <c r="Y2066" i="5"/>
  <c r="W2140" i="5"/>
  <c r="Y2140" i="5"/>
  <c r="AA2140" i="5"/>
  <c r="Z2140" i="5"/>
  <c r="AA2208" i="5"/>
  <c r="Z2208" i="5"/>
  <c r="W2208" i="5"/>
  <c r="Y2208" i="5"/>
  <c r="AA2272" i="5"/>
  <c r="Z2272" i="5"/>
  <c r="W2272" i="5"/>
  <c r="Y2272" i="5"/>
  <c r="W2025" i="5"/>
  <c r="AA2025" i="5"/>
  <c r="Z2025" i="5"/>
  <c r="Y2025" i="5"/>
  <c r="W2089" i="5"/>
  <c r="AA2089" i="5"/>
  <c r="Z2089" i="5"/>
  <c r="Y2089" i="5"/>
  <c r="AA2151" i="5"/>
  <c r="Z2151" i="5"/>
  <c r="W2151" i="5"/>
  <c r="Y2151" i="5"/>
  <c r="AA2217" i="5"/>
  <c r="Y2217" i="5"/>
  <c r="W2217" i="5"/>
  <c r="Z2217" i="5"/>
  <c r="Y2145" i="5"/>
  <c r="AA2145" i="5"/>
  <c r="Z2145" i="5"/>
  <c r="W2145" i="5"/>
  <c r="Y2393" i="5"/>
  <c r="AA2393" i="5"/>
  <c r="Z2393" i="5"/>
  <c r="W2393" i="5"/>
  <c r="AA1111" i="5"/>
  <c r="Z1111" i="5"/>
  <c r="Y1111" i="5"/>
  <c r="W1111" i="5"/>
  <c r="Z973" i="5"/>
  <c r="Y973" i="5"/>
  <c r="W973" i="5"/>
  <c r="AA973" i="5"/>
  <c r="Z845" i="5"/>
  <c r="Y845" i="5"/>
  <c r="W845" i="5"/>
  <c r="AA845" i="5"/>
  <c r="AA671" i="5"/>
  <c r="Z671" i="5"/>
  <c r="Y671" i="5"/>
  <c r="W671" i="5"/>
  <c r="AA517" i="5"/>
  <c r="Z517" i="5"/>
  <c r="Y517" i="5"/>
  <c r="W517" i="5"/>
  <c r="AA895" i="5"/>
  <c r="Z895" i="5"/>
  <c r="Y895" i="5"/>
  <c r="W895" i="5"/>
  <c r="AA596" i="5"/>
  <c r="W596" i="5"/>
  <c r="Z596" i="5"/>
  <c r="Y596" i="5"/>
  <c r="AA424" i="5"/>
  <c r="Z424" i="5"/>
  <c r="Y424" i="5"/>
  <c r="W424" i="5"/>
  <c r="W323" i="5"/>
  <c r="AA323" i="5"/>
  <c r="Z323" i="5"/>
  <c r="Y323" i="5"/>
  <c r="W226" i="5"/>
  <c r="AA226" i="5"/>
  <c r="Z226" i="5"/>
  <c r="Y226" i="5"/>
  <c r="AA104" i="5"/>
  <c r="Z104" i="5"/>
  <c r="Y104" i="5"/>
  <c r="W104" i="5"/>
  <c r="O26" i="3"/>
  <c r="S26" i="3"/>
  <c r="AA831" i="5"/>
  <c r="Z831" i="5"/>
  <c r="Y831" i="5"/>
  <c r="W831" i="5"/>
  <c r="Z574" i="5"/>
  <c r="Y574" i="5"/>
  <c r="W574" i="5"/>
  <c r="AA574" i="5"/>
  <c r="Z477" i="5"/>
  <c r="AA477" i="5"/>
  <c r="Y477" i="5"/>
  <c r="W477" i="5"/>
  <c r="W395" i="5"/>
  <c r="AA395" i="5"/>
  <c r="Y395" i="5"/>
  <c r="Z395" i="5"/>
  <c r="AA310" i="5"/>
  <c r="Z310" i="5"/>
  <c r="Y310" i="5"/>
  <c r="W310" i="5"/>
  <c r="Y244" i="5"/>
  <c r="W244" i="5"/>
  <c r="AA244" i="5"/>
  <c r="Z244" i="5"/>
  <c r="Z149" i="5"/>
  <c r="Y149" i="5"/>
  <c r="W149" i="5"/>
  <c r="AA149" i="5"/>
  <c r="Z965" i="5"/>
  <c r="Y965" i="5"/>
  <c r="W965" i="5"/>
  <c r="AA965" i="5"/>
  <c r="W632" i="5"/>
  <c r="AA632" i="5"/>
  <c r="Z632" i="5"/>
  <c r="Y632" i="5"/>
  <c r="Z532" i="5"/>
  <c r="Y532" i="5"/>
  <c r="AA532" i="5"/>
  <c r="W532" i="5"/>
  <c r="Y444" i="5"/>
  <c r="W444" i="5"/>
  <c r="Z444" i="5"/>
  <c r="AA444" i="5"/>
  <c r="AA376" i="5"/>
  <c r="Z376" i="5"/>
  <c r="Y376" i="5"/>
  <c r="W376" i="5"/>
  <c r="W306" i="5"/>
  <c r="AA306" i="5"/>
  <c r="Y306" i="5"/>
  <c r="Z306" i="5"/>
  <c r="Z221" i="5"/>
  <c r="Y221" i="5"/>
  <c r="W221" i="5"/>
  <c r="AA221" i="5"/>
  <c r="W147" i="5"/>
  <c r="Y147" i="5"/>
  <c r="Z147" i="5"/>
  <c r="AA147" i="5"/>
  <c r="Y1117" i="5"/>
  <c r="W1117" i="5"/>
  <c r="AA1117" i="5"/>
  <c r="Z1117" i="5"/>
  <c r="Z901" i="5"/>
  <c r="Y901" i="5"/>
  <c r="W901" i="5"/>
  <c r="AA901" i="5"/>
  <c r="Y539" i="5"/>
  <c r="Z539" i="5"/>
  <c r="W539" i="5"/>
  <c r="AA539" i="5"/>
  <c r="Z357" i="5"/>
  <c r="Y357" i="5"/>
  <c r="W357" i="5"/>
  <c r="AA357" i="5"/>
  <c r="Y260" i="5"/>
  <c r="W260" i="5"/>
  <c r="AA260" i="5"/>
  <c r="Z260" i="5"/>
  <c r="M22" i="3"/>
  <c r="Q22" i="3"/>
  <c r="AA200" i="5"/>
  <c r="Z200" i="5"/>
  <c r="Y200" i="5"/>
  <c r="W200" i="5"/>
  <c r="AA78" i="5"/>
  <c r="Z78" i="5"/>
  <c r="Y78" i="5"/>
  <c r="W78" i="5"/>
  <c r="O14" i="3"/>
  <c r="S14" i="3"/>
  <c r="AA1430" i="5"/>
  <c r="Y1430" i="5"/>
  <c r="W1430" i="5"/>
  <c r="Z1430" i="5"/>
  <c r="AA942" i="5"/>
  <c r="Z942" i="5"/>
  <c r="Y942" i="5"/>
  <c r="W942" i="5"/>
  <c r="Y700" i="5"/>
  <c r="W700" i="5"/>
  <c r="AA700" i="5"/>
  <c r="Z700" i="5"/>
  <c r="W483" i="5"/>
  <c r="AA483" i="5"/>
  <c r="Z483" i="5"/>
  <c r="Y483" i="5"/>
  <c r="Z365" i="5"/>
  <c r="Y365" i="5"/>
  <c r="W365" i="5"/>
  <c r="AA365" i="5"/>
  <c r="W322" i="5"/>
  <c r="AA322" i="5"/>
  <c r="Z322" i="5"/>
  <c r="Y322" i="5"/>
  <c r="Y268" i="5"/>
  <c r="W268" i="5"/>
  <c r="AA268" i="5"/>
  <c r="Z268" i="5"/>
  <c r="AA103" i="5"/>
  <c r="Z103" i="5"/>
  <c r="Y103" i="5"/>
  <c r="W103" i="5"/>
  <c r="AA807" i="5"/>
  <c r="Z807" i="5"/>
  <c r="Y807" i="5"/>
  <c r="W807" i="5"/>
  <c r="Y589" i="5"/>
  <c r="Z589" i="5"/>
  <c r="W589" i="5"/>
  <c r="AA589" i="5"/>
  <c r="AA467" i="5"/>
  <c r="Z467" i="5"/>
  <c r="Y467" i="5"/>
  <c r="W467" i="5"/>
  <c r="W235" i="5"/>
  <c r="AA235" i="5"/>
  <c r="Z235" i="5"/>
  <c r="Y235" i="5"/>
  <c r="Z181" i="5"/>
  <c r="Y181" i="5"/>
  <c r="W181" i="5"/>
  <c r="AA181" i="5"/>
  <c r="Y511" i="5"/>
  <c r="W511" i="5"/>
  <c r="AA511" i="5"/>
  <c r="Z511" i="5"/>
  <c r="W130" i="5"/>
  <c r="AA130" i="5"/>
  <c r="Z130" i="5"/>
  <c r="Y130" i="5"/>
  <c r="AA73" i="5"/>
  <c r="Z73" i="5"/>
  <c r="W73" i="5"/>
  <c r="Y73" i="5"/>
  <c r="AA137" i="5"/>
  <c r="Z137" i="5"/>
  <c r="W137" i="5"/>
  <c r="Y137" i="5"/>
  <c r="AA201" i="5"/>
  <c r="Z201" i="5"/>
  <c r="W201" i="5"/>
  <c r="Y201" i="5"/>
  <c r="AA265" i="5"/>
  <c r="Z265" i="5"/>
  <c r="W265" i="5"/>
  <c r="Y265" i="5"/>
  <c r="AA329" i="5"/>
  <c r="Z329" i="5"/>
  <c r="W329" i="5"/>
  <c r="Y329" i="5"/>
  <c r="AA1844" i="5"/>
  <c r="Y1844" i="5"/>
  <c r="W1844" i="5"/>
  <c r="Z1844" i="5"/>
  <c r="AA1023" i="5"/>
  <c r="Z1023" i="5"/>
  <c r="Y1023" i="5"/>
  <c r="W1023" i="5"/>
  <c r="Y637" i="5"/>
  <c r="W637" i="5"/>
  <c r="AA637" i="5"/>
  <c r="Z637" i="5"/>
  <c r="AA518" i="5"/>
  <c r="W518" i="5"/>
  <c r="Z518" i="5"/>
  <c r="Y518" i="5"/>
  <c r="Y284" i="5"/>
  <c r="W284" i="5"/>
  <c r="AA284" i="5"/>
  <c r="Z284" i="5"/>
  <c r="W210" i="5"/>
  <c r="AA210" i="5"/>
  <c r="Z210" i="5"/>
  <c r="Y210" i="5"/>
  <c r="Y92" i="5"/>
  <c r="W92" i="5"/>
  <c r="AA92" i="5"/>
  <c r="Z92" i="5"/>
  <c r="W2267" i="5"/>
  <c r="AA2267" i="5"/>
  <c r="Z2267" i="5"/>
  <c r="Y2267" i="5"/>
  <c r="Z2242" i="5"/>
  <c r="W2242" i="5"/>
  <c r="Y2242" i="5"/>
  <c r="AA2242" i="5"/>
  <c r="W2283" i="5"/>
  <c r="AA2283" i="5"/>
  <c r="Y2283" i="5"/>
  <c r="Z2283" i="5"/>
  <c r="Y2035" i="5"/>
  <c r="W2035" i="5"/>
  <c r="Z2035" i="5"/>
  <c r="AA2035" i="5"/>
  <c r="Y2011" i="5"/>
  <c r="W2011" i="5"/>
  <c r="AA2011" i="5"/>
  <c r="Z2011" i="5"/>
  <c r="AA1871" i="5"/>
  <c r="Y1871" i="5"/>
  <c r="Z1871" i="5"/>
  <c r="W1871" i="5"/>
  <c r="AA1721" i="5"/>
  <c r="Y1721" i="5"/>
  <c r="Z1721" i="5"/>
  <c r="W1721" i="5"/>
  <c r="W2211" i="5"/>
  <c r="AA2211" i="5"/>
  <c r="Z2211" i="5"/>
  <c r="Y2211" i="5"/>
  <c r="W1889" i="5"/>
  <c r="AA1889" i="5"/>
  <c r="Z1889" i="5"/>
  <c r="Y1889" i="5"/>
  <c r="Y1730" i="5"/>
  <c r="W1730" i="5"/>
  <c r="AA1730" i="5"/>
  <c r="Z1730" i="5"/>
  <c r="Z2108" i="5"/>
  <c r="Y2108" i="5"/>
  <c r="W2108" i="5"/>
  <c r="AA2108" i="5"/>
  <c r="AA1855" i="5"/>
  <c r="W1855" i="5"/>
  <c r="Z1855" i="5"/>
  <c r="Y1855" i="5"/>
  <c r="W1705" i="5"/>
  <c r="AA1705" i="5"/>
  <c r="Z1705" i="5"/>
  <c r="Y1705" i="5"/>
  <c r="W2275" i="5"/>
  <c r="AA2275" i="5"/>
  <c r="Y2275" i="5"/>
  <c r="Z2275" i="5"/>
  <c r="AA1887" i="5"/>
  <c r="Y1887" i="5"/>
  <c r="W1887" i="5"/>
  <c r="Z1887" i="5"/>
  <c r="Y1714" i="5"/>
  <c r="W1714" i="5"/>
  <c r="AA1714" i="5"/>
  <c r="Z1714" i="5"/>
  <c r="Z1974" i="5"/>
  <c r="Y1974" i="5"/>
  <c r="AA1974" i="5"/>
  <c r="W1974" i="5"/>
  <c r="AA1831" i="5"/>
  <c r="Z1831" i="5"/>
  <c r="Y1831" i="5"/>
  <c r="W1831" i="5"/>
  <c r="W2331" i="5"/>
  <c r="AA2331" i="5"/>
  <c r="Z2331" i="5"/>
  <c r="Y2331" i="5"/>
  <c r="AA2104" i="5"/>
  <c r="Z2104" i="5"/>
  <c r="Y2104" i="5"/>
  <c r="W2104" i="5"/>
  <c r="AA1865" i="5"/>
  <c r="Z1865" i="5"/>
  <c r="Y1865" i="5"/>
  <c r="W1865" i="5"/>
  <c r="AA1689" i="5"/>
  <c r="Z1689" i="5"/>
  <c r="Y1689" i="5"/>
  <c r="W1689" i="5"/>
  <c r="AA2046" i="5"/>
  <c r="Z2046" i="5"/>
  <c r="Y2046" i="5"/>
  <c r="W2046" i="5"/>
  <c r="AA1812" i="5"/>
  <c r="Y1812" i="5"/>
  <c r="Z1812" i="5"/>
  <c r="W1812" i="5"/>
  <c r="AA1564" i="5"/>
  <c r="Z1564" i="5"/>
  <c r="Y1564" i="5"/>
  <c r="W1564" i="5"/>
  <c r="Z1829" i="5"/>
  <c r="Y1829" i="5"/>
  <c r="AA1829" i="5"/>
  <c r="W1829" i="5"/>
  <c r="Y1666" i="5"/>
  <c r="W1666" i="5"/>
  <c r="AA1666" i="5"/>
  <c r="Z1666" i="5"/>
  <c r="W1537" i="5"/>
  <c r="AA1537" i="5"/>
  <c r="Z1537" i="5"/>
  <c r="Y1537" i="5"/>
  <c r="W1408" i="5"/>
  <c r="Z1408" i="5"/>
  <c r="Y1408" i="5"/>
  <c r="AA1408" i="5"/>
  <c r="AA1911" i="5"/>
  <c r="Z1911" i="5"/>
  <c r="W1911" i="5"/>
  <c r="Y1911" i="5"/>
  <c r="Z1733" i="5"/>
  <c r="Y1733" i="5"/>
  <c r="W1733" i="5"/>
  <c r="AA1733" i="5"/>
  <c r="W1545" i="5"/>
  <c r="AA1545" i="5"/>
  <c r="Y1545" i="5"/>
  <c r="Z1545" i="5"/>
  <c r="AA1892" i="5"/>
  <c r="Z1892" i="5"/>
  <c r="Y1892" i="5"/>
  <c r="W1892" i="5"/>
  <c r="AA1716" i="5"/>
  <c r="Y1716" i="5"/>
  <c r="W1716" i="5"/>
  <c r="Z1716" i="5"/>
  <c r="AA1524" i="5"/>
  <c r="Z1524" i="5"/>
  <c r="Y1524" i="5"/>
  <c r="W1524" i="5"/>
  <c r="Y1416" i="5"/>
  <c r="W1416" i="5"/>
  <c r="AA1416" i="5"/>
  <c r="Z1416" i="5"/>
  <c r="Z1805" i="5"/>
  <c r="Y1805" i="5"/>
  <c r="W1805" i="5"/>
  <c r="AA1805" i="5"/>
  <c r="AA1500" i="5"/>
  <c r="Z1500" i="5"/>
  <c r="Y1500" i="5"/>
  <c r="W1500" i="5"/>
  <c r="W1364" i="5"/>
  <c r="Z1364" i="5"/>
  <c r="Y1364" i="5"/>
  <c r="AA1364" i="5"/>
  <c r="W1236" i="5"/>
  <c r="Z1236" i="5"/>
  <c r="Y1236" i="5"/>
  <c r="AA1236" i="5"/>
  <c r="W1076" i="5"/>
  <c r="AA1076" i="5"/>
  <c r="Z1076" i="5"/>
  <c r="Y1076" i="5"/>
  <c r="Z1773" i="5"/>
  <c r="Y1773" i="5"/>
  <c r="AA1773" i="5"/>
  <c r="W1773" i="5"/>
  <c r="W1132" i="5"/>
  <c r="AA1132" i="5"/>
  <c r="Z1132" i="5"/>
  <c r="Y1132" i="5"/>
  <c r="Z1867" i="5"/>
  <c r="W1867" i="5"/>
  <c r="AA1867" i="5"/>
  <c r="Y1867" i="5"/>
  <c r="AA1456" i="5"/>
  <c r="Z1456" i="5"/>
  <c r="Y1456" i="5"/>
  <c r="W1456" i="5"/>
  <c r="AA1314" i="5"/>
  <c r="W1314" i="5"/>
  <c r="Z1314" i="5"/>
  <c r="Y1314" i="5"/>
  <c r="AA1186" i="5"/>
  <c r="W1186" i="5"/>
  <c r="Z1186" i="5"/>
  <c r="Y1186" i="5"/>
  <c r="AA1901" i="5"/>
  <c r="Z1901" i="5"/>
  <c r="Y1901" i="5"/>
  <c r="W1901" i="5"/>
  <c r="W1544" i="5"/>
  <c r="Z1544" i="5"/>
  <c r="AA1544" i="5"/>
  <c r="Y1544" i="5"/>
  <c r="Y1397" i="5"/>
  <c r="W1397" i="5"/>
  <c r="AA1397" i="5"/>
  <c r="Z1397" i="5"/>
  <c r="Y1269" i="5"/>
  <c r="W1269" i="5"/>
  <c r="AA1269" i="5"/>
  <c r="Z1269" i="5"/>
  <c r="Y1141" i="5"/>
  <c r="W1141" i="5"/>
  <c r="AA1141" i="5"/>
  <c r="Z1141" i="5"/>
  <c r="Z1883" i="5"/>
  <c r="Y1883" i="5"/>
  <c r="W1883" i="5"/>
  <c r="AA1883" i="5"/>
  <c r="W1592" i="5"/>
  <c r="Z1592" i="5"/>
  <c r="AA1592" i="5"/>
  <c r="Y1592" i="5"/>
  <c r="W2156" i="5"/>
  <c r="AA2156" i="5"/>
  <c r="Z2156" i="5"/>
  <c r="Y2156" i="5"/>
  <c r="Z1723" i="5"/>
  <c r="W1723" i="5"/>
  <c r="AA1723" i="5"/>
  <c r="Y1723" i="5"/>
  <c r="AA1424" i="5"/>
  <c r="Z1424" i="5"/>
  <c r="Y1424" i="5"/>
  <c r="W1424" i="5"/>
  <c r="AA1290" i="5"/>
  <c r="Z1290" i="5"/>
  <c r="Y1290" i="5"/>
  <c r="W1290" i="5"/>
  <c r="W1404" i="5"/>
  <c r="AA1404" i="5"/>
  <c r="Z1404" i="5"/>
  <c r="Y1404" i="5"/>
  <c r="W1276" i="5"/>
  <c r="AA1276" i="5"/>
  <c r="Z1276" i="5"/>
  <c r="Y1276" i="5"/>
  <c r="AA1175" i="5"/>
  <c r="Z1175" i="5"/>
  <c r="Y1175" i="5"/>
  <c r="W1175" i="5"/>
  <c r="W939" i="5"/>
  <c r="Z939" i="5"/>
  <c r="Y939" i="5"/>
  <c r="AA939" i="5"/>
  <c r="W811" i="5"/>
  <c r="Z811" i="5"/>
  <c r="Y811" i="5"/>
  <c r="AA811" i="5"/>
  <c r="AA1839" i="5"/>
  <c r="Z1839" i="5"/>
  <c r="Y1839" i="5"/>
  <c r="W1839" i="5"/>
  <c r="Z1350" i="5"/>
  <c r="Y1350" i="5"/>
  <c r="W1350" i="5"/>
  <c r="AA1350" i="5"/>
  <c r="Y1229" i="5"/>
  <c r="W1229" i="5"/>
  <c r="Z1229" i="5"/>
  <c r="AA1229" i="5"/>
  <c r="AA1096" i="5"/>
  <c r="Z1096" i="5"/>
  <c r="W1096" i="5"/>
  <c r="Y1096" i="5"/>
  <c r="W946" i="5"/>
  <c r="AA946" i="5"/>
  <c r="Z946" i="5"/>
  <c r="Y946" i="5"/>
  <c r="W818" i="5"/>
  <c r="AA818" i="5"/>
  <c r="Z818" i="5"/>
  <c r="Y818" i="5"/>
  <c r="AA1793" i="5"/>
  <c r="Z1793" i="5"/>
  <c r="W1793" i="5"/>
  <c r="Y1793" i="5"/>
  <c r="W1356" i="5"/>
  <c r="AA1356" i="5"/>
  <c r="Z1356" i="5"/>
  <c r="Y1356" i="5"/>
  <c r="W1180" i="5"/>
  <c r="AA1180" i="5"/>
  <c r="Z1180" i="5"/>
  <c r="Y1180" i="5"/>
  <c r="W682" i="5"/>
  <c r="Y682" i="5"/>
  <c r="AA682" i="5"/>
  <c r="Z682" i="5"/>
  <c r="W1481" i="5"/>
  <c r="AA1481" i="5"/>
  <c r="Z1481" i="5"/>
  <c r="Y1481" i="5"/>
  <c r="AA1295" i="5"/>
  <c r="Z1295" i="5"/>
  <c r="Y1295" i="5"/>
  <c r="W1295" i="5"/>
  <c r="AA1194" i="5"/>
  <c r="Z1194" i="5"/>
  <c r="Y1194" i="5"/>
  <c r="W1194" i="5"/>
  <c r="Y1004" i="5"/>
  <c r="W1004" i="5"/>
  <c r="AA1004" i="5"/>
  <c r="Z1004" i="5"/>
  <c r="Y876" i="5"/>
  <c r="W876" i="5"/>
  <c r="AA876" i="5"/>
  <c r="Z876" i="5"/>
  <c r="W699" i="5"/>
  <c r="Z699" i="5"/>
  <c r="Y699" i="5"/>
  <c r="AA699" i="5"/>
  <c r="AA1375" i="5"/>
  <c r="Z1375" i="5"/>
  <c r="Y1375" i="5"/>
  <c r="W1375" i="5"/>
  <c r="AA1247" i="5"/>
  <c r="Z1247" i="5"/>
  <c r="Y1247" i="5"/>
  <c r="W1247" i="5"/>
  <c r="W1050" i="5"/>
  <c r="AA1050" i="5"/>
  <c r="Z1050" i="5"/>
  <c r="Y1050" i="5"/>
  <c r="W922" i="5"/>
  <c r="AA922" i="5"/>
  <c r="Z922" i="5"/>
  <c r="Y922" i="5"/>
  <c r="W794" i="5"/>
  <c r="AA794" i="5"/>
  <c r="Z794" i="5"/>
  <c r="Y794" i="5"/>
  <c r="Y1594" i="5"/>
  <c r="W1594" i="5"/>
  <c r="AA1594" i="5"/>
  <c r="Z1594" i="5"/>
  <c r="AA1351" i="5"/>
  <c r="Z1351" i="5"/>
  <c r="Y1351" i="5"/>
  <c r="W1351" i="5"/>
  <c r="Z1230" i="5"/>
  <c r="Y1230" i="5"/>
  <c r="W1230" i="5"/>
  <c r="AA1230" i="5"/>
  <c r="W1092" i="5"/>
  <c r="AA1092" i="5"/>
  <c r="Z1092" i="5"/>
  <c r="Y1092" i="5"/>
  <c r="AA1413" i="5"/>
  <c r="Z1413" i="5"/>
  <c r="Y1413" i="5"/>
  <c r="W1413" i="5"/>
  <c r="AA1151" i="5"/>
  <c r="Z1151" i="5"/>
  <c r="Y1151" i="5"/>
  <c r="W1151" i="5"/>
  <c r="Z1005" i="5"/>
  <c r="Y1005" i="5"/>
  <c r="W1005" i="5"/>
  <c r="AA1005" i="5"/>
  <c r="Z877" i="5"/>
  <c r="Y877" i="5"/>
  <c r="W877" i="5"/>
  <c r="AA877" i="5"/>
  <c r="W730" i="5"/>
  <c r="AA730" i="5"/>
  <c r="Z730" i="5"/>
  <c r="Y730" i="5"/>
  <c r="AA644" i="5"/>
  <c r="Z644" i="5"/>
  <c r="Y644" i="5"/>
  <c r="W644" i="5"/>
  <c r="Y552" i="5"/>
  <c r="AA552" i="5"/>
  <c r="W552" i="5"/>
  <c r="Z552" i="5"/>
  <c r="AA494" i="5"/>
  <c r="Z494" i="5"/>
  <c r="Y494" i="5"/>
  <c r="W494" i="5"/>
  <c r="AA433" i="5"/>
  <c r="Z433" i="5"/>
  <c r="Y433" i="5"/>
  <c r="W433" i="5"/>
  <c r="W1521" i="5"/>
  <c r="AA1521" i="5"/>
  <c r="Y1521" i="5"/>
  <c r="Z1521" i="5"/>
  <c r="AA1055" i="5"/>
  <c r="Z1055" i="5"/>
  <c r="Y1055" i="5"/>
  <c r="W1055" i="5"/>
  <c r="AA927" i="5"/>
  <c r="Z927" i="5"/>
  <c r="Y927" i="5"/>
  <c r="W927" i="5"/>
  <c r="AA799" i="5"/>
  <c r="Z799" i="5"/>
  <c r="Y799" i="5"/>
  <c r="W799" i="5"/>
  <c r="Z669" i="5"/>
  <c r="Y669" i="5"/>
  <c r="AA669" i="5"/>
  <c r="W669" i="5"/>
  <c r="W527" i="5"/>
  <c r="AA527" i="5"/>
  <c r="Y527" i="5"/>
  <c r="Z527" i="5"/>
  <c r="Y1325" i="5"/>
  <c r="W1325" i="5"/>
  <c r="Z1325" i="5"/>
  <c r="AA1325" i="5"/>
  <c r="Y1109" i="5"/>
  <c r="W1109" i="5"/>
  <c r="AA1109" i="5"/>
  <c r="Z1109" i="5"/>
  <c r="AA967" i="5"/>
  <c r="Z967" i="5"/>
  <c r="Y967" i="5"/>
  <c r="W967" i="5"/>
  <c r="AA839" i="5"/>
  <c r="Z839" i="5"/>
  <c r="Y839" i="5"/>
  <c r="W839" i="5"/>
  <c r="W666" i="5"/>
  <c r="AA666" i="5"/>
  <c r="Z666" i="5"/>
  <c r="Y666" i="5"/>
  <c r="W519" i="5"/>
  <c r="Z519" i="5"/>
  <c r="Y519" i="5"/>
  <c r="AA519" i="5"/>
  <c r="R11" i="3"/>
  <c r="N11" i="3"/>
  <c r="Z1190" i="5"/>
  <c r="Y1190" i="5"/>
  <c r="W1190" i="5"/>
  <c r="AA1190" i="5"/>
  <c r="AA990" i="5"/>
  <c r="Z990" i="5"/>
  <c r="Y990" i="5"/>
  <c r="W990" i="5"/>
  <c r="AA862" i="5"/>
  <c r="Z862" i="5"/>
  <c r="Y862" i="5"/>
  <c r="W862" i="5"/>
  <c r="AA767" i="5"/>
  <c r="Z767" i="5"/>
  <c r="W767" i="5"/>
  <c r="Y767" i="5"/>
  <c r="Y692" i="5"/>
  <c r="W692" i="5"/>
  <c r="AA692" i="5"/>
  <c r="Z692" i="5"/>
  <c r="Z622" i="5"/>
  <c r="W622" i="5"/>
  <c r="AA622" i="5"/>
  <c r="Y622" i="5"/>
  <c r="M27" i="3"/>
  <c r="Q27" i="3"/>
  <c r="AA656" i="5"/>
  <c r="Z656" i="5"/>
  <c r="Y656" i="5"/>
  <c r="W656" i="5"/>
  <c r="AA872" i="5"/>
  <c r="Z872" i="5"/>
  <c r="Y872" i="5"/>
  <c r="W872" i="5"/>
  <c r="AA1000" i="5"/>
  <c r="Z1000" i="5"/>
  <c r="Y1000" i="5"/>
  <c r="W1000" i="5"/>
  <c r="Y2153" i="5"/>
  <c r="AA2153" i="5"/>
  <c r="Z2153" i="5"/>
  <c r="W2153" i="5"/>
  <c r="Z1795" i="5"/>
  <c r="W1795" i="5"/>
  <c r="AA1795" i="5"/>
  <c r="Y1795" i="5"/>
  <c r="AA1573" i="5"/>
  <c r="Z1573" i="5"/>
  <c r="Y1573" i="5"/>
  <c r="W1573" i="5"/>
  <c r="AA832" i="5"/>
  <c r="Z832" i="5"/>
  <c r="W832" i="5"/>
  <c r="Y832" i="5"/>
  <c r="AA960" i="5"/>
  <c r="Z960" i="5"/>
  <c r="W960" i="5"/>
  <c r="Y960" i="5"/>
  <c r="AA1153" i="5"/>
  <c r="Z1153" i="5"/>
  <c r="Y1153" i="5"/>
  <c r="W1153" i="5"/>
  <c r="Y512" i="5"/>
  <c r="AA512" i="5"/>
  <c r="Z512" i="5"/>
  <c r="W512" i="5"/>
  <c r="AA1065" i="5"/>
  <c r="Z1065" i="5"/>
  <c r="Y1065" i="5"/>
  <c r="W1065" i="5"/>
  <c r="Z572" i="5"/>
  <c r="Y572" i="5"/>
  <c r="W572" i="5"/>
  <c r="AA572" i="5"/>
  <c r="AA641" i="5"/>
  <c r="Y641" i="5"/>
  <c r="W641" i="5"/>
  <c r="Z641" i="5"/>
  <c r="AA726" i="5"/>
  <c r="Z726" i="5"/>
  <c r="Y726" i="5"/>
  <c r="W726" i="5"/>
  <c r="AA1281" i="5"/>
  <c r="Z1281" i="5"/>
  <c r="Y1281" i="5"/>
  <c r="W1281" i="5"/>
  <c r="AA1486" i="5"/>
  <c r="Z1486" i="5"/>
  <c r="Y1486" i="5"/>
  <c r="W1486" i="5"/>
  <c r="AA1606" i="5"/>
  <c r="Z1606" i="5"/>
  <c r="Y1606" i="5"/>
  <c r="W1606" i="5"/>
  <c r="AA1113" i="5"/>
  <c r="Y1113" i="5"/>
  <c r="W1113" i="5"/>
  <c r="Z1113" i="5"/>
  <c r="AA1145" i="5"/>
  <c r="Z1145" i="5"/>
  <c r="W1145" i="5"/>
  <c r="Y1145" i="5"/>
  <c r="AA1273" i="5"/>
  <c r="Z1273" i="5"/>
  <c r="W1273" i="5"/>
  <c r="Y1273" i="5"/>
  <c r="AA1401" i="5"/>
  <c r="Z1401" i="5"/>
  <c r="W1401" i="5"/>
  <c r="Y1401" i="5"/>
  <c r="Z1939" i="5"/>
  <c r="Y1939" i="5"/>
  <c r="W1939" i="5"/>
  <c r="AA1939" i="5"/>
  <c r="AA1686" i="5"/>
  <c r="Z1686" i="5"/>
  <c r="W1686" i="5"/>
  <c r="Y1686" i="5"/>
  <c r="W665" i="5"/>
  <c r="AA665" i="5"/>
  <c r="Z665" i="5"/>
  <c r="Y665" i="5"/>
  <c r="W729" i="5"/>
  <c r="AA729" i="5"/>
  <c r="Z729" i="5"/>
  <c r="Y729" i="5"/>
  <c r="AA793" i="5"/>
  <c r="W793" i="5"/>
  <c r="Z793" i="5"/>
  <c r="Y793" i="5"/>
  <c r="AA857" i="5"/>
  <c r="W857" i="5"/>
  <c r="Z857" i="5"/>
  <c r="Y857" i="5"/>
  <c r="AA921" i="5"/>
  <c r="W921" i="5"/>
  <c r="Z921" i="5"/>
  <c r="Y921" i="5"/>
  <c r="AA985" i="5"/>
  <c r="W985" i="5"/>
  <c r="Z985" i="5"/>
  <c r="Y985" i="5"/>
  <c r="AA1049" i="5"/>
  <c r="W1049" i="5"/>
  <c r="Z1049" i="5"/>
  <c r="Y1049" i="5"/>
  <c r="AA1137" i="5"/>
  <c r="Y1137" i="5"/>
  <c r="W1137" i="5"/>
  <c r="Z1137" i="5"/>
  <c r="AA1534" i="5"/>
  <c r="Z1534" i="5"/>
  <c r="Y1534" i="5"/>
  <c r="W1534" i="5"/>
  <c r="AA2095" i="5"/>
  <c r="Z2095" i="5"/>
  <c r="Y2095" i="5"/>
  <c r="W2095" i="5"/>
  <c r="Z1483" i="5"/>
  <c r="Y1483" i="5"/>
  <c r="AA1483" i="5"/>
  <c r="W1483" i="5"/>
  <c r="Y1690" i="5"/>
  <c r="W1690" i="5"/>
  <c r="Z1690" i="5"/>
  <c r="AA1690" i="5"/>
  <c r="Y2345" i="5"/>
  <c r="Z2345" i="5"/>
  <c r="W2345" i="5"/>
  <c r="AA2345" i="5"/>
  <c r="AA1806" i="5"/>
  <c r="Z1806" i="5"/>
  <c r="Y1806" i="5"/>
  <c r="W1806" i="5"/>
  <c r="W1091" i="5"/>
  <c r="Z1091" i="5"/>
  <c r="Y1091" i="5"/>
  <c r="AA1091" i="5"/>
  <c r="W1155" i="5"/>
  <c r="AA1155" i="5"/>
  <c r="Z1155" i="5"/>
  <c r="Y1155" i="5"/>
  <c r="W1219" i="5"/>
  <c r="AA1219" i="5"/>
  <c r="Z1219" i="5"/>
  <c r="Y1219" i="5"/>
  <c r="W1283" i="5"/>
  <c r="AA1283" i="5"/>
  <c r="Z1283" i="5"/>
  <c r="Y1283" i="5"/>
  <c r="W1347" i="5"/>
  <c r="AA1347" i="5"/>
  <c r="Z1347" i="5"/>
  <c r="Y1347" i="5"/>
  <c r="Z1412" i="5"/>
  <c r="Y1412" i="5"/>
  <c r="W1412" i="5"/>
  <c r="AA1412" i="5"/>
  <c r="AA1541" i="5"/>
  <c r="Z1541" i="5"/>
  <c r="Y1541" i="5"/>
  <c r="W1541" i="5"/>
  <c r="W1832" i="5"/>
  <c r="AA1832" i="5"/>
  <c r="Y1832" i="5"/>
  <c r="Z1832" i="5"/>
  <c r="Z1539" i="5"/>
  <c r="Y1539" i="5"/>
  <c r="W1539" i="5"/>
  <c r="AA1539" i="5"/>
  <c r="Z1835" i="5"/>
  <c r="W1835" i="5"/>
  <c r="Y1835" i="5"/>
  <c r="AA1835" i="5"/>
  <c r="W1776" i="5"/>
  <c r="AA1776" i="5"/>
  <c r="Z1776" i="5"/>
  <c r="Y1776" i="5"/>
  <c r="AA2287" i="5"/>
  <c r="Z2287" i="5"/>
  <c r="Y2287" i="5"/>
  <c r="W2287" i="5"/>
  <c r="AA1734" i="5"/>
  <c r="Z1734" i="5"/>
  <c r="Y1734" i="5"/>
  <c r="W1734" i="5"/>
  <c r="Y2321" i="5"/>
  <c r="AA2321" i="5"/>
  <c r="Z2321" i="5"/>
  <c r="W2321" i="5"/>
  <c r="W1800" i="5"/>
  <c r="Z1800" i="5"/>
  <c r="Y1800" i="5"/>
  <c r="AA1800" i="5"/>
  <c r="AA1958" i="5"/>
  <c r="Z1958" i="5"/>
  <c r="Y1958" i="5"/>
  <c r="W1958" i="5"/>
  <c r="W1808" i="5"/>
  <c r="Y1808" i="5"/>
  <c r="AA1808" i="5"/>
  <c r="Z1808" i="5"/>
  <c r="Z2068" i="5"/>
  <c r="Y2068" i="5"/>
  <c r="W2068" i="5"/>
  <c r="AA2068" i="5"/>
  <c r="W1616" i="5"/>
  <c r="AA1616" i="5"/>
  <c r="Z1616" i="5"/>
  <c r="Y1616" i="5"/>
  <c r="W1816" i="5"/>
  <c r="AA1816" i="5"/>
  <c r="Z1816" i="5"/>
  <c r="Y1816" i="5"/>
  <c r="Y1479" i="5"/>
  <c r="AA1479" i="5"/>
  <c r="Z1479" i="5"/>
  <c r="W1479" i="5"/>
  <c r="AA1543" i="5"/>
  <c r="Y1543" i="5"/>
  <c r="W1543" i="5"/>
  <c r="Z1543" i="5"/>
  <c r="AA1607" i="5"/>
  <c r="Y1607" i="5"/>
  <c r="W1607" i="5"/>
  <c r="Z1607" i="5"/>
  <c r="Z1699" i="5"/>
  <c r="W1699" i="5"/>
  <c r="AA1699" i="5"/>
  <c r="Y1699" i="5"/>
  <c r="Z1813" i="5"/>
  <c r="Y1813" i="5"/>
  <c r="AA1813" i="5"/>
  <c r="W1813" i="5"/>
  <c r="AA2047" i="5"/>
  <c r="Z2047" i="5"/>
  <c r="Y2047" i="5"/>
  <c r="W2047" i="5"/>
  <c r="W1985" i="5"/>
  <c r="Z1985" i="5"/>
  <c r="Y1985" i="5"/>
  <c r="AA1985" i="5"/>
  <c r="AA2021" i="5"/>
  <c r="Y2021" i="5"/>
  <c r="W2021" i="5"/>
  <c r="Z2021" i="5"/>
  <c r="AA2264" i="5"/>
  <c r="Z2264" i="5"/>
  <c r="Y2264" i="5"/>
  <c r="W2264" i="5"/>
  <c r="W1904" i="5"/>
  <c r="AA1904" i="5"/>
  <c r="Z1904" i="5"/>
  <c r="Y1904" i="5"/>
  <c r="AA1965" i="5"/>
  <c r="Y1965" i="5"/>
  <c r="W1965" i="5"/>
  <c r="Z1965" i="5"/>
  <c r="AA2257" i="5"/>
  <c r="Y2257" i="5"/>
  <c r="Z2257" i="5"/>
  <c r="W2257" i="5"/>
  <c r="AA2055" i="5"/>
  <c r="Z2055" i="5"/>
  <c r="Y2055" i="5"/>
  <c r="W2055" i="5"/>
  <c r="Y2129" i="5"/>
  <c r="W2129" i="5"/>
  <c r="AA2129" i="5"/>
  <c r="Z2129" i="5"/>
  <c r="Y2010" i="5"/>
  <c r="W2010" i="5"/>
  <c r="AA2010" i="5"/>
  <c r="Z2010" i="5"/>
  <c r="W2074" i="5"/>
  <c r="Y2074" i="5"/>
  <c r="AA2074" i="5"/>
  <c r="Z2074" i="5"/>
  <c r="AA2143" i="5"/>
  <c r="Z2143" i="5"/>
  <c r="W2143" i="5"/>
  <c r="Y2143" i="5"/>
  <c r="Y2213" i="5"/>
  <c r="W2213" i="5"/>
  <c r="Z2213" i="5"/>
  <c r="AA2213" i="5"/>
  <c r="AA2311" i="5"/>
  <c r="W2311" i="5"/>
  <c r="Z2311" i="5"/>
  <c r="Y2311" i="5"/>
  <c r="W2033" i="5"/>
  <c r="Z2033" i="5"/>
  <c r="Y2033" i="5"/>
  <c r="AA2033" i="5"/>
  <c r="W2097" i="5"/>
  <c r="Z2097" i="5"/>
  <c r="Y2097" i="5"/>
  <c r="AA2097" i="5"/>
  <c r="AA2167" i="5"/>
  <c r="Z2167" i="5"/>
  <c r="Y2167" i="5"/>
  <c r="W2167" i="5"/>
  <c r="AA2231" i="5"/>
  <c r="Z2231" i="5"/>
  <c r="Y2231" i="5"/>
  <c r="W2231" i="5"/>
  <c r="Y2297" i="5"/>
  <c r="Z2297" i="5"/>
  <c r="W2297" i="5"/>
  <c r="AA2297" i="5"/>
  <c r="Y2365" i="5"/>
  <c r="AA2365" i="5"/>
  <c r="W2365" i="5"/>
  <c r="Z2365" i="5"/>
  <c r="W1108" i="5"/>
  <c r="AA1108" i="5"/>
  <c r="Z1108" i="5"/>
  <c r="Y1108" i="5"/>
  <c r="AA966" i="5"/>
  <c r="Z966" i="5"/>
  <c r="Y966" i="5"/>
  <c r="W966" i="5"/>
  <c r="AA838" i="5"/>
  <c r="Z838" i="5"/>
  <c r="Y838" i="5"/>
  <c r="W838" i="5"/>
  <c r="Z638" i="5"/>
  <c r="Y638" i="5"/>
  <c r="W638" i="5"/>
  <c r="AA638" i="5"/>
  <c r="W489" i="5"/>
  <c r="AA489" i="5"/>
  <c r="Z489" i="5"/>
  <c r="Y489" i="5"/>
  <c r="Y884" i="5"/>
  <c r="W884" i="5"/>
  <c r="Z884" i="5"/>
  <c r="AA884" i="5"/>
  <c r="W588" i="5"/>
  <c r="Z588" i="5"/>
  <c r="AA588" i="5"/>
  <c r="Y588" i="5"/>
  <c r="W418" i="5"/>
  <c r="AA418" i="5"/>
  <c r="Z418" i="5"/>
  <c r="Y418" i="5"/>
  <c r="Y300" i="5"/>
  <c r="W300" i="5"/>
  <c r="AA300" i="5"/>
  <c r="Z300" i="5"/>
  <c r="Z205" i="5"/>
  <c r="Y205" i="5"/>
  <c r="W205" i="5"/>
  <c r="AA205" i="5"/>
  <c r="Z77" i="5"/>
  <c r="Y77" i="5"/>
  <c r="W77" i="5"/>
  <c r="AA77" i="5"/>
  <c r="Y820" i="5"/>
  <c r="W820" i="5"/>
  <c r="Z820" i="5"/>
  <c r="AA820" i="5"/>
  <c r="AA560" i="5"/>
  <c r="Z560" i="5"/>
  <c r="Y560" i="5"/>
  <c r="W560" i="5"/>
  <c r="Z455" i="5"/>
  <c r="Y455" i="5"/>
  <c r="W455" i="5"/>
  <c r="AA455" i="5"/>
  <c r="AA374" i="5"/>
  <c r="Z374" i="5"/>
  <c r="Y374" i="5"/>
  <c r="W374" i="5"/>
  <c r="Y308" i="5"/>
  <c r="W308" i="5"/>
  <c r="Z308" i="5"/>
  <c r="AA308" i="5"/>
  <c r="AA240" i="5"/>
  <c r="Z240" i="5"/>
  <c r="Y240" i="5"/>
  <c r="W240" i="5"/>
  <c r="W139" i="5"/>
  <c r="Y139" i="5"/>
  <c r="AA139" i="5"/>
  <c r="Z139" i="5"/>
  <c r="AA894" i="5"/>
  <c r="Z894" i="5"/>
  <c r="Y894" i="5"/>
  <c r="W894" i="5"/>
  <c r="AA607" i="5"/>
  <c r="W607" i="5"/>
  <c r="Z607" i="5"/>
  <c r="Y607" i="5"/>
  <c r="Z524" i="5"/>
  <c r="Y524" i="5"/>
  <c r="AA524" i="5"/>
  <c r="W524" i="5"/>
  <c r="AA440" i="5"/>
  <c r="Z440" i="5"/>
  <c r="Y440" i="5"/>
  <c r="W440" i="5"/>
  <c r="W370" i="5"/>
  <c r="AA370" i="5"/>
  <c r="Y370" i="5"/>
  <c r="Z370" i="5"/>
  <c r="Z285" i="5"/>
  <c r="Y285" i="5"/>
  <c r="W285" i="5"/>
  <c r="AA285" i="5"/>
  <c r="AA215" i="5"/>
  <c r="Z215" i="5"/>
  <c r="Y215" i="5"/>
  <c r="W215" i="5"/>
  <c r="AA126" i="5"/>
  <c r="Z126" i="5"/>
  <c r="Y126" i="5"/>
  <c r="W126" i="5"/>
  <c r="AA1095" i="5"/>
  <c r="Z1095" i="5"/>
  <c r="Y1095" i="5"/>
  <c r="W1095" i="5"/>
  <c r="AA830" i="5"/>
  <c r="Z830" i="5"/>
  <c r="Y830" i="5"/>
  <c r="W830" i="5"/>
  <c r="W529" i="5"/>
  <c r="Z529" i="5"/>
  <c r="AA529" i="5"/>
  <c r="Y529" i="5"/>
  <c r="W442" i="5"/>
  <c r="AA442" i="5"/>
  <c r="Z442" i="5"/>
  <c r="Y442" i="5"/>
  <c r="W347" i="5"/>
  <c r="Z347" i="5"/>
  <c r="Y347" i="5"/>
  <c r="AA347" i="5"/>
  <c r="AA256" i="5"/>
  <c r="Z256" i="5"/>
  <c r="Y256" i="5"/>
  <c r="W256" i="5"/>
  <c r="Z165" i="5"/>
  <c r="Y165" i="5"/>
  <c r="W165" i="5"/>
  <c r="AA165" i="5"/>
  <c r="AA167" i="5"/>
  <c r="Z167" i="5"/>
  <c r="Y167" i="5"/>
  <c r="W167" i="5"/>
  <c r="AA72" i="5"/>
  <c r="Z72" i="5"/>
  <c r="Y72" i="5"/>
  <c r="W72" i="5"/>
  <c r="AA1414" i="5"/>
  <c r="Z1414" i="5"/>
  <c r="Y1414" i="5"/>
  <c r="W1414" i="5"/>
  <c r="AA871" i="5"/>
  <c r="Z871" i="5"/>
  <c r="Y871" i="5"/>
  <c r="W871" i="5"/>
  <c r="W592" i="5"/>
  <c r="Y592" i="5"/>
  <c r="AA592" i="5"/>
  <c r="Z592" i="5"/>
  <c r="Y476" i="5"/>
  <c r="AA476" i="5"/>
  <c r="Z476" i="5"/>
  <c r="W476" i="5"/>
  <c r="W419" i="5"/>
  <c r="AA419" i="5"/>
  <c r="Z419" i="5"/>
  <c r="Y419" i="5"/>
  <c r="AA359" i="5"/>
  <c r="Z359" i="5"/>
  <c r="Y359" i="5"/>
  <c r="W359" i="5"/>
  <c r="AA264" i="5"/>
  <c r="Z264" i="5"/>
  <c r="Y264" i="5"/>
  <c r="W264" i="5"/>
  <c r="AA206" i="5"/>
  <c r="Z206" i="5"/>
  <c r="Y206" i="5"/>
  <c r="W206" i="5"/>
  <c r="Y76" i="5"/>
  <c r="W76" i="5"/>
  <c r="AA76" i="5"/>
  <c r="Z76" i="5"/>
  <c r="W1457" i="5"/>
  <c r="AA1457" i="5"/>
  <c r="Y1457" i="5"/>
  <c r="Z1457" i="5"/>
  <c r="W803" i="5"/>
  <c r="AA803" i="5"/>
  <c r="Z803" i="5"/>
  <c r="Y803" i="5"/>
  <c r="AA586" i="5"/>
  <c r="W586" i="5"/>
  <c r="Z586" i="5"/>
  <c r="Y586" i="5"/>
  <c r="W463" i="5"/>
  <c r="AA463" i="5"/>
  <c r="Z463" i="5"/>
  <c r="Y463" i="5"/>
  <c r="Y404" i="5"/>
  <c r="W404" i="5"/>
  <c r="AA404" i="5"/>
  <c r="Z404" i="5"/>
  <c r="Y340" i="5"/>
  <c r="W340" i="5"/>
  <c r="AA340" i="5"/>
  <c r="Z340" i="5"/>
  <c r="W171" i="5"/>
  <c r="AA171" i="5"/>
  <c r="Z171" i="5"/>
  <c r="Y171" i="5"/>
  <c r="Y84" i="5"/>
  <c r="W84" i="5"/>
  <c r="AA84" i="5"/>
  <c r="Z84" i="5"/>
  <c r="Z480" i="5"/>
  <c r="Y480" i="5"/>
  <c r="W480" i="5"/>
  <c r="AA480" i="5"/>
  <c r="W74" i="5"/>
  <c r="AA74" i="5"/>
  <c r="Z74" i="5"/>
  <c r="Y74" i="5"/>
  <c r="W138" i="5"/>
  <c r="AA138" i="5"/>
  <c r="Z138" i="5"/>
  <c r="Y138" i="5"/>
  <c r="AA81" i="5"/>
  <c r="Z81" i="5"/>
  <c r="W81" i="5"/>
  <c r="Y81" i="5"/>
  <c r="AA145" i="5"/>
  <c r="Z145" i="5"/>
  <c r="W145" i="5"/>
  <c r="Y145" i="5"/>
  <c r="AA209" i="5"/>
  <c r="Z209" i="5"/>
  <c r="W209" i="5"/>
  <c r="Y209" i="5"/>
  <c r="AA273" i="5"/>
  <c r="Z273" i="5"/>
  <c r="W273" i="5"/>
  <c r="Y273" i="5"/>
  <c r="AA337" i="5"/>
  <c r="Z337" i="5"/>
  <c r="W337" i="5"/>
  <c r="Y337" i="5"/>
  <c r="AA1421" i="5"/>
  <c r="Z1421" i="5"/>
  <c r="Y1421" i="5"/>
  <c r="W1421" i="5"/>
  <c r="Y1012" i="5"/>
  <c r="W1012" i="5"/>
  <c r="Z1012" i="5"/>
  <c r="AA1012" i="5"/>
  <c r="W627" i="5"/>
  <c r="AA627" i="5"/>
  <c r="Z627" i="5"/>
  <c r="Y627" i="5"/>
  <c r="AA478" i="5"/>
  <c r="W478" i="5"/>
  <c r="Z478" i="5"/>
  <c r="Y478" i="5"/>
  <c r="Z381" i="5"/>
  <c r="Y381" i="5"/>
  <c r="W381" i="5"/>
  <c r="AA381" i="5"/>
  <c r="AA280" i="5"/>
  <c r="Z280" i="5"/>
  <c r="Y280" i="5"/>
  <c r="W280" i="5"/>
  <c r="Z189" i="5"/>
  <c r="Y189" i="5"/>
  <c r="W189" i="5"/>
  <c r="AA189" i="5"/>
  <c r="Y88" i="5"/>
  <c r="AA88" i="5"/>
  <c r="Z88" i="5"/>
  <c r="W88" i="5"/>
  <c r="Z2354" i="5"/>
  <c r="AA2354" i="5"/>
  <c r="Y2354" i="5"/>
  <c r="W2354" i="5"/>
  <c r="Z2298" i="5"/>
  <c r="W2298" i="5"/>
  <c r="AA2298" i="5"/>
  <c r="Y2298" i="5"/>
  <c r="W2203" i="5"/>
  <c r="AA2203" i="5"/>
  <c r="Z2203" i="5"/>
  <c r="Y2203" i="5"/>
  <c r="Z2190" i="5"/>
  <c r="Y2190" i="5"/>
  <c r="W2190" i="5"/>
  <c r="AA2190" i="5"/>
  <c r="AA1992" i="5"/>
  <c r="Z1992" i="5"/>
  <c r="W1992" i="5"/>
  <c r="Y1992" i="5"/>
  <c r="AA2094" i="5"/>
  <c r="Z2094" i="5"/>
  <c r="Y2094" i="5"/>
  <c r="W2094" i="5"/>
  <c r="Z2314" i="5"/>
  <c r="AA2314" i="5"/>
  <c r="Y2314" i="5"/>
  <c r="W2314" i="5"/>
  <c r="Z2226" i="5"/>
  <c r="W2226" i="5"/>
  <c r="AA2226" i="5"/>
  <c r="Y2226" i="5"/>
  <c r="W2308" i="5"/>
  <c r="AA2308" i="5"/>
  <c r="Y2308" i="5"/>
  <c r="Z2308" i="5"/>
  <c r="W2139" i="5"/>
  <c r="AA2139" i="5"/>
  <c r="Z2139" i="5"/>
  <c r="Y2139" i="5"/>
  <c r="Y2091" i="5"/>
  <c r="W2091" i="5"/>
  <c r="AA2091" i="5"/>
  <c r="Z2091" i="5"/>
  <c r="AA2175" i="5"/>
  <c r="Z2175" i="5"/>
  <c r="Y2175" i="5"/>
  <c r="W2175" i="5"/>
  <c r="W1687" i="5"/>
  <c r="AA1687" i="5"/>
  <c r="Z1687" i="5"/>
  <c r="Y1687" i="5"/>
  <c r="W1961" i="5"/>
  <c r="AA1961" i="5"/>
  <c r="Z1961" i="5"/>
  <c r="Y1961" i="5"/>
  <c r="Z2092" i="5"/>
  <c r="Y2092" i="5"/>
  <c r="W2092" i="5"/>
  <c r="AA2092" i="5"/>
  <c r="Z1797" i="5"/>
  <c r="Y1797" i="5"/>
  <c r="W1797" i="5"/>
  <c r="AA1797" i="5"/>
  <c r="Z1653" i="5"/>
  <c r="AA1653" i="5"/>
  <c r="Y1653" i="5"/>
  <c r="W1653" i="5"/>
  <c r="Z1899" i="5"/>
  <c r="Y1899" i="5"/>
  <c r="W1899" i="5"/>
  <c r="AA1899" i="5"/>
  <c r="Z1685" i="5"/>
  <c r="AA1685" i="5"/>
  <c r="Y1685" i="5"/>
  <c r="W1685" i="5"/>
  <c r="W1497" i="5"/>
  <c r="AA1497" i="5"/>
  <c r="Z1497" i="5"/>
  <c r="Y1497" i="5"/>
  <c r="Z1753" i="5"/>
  <c r="Y1753" i="5"/>
  <c r="W1753" i="5"/>
  <c r="AA1753" i="5"/>
  <c r="AA1298" i="5"/>
  <c r="W1298" i="5"/>
  <c r="Z1298" i="5"/>
  <c r="Y1298" i="5"/>
  <c r="Y1253" i="5"/>
  <c r="W1253" i="5"/>
  <c r="AA1253" i="5"/>
  <c r="Z1253" i="5"/>
  <c r="AA2085" i="5"/>
  <c r="Z2085" i="5"/>
  <c r="Y2085" i="5"/>
  <c r="W2085" i="5"/>
  <c r="AA1256" i="5"/>
  <c r="Z1256" i="5"/>
  <c r="Y1256" i="5"/>
  <c r="W1256" i="5"/>
  <c r="AA1343" i="5"/>
  <c r="Z1343" i="5"/>
  <c r="Y1343" i="5"/>
  <c r="W1343" i="5"/>
  <c r="Z1755" i="5"/>
  <c r="W1755" i="5"/>
  <c r="AA1755" i="5"/>
  <c r="Y1755" i="5"/>
  <c r="Z1428" i="5"/>
  <c r="Y1428" i="5"/>
  <c r="AA1428" i="5"/>
  <c r="W1428" i="5"/>
  <c r="W674" i="5"/>
  <c r="Z674" i="5"/>
  <c r="Y674" i="5"/>
  <c r="AA674" i="5"/>
  <c r="W747" i="5"/>
  <c r="AA747" i="5"/>
  <c r="Z747" i="5"/>
  <c r="Y747" i="5"/>
  <c r="AA1391" i="5"/>
  <c r="Z1391" i="5"/>
  <c r="Y1391" i="5"/>
  <c r="W1391" i="5"/>
  <c r="Z725" i="5"/>
  <c r="Y725" i="5"/>
  <c r="AA725" i="5"/>
  <c r="W725" i="5"/>
  <c r="AA425" i="5"/>
  <c r="Z425" i="5"/>
  <c r="Y425" i="5"/>
  <c r="W425" i="5"/>
  <c r="AA639" i="5"/>
  <c r="Z639" i="5"/>
  <c r="Y639" i="5"/>
  <c r="W639" i="5"/>
  <c r="Z829" i="5"/>
  <c r="Y829" i="5"/>
  <c r="W829" i="5"/>
  <c r="AA829" i="5"/>
  <c r="Y980" i="5"/>
  <c r="W980" i="5"/>
  <c r="Z980" i="5"/>
  <c r="AA980" i="5"/>
  <c r="AA672" i="5"/>
  <c r="Z672" i="5"/>
  <c r="Y672" i="5"/>
  <c r="W672" i="5"/>
  <c r="Z1595" i="5"/>
  <c r="Y1595" i="5"/>
  <c r="W1595" i="5"/>
  <c r="AA1595" i="5"/>
  <c r="Y520" i="5"/>
  <c r="AA520" i="5"/>
  <c r="Z520" i="5"/>
  <c r="W520" i="5"/>
  <c r="AA1297" i="5"/>
  <c r="Z1297" i="5"/>
  <c r="Y1297" i="5"/>
  <c r="W1297" i="5"/>
  <c r="Z1515" i="5"/>
  <c r="Y1515" i="5"/>
  <c r="W1515" i="5"/>
  <c r="AA1515" i="5"/>
  <c r="W1640" i="5"/>
  <c r="AA1640" i="5"/>
  <c r="Y1640" i="5"/>
  <c r="Z1640" i="5"/>
  <c r="AA1431" i="5"/>
  <c r="Z1431" i="5"/>
  <c r="Y1431" i="5"/>
  <c r="W1431" i="5"/>
  <c r="AA1161" i="5"/>
  <c r="Z1161" i="5"/>
  <c r="W1161" i="5"/>
  <c r="Y1161" i="5"/>
  <c r="W673" i="5"/>
  <c r="Z673" i="5"/>
  <c r="Y673" i="5"/>
  <c r="AA673" i="5"/>
  <c r="W737" i="5"/>
  <c r="Z737" i="5"/>
  <c r="Y737" i="5"/>
  <c r="AA737" i="5"/>
  <c r="AA801" i="5"/>
  <c r="Z801" i="5"/>
  <c r="Y801" i="5"/>
  <c r="W801" i="5"/>
  <c r="AA865" i="5"/>
  <c r="Z865" i="5"/>
  <c r="Y865" i="5"/>
  <c r="W865" i="5"/>
  <c r="AA929" i="5"/>
  <c r="Z929" i="5"/>
  <c r="Y929" i="5"/>
  <c r="W929" i="5"/>
  <c r="AA993" i="5"/>
  <c r="Z993" i="5"/>
  <c r="Y993" i="5"/>
  <c r="W993" i="5"/>
  <c r="AA1057" i="5"/>
  <c r="Z1057" i="5"/>
  <c r="Y1057" i="5"/>
  <c r="W1057" i="5"/>
  <c r="AA1446" i="5"/>
  <c r="Z1446" i="5"/>
  <c r="Y1446" i="5"/>
  <c r="W1446" i="5"/>
  <c r="Z1629" i="5"/>
  <c r="AA1629" i="5"/>
  <c r="Y1629" i="5"/>
  <c r="W1629" i="5"/>
  <c r="AA2102" i="5"/>
  <c r="Z2102" i="5"/>
  <c r="Y2102" i="5"/>
  <c r="W2102" i="5"/>
  <c r="AA1494" i="5"/>
  <c r="Y1494" i="5"/>
  <c r="W1494" i="5"/>
  <c r="Z1494" i="5"/>
  <c r="W1768" i="5"/>
  <c r="AA1768" i="5"/>
  <c r="Y1768" i="5"/>
  <c r="Z1768" i="5"/>
  <c r="Z1555" i="5"/>
  <c r="Y1555" i="5"/>
  <c r="W1555" i="5"/>
  <c r="AA1555" i="5"/>
  <c r="AA1902" i="5"/>
  <c r="Z1902" i="5"/>
  <c r="W1902" i="5"/>
  <c r="Y1902" i="5"/>
  <c r="W1099" i="5"/>
  <c r="Y1099" i="5"/>
  <c r="AA1099" i="5"/>
  <c r="Z1099" i="5"/>
  <c r="W1163" i="5"/>
  <c r="AA1163" i="5"/>
  <c r="Z1163" i="5"/>
  <c r="Y1163" i="5"/>
  <c r="W1227" i="5"/>
  <c r="AA1227" i="5"/>
  <c r="Y1227" i="5"/>
  <c r="Z1227" i="5"/>
  <c r="W1291" i="5"/>
  <c r="AA1291" i="5"/>
  <c r="Z1291" i="5"/>
  <c r="Y1291" i="5"/>
  <c r="W1355" i="5"/>
  <c r="AA1355" i="5"/>
  <c r="Z1355" i="5"/>
  <c r="Y1355" i="5"/>
  <c r="W1415" i="5"/>
  <c r="Z1415" i="5"/>
  <c r="Y1415" i="5"/>
  <c r="AA1415" i="5"/>
  <c r="Z1547" i="5"/>
  <c r="Y1547" i="5"/>
  <c r="W1547" i="5"/>
  <c r="AA1547" i="5"/>
  <c r="AA1846" i="5"/>
  <c r="Z1846" i="5"/>
  <c r="W1846" i="5"/>
  <c r="Y1846" i="5"/>
  <c r="AA1558" i="5"/>
  <c r="Z1558" i="5"/>
  <c r="W1558" i="5"/>
  <c r="Y1558" i="5"/>
  <c r="AA1870" i="5"/>
  <c r="Z1870" i="5"/>
  <c r="Y1870" i="5"/>
  <c r="W1870" i="5"/>
  <c r="AA1790" i="5"/>
  <c r="Z1790" i="5"/>
  <c r="Y1790" i="5"/>
  <c r="W1790" i="5"/>
  <c r="AA2324" i="5"/>
  <c r="Z2324" i="5"/>
  <c r="Y2324" i="5"/>
  <c r="W2324" i="5"/>
  <c r="W1784" i="5"/>
  <c r="AA1784" i="5"/>
  <c r="Z1784" i="5"/>
  <c r="Y1784" i="5"/>
  <c r="W1624" i="5"/>
  <c r="Z1624" i="5"/>
  <c r="Y1624" i="5"/>
  <c r="AA1624" i="5"/>
  <c r="AA1814" i="5"/>
  <c r="Z1814" i="5"/>
  <c r="Y1814" i="5"/>
  <c r="W1814" i="5"/>
  <c r="Z2006" i="5"/>
  <c r="Y2006" i="5"/>
  <c r="AA2006" i="5"/>
  <c r="W2006" i="5"/>
  <c r="AA1822" i="5"/>
  <c r="Z1822" i="5"/>
  <c r="W1822" i="5"/>
  <c r="Y1822" i="5"/>
  <c r="AA2093" i="5"/>
  <c r="Z2093" i="5"/>
  <c r="Y2093" i="5"/>
  <c r="W2093" i="5"/>
  <c r="AA1630" i="5"/>
  <c r="W1630" i="5"/>
  <c r="Z1630" i="5"/>
  <c r="Y1630" i="5"/>
  <c r="AA1830" i="5"/>
  <c r="Z1830" i="5"/>
  <c r="W1830" i="5"/>
  <c r="Y1830" i="5"/>
  <c r="Y1487" i="5"/>
  <c r="W1487" i="5"/>
  <c r="Z1487" i="5"/>
  <c r="AA1487" i="5"/>
  <c r="AA1551" i="5"/>
  <c r="Y1551" i="5"/>
  <c r="Z1551" i="5"/>
  <c r="W1551" i="5"/>
  <c r="AA1612" i="5"/>
  <c r="Y1612" i="5"/>
  <c r="Z1612" i="5"/>
  <c r="W1612" i="5"/>
  <c r="AA1710" i="5"/>
  <c r="Z1710" i="5"/>
  <c r="Y1710" i="5"/>
  <c r="W1710" i="5"/>
  <c r="W1824" i="5"/>
  <c r="Z1824" i="5"/>
  <c r="Y1824" i="5"/>
  <c r="AA1824" i="5"/>
  <c r="AA2054" i="5"/>
  <c r="Z2054" i="5"/>
  <c r="Y2054" i="5"/>
  <c r="W2054" i="5"/>
  <c r="AA1999" i="5"/>
  <c r="Z1999" i="5"/>
  <c r="Y1999" i="5"/>
  <c r="W1999" i="5"/>
  <c r="AA2152" i="5"/>
  <c r="Z2152" i="5"/>
  <c r="Y2152" i="5"/>
  <c r="W2152" i="5"/>
  <c r="Y2269" i="5"/>
  <c r="W2269" i="5"/>
  <c r="AA2269" i="5"/>
  <c r="Z2269" i="5"/>
  <c r="W1912" i="5"/>
  <c r="Y1912" i="5"/>
  <c r="AA1912" i="5"/>
  <c r="Z1912" i="5"/>
  <c r="Z1990" i="5"/>
  <c r="Y1990" i="5"/>
  <c r="W1990" i="5"/>
  <c r="AA1990" i="5"/>
  <c r="Y2277" i="5"/>
  <c r="W2277" i="5"/>
  <c r="AA2277" i="5"/>
  <c r="Z2277" i="5"/>
  <c r="AA2071" i="5"/>
  <c r="Z2071" i="5"/>
  <c r="W2071" i="5"/>
  <c r="Y2071" i="5"/>
  <c r="Y2149" i="5"/>
  <c r="Z2149" i="5"/>
  <c r="W2149" i="5"/>
  <c r="AA2149" i="5"/>
  <c r="W2018" i="5"/>
  <c r="AA2018" i="5"/>
  <c r="Z2018" i="5"/>
  <c r="Y2018" i="5"/>
  <c r="W2082" i="5"/>
  <c r="AA2082" i="5"/>
  <c r="Z2082" i="5"/>
  <c r="Y2082" i="5"/>
  <c r="Y2157" i="5"/>
  <c r="W2157" i="5"/>
  <c r="Z2157" i="5"/>
  <c r="AA2157" i="5"/>
  <c r="AA2224" i="5"/>
  <c r="Z2224" i="5"/>
  <c r="W2224" i="5"/>
  <c r="Y2224" i="5"/>
  <c r="Y2313" i="5"/>
  <c r="Z2313" i="5"/>
  <c r="W2313" i="5"/>
  <c r="AA2313" i="5"/>
  <c r="W2041" i="5"/>
  <c r="AA2041" i="5"/>
  <c r="Z2041" i="5"/>
  <c r="Y2041" i="5"/>
  <c r="W2105" i="5"/>
  <c r="AA2105" i="5"/>
  <c r="Z2105" i="5"/>
  <c r="Y2105" i="5"/>
  <c r="AA2169" i="5"/>
  <c r="Y2169" i="5"/>
  <c r="W2169" i="5"/>
  <c r="Z2169" i="5"/>
  <c r="AA2233" i="5"/>
  <c r="Y2233" i="5"/>
  <c r="W2233" i="5"/>
  <c r="Z2233" i="5"/>
  <c r="AA2375" i="5"/>
  <c r="W2375" i="5"/>
  <c r="Z2375" i="5"/>
  <c r="Y2375" i="5"/>
  <c r="Y1389" i="5"/>
  <c r="W1389" i="5"/>
  <c r="Z1389" i="5"/>
  <c r="AA1389" i="5"/>
  <c r="Z1086" i="5"/>
  <c r="Y1086" i="5"/>
  <c r="AA1086" i="5"/>
  <c r="W1086" i="5"/>
  <c r="Z949" i="5"/>
  <c r="Y949" i="5"/>
  <c r="W949" i="5"/>
  <c r="AA949" i="5"/>
  <c r="Z821" i="5"/>
  <c r="Y821" i="5"/>
  <c r="W821" i="5"/>
  <c r="AA821" i="5"/>
  <c r="Z630" i="5"/>
  <c r="AA630" i="5"/>
  <c r="Y630" i="5"/>
  <c r="W630" i="5"/>
  <c r="Z465" i="5"/>
  <c r="Y465" i="5"/>
  <c r="W465" i="5"/>
  <c r="AA465" i="5"/>
  <c r="AA854" i="5"/>
  <c r="Z854" i="5"/>
  <c r="Y854" i="5"/>
  <c r="W854" i="5"/>
  <c r="AA550" i="5"/>
  <c r="W550" i="5"/>
  <c r="Z550" i="5"/>
  <c r="Y550" i="5"/>
  <c r="Z397" i="5"/>
  <c r="Y397" i="5"/>
  <c r="W397" i="5"/>
  <c r="AA397" i="5"/>
  <c r="AA296" i="5"/>
  <c r="Z296" i="5"/>
  <c r="Y296" i="5"/>
  <c r="W296" i="5"/>
  <c r="W195" i="5"/>
  <c r="AA195" i="5"/>
  <c r="Z195" i="5"/>
  <c r="Y195" i="5"/>
  <c r="N6" i="3"/>
  <c r="R6" i="3"/>
  <c r="AA1224" i="5"/>
  <c r="Z1224" i="5"/>
  <c r="Y1224" i="5"/>
  <c r="W1224" i="5"/>
  <c r="AA790" i="5"/>
  <c r="Z790" i="5"/>
  <c r="Y790" i="5"/>
  <c r="W790" i="5"/>
  <c r="W555" i="5"/>
  <c r="Z555" i="5"/>
  <c r="Y555" i="5"/>
  <c r="AA555" i="5"/>
  <c r="AA438" i="5"/>
  <c r="Z438" i="5"/>
  <c r="Y438" i="5"/>
  <c r="W438" i="5"/>
  <c r="Y372" i="5"/>
  <c r="W372" i="5"/>
  <c r="Z372" i="5"/>
  <c r="AA372" i="5"/>
  <c r="AA304" i="5"/>
  <c r="Z304" i="5"/>
  <c r="Y304" i="5"/>
  <c r="W304" i="5"/>
  <c r="W234" i="5"/>
  <c r="AA234" i="5"/>
  <c r="Z234" i="5"/>
  <c r="Y234" i="5"/>
  <c r="Y116" i="5"/>
  <c r="W116" i="5"/>
  <c r="Z116" i="5"/>
  <c r="AA116" i="5"/>
  <c r="Y868" i="5"/>
  <c r="W868" i="5"/>
  <c r="Z868" i="5"/>
  <c r="AA868" i="5"/>
  <c r="Z604" i="5"/>
  <c r="Y604" i="5"/>
  <c r="AA604" i="5"/>
  <c r="W604" i="5"/>
  <c r="AA502" i="5"/>
  <c r="W502" i="5"/>
  <c r="Y502" i="5"/>
  <c r="Z502" i="5"/>
  <c r="W434" i="5"/>
  <c r="AA434" i="5"/>
  <c r="Y434" i="5"/>
  <c r="Z434" i="5"/>
  <c r="Z349" i="5"/>
  <c r="Y349" i="5"/>
  <c r="W349" i="5"/>
  <c r="AA349" i="5"/>
  <c r="AA279" i="5"/>
  <c r="Z279" i="5"/>
  <c r="Y279" i="5"/>
  <c r="W279" i="5"/>
  <c r="W211" i="5"/>
  <c r="Y211" i="5"/>
  <c r="AA211" i="5"/>
  <c r="Z211" i="5"/>
  <c r="Y124" i="5"/>
  <c r="W124" i="5"/>
  <c r="Z124" i="5"/>
  <c r="AA124" i="5"/>
  <c r="AA1088" i="5"/>
  <c r="Z1088" i="5"/>
  <c r="Y1088" i="5"/>
  <c r="W1088" i="5"/>
  <c r="Y804" i="5"/>
  <c r="W804" i="5"/>
  <c r="Z804" i="5"/>
  <c r="AA804" i="5"/>
  <c r="W514" i="5"/>
  <c r="AA514" i="5"/>
  <c r="Z514" i="5"/>
  <c r="Y514" i="5"/>
  <c r="Z421" i="5"/>
  <c r="Y421" i="5"/>
  <c r="W421" i="5"/>
  <c r="AA421" i="5"/>
  <c r="Y324" i="5"/>
  <c r="W324" i="5"/>
  <c r="AA324" i="5"/>
  <c r="Z324" i="5"/>
  <c r="W155" i="5"/>
  <c r="Z155" i="5"/>
  <c r="Y155" i="5"/>
  <c r="AA155" i="5"/>
  <c r="AA1399" i="5"/>
  <c r="Z1399" i="5"/>
  <c r="Y1399" i="5"/>
  <c r="W1399" i="5"/>
  <c r="W867" i="5"/>
  <c r="AA867" i="5"/>
  <c r="Z867" i="5"/>
  <c r="Y867" i="5"/>
  <c r="AA526" i="5"/>
  <c r="W526" i="5"/>
  <c r="Z526" i="5"/>
  <c r="Y526" i="5"/>
  <c r="W474" i="5"/>
  <c r="Y474" i="5"/>
  <c r="AA474" i="5"/>
  <c r="Z474" i="5"/>
  <c r="Z301" i="5"/>
  <c r="Y301" i="5"/>
  <c r="W301" i="5"/>
  <c r="AA301" i="5"/>
  <c r="W258" i="5"/>
  <c r="AA258" i="5"/>
  <c r="Z258" i="5"/>
  <c r="Y258" i="5"/>
  <c r="Y204" i="5"/>
  <c r="W204" i="5"/>
  <c r="AA204" i="5"/>
  <c r="Z204" i="5"/>
  <c r="AA1445" i="5"/>
  <c r="Z1445" i="5"/>
  <c r="Y1445" i="5"/>
  <c r="W1445" i="5"/>
  <c r="Z717" i="5"/>
  <c r="Y717" i="5"/>
  <c r="AA717" i="5"/>
  <c r="W717" i="5"/>
  <c r="Y564" i="5"/>
  <c r="W564" i="5"/>
  <c r="AA564" i="5"/>
  <c r="Z564" i="5"/>
  <c r="AA400" i="5"/>
  <c r="Z400" i="5"/>
  <c r="Y400" i="5"/>
  <c r="W400" i="5"/>
  <c r="AA336" i="5"/>
  <c r="Z336" i="5"/>
  <c r="Y336" i="5"/>
  <c r="W336" i="5"/>
  <c r="Y276" i="5"/>
  <c r="W276" i="5"/>
  <c r="AA276" i="5"/>
  <c r="Z276" i="5"/>
  <c r="AA80" i="5"/>
  <c r="Z80" i="5"/>
  <c r="Y80" i="5"/>
  <c r="W80" i="5"/>
  <c r="Z503" i="5"/>
  <c r="Y503" i="5"/>
  <c r="W503" i="5"/>
  <c r="AA503" i="5"/>
  <c r="W82" i="5"/>
  <c r="AA82" i="5"/>
  <c r="Z82" i="5"/>
  <c r="Y82" i="5"/>
  <c r="W146" i="5"/>
  <c r="AA146" i="5"/>
  <c r="Z146" i="5"/>
  <c r="Y146" i="5"/>
  <c r="AA89" i="5"/>
  <c r="Z89" i="5"/>
  <c r="Y89" i="5"/>
  <c r="W89" i="5"/>
  <c r="AA153" i="5"/>
  <c r="Z153" i="5"/>
  <c r="Y153" i="5"/>
  <c r="W153" i="5"/>
  <c r="AA217" i="5"/>
  <c r="Z217" i="5"/>
  <c r="Y217" i="5"/>
  <c r="W217" i="5"/>
  <c r="AA281" i="5"/>
  <c r="Z281" i="5"/>
  <c r="Y281" i="5"/>
  <c r="W281" i="5"/>
  <c r="AA345" i="5"/>
  <c r="Z345" i="5"/>
  <c r="Y345" i="5"/>
  <c r="W345" i="5"/>
  <c r="AA1335" i="5"/>
  <c r="Z1335" i="5"/>
  <c r="Y1335" i="5"/>
  <c r="W1335" i="5"/>
  <c r="AA982" i="5"/>
  <c r="Z982" i="5"/>
  <c r="Y982" i="5"/>
  <c r="W982" i="5"/>
  <c r="AA624" i="5"/>
  <c r="Z624" i="5"/>
  <c r="Y624" i="5"/>
  <c r="W624" i="5"/>
  <c r="Z469" i="5"/>
  <c r="W469" i="5"/>
  <c r="AA469" i="5"/>
  <c r="Y469" i="5"/>
  <c r="W371" i="5"/>
  <c r="AA371" i="5"/>
  <c r="Z371" i="5"/>
  <c r="Y371" i="5"/>
  <c r="W274" i="5"/>
  <c r="AA274" i="5"/>
  <c r="Z274" i="5"/>
  <c r="Y274" i="5"/>
  <c r="W179" i="5"/>
  <c r="AA179" i="5"/>
  <c r="Z179" i="5"/>
  <c r="Y179" i="5"/>
  <c r="Z2326" i="5"/>
  <c r="W2326" i="5"/>
  <c r="Y2326" i="5"/>
  <c r="AA2326" i="5"/>
  <c r="Z2384" i="5"/>
  <c r="Y2384" i="5"/>
  <c r="W2384" i="5"/>
  <c r="AA2384" i="5"/>
  <c r="W2315" i="5"/>
  <c r="AA2315" i="5"/>
  <c r="Y2315" i="5"/>
  <c r="Z2315" i="5"/>
  <c r="AA1968" i="5"/>
  <c r="Y1968" i="5"/>
  <c r="W1968" i="5"/>
  <c r="Z1968" i="5"/>
  <c r="Y2381" i="5"/>
  <c r="AA2381" i="5"/>
  <c r="Z2381" i="5"/>
  <c r="W2381" i="5"/>
  <c r="W2379" i="5"/>
  <c r="AA2379" i="5"/>
  <c r="Y2379" i="5"/>
  <c r="Z2379" i="5"/>
  <c r="Z2262" i="5"/>
  <c r="Y2262" i="5"/>
  <c r="AA2262" i="5"/>
  <c r="W2262" i="5"/>
  <c r="W2340" i="5"/>
  <c r="AA2340" i="5"/>
  <c r="Y2340" i="5"/>
  <c r="Z2340" i="5"/>
  <c r="AA1679" i="5"/>
  <c r="Y1679" i="5"/>
  <c r="Z1679" i="5"/>
  <c r="W1679" i="5"/>
  <c r="AA2088" i="5"/>
  <c r="Z2088" i="5"/>
  <c r="Y2088" i="5"/>
  <c r="W2088" i="5"/>
  <c r="Y1697" i="5"/>
  <c r="W1697" i="5"/>
  <c r="AA1697" i="5"/>
  <c r="Z1697" i="5"/>
  <c r="AA1671" i="5"/>
  <c r="Z1671" i="5"/>
  <c r="Y1671" i="5"/>
  <c r="W1671" i="5"/>
  <c r="Z1803" i="5"/>
  <c r="W1803" i="5"/>
  <c r="AA1803" i="5"/>
  <c r="Y1803" i="5"/>
  <c r="AA1516" i="5"/>
  <c r="Z1516" i="5"/>
  <c r="Y1516" i="5"/>
  <c r="W1516" i="5"/>
  <c r="Y1770" i="5"/>
  <c r="W1770" i="5"/>
  <c r="AA1770" i="5"/>
  <c r="Z1770" i="5"/>
  <c r="AA2216" i="5"/>
  <c r="Z2216" i="5"/>
  <c r="Y2216" i="5"/>
  <c r="W2216" i="5"/>
  <c r="AA1454" i="5"/>
  <c r="W1454" i="5"/>
  <c r="Y1454" i="5"/>
  <c r="Z1454" i="5"/>
  <c r="AA1533" i="5"/>
  <c r="Z1533" i="5"/>
  <c r="Y1533" i="5"/>
  <c r="W1533" i="5"/>
  <c r="AA1876" i="5"/>
  <c r="Y1876" i="5"/>
  <c r="Z1876" i="5"/>
  <c r="W1876" i="5"/>
  <c r="AA1402" i="5"/>
  <c r="Z1402" i="5"/>
  <c r="Y1402" i="5"/>
  <c r="W1402" i="5"/>
  <c r="W1051" i="5"/>
  <c r="Z1051" i="5"/>
  <c r="Y1051" i="5"/>
  <c r="AA1051" i="5"/>
  <c r="AA1652" i="5"/>
  <c r="Y1652" i="5"/>
  <c r="W1652" i="5"/>
  <c r="Z1652" i="5"/>
  <c r="W930" i="5"/>
  <c r="AA930" i="5"/>
  <c r="Z930" i="5"/>
  <c r="Y930" i="5"/>
  <c r="W658" i="5"/>
  <c r="Y658" i="5"/>
  <c r="AA658" i="5"/>
  <c r="Z658" i="5"/>
  <c r="Y860" i="5"/>
  <c r="W860" i="5"/>
  <c r="AA860" i="5"/>
  <c r="Z860" i="5"/>
  <c r="W1034" i="5"/>
  <c r="AA1034" i="5"/>
  <c r="Z1034" i="5"/>
  <c r="Y1034" i="5"/>
  <c r="Z1064" i="5"/>
  <c r="W1064" i="5"/>
  <c r="AA1064" i="5"/>
  <c r="Y1064" i="5"/>
  <c r="W611" i="5"/>
  <c r="Y611" i="5"/>
  <c r="AA611" i="5"/>
  <c r="Z611" i="5"/>
  <c r="AA1038" i="5"/>
  <c r="Z1038" i="5"/>
  <c r="Y1038" i="5"/>
  <c r="W1038" i="5"/>
  <c r="Z1310" i="5"/>
  <c r="Y1310" i="5"/>
  <c r="W1310" i="5"/>
  <c r="AA1310" i="5"/>
  <c r="W495" i="5"/>
  <c r="Y495" i="5"/>
  <c r="Z495" i="5"/>
  <c r="AA495" i="5"/>
  <c r="Y764" i="5"/>
  <c r="W764" i="5"/>
  <c r="AA764" i="5"/>
  <c r="Z764" i="5"/>
  <c r="M23" i="3"/>
  <c r="Q23" i="3"/>
  <c r="Y633" i="5"/>
  <c r="W633" i="5"/>
  <c r="AA633" i="5"/>
  <c r="Z633" i="5"/>
  <c r="AA1089" i="5"/>
  <c r="Z1089" i="5"/>
  <c r="Y1089" i="5"/>
  <c r="W1089" i="5"/>
  <c r="AA1950" i="5"/>
  <c r="Z1950" i="5"/>
  <c r="W1950" i="5"/>
  <c r="Y1950" i="5"/>
  <c r="Z2370" i="5"/>
  <c r="AA2370" i="5"/>
  <c r="Y2370" i="5"/>
  <c r="W2370" i="5"/>
  <c r="W2372" i="5"/>
  <c r="AA2372" i="5"/>
  <c r="Y2372" i="5"/>
  <c r="Z2372" i="5"/>
  <c r="AA2112" i="5"/>
  <c r="Z2112" i="5"/>
  <c r="Y2112" i="5"/>
  <c r="W2112" i="5"/>
  <c r="AA1849" i="5"/>
  <c r="Y1849" i="5"/>
  <c r="W1849" i="5"/>
  <c r="Z1849" i="5"/>
  <c r="AA2319" i="5"/>
  <c r="W2319" i="5"/>
  <c r="Z2319" i="5"/>
  <c r="Y2319" i="5"/>
  <c r="W1945" i="5"/>
  <c r="AA1945" i="5"/>
  <c r="Z1945" i="5"/>
  <c r="Y1945" i="5"/>
  <c r="Y1818" i="5"/>
  <c r="W1818" i="5"/>
  <c r="AA1818" i="5"/>
  <c r="Z1818" i="5"/>
  <c r="AA1780" i="5"/>
  <c r="Y1780" i="5"/>
  <c r="W1780" i="5"/>
  <c r="Z1780" i="5"/>
  <c r="Y1514" i="5"/>
  <c r="W1514" i="5"/>
  <c r="Z1514" i="5"/>
  <c r="AA1514" i="5"/>
  <c r="Z2352" i="5"/>
  <c r="Y2352" i="5"/>
  <c r="AA2352" i="5"/>
  <c r="W2352" i="5"/>
  <c r="W1204" i="5"/>
  <c r="Z1204" i="5"/>
  <c r="AA1204" i="5"/>
  <c r="Y1204" i="5"/>
  <c r="AA1282" i="5"/>
  <c r="W1282" i="5"/>
  <c r="Z1282" i="5"/>
  <c r="Y1282" i="5"/>
  <c r="Y1237" i="5"/>
  <c r="W1237" i="5"/>
  <c r="AA1237" i="5"/>
  <c r="Z1237" i="5"/>
  <c r="Y1546" i="5"/>
  <c r="W1546" i="5"/>
  <c r="AA1546" i="5"/>
  <c r="Z1546" i="5"/>
  <c r="AA1258" i="5"/>
  <c r="Z1258" i="5"/>
  <c r="Y1258" i="5"/>
  <c r="W1258" i="5"/>
  <c r="W907" i="5"/>
  <c r="Z907" i="5"/>
  <c r="Y907" i="5"/>
  <c r="AA907" i="5"/>
  <c r="Z1326" i="5"/>
  <c r="Y1326" i="5"/>
  <c r="W1326" i="5"/>
  <c r="AA1326" i="5"/>
  <c r="W914" i="5"/>
  <c r="AA914" i="5"/>
  <c r="Z914" i="5"/>
  <c r="Y914" i="5"/>
  <c r="AA1319" i="5"/>
  <c r="Z1319" i="5"/>
  <c r="Y1319" i="5"/>
  <c r="W1319" i="5"/>
  <c r="AA1376" i="5"/>
  <c r="Z1376" i="5"/>
  <c r="Y1376" i="5"/>
  <c r="W1376" i="5"/>
  <c r="Y972" i="5"/>
  <c r="W972" i="5"/>
  <c r="AA972" i="5"/>
  <c r="Z972" i="5"/>
  <c r="AA1328" i="5"/>
  <c r="Z1328" i="5"/>
  <c r="Y1328" i="5"/>
  <c r="W1328" i="5"/>
  <c r="W890" i="5"/>
  <c r="AA890" i="5"/>
  <c r="Z890" i="5"/>
  <c r="Y890" i="5"/>
  <c r="W778" i="5"/>
  <c r="AA778" i="5"/>
  <c r="Z778" i="5"/>
  <c r="Y778" i="5"/>
  <c r="Y1077" i="5"/>
  <c r="W1077" i="5"/>
  <c r="Z1077" i="5"/>
  <c r="AA1077" i="5"/>
  <c r="Z1334" i="5"/>
  <c r="Y1334" i="5"/>
  <c r="W1334" i="5"/>
  <c r="AA1334" i="5"/>
  <c r="AA783" i="5"/>
  <c r="Z783" i="5"/>
  <c r="Y783" i="5"/>
  <c r="W783" i="5"/>
  <c r="Z500" i="5"/>
  <c r="Y500" i="5"/>
  <c r="AA500" i="5"/>
  <c r="W500" i="5"/>
  <c r="W387" i="5"/>
  <c r="AA387" i="5"/>
  <c r="Z387" i="5"/>
  <c r="Y387" i="5"/>
  <c r="W290" i="5"/>
  <c r="AA290" i="5"/>
  <c r="Z290" i="5"/>
  <c r="Y290" i="5"/>
  <c r="Y172" i="5"/>
  <c r="W172" i="5"/>
  <c r="AA172" i="5"/>
  <c r="Z172" i="5"/>
  <c r="N10" i="3"/>
  <c r="R10" i="3"/>
  <c r="O6" i="3"/>
  <c r="S6" i="3"/>
  <c r="W1059" i="5"/>
  <c r="AA1059" i="5"/>
  <c r="Z1059" i="5"/>
  <c r="Y1059" i="5"/>
  <c r="Z733" i="5"/>
  <c r="Y733" i="5"/>
  <c r="AA733" i="5"/>
  <c r="W733" i="5"/>
  <c r="W537" i="5"/>
  <c r="Z537" i="5"/>
  <c r="AA537" i="5"/>
  <c r="Y537" i="5"/>
  <c r="Y436" i="5"/>
  <c r="W436" i="5"/>
  <c r="AA436" i="5"/>
  <c r="Z436" i="5"/>
  <c r="AA368" i="5"/>
  <c r="Z368" i="5"/>
  <c r="Y368" i="5"/>
  <c r="W368" i="5"/>
  <c r="W298" i="5"/>
  <c r="AA298" i="5"/>
  <c r="Z298" i="5"/>
  <c r="Y298" i="5"/>
  <c r="Z213" i="5"/>
  <c r="Y213" i="5"/>
  <c r="W213" i="5"/>
  <c r="AA213" i="5"/>
  <c r="AA112" i="5"/>
  <c r="Z112" i="5"/>
  <c r="Y112" i="5"/>
  <c r="W112" i="5"/>
  <c r="Z797" i="5"/>
  <c r="Y797" i="5"/>
  <c r="W797" i="5"/>
  <c r="AA797" i="5"/>
  <c r="Z590" i="5"/>
  <c r="AA590" i="5"/>
  <c r="Y590" i="5"/>
  <c r="W590" i="5"/>
  <c r="W497" i="5"/>
  <c r="AA497" i="5"/>
  <c r="Z497" i="5"/>
  <c r="Y497" i="5"/>
  <c r="Z413" i="5"/>
  <c r="Y413" i="5"/>
  <c r="W413" i="5"/>
  <c r="AA413" i="5"/>
  <c r="AA343" i="5"/>
  <c r="Z343" i="5"/>
  <c r="Y343" i="5"/>
  <c r="W343" i="5"/>
  <c r="W275" i="5"/>
  <c r="Y275" i="5"/>
  <c r="AA275" i="5"/>
  <c r="Z275" i="5"/>
  <c r="AA190" i="5"/>
  <c r="Z190" i="5"/>
  <c r="Y190" i="5"/>
  <c r="W190" i="5"/>
  <c r="Y120" i="5"/>
  <c r="AA120" i="5"/>
  <c r="Z120" i="5"/>
  <c r="W120" i="5"/>
  <c r="AA1066" i="5"/>
  <c r="Z1066" i="5"/>
  <c r="W1066" i="5"/>
  <c r="Y1066" i="5"/>
  <c r="Z677" i="5"/>
  <c r="Y677" i="5"/>
  <c r="AA677" i="5"/>
  <c r="W677" i="5"/>
  <c r="AA509" i="5"/>
  <c r="Z509" i="5"/>
  <c r="Y509" i="5"/>
  <c r="W509" i="5"/>
  <c r="W411" i="5"/>
  <c r="Z411" i="5"/>
  <c r="Y411" i="5"/>
  <c r="AA411" i="5"/>
  <c r="AA320" i="5"/>
  <c r="Z320" i="5"/>
  <c r="Y320" i="5"/>
  <c r="W320" i="5"/>
  <c r="W250" i="5"/>
  <c r="AA250" i="5"/>
  <c r="Z250" i="5"/>
  <c r="Y250" i="5"/>
  <c r="Y132" i="5"/>
  <c r="W132" i="5"/>
  <c r="AA132" i="5"/>
  <c r="Z132" i="5"/>
  <c r="M14" i="3"/>
  <c r="Q14" i="3"/>
  <c r="W163" i="5"/>
  <c r="AA163" i="5"/>
  <c r="Z163" i="5"/>
  <c r="Y163" i="5"/>
  <c r="Z1270" i="5"/>
  <c r="Y1270" i="5"/>
  <c r="W1270" i="5"/>
  <c r="AA1270" i="5"/>
  <c r="Z837" i="5"/>
  <c r="Y837" i="5"/>
  <c r="W837" i="5"/>
  <c r="AA837" i="5"/>
  <c r="W521" i="5"/>
  <c r="Z521" i="5"/>
  <c r="AA521" i="5"/>
  <c r="Y521" i="5"/>
  <c r="W459" i="5"/>
  <c r="AA459" i="5"/>
  <c r="Z459" i="5"/>
  <c r="Y459" i="5"/>
  <c r="AA398" i="5"/>
  <c r="Z398" i="5"/>
  <c r="Y398" i="5"/>
  <c r="W398" i="5"/>
  <c r="W355" i="5"/>
  <c r="AA355" i="5"/>
  <c r="Z355" i="5"/>
  <c r="Y355" i="5"/>
  <c r="AA295" i="5"/>
  <c r="Z295" i="5"/>
  <c r="Y295" i="5"/>
  <c r="W295" i="5"/>
  <c r="W194" i="5"/>
  <c r="AA194" i="5"/>
  <c r="Z194" i="5"/>
  <c r="Y194" i="5"/>
  <c r="AA1072" i="5"/>
  <c r="Z1072" i="5"/>
  <c r="Y1072" i="5"/>
  <c r="W1072" i="5"/>
  <c r="AA703" i="5"/>
  <c r="Z703" i="5"/>
  <c r="W703" i="5"/>
  <c r="Y703" i="5"/>
  <c r="AA559" i="5"/>
  <c r="Y559" i="5"/>
  <c r="W559" i="5"/>
  <c r="Z559" i="5"/>
  <c r="AA456" i="5"/>
  <c r="Z456" i="5"/>
  <c r="Y456" i="5"/>
  <c r="W456" i="5"/>
  <c r="W394" i="5"/>
  <c r="AA394" i="5"/>
  <c r="Z394" i="5"/>
  <c r="Y394" i="5"/>
  <c r="W330" i="5"/>
  <c r="AA330" i="5"/>
  <c r="Z330" i="5"/>
  <c r="Y330" i="5"/>
  <c r="AA272" i="5"/>
  <c r="Z272" i="5"/>
  <c r="Y272" i="5"/>
  <c r="W272" i="5"/>
  <c r="Y212" i="5"/>
  <c r="W212" i="5"/>
  <c r="AA212" i="5"/>
  <c r="Z212" i="5"/>
  <c r="Y148" i="5"/>
  <c r="W148" i="5"/>
  <c r="AA148" i="5"/>
  <c r="Z148" i="5"/>
  <c r="Z548" i="5"/>
  <c r="Y548" i="5"/>
  <c r="AA548" i="5"/>
  <c r="W548" i="5"/>
  <c r="W90" i="5"/>
  <c r="AA90" i="5"/>
  <c r="Z90" i="5"/>
  <c r="Y90" i="5"/>
  <c r="W154" i="5"/>
  <c r="AA154" i="5"/>
  <c r="Z154" i="5"/>
  <c r="Y154" i="5"/>
  <c r="Z97" i="5"/>
  <c r="AA97" i="5"/>
  <c r="Y97" i="5"/>
  <c r="W97" i="5"/>
  <c r="Z161" i="5"/>
  <c r="AA161" i="5"/>
  <c r="Y161" i="5"/>
  <c r="W161" i="5"/>
  <c r="AA225" i="5"/>
  <c r="Z225" i="5"/>
  <c r="Y225" i="5"/>
  <c r="W225" i="5"/>
  <c r="AA289" i="5"/>
  <c r="Z289" i="5"/>
  <c r="Y289" i="5"/>
  <c r="W289" i="5"/>
  <c r="AA353" i="5"/>
  <c r="Z353" i="5"/>
  <c r="Y353" i="5"/>
  <c r="W353" i="5"/>
  <c r="W1308" i="5"/>
  <c r="AA1308" i="5"/>
  <c r="Z1308" i="5"/>
  <c r="Y1308" i="5"/>
  <c r="AA911" i="5"/>
  <c r="Z911" i="5"/>
  <c r="Y911" i="5"/>
  <c r="W911" i="5"/>
  <c r="Z445" i="5"/>
  <c r="Y445" i="5"/>
  <c r="W445" i="5"/>
  <c r="AA445" i="5"/>
  <c r="Y348" i="5"/>
  <c r="W348" i="5"/>
  <c r="AA348" i="5"/>
  <c r="Z348" i="5"/>
  <c r="Z253" i="5"/>
  <c r="Y253" i="5"/>
  <c r="W253" i="5"/>
  <c r="AA253" i="5"/>
  <c r="Z2346" i="5"/>
  <c r="AA2346" i="5"/>
  <c r="W2346" i="5"/>
  <c r="Y2346" i="5"/>
  <c r="Z2278" i="5"/>
  <c r="Y2278" i="5"/>
  <c r="W2278" i="5"/>
  <c r="AA2278" i="5"/>
  <c r="AA2159" i="5"/>
  <c r="Z2159" i="5"/>
  <c r="W2159" i="5"/>
  <c r="Y2159" i="5"/>
  <c r="Z2150" i="5"/>
  <c r="Y2150" i="5"/>
  <c r="AA2150" i="5"/>
  <c r="W2150" i="5"/>
  <c r="Y2333" i="5"/>
  <c r="AA2333" i="5"/>
  <c r="W2333" i="5"/>
  <c r="Z2333" i="5"/>
  <c r="W2260" i="5"/>
  <c r="Z2260" i="5"/>
  <c r="Y2260" i="5"/>
  <c r="AA2260" i="5"/>
  <c r="Z2174" i="5"/>
  <c r="Y2174" i="5"/>
  <c r="W2174" i="5"/>
  <c r="AA2174" i="5"/>
  <c r="Y1987" i="5"/>
  <c r="W1987" i="5"/>
  <c r="Z1987" i="5"/>
  <c r="AA1987" i="5"/>
  <c r="W2227" i="5"/>
  <c r="AA2227" i="5"/>
  <c r="Z2227" i="5"/>
  <c r="Y2227" i="5"/>
  <c r="Y1866" i="5"/>
  <c r="W1866" i="5"/>
  <c r="AA1866" i="5"/>
  <c r="Z1866" i="5"/>
  <c r="AA1863" i="5"/>
  <c r="W1863" i="5"/>
  <c r="Z1863" i="5"/>
  <c r="Y1863" i="5"/>
  <c r="Y1850" i="5"/>
  <c r="W1850" i="5"/>
  <c r="Z1850" i="5"/>
  <c r="AA1850" i="5"/>
  <c r="AA1847" i="5"/>
  <c r="Y1847" i="5"/>
  <c r="W1847" i="5"/>
  <c r="Z1847" i="5"/>
  <c r="Z2290" i="5"/>
  <c r="AA2290" i="5"/>
  <c r="Y2290" i="5"/>
  <c r="W2290" i="5"/>
  <c r="Y1562" i="5"/>
  <c r="W1562" i="5"/>
  <c r="AA1562" i="5"/>
  <c r="Z1562" i="5"/>
  <c r="W1505" i="5"/>
  <c r="AA1505" i="5"/>
  <c r="Z1505" i="5"/>
  <c r="Y1505" i="5"/>
  <c r="Z1869" i="5"/>
  <c r="Y1869" i="5"/>
  <c r="W1869" i="5"/>
  <c r="AA1869" i="5"/>
  <c r="W1409" i="5"/>
  <c r="Z1409" i="5"/>
  <c r="Y1409" i="5"/>
  <c r="AA1409" i="5"/>
  <c r="W1348" i="5"/>
  <c r="Z1348" i="5"/>
  <c r="Y1348" i="5"/>
  <c r="AA1348" i="5"/>
  <c r="AA1804" i="5"/>
  <c r="Y1804" i="5"/>
  <c r="Z1804" i="5"/>
  <c r="W1804" i="5"/>
  <c r="Z1701" i="5"/>
  <c r="Y1701" i="5"/>
  <c r="AA1701" i="5"/>
  <c r="W1701" i="5"/>
  <c r="Y1138" i="5"/>
  <c r="W1138" i="5"/>
  <c r="AA1138" i="5"/>
  <c r="Z1138" i="5"/>
  <c r="Z1659" i="5"/>
  <c r="W1659" i="5"/>
  <c r="AA1659" i="5"/>
  <c r="Y1659" i="5"/>
  <c r="AA1384" i="5"/>
  <c r="Z1384" i="5"/>
  <c r="Y1384" i="5"/>
  <c r="W1384" i="5"/>
  <c r="W795" i="5"/>
  <c r="Z795" i="5"/>
  <c r="Y795" i="5"/>
  <c r="AA795" i="5"/>
  <c r="W1058" i="5"/>
  <c r="AA1058" i="5"/>
  <c r="Z1058" i="5"/>
  <c r="Y1058" i="5"/>
  <c r="Z1166" i="5"/>
  <c r="Y1166" i="5"/>
  <c r="W1166" i="5"/>
  <c r="AA1166" i="5"/>
  <c r="Y988" i="5"/>
  <c r="W988" i="5"/>
  <c r="AA988" i="5"/>
  <c r="Z988" i="5"/>
  <c r="W906" i="5"/>
  <c r="AA906" i="5"/>
  <c r="Z906" i="5"/>
  <c r="Y906" i="5"/>
  <c r="AA1216" i="5"/>
  <c r="Z1216" i="5"/>
  <c r="Y1216" i="5"/>
  <c r="W1216" i="5"/>
  <c r="AA870" i="5"/>
  <c r="Z870" i="5"/>
  <c r="Y870" i="5"/>
  <c r="W870" i="5"/>
  <c r="AA1406" i="5"/>
  <c r="Z1406" i="5"/>
  <c r="Y1406" i="5"/>
  <c r="W1406" i="5"/>
  <c r="AA782" i="5"/>
  <c r="Z782" i="5"/>
  <c r="Y782" i="5"/>
  <c r="W782" i="5"/>
  <c r="Z957" i="5"/>
  <c r="Y957" i="5"/>
  <c r="W957" i="5"/>
  <c r="AA957" i="5"/>
  <c r="R7" i="3"/>
  <c r="N7" i="3"/>
  <c r="AA686" i="5"/>
  <c r="Z686" i="5"/>
  <c r="Y686" i="5"/>
  <c r="W686" i="5"/>
  <c r="AA1016" i="5"/>
  <c r="Z1016" i="5"/>
  <c r="Y1016" i="5"/>
  <c r="W1016" i="5"/>
  <c r="AA848" i="5"/>
  <c r="Z848" i="5"/>
  <c r="W848" i="5"/>
  <c r="Y848" i="5"/>
  <c r="AA577" i="5"/>
  <c r="Z577" i="5"/>
  <c r="Y577" i="5"/>
  <c r="W577" i="5"/>
  <c r="AA1470" i="5"/>
  <c r="Z1470" i="5"/>
  <c r="W1470" i="5"/>
  <c r="Y1470" i="5"/>
  <c r="Z2394" i="5"/>
  <c r="Y2394" i="5"/>
  <c r="W2394" i="5"/>
  <c r="AA2394" i="5"/>
  <c r="W2187" i="5"/>
  <c r="AA2187" i="5"/>
  <c r="Z2187" i="5"/>
  <c r="Y2187" i="5"/>
  <c r="Z2154" i="5"/>
  <c r="W2154" i="5"/>
  <c r="Y2154" i="5"/>
  <c r="AA2154" i="5"/>
  <c r="Z2350" i="5"/>
  <c r="Y2350" i="5"/>
  <c r="W2350" i="5"/>
  <c r="AA2350" i="5"/>
  <c r="W2195" i="5"/>
  <c r="AA2195" i="5"/>
  <c r="Z2195" i="5"/>
  <c r="Y2195" i="5"/>
  <c r="Y1962" i="5"/>
  <c r="W1962" i="5"/>
  <c r="AA1962" i="5"/>
  <c r="Z1962" i="5"/>
  <c r="Y1858" i="5"/>
  <c r="W1858" i="5"/>
  <c r="AA1858" i="5"/>
  <c r="Z1858" i="5"/>
  <c r="W1833" i="5"/>
  <c r="AA1833" i="5"/>
  <c r="Z1833" i="5"/>
  <c r="Y1833" i="5"/>
  <c r="Y1842" i="5"/>
  <c r="W1842" i="5"/>
  <c r="AA1842" i="5"/>
  <c r="Z1842" i="5"/>
  <c r="Z2246" i="5"/>
  <c r="Y2246" i="5"/>
  <c r="AA2246" i="5"/>
  <c r="W2246" i="5"/>
  <c r="Y1746" i="5"/>
  <c r="W1746" i="5"/>
  <c r="Z1746" i="5"/>
  <c r="AA1746" i="5"/>
  <c r="W1496" i="5"/>
  <c r="Z1496" i="5"/>
  <c r="AA1496" i="5"/>
  <c r="Y1496" i="5"/>
  <c r="Y1650" i="5"/>
  <c r="W1650" i="5"/>
  <c r="AA1650" i="5"/>
  <c r="Z1650" i="5"/>
  <c r="W1520" i="5"/>
  <c r="Z1520" i="5"/>
  <c r="AA1520" i="5"/>
  <c r="Y1520" i="5"/>
  <c r="W1332" i="5"/>
  <c r="Z1332" i="5"/>
  <c r="Y1332" i="5"/>
  <c r="AA1332" i="5"/>
  <c r="AA1620" i="5"/>
  <c r="Y1620" i="5"/>
  <c r="W1620" i="5"/>
  <c r="Z1620" i="5"/>
  <c r="Y1427" i="5"/>
  <c r="Z1427" i="5"/>
  <c r="W1427" i="5"/>
  <c r="AA1427" i="5"/>
  <c r="Y1530" i="5"/>
  <c r="W1530" i="5"/>
  <c r="AA1530" i="5"/>
  <c r="Z1530" i="5"/>
  <c r="Z1643" i="5"/>
  <c r="AA1643" i="5"/>
  <c r="Y1643" i="5"/>
  <c r="W1643" i="5"/>
  <c r="AA1329" i="5"/>
  <c r="Z1329" i="5"/>
  <c r="Y1329" i="5"/>
  <c r="W1329" i="5"/>
  <c r="Z1757" i="5"/>
  <c r="Y1757" i="5"/>
  <c r="W1757" i="5"/>
  <c r="AA1757" i="5"/>
  <c r="W1856" i="5"/>
  <c r="AA1856" i="5"/>
  <c r="Z1856" i="5"/>
  <c r="Y1856" i="5"/>
  <c r="Y1443" i="5"/>
  <c r="AA1443" i="5"/>
  <c r="Z1443" i="5"/>
  <c r="W1443" i="5"/>
  <c r="AA1193" i="5"/>
  <c r="Z1193" i="5"/>
  <c r="W1193" i="5"/>
  <c r="Y1193" i="5"/>
  <c r="AA1321" i="5"/>
  <c r="Z1321" i="5"/>
  <c r="W1321" i="5"/>
  <c r="Y1321" i="5"/>
  <c r="AA1525" i="5"/>
  <c r="Z1525" i="5"/>
  <c r="Y1525" i="5"/>
  <c r="W1525" i="5"/>
  <c r="AA1477" i="5"/>
  <c r="Z1477" i="5"/>
  <c r="W1477" i="5"/>
  <c r="Y1477" i="5"/>
  <c r="Z1891" i="5"/>
  <c r="Y1891" i="5"/>
  <c r="W1891" i="5"/>
  <c r="AA1891" i="5"/>
  <c r="AA689" i="5"/>
  <c r="Z689" i="5"/>
  <c r="W689" i="5"/>
  <c r="Y689" i="5"/>
  <c r="AA753" i="5"/>
  <c r="Z753" i="5"/>
  <c r="W753" i="5"/>
  <c r="Y753" i="5"/>
  <c r="AA817" i="5"/>
  <c r="Z817" i="5"/>
  <c r="Y817" i="5"/>
  <c r="W817" i="5"/>
  <c r="AA881" i="5"/>
  <c r="Z881" i="5"/>
  <c r="Y881" i="5"/>
  <c r="W881" i="5"/>
  <c r="AA945" i="5"/>
  <c r="Z945" i="5"/>
  <c r="Y945" i="5"/>
  <c r="W945" i="5"/>
  <c r="AA1009" i="5"/>
  <c r="Z1009" i="5"/>
  <c r="Y1009" i="5"/>
  <c r="W1009" i="5"/>
  <c r="AA1073" i="5"/>
  <c r="Z1073" i="5"/>
  <c r="Y1073" i="5"/>
  <c r="W1073" i="5"/>
  <c r="Y1463" i="5"/>
  <c r="AA1463" i="5"/>
  <c r="Z1463" i="5"/>
  <c r="W1463" i="5"/>
  <c r="Z1667" i="5"/>
  <c r="AA1667" i="5"/>
  <c r="Y1667" i="5"/>
  <c r="W1667" i="5"/>
  <c r="Y1423" i="5"/>
  <c r="W1423" i="5"/>
  <c r="Z1423" i="5"/>
  <c r="AA1423" i="5"/>
  <c r="AA1510" i="5"/>
  <c r="Y1510" i="5"/>
  <c r="W1510" i="5"/>
  <c r="Z1510" i="5"/>
  <c r="AA1796" i="5"/>
  <c r="Y1796" i="5"/>
  <c r="W1796" i="5"/>
  <c r="Z1796" i="5"/>
  <c r="Y1626" i="5"/>
  <c r="W1626" i="5"/>
  <c r="Z1626" i="5"/>
  <c r="AA1626" i="5"/>
  <c r="AA1981" i="5"/>
  <c r="Y1981" i="5"/>
  <c r="Z1981" i="5"/>
  <c r="W1981" i="5"/>
  <c r="W1115" i="5"/>
  <c r="AA1115" i="5"/>
  <c r="Z1115" i="5"/>
  <c r="Y1115" i="5"/>
  <c r="W1179" i="5"/>
  <c r="AA1179" i="5"/>
  <c r="Z1179" i="5"/>
  <c r="Y1179" i="5"/>
  <c r="W1243" i="5"/>
  <c r="AA1243" i="5"/>
  <c r="Z1243" i="5"/>
  <c r="Y1243" i="5"/>
  <c r="W1307" i="5"/>
  <c r="AA1307" i="5"/>
  <c r="Z1307" i="5"/>
  <c r="Y1307" i="5"/>
  <c r="W1371" i="5"/>
  <c r="AA1371" i="5"/>
  <c r="Z1371" i="5"/>
  <c r="Y1371" i="5"/>
  <c r="AA1422" i="5"/>
  <c r="W1422" i="5"/>
  <c r="Z1422" i="5"/>
  <c r="Y1422" i="5"/>
  <c r="AA1605" i="5"/>
  <c r="Z1605" i="5"/>
  <c r="Y1605" i="5"/>
  <c r="W1605" i="5"/>
  <c r="AA1884" i="5"/>
  <c r="Z1884" i="5"/>
  <c r="Y1884" i="5"/>
  <c r="W1884" i="5"/>
  <c r="Z1603" i="5"/>
  <c r="Y1603" i="5"/>
  <c r="W1603" i="5"/>
  <c r="AA1603" i="5"/>
  <c r="AA1918" i="5"/>
  <c r="Z1918" i="5"/>
  <c r="W1918" i="5"/>
  <c r="Y1918" i="5"/>
  <c r="AA1854" i="5"/>
  <c r="Z1854" i="5"/>
  <c r="Y1854" i="5"/>
  <c r="W1854" i="5"/>
  <c r="W1632" i="5"/>
  <c r="AA1632" i="5"/>
  <c r="Z1632" i="5"/>
  <c r="Y1632" i="5"/>
  <c r="W1848" i="5"/>
  <c r="AA1848" i="5"/>
  <c r="Z1848" i="5"/>
  <c r="Y1848" i="5"/>
  <c r="W1656" i="5"/>
  <c r="Z1656" i="5"/>
  <c r="Y1656" i="5"/>
  <c r="AA1656" i="5"/>
  <c r="AA1878" i="5"/>
  <c r="Z1878" i="5"/>
  <c r="Y1878" i="5"/>
  <c r="W1878" i="5"/>
  <c r="AA2177" i="5"/>
  <c r="Y2177" i="5"/>
  <c r="Z2177" i="5"/>
  <c r="W2177" i="5"/>
  <c r="AA1975" i="5"/>
  <c r="Z1975" i="5"/>
  <c r="Y1975" i="5"/>
  <c r="W1975" i="5"/>
  <c r="AA2125" i="5"/>
  <c r="Z2125" i="5"/>
  <c r="Y2125" i="5"/>
  <c r="W2125" i="5"/>
  <c r="AA1662" i="5"/>
  <c r="W1662" i="5"/>
  <c r="Z1662" i="5"/>
  <c r="Y1662" i="5"/>
  <c r="Z2020" i="5"/>
  <c r="W2020" i="5"/>
  <c r="AA2020" i="5"/>
  <c r="Y2020" i="5"/>
  <c r="Y1503" i="5"/>
  <c r="W1503" i="5"/>
  <c r="AA1503" i="5"/>
  <c r="Z1503" i="5"/>
  <c r="AA1567" i="5"/>
  <c r="Y1567" i="5"/>
  <c r="Z1567" i="5"/>
  <c r="W1567" i="5"/>
  <c r="AA1644" i="5"/>
  <c r="Y1644" i="5"/>
  <c r="Z1644" i="5"/>
  <c r="W1644" i="5"/>
  <c r="Z1749" i="5"/>
  <c r="Y1749" i="5"/>
  <c r="AA1749" i="5"/>
  <c r="W1749" i="5"/>
  <c r="AA1838" i="5"/>
  <c r="Z1838" i="5"/>
  <c r="Y1838" i="5"/>
  <c r="W1838" i="5"/>
  <c r="AA2086" i="5"/>
  <c r="Z2086" i="5"/>
  <c r="Y2086" i="5"/>
  <c r="W2086" i="5"/>
  <c r="AA2279" i="5"/>
  <c r="Z2279" i="5"/>
  <c r="Y2279" i="5"/>
  <c r="W2279" i="5"/>
  <c r="Y2173" i="5"/>
  <c r="W2173" i="5"/>
  <c r="AA2173" i="5"/>
  <c r="Z2173" i="5"/>
  <c r="Y2361" i="5"/>
  <c r="Z2361" i="5"/>
  <c r="W2361" i="5"/>
  <c r="AA2361" i="5"/>
  <c r="W1928" i="5"/>
  <c r="Y1928" i="5"/>
  <c r="AA1928" i="5"/>
  <c r="Z1928" i="5"/>
  <c r="Z2004" i="5"/>
  <c r="W2004" i="5"/>
  <c r="AA2004" i="5"/>
  <c r="Y2004" i="5"/>
  <c r="AA2335" i="5"/>
  <c r="W2335" i="5"/>
  <c r="Z2335" i="5"/>
  <c r="Y2335" i="5"/>
  <c r="AA2103" i="5"/>
  <c r="Z2103" i="5"/>
  <c r="W2103" i="5"/>
  <c r="Y2103" i="5"/>
  <c r="AA1970" i="5"/>
  <c r="Z1970" i="5"/>
  <c r="Y1970" i="5"/>
  <c r="W1970" i="5"/>
  <c r="W2034" i="5"/>
  <c r="AA2034" i="5"/>
  <c r="Z2034" i="5"/>
  <c r="Y2034" i="5"/>
  <c r="W2098" i="5"/>
  <c r="AA2098" i="5"/>
  <c r="Z2098" i="5"/>
  <c r="Y2098" i="5"/>
  <c r="AA2176" i="5"/>
  <c r="Z2176" i="5"/>
  <c r="W2176" i="5"/>
  <c r="Y2176" i="5"/>
  <c r="AA2240" i="5"/>
  <c r="Z2240" i="5"/>
  <c r="W2240" i="5"/>
  <c r="Y2240" i="5"/>
  <c r="AA2332" i="5"/>
  <c r="Y2332" i="5"/>
  <c r="W2332" i="5"/>
  <c r="Z2332" i="5"/>
  <c r="W2057" i="5"/>
  <c r="AA2057" i="5"/>
  <c r="Z2057" i="5"/>
  <c r="Y2057" i="5"/>
  <c r="W2121" i="5"/>
  <c r="AA2121" i="5"/>
  <c r="Z2121" i="5"/>
  <c r="Y2121" i="5"/>
  <c r="AA2185" i="5"/>
  <c r="Y2185" i="5"/>
  <c r="W2185" i="5"/>
  <c r="Z2185" i="5"/>
  <c r="AA2249" i="5"/>
  <c r="Y2249" i="5"/>
  <c r="W2249" i="5"/>
  <c r="Z2249" i="5"/>
  <c r="Y2325" i="5"/>
  <c r="AA2325" i="5"/>
  <c r="W2325" i="5"/>
  <c r="Z2325" i="5"/>
  <c r="AA1263" i="5"/>
  <c r="Z1263" i="5"/>
  <c r="Y1263" i="5"/>
  <c r="W1263" i="5"/>
  <c r="Z1037" i="5"/>
  <c r="Y1037" i="5"/>
  <c r="W1037" i="5"/>
  <c r="AA1037" i="5"/>
  <c r="Z909" i="5"/>
  <c r="Y909" i="5"/>
  <c r="W909" i="5"/>
  <c r="AA909" i="5"/>
  <c r="Z781" i="5"/>
  <c r="Y781" i="5"/>
  <c r="W781" i="5"/>
  <c r="AA781" i="5"/>
  <c r="Z598" i="5"/>
  <c r="W598" i="5"/>
  <c r="AA598" i="5"/>
  <c r="Y598" i="5"/>
  <c r="Y1149" i="5"/>
  <c r="W1149" i="5"/>
  <c r="Z1149" i="5"/>
  <c r="AA1149" i="5"/>
  <c r="AA751" i="5"/>
  <c r="Z751" i="5"/>
  <c r="W751" i="5"/>
  <c r="Y751" i="5"/>
  <c r="Y484" i="5"/>
  <c r="W484" i="5"/>
  <c r="AA484" i="5"/>
  <c r="Z484" i="5"/>
  <c r="Y364" i="5"/>
  <c r="W364" i="5"/>
  <c r="AA364" i="5"/>
  <c r="Z364" i="5"/>
  <c r="Z269" i="5"/>
  <c r="Y269" i="5"/>
  <c r="W269" i="5"/>
  <c r="AA269" i="5"/>
  <c r="AA168" i="5"/>
  <c r="Z168" i="5"/>
  <c r="Y168" i="5"/>
  <c r="W168" i="5"/>
  <c r="O10" i="3"/>
  <c r="S10" i="3"/>
  <c r="Z1029" i="5"/>
  <c r="Y1029" i="5"/>
  <c r="W1029" i="5"/>
  <c r="AA1029" i="5"/>
  <c r="W691" i="5"/>
  <c r="AA691" i="5"/>
  <c r="Z691" i="5"/>
  <c r="Y691" i="5"/>
  <c r="W530" i="5"/>
  <c r="AA530" i="5"/>
  <c r="Y530" i="5"/>
  <c r="Z530" i="5"/>
  <c r="AA432" i="5"/>
  <c r="Z432" i="5"/>
  <c r="Y432" i="5"/>
  <c r="W432" i="5"/>
  <c r="W362" i="5"/>
  <c r="AA362" i="5"/>
  <c r="Y362" i="5"/>
  <c r="Z362" i="5"/>
  <c r="Z277" i="5"/>
  <c r="Y277" i="5"/>
  <c r="W277" i="5"/>
  <c r="AA277" i="5"/>
  <c r="AA207" i="5"/>
  <c r="Z207" i="5"/>
  <c r="Y207" i="5"/>
  <c r="W207" i="5"/>
  <c r="Z85" i="5"/>
  <c r="Y85" i="5"/>
  <c r="W85" i="5"/>
  <c r="AA85" i="5"/>
  <c r="AA1231" i="5"/>
  <c r="Z1231" i="5"/>
  <c r="Y1231" i="5"/>
  <c r="W1231" i="5"/>
  <c r="Z757" i="5"/>
  <c r="Y757" i="5"/>
  <c r="W757" i="5"/>
  <c r="AA757" i="5"/>
  <c r="Z584" i="5"/>
  <c r="Y584" i="5"/>
  <c r="AA584" i="5"/>
  <c r="W584" i="5"/>
  <c r="W490" i="5"/>
  <c r="AA490" i="5"/>
  <c r="Z490" i="5"/>
  <c r="Y490" i="5"/>
  <c r="AA407" i="5"/>
  <c r="Z407" i="5"/>
  <c r="Y407" i="5"/>
  <c r="W407" i="5"/>
  <c r="W339" i="5"/>
  <c r="Y339" i="5"/>
  <c r="AA339" i="5"/>
  <c r="Z339" i="5"/>
  <c r="AA254" i="5"/>
  <c r="Z254" i="5"/>
  <c r="Y254" i="5"/>
  <c r="W254" i="5"/>
  <c r="Y188" i="5"/>
  <c r="W188" i="5"/>
  <c r="Z188" i="5"/>
  <c r="AA188" i="5"/>
  <c r="Z93" i="5"/>
  <c r="Y93" i="5"/>
  <c r="W93" i="5"/>
  <c r="AA93" i="5"/>
  <c r="W1043" i="5"/>
  <c r="AA1043" i="5"/>
  <c r="Z1043" i="5"/>
  <c r="Y1043" i="5"/>
  <c r="Y652" i="5"/>
  <c r="AA652" i="5"/>
  <c r="Z652" i="5"/>
  <c r="W652" i="5"/>
  <c r="AA481" i="5"/>
  <c r="Z481" i="5"/>
  <c r="Y481" i="5"/>
  <c r="W481" i="5"/>
  <c r="Y388" i="5"/>
  <c r="W388" i="5"/>
  <c r="AA388" i="5"/>
  <c r="Z388" i="5"/>
  <c r="Z229" i="5"/>
  <c r="Y229" i="5"/>
  <c r="W229" i="5"/>
  <c r="AA229" i="5"/>
  <c r="AA128" i="5"/>
  <c r="Z128" i="5"/>
  <c r="Y128" i="5"/>
  <c r="W128" i="5"/>
  <c r="AA142" i="5"/>
  <c r="Z142" i="5"/>
  <c r="Y142" i="5"/>
  <c r="W142" i="5"/>
  <c r="AA1120" i="5"/>
  <c r="Z1120" i="5"/>
  <c r="Y1120" i="5"/>
  <c r="W1120" i="5"/>
  <c r="AA774" i="5"/>
  <c r="Z774" i="5"/>
  <c r="Y774" i="5"/>
  <c r="W774" i="5"/>
  <c r="W506" i="5"/>
  <c r="AA506" i="5"/>
  <c r="Z506" i="5"/>
  <c r="Y506" i="5"/>
  <c r="Y452" i="5"/>
  <c r="AA452" i="5"/>
  <c r="Z452" i="5"/>
  <c r="W452" i="5"/>
  <c r="Y396" i="5"/>
  <c r="W396" i="5"/>
  <c r="AA396" i="5"/>
  <c r="Z396" i="5"/>
  <c r="Z237" i="5"/>
  <c r="Y237" i="5"/>
  <c r="W237" i="5"/>
  <c r="AA237" i="5"/>
  <c r="AA1046" i="5"/>
  <c r="Z1046" i="5"/>
  <c r="Y1046" i="5"/>
  <c r="W1046" i="5"/>
  <c r="AA662" i="5"/>
  <c r="Z662" i="5"/>
  <c r="Y662" i="5"/>
  <c r="W662" i="5"/>
  <c r="AA551" i="5"/>
  <c r="Z551" i="5"/>
  <c r="Y551" i="5"/>
  <c r="W551" i="5"/>
  <c r="AA454" i="5"/>
  <c r="W454" i="5"/>
  <c r="Z454" i="5"/>
  <c r="Y454" i="5"/>
  <c r="W266" i="5"/>
  <c r="AA266" i="5"/>
  <c r="Z266" i="5"/>
  <c r="Y266" i="5"/>
  <c r="AA208" i="5"/>
  <c r="Z208" i="5"/>
  <c r="Y208" i="5"/>
  <c r="W208" i="5"/>
  <c r="AA144" i="5"/>
  <c r="Z144" i="5"/>
  <c r="Y144" i="5"/>
  <c r="W144" i="5"/>
  <c r="W659" i="5"/>
  <c r="AA659" i="5"/>
  <c r="Z659" i="5"/>
  <c r="Y659" i="5"/>
  <c r="W98" i="5"/>
  <c r="AA98" i="5"/>
  <c r="Z98" i="5"/>
  <c r="Y98" i="5"/>
  <c r="W162" i="5"/>
  <c r="AA162" i="5"/>
  <c r="Z162" i="5"/>
  <c r="Y162" i="5"/>
  <c r="AA105" i="5"/>
  <c r="Z105" i="5"/>
  <c r="Y105" i="5"/>
  <c r="W105" i="5"/>
  <c r="AA169" i="5"/>
  <c r="Z169" i="5"/>
  <c r="Y169" i="5"/>
  <c r="W169" i="5"/>
  <c r="AA233" i="5"/>
  <c r="Z233" i="5"/>
  <c r="Y233" i="5"/>
  <c r="W233" i="5"/>
  <c r="AA297" i="5"/>
  <c r="Z297" i="5"/>
  <c r="Y297" i="5"/>
  <c r="W297" i="5"/>
  <c r="AA361" i="5"/>
  <c r="Z361" i="5"/>
  <c r="Y361" i="5"/>
  <c r="W361" i="5"/>
  <c r="AA1288" i="5"/>
  <c r="Z1288" i="5"/>
  <c r="Y1288" i="5"/>
  <c r="W1288" i="5"/>
  <c r="W851" i="5"/>
  <c r="AA851" i="5"/>
  <c r="Z851" i="5"/>
  <c r="Y851" i="5"/>
  <c r="AA580" i="5"/>
  <c r="Z580" i="5"/>
  <c r="Y580" i="5"/>
  <c r="W580" i="5"/>
  <c r="W435" i="5"/>
  <c r="AA435" i="5"/>
  <c r="Z435" i="5"/>
  <c r="Y435" i="5"/>
  <c r="AA344" i="5"/>
  <c r="Z344" i="5"/>
  <c r="Y344" i="5"/>
  <c r="W344" i="5"/>
  <c r="W243" i="5"/>
  <c r="AA243" i="5"/>
  <c r="Z243" i="5"/>
  <c r="Y243" i="5"/>
  <c r="Y156" i="5"/>
  <c r="W156" i="5"/>
  <c r="AA156" i="5"/>
  <c r="Z156" i="5"/>
  <c r="Y2357" i="5"/>
  <c r="AA2357" i="5"/>
  <c r="Z2357" i="5"/>
  <c r="W2357" i="5"/>
  <c r="W1244" i="5"/>
  <c r="AA1244" i="5"/>
  <c r="Z1244" i="5"/>
  <c r="Y1244" i="5"/>
  <c r="AA1030" i="5"/>
  <c r="Z1030" i="5"/>
  <c r="Y1030" i="5"/>
  <c r="W1030" i="5"/>
  <c r="AA902" i="5"/>
  <c r="Z902" i="5"/>
  <c r="Y902" i="5"/>
  <c r="W902" i="5"/>
  <c r="Z749" i="5"/>
  <c r="Y749" i="5"/>
  <c r="W749" i="5"/>
  <c r="AA749" i="5"/>
  <c r="Y581" i="5"/>
  <c r="AA581" i="5"/>
  <c r="Z581" i="5"/>
  <c r="W581" i="5"/>
  <c r="AA1022" i="5"/>
  <c r="Z1022" i="5"/>
  <c r="Y1022" i="5"/>
  <c r="W1022" i="5"/>
  <c r="Y708" i="5"/>
  <c r="W708" i="5"/>
  <c r="AA708" i="5"/>
  <c r="Z708" i="5"/>
  <c r="Z475" i="5"/>
  <c r="Y475" i="5"/>
  <c r="W475" i="5"/>
  <c r="AA475" i="5"/>
  <c r="AA360" i="5"/>
  <c r="Z360" i="5"/>
  <c r="Y360" i="5"/>
  <c r="W360" i="5"/>
  <c r="W259" i="5"/>
  <c r="AA259" i="5"/>
  <c r="Z259" i="5"/>
  <c r="Y259" i="5"/>
  <c r="Z141" i="5"/>
  <c r="Y141" i="5"/>
  <c r="W141" i="5"/>
  <c r="AA141" i="5"/>
  <c r="N18" i="3"/>
  <c r="R18" i="3"/>
  <c r="AA958" i="5"/>
  <c r="Z958" i="5"/>
  <c r="Y958" i="5"/>
  <c r="W958" i="5"/>
  <c r="Z653" i="5"/>
  <c r="Y653" i="5"/>
  <c r="AA653" i="5"/>
  <c r="W653" i="5"/>
  <c r="W522" i="5"/>
  <c r="AA522" i="5"/>
  <c r="Y522" i="5"/>
  <c r="Z522" i="5"/>
  <c r="W426" i="5"/>
  <c r="AA426" i="5"/>
  <c r="Y426" i="5"/>
  <c r="Z426" i="5"/>
  <c r="Z341" i="5"/>
  <c r="Y341" i="5"/>
  <c r="W341" i="5"/>
  <c r="AA341" i="5"/>
  <c r="AA271" i="5"/>
  <c r="Z271" i="5"/>
  <c r="Y271" i="5"/>
  <c r="W271" i="5"/>
  <c r="W203" i="5"/>
  <c r="AA203" i="5"/>
  <c r="Z203" i="5"/>
  <c r="Y203" i="5"/>
  <c r="W75" i="5"/>
  <c r="Y75" i="5"/>
  <c r="AA75" i="5"/>
  <c r="Z75" i="5"/>
  <c r="Y1085" i="5"/>
  <c r="W1085" i="5"/>
  <c r="Z1085" i="5"/>
  <c r="AA1085" i="5"/>
  <c r="AA711" i="5"/>
  <c r="Z711" i="5"/>
  <c r="Y711" i="5"/>
  <c r="W711" i="5"/>
  <c r="Y565" i="5"/>
  <c r="AA565" i="5"/>
  <c r="Z565" i="5"/>
  <c r="W565" i="5"/>
  <c r="Y479" i="5"/>
  <c r="W479" i="5"/>
  <c r="Z479" i="5"/>
  <c r="AA479" i="5"/>
  <c r="W403" i="5"/>
  <c r="Y403" i="5"/>
  <c r="AA403" i="5"/>
  <c r="Z403" i="5"/>
  <c r="AA318" i="5"/>
  <c r="Z318" i="5"/>
  <c r="Y318" i="5"/>
  <c r="W318" i="5"/>
  <c r="Y252" i="5"/>
  <c r="W252" i="5"/>
  <c r="Z252" i="5"/>
  <c r="AA252" i="5"/>
  <c r="AA184" i="5"/>
  <c r="Z184" i="5"/>
  <c r="Y184" i="5"/>
  <c r="W184" i="5"/>
  <c r="AA87" i="5"/>
  <c r="Z87" i="5"/>
  <c r="Y87" i="5"/>
  <c r="W87" i="5"/>
  <c r="AA1006" i="5"/>
  <c r="Z1006" i="5"/>
  <c r="Y1006" i="5"/>
  <c r="W1006" i="5"/>
  <c r="Y645" i="5"/>
  <c r="AA645" i="5"/>
  <c r="Z645" i="5"/>
  <c r="W645" i="5"/>
  <c r="AA472" i="5"/>
  <c r="Z472" i="5"/>
  <c r="Y472" i="5"/>
  <c r="W472" i="5"/>
  <c r="AA384" i="5"/>
  <c r="Z384" i="5"/>
  <c r="Y384" i="5"/>
  <c r="W384" i="5"/>
  <c r="W314" i="5"/>
  <c r="AA314" i="5"/>
  <c r="Z314" i="5"/>
  <c r="Y314" i="5"/>
  <c r="W219" i="5"/>
  <c r="Z219" i="5"/>
  <c r="Y219" i="5"/>
  <c r="AA219" i="5"/>
  <c r="N22" i="3"/>
  <c r="R22" i="3"/>
  <c r="Y1069" i="5"/>
  <c r="W1069" i="5"/>
  <c r="AA1069" i="5"/>
  <c r="Z1069" i="5"/>
  <c r="AA743" i="5"/>
  <c r="Z743" i="5"/>
  <c r="W743" i="5"/>
  <c r="Y743" i="5"/>
  <c r="Y499" i="5"/>
  <c r="W499" i="5"/>
  <c r="AA499" i="5"/>
  <c r="Z499" i="5"/>
  <c r="AA392" i="5"/>
  <c r="Z392" i="5"/>
  <c r="Y392" i="5"/>
  <c r="W392" i="5"/>
  <c r="AA334" i="5"/>
  <c r="Z334" i="5"/>
  <c r="Y334" i="5"/>
  <c r="W334" i="5"/>
  <c r="W291" i="5"/>
  <c r="AA291" i="5"/>
  <c r="Z291" i="5"/>
  <c r="Y291" i="5"/>
  <c r="AA231" i="5"/>
  <c r="Z231" i="5"/>
  <c r="Y231" i="5"/>
  <c r="W231" i="5"/>
  <c r="Z173" i="5"/>
  <c r="Y173" i="5"/>
  <c r="W173" i="5"/>
  <c r="AA173" i="5"/>
  <c r="AA975" i="5"/>
  <c r="Z975" i="5"/>
  <c r="Y975" i="5"/>
  <c r="W975" i="5"/>
  <c r="Y621" i="5"/>
  <c r="AA621" i="5"/>
  <c r="W621" i="5"/>
  <c r="Z621" i="5"/>
  <c r="W546" i="5"/>
  <c r="AA546" i="5"/>
  <c r="Z546" i="5"/>
  <c r="Y546" i="5"/>
  <c r="W202" i="5"/>
  <c r="AA202" i="5"/>
  <c r="Z202" i="5"/>
  <c r="Y202" i="5"/>
  <c r="AA734" i="5"/>
  <c r="Z734" i="5"/>
  <c r="Y734" i="5"/>
  <c r="W734" i="5"/>
  <c r="W106" i="5"/>
  <c r="AA106" i="5"/>
  <c r="Y106" i="5"/>
  <c r="Z106" i="5"/>
  <c r="W170" i="5"/>
  <c r="AA170" i="5"/>
  <c r="Z170" i="5"/>
  <c r="Y170" i="5"/>
  <c r="AA113" i="5"/>
  <c r="Z113" i="5"/>
  <c r="Y113" i="5"/>
  <c r="W113" i="5"/>
  <c r="AA177" i="5"/>
  <c r="Z177" i="5"/>
  <c r="Y177" i="5"/>
  <c r="W177" i="5"/>
  <c r="AA241" i="5"/>
  <c r="Z241" i="5"/>
  <c r="Y241" i="5"/>
  <c r="W241" i="5"/>
  <c r="AA305" i="5"/>
  <c r="Z305" i="5"/>
  <c r="Y305" i="5"/>
  <c r="W305" i="5"/>
  <c r="AA369" i="5"/>
  <c r="Z369" i="5"/>
  <c r="Y369" i="5"/>
  <c r="W369" i="5"/>
  <c r="AA1192" i="5"/>
  <c r="Z1192" i="5"/>
  <c r="Y1192" i="5"/>
  <c r="W1192" i="5"/>
  <c r="AA814" i="5"/>
  <c r="Z814" i="5"/>
  <c r="Y814" i="5"/>
  <c r="W814" i="5"/>
  <c r="AA575" i="5"/>
  <c r="Z575" i="5"/>
  <c r="Y575" i="5"/>
  <c r="W575" i="5"/>
  <c r="Y412" i="5"/>
  <c r="W412" i="5"/>
  <c r="AA412" i="5"/>
  <c r="Z412" i="5"/>
  <c r="W338" i="5"/>
  <c r="AA338" i="5"/>
  <c r="Z338" i="5"/>
  <c r="Y338" i="5"/>
  <c r="AA152" i="5"/>
  <c r="Z152" i="5"/>
  <c r="Y152" i="5"/>
  <c r="W152" i="5"/>
  <c r="AA1336" i="5"/>
  <c r="Z1336" i="5"/>
  <c r="Y1336" i="5"/>
  <c r="W1336" i="5"/>
  <c r="AA1191" i="5"/>
  <c r="Z1191" i="5"/>
  <c r="Y1191" i="5"/>
  <c r="W1191" i="5"/>
  <c r="Z1358" i="5"/>
  <c r="Y1358" i="5"/>
  <c r="W1358" i="5"/>
  <c r="AA1358" i="5"/>
  <c r="Y1451" i="5"/>
  <c r="W1451" i="5"/>
  <c r="AA1451" i="5"/>
  <c r="Z1451" i="5"/>
  <c r="AA1144" i="5"/>
  <c r="Z1144" i="5"/>
  <c r="Y1144" i="5"/>
  <c r="W1144" i="5"/>
  <c r="AA549" i="5"/>
  <c r="Z549" i="5"/>
  <c r="Y549" i="5"/>
  <c r="W549" i="5"/>
  <c r="AA910" i="5"/>
  <c r="Z910" i="5"/>
  <c r="Y910" i="5"/>
  <c r="W910" i="5"/>
  <c r="AA1080" i="5"/>
  <c r="Z1080" i="5"/>
  <c r="Y1080" i="5"/>
  <c r="W1080" i="5"/>
  <c r="AA1167" i="5"/>
  <c r="Z1167" i="5"/>
  <c r="Y1167" i="5"/>
  <c r="W1167" i="5"/>
  <c r="W619" i="5"/>
  <c r="AA619" i="5"/>
  <c r="Z619" i="5"/>
  <c r="Y619" i="5"/>
  <c r="AA680" i="5"/>
  <c r="Z680" i="5"/>
  <c r="Y680" i="5"/>
  <c r="W680" i="5"/>
  <c r="AA1169" i="5"/>
  <c r="Z1169" i="5"/>
  <c r="Y1169" i="5"/>
  <c r="W1169" i="5"/>
  <c r="Y740" i="5"/>
  <c r="W740" i="5"/>
  <c r="AA740" i="5"/>
  <c r="Z740" i="5"/>
  <c r="AA1692" i="5"/>
  <c r="Y1692" i="5"/>
  <c r="Z1692" i="5"/>
  <c r="W1692" i="5"/>
  <c r="W2395" i="5"/>
  <c r="AA2395" i="5"/>
  <c r="Z2395" i="5"/>
  <c r="Y2395" i="5"/>
  <c r="Z2274" i="5"/>
  <c r="W2274" i="5"/>
  <c r="AA2274" i="5"/>
  <c r="Y2274" i="5"/>
  <c r="Z2250" i="5"/>
  <c r="AA2250" i="5"/>
  <c r="Y2250" i="5"/>
  <c r="W2250" i="5"/>
  <c r="W2132" i="5"/>
  <c r="Z2132" i="5"/>
  <c r="Y2132" i="5"/>
  <c r="AA2132" i="5"/>
  <c r="AA2296" i="5"/>
  <c r="Z2296" i="5"/>
  <c r="Y2296" i="5"/>
  <c r="W2296" i="5"/>
  <c r="AA2016" i="5"/>
  <c r="Z2016" i="5"/>
  <c r="Y2016" i="5"/>
  <c r="W2016" i="5"/>
  <c r="W1673" i="5"/>
  <c r="AA1673" i="5"/>
  <c r="Z1673" i="5"/>
  <c r="Y1673" i="5"/>
  <c r="AA2271" i="5"/>
  <c r="Z2271" i="5"/>
  <c r="Y2271" i="5"/>
  <c r="W2271" i="5"/>
  <c r="AA2072" i="5"/>
  <c r="Z2072" i="5"/>
  <c r="Y2072" i="5"/>
  <c r="W2072" i="5"/>
  <c r="Z1972" i="5"/>
  <c r="W1972" i="5"/>
  <c r="AA1972" i="5"/>
  <c r="Y1972" i="5"/>
  <c r="Y1642" i="5"/>
  <c r="W1642" i="5"/>
  <c r="AA1642" i="5"/>
  <c r="Z1642" i="5"/>
  <c r="Z1851" i="5"/>
  <c r="W1851" i="5"/>
  <c r="AA1851" i="5"/>
  <c r="Y1851" i="5"/>
  <c r="Y1674" i="5"/>
  <c r="W1674" i="5"/>
  <c r="AA1674" i="5"/>
  <c r="Z1674" i="5"/>
  <c r="Z1709" i="5"/>
  <c r="Y1709" i="5"/>
  <c r="AA1709" i="5"/>
  <c r="W1709" i="5"/>
  <c r="W2204" i="5"/>
  <c r="AA2204" i="5"/>
  <c r="Z2204" i="5"/>
  <c r="Y2204" i="5"/>
  <c r="AA1729" i="5"/>
  <c r="Z1729" i="5"/>
  <c r="W1729" i="5"/>
  <c r="Y1729" i="5"/>
  <c r="Y1634" i="5"/>
  <c r="W1634" i="5"/>
  <c r="AA1634" i="5"/>
  <c r="Z1634" i="5"/>
  <c r="W1116" i="5"/>
  <c r="Z1116" i="5"/>
  <c r="Y1116" i="5"/>
  <c r="AA1116" i="5"/>
  <c r="Z1966" i="5"/>
  <c r="Y1966" i="5"/>
  <c r="AA1966" i="5"/>
  <c r="W1966" i="5"/>
  <c r="AA1367" i="5"/>
  <c r="Z1367" i="5"/>
  <c r="Y1367" i="5"/>
  <c r="W1367" i="5"/>
  <c r="W1035" i="5"/>
  <c r="Z1035" i="5"/>
  <c r="Y1035" i="5"/>
  <c r="AA1035" i="5"/>
  <c r="AA1581" i="5"/>
  <c r="Z1581" i="5"/>
  <c r="Y1581" i="5"/>
  <c r="W1581" i="5"/>
  <c r="W1042" i="5"/>
  <c r="AA1042" i="5"/>
  <c r="Z1042" i="5"/>
  <c r="Y1042" i="5"/>
  <c r="W786" i="5"/>
  <c r="AA786" i="5"/>
  <c r="Z786" i="5"/>
  <c r="Y786" i="5"/>
  <c r="AA1143" i="5"/>
  <c r="Z1143" i="5"/>
  <c r="Y1143" i="5"/>
  <c r="W1143" i="5"/>
  <c r="AA1248" i="5"/>
  <c r="Z1248" i="5"/>
  <c r="Y1248" i="5"/>
  <c r="W1248" i="5"/>
  <c r="Y844" i="5"/>
  <c r="W844" i="5"/>
  <c r="AA844" i="5"/>
  <c r="Z844" i="5"/>
  <c r="Z1182" i="5"/>
  <c r="Y1182" i="5"/>
  <c r="W1182" i="5"/>
  <c r="AA1182" i="5"/>
  <c r="W722" i="5"/>
  <c r="AA722" i="5"/>
  <c r="Z722" i="5"/>
  <c r="Y722" i="5"/>
  <c r="W1324" i="5"/>
  <c r="AA1324" i="5"/>
  <c r="Z1324" i="5"/>
  <c r="Y1324" i="5"/>
  <c r="W1372" i="5"/>
  <c r="AA1372" i="5"/>
  <c r="Z1372" i="5"/>
  <c r="Y1372" i="5"/>
  <c r="Z981" i="5"/>
  <c r="Y981" i="5"/>
  <c r="W981" i="5"/>
  <c r="AA981" i="5"/>
  <c r="Y716" i="5"/>
  <c r="W716" i="5"/>
  <c r="AA716" i="5"/>
  <c r="Z716" i="5"/>
  <c r="W538" i="5"/>
  <c r="AA538" i="5"/>
  <c r="Z538" i="5"/>
  <c r="Y538" i="5"/>
  <c r="AA417" i="5"/>
  <c r="Z417" i="5"/>
  <c r="Y417" i="5"/>
  <c r="W417" i="5"/>
  <c r="Y1028" i="5"/>
  <c r="W1028" i="5"/>
  <c r="Z1028" i="5"/>
  <c r="AA1028" i="5"/>
  <c r="Y756" i="5"/>
  <c r="W756" i="5"/>
  <c r="AA756" i="5"/>
  <c r="Z756" i="5"/>
  <c r="W505" i="5"/>
  <c r="Z505" i="5"/>
  <c r="AA505" i="5"/>
  <c r="Y505" i="5"/>
  <c r="AA950" i="5"/>
  <c r="Z950" i="5"/>
  <c r="Y950" i="5"/>
  <c r="W950" i="5"/>
  <c r="Y628" i="5"/>
  <c r="W628" i="5"/>
  <c r="AA628" i="5"/>
  <c r="Z628" i="5"/>
  <c r="Z1649" i="5"/>
  <c r="Y1649" i="5"/>
  <c r="W1649" i="5"/>
  <c r="AA1649" i="5"/>
  <c r="W963" i="5"/>
  <c r="AA963" i="5"/>
  <c r="Z963" i="5"/>
  <c r="Y963" i="5"/>
  <c r="AA758" i="5"/>
  <c r="Z758" i="5"/>
  <c r="Y758" i="5"/>
  <c r="W758" i="5"/>
  <c r="Z606" i="5"/>
  <c r="W606" i="5"/>
  <c r="AA606" i="5"/>
  <c r="Y606" i="5"/>
  <c r="AA736" i="5"/>
  <c r="Z736" i="5"/>
  <c r="Y736" i="5"/>
  <c r="W736" i="5"/>
  <c r="AA1032" i="5"/>
  <c r="Z1032" i="5"/>
  <c r="Y1032" i="5"/>
  <c r="W1032" i="5"/>
  <c r="AA696" i="5"/>
  <c r="Y696" i="5"/>
  <c r="W696" i="5"/>
  <c r="Z696" i="5"/>
  <c r="AA864" i="5"/>
  <c r="Z864" i="5"/>
  <c r="W864" i="5"/>
  <c r="Y864" i="5"/>
  <c r="W1418" i="5"/>
  <c r="AA1418" i="5"/>
  <c r="Z1418" i="5"/>
  <c r="Y1418" i="5"/>
  <c r="Z1158" i="5"/>
  <c r="Y1158" i="5"/>
  <c r="W1158" i="5"/>
  <c r="AA1158" i="5"/>
  <c r="Z661" i="5"/>
  <c r="Y661" i="5"/>
  <c r="AA661" i="5"/>
  <c r="W661" i="5"/>
  <c r="AA1313" i="5"/>
  <c r="Z1313" i="5"/>
  <c r="Y1313" i="5"/>
  <c r="W1313" i="5"/>
  <c r="Z1707" i="5"/>
  <c r="W1707" i="5"/>
  <c r="Y1707" i="5"/>
  <c r="AA1707" i="5"/>
  <c r="AA1177" i="5"/>
  <c r="Z1177" i="5"/>
  <c r="W1177" i="5"/>
  <c r="Y1177" i="5"/>
  <c r="AA1502" i="5"/>
  <c r="Z1502" i="5"/>
  <c r="W1502" i="5"/>
  <c r="Y1502" i="5"/>
  <c r="Z1845" i="5"/>
  <c r="Y1845" i="5"/>
  <c r="AA1845" i="5"/>
  <c r="W1845" i="5"/>
  <c r="AA745" i="5"/>
  <c r="Y745" i="5"/>
  <c r="W745" i="5"/>
  <c r="Z745" i="5"/>
  <c r="AA873" i="5"/>
  <c r="W873" i="5"/>
  <c r="Z873" i="5"/>
  <c r="Y873" i="5"/>
  <c r="AA1001" i="5"/>
  <c r="W1001" i="5"/>
  <c r="Z1001" i="5"/>
  <c r="Y1001" i="5"/>
  <c r="W1450" i="5"/>
  <c r="AA1450" i="5"/>
  <c r="Z1450" i="5"/>
  <c r="Y1450" i="5"/>
  <c r="Y2189" i="5"/>
  <c r="W2189" i="5"/>
  <c r="AA2189" i="5"/>
  <c r="Z2189" i="5"/>
  <c r="AA1782" i="5"/>
  <c r="Z1782" i="5"/>
  <c r="W1782" i="5"/>
  <c r="Y1782" i="5"/>
  <c r="AA1941" i="5"/>
  <c r="Z1941" i="5"/>
  <c r="Y1941" i="5"/>
  <c r="W1941" i="5"/>
  <c r="W1171" i="5"/>
  <c r="AA1171" i="5"/>
  <c r="Z1171" i="5"/>
  <c r="Y1171" i="5"/>
  <c r="W1299" i="5"/>
  <c r="AA1299" i="5"/>
  <c r="Z1299" i="5"/>
  <c r="Y1299" i="5"/>
  <c r="Y1419" i="5"/>
  <c r="W1419" i="5"/>
  <c r="AA1419" i="5"/>
  <c r="Z1419" i="5"/>
  <c r="AA1860" i="5"/>
  <c r="Y1860" i="5"/>
  <c r="W1860" i="5"/>
  <c r="Z1860" i="5"/>
  <c r="AA1893" i="5"/>
  <c r="Z1893" i="5"/>
  <c r="Y1893" i="5"/>
  <c r="W1893" i="5"/>
  <c r="AA1614" i="5"/>
  <c r="Z1614" i="5"/>
  <c r="Y1614" i="5"/>
  <c r="W1614" i="5"/>
  <c r="AA1638" i="5"/>
  <c r="Y1638" i="5"/>
  <c r="W1638" i="5"/>
  <c r="Z1638" i="5"/>
  <c r="Y2133" i="5"/>
  <c r="AA2133" i="5"/>
  <c r="Z2133" i="5"/>
  <c r="W2133" i="5"/>
  <c r="W1648" i="5"/>
  <c r="AA1648" i="5"/>
  <c r="Z1648" i="5"/>
  <c r="Y1648" i="5"/>
  <c r="Y1495" i="5"/>
  <c r="AA1495" i="5"/>
  <c r="Z1495" i="5"/>
  <c r="W1495" i="5"/>
  <c r="Z1619" i="5"/>
  <c r="Y1619" i="5"/>
  <c r="AA1619" i="5"/>
  <c r="W1619" i="5"/>
  <c r="Z1827" i="5"/>
  <c r="W1827" i="5"/>
  <c r="AA1827" i="5"/>
  <c r="Y1827" i="5"/>
  <c r="AA2136" i="5"/>
  <c r="Z2136" i="5"/>
  <c r="Y2136" i="5"/>
  <c r="W2136" i="5"/>
  <c r="Y2285" i="5"/>
  <c r="W2285" i="5"/>
  <c r="AA2285" i="5"/>
  <c r="Z2285" i="5"/>
  <c r="W2001" i="5"/>
  <c r="AA2001" i="5"/>
  <c r="Z2001" i="5"/>
  <c r="Y2001" i="5"/>
  <c r="AA2087" i="5"/>
  <c r="Z2087" i="5"/>
  <c r="Y2087" i="5"/>
  <c r="W2087" i="5"/>
  <c r="W2026" i="5"/>
  <c r="Y2026" i="5"/>
  <c r="AA2026" i="5"/>
  <c r="Z2026" i="5"/>
  <c r="W2090" i="5"/>
  <c r="Y2090" i="5"/>
  <c r="AA2090" i="5"/>
  <c r="Z2090" i="5"/>
  <c r="Y2229" i="5"/>
  <c r="W2229" i="5"/>
  <c r="Z2229" i="5"/>
  <c r="AA2229" i="5"/>
  <c r="W2049" i="5"/>
  <c r="Z2049" i="5"/>
  <c r="Y2049" i="5"/>
  <c r="AA2049" i="5"/>
  <c r="AA2183" i="5"/>
  <c r="Z2183" i="5"/>
  <c r="Y2183" i="5"/>
  <c r="W2183" i="5"/>
  <c r="AA2247" i="5"/>
  <c r="Z2247" i="5"/>
  <c r="Y2247" i="5"/>
  <c r="W2247" i="5"/>
  <c r="Z1374" i="5"/>
  <c r="Y1374" i="5"/>
  <c r="W1374" i="5"/>
  <c r="AA1374" i="5"/>
  <c r="AA791" i="5"/>
  <c r="Z791" i="5"/>
  <c r="Y791" i="5"/>
  <c r="W791" i="5"/>
  <c r="Y2301" i="5"/>
  <c r="AA2301" i="5"/>
  <c r="Z2301" i="5"/>
  <c r="W2301" i="5"/>
  <c r="Y2349" i="5"/>
  <c r="AA2349" i="5"/>
  <c r="Z2349" i="5"/>
  <c r="W2349" i="5"/>
  <c r="W2244" i="5"/>
  <c r="AA2244" i="5"/>
  <c r="Z2244" i="5"/>
  <c r="Y2244" i="5"/>
  <c r="AA2351" i="5"/>
  <c r="W2351" i="5"/>
  <c r="Z2351" i="5"/>
  <c r="Y2351" i="5"/>
  <c r="Z2270" i="5"/>
  <c r="Y2270" i="5"/>
  <c r="W2270" i="5"/>
  <c r="AA2270" i="5"/>
  <c r="W2284" i="5"/>
  <c r="Z2284" i="5"/>
  <c r="AA2284" i="5"/>
  <c r="Y2284" i="5"/>
  <c r="AA2096" i="5"/>
  <c r="W2096" i="5"/>
  <c r="Z2096" i="5"/>
  <c r="Y2096" i="5"/>
  <c r="W2347" i="5"/>
  <c r="AA2347" i="5"/>
  <c r="Y2347" i="5"/>
  <c r="Z2347" i="5"/>
  <c r="Z2382" i="5"/>
  <c r="Y2382" i="5"/>
  <c r="W2382" i="5"/>
  <c r="AA2382" i="5"/>
  <c r="W2236" i="5"/>
  <c r="AA2236" i="5"/>
  <c r="Z2236" i="5"/>
  <c r="Y2236" i="5"/>
  <c r="Y1946" i="5"/>
  <c r="W1946" i="5"/>
  <c r="AA1946" i="5"/>
  <c r="Z1946" i="5"/>
  <c r="AA1647" i="5"/>
  <c r="Y1647" i="5"/>
  <c r="Z1647" i="5"/>
  <c r="W1647" i="5"/>
  <c r="W1841" i="5"/>
  <c r="Z1841" i="5"/>
  <c r="Y1841" i="5"/>
  <c r="AA1841" i="5"/>
  <c r="AA2056" i="5"/>
  <c r="Z2056" i="5"/>
  <c r="Y2056" i="5"/>
  <c r="W2056" i="5"/>
  <c r="W1655" i="5"/>
  <c r="AA1655" i="5"/>
  <c r="Z1655" i="5"/>
  <c r="Y1655" i="5"/>
  <c r="Y1825" i="5"/>
  <c r="W1825" i="5"/>
  <c r="AA1825" i="5"/>
  <c r="Z1825" i="5"/>
  <c r="W1929" i="5"/>
  <c r="AA1929" i="5"/>
  <c r="Z1929" i="5"/>
  <c r="Y1929" i="5"/>
  <c r="Z2234" i="5"/>
  <c r="AA2234" i="5"/>
  <c r="Y2234" i="5"/>
  <c r="W2234" i="5"/>
  <c r="AA1801" i="5"/>
  <c r="Z1801" i="5"/>
  <c r="Y1801" i="5"/>
  <c r="W1801" i="5"/>
  <c r="AA1639" i="5"/>
  <c r="Z1639" i="5"/>
  <c r="Y1639" i="5"/>
  <c r="W1639" i="5"/>
  <c r="AA1711" i="5"/>
  <c r="Z1711" i="5"/>
  <c r="Y1711" i="5"/>
  <c r="W1711" i="5"/>
  <c r="AA1740" i="5"/>
  <c r="Y1740" i="5"/>
  <c r="Z1740" i="5"/>
  <c r="W1740" i="5"/>
  <c r="Y2107" i="5"/>
  <c r="W2107" i="5"/>
  <c r="AA2107" i="5"/>
  <c r="Z2107" i="5"/>
  <c r="Z1645" i="5"/>
  <c r="Y1645" i="5"/>
  <c r="W1645" i="5"/>
  <c r="AA1645" i="5"/>
  <c r="Y1834" i="5"/>
  <c r="W1834" i="5"/>
  <c r="AA1834" i="5"/>
  <c r="Z1834" i="5"/>
  <c r="AA1508" i="5"/>
  <c r="Z1508" i="5"/>
  <c r="Y1508" i="5"/>
  <c r="W1508" i="5"/>
  <c r="Y1706" i="5"/>
  <c r="W1706" i="5"/>
  <c r="AA1706" i="5"/>
  <c r="Z1706" i="5"/>
  <c r="W1316" i="5"/>
  <c r="Z1316" i="5"/>
  <c r="Y1316" i="5"/>
  <c r="AA1316" i="5"/>
  <c r="AA2117" i="5"/>
  <c r="Z2117" i="5"/>
  <c r="Y2117" i="5"/>
  <c r="W2117" i="5"/>
  <c r="AA2109" i="5"/>
  <c r="Z2109" i="5"/>
  <c r="Y2109" i="5"/>
  <c r="W2109" i="5"/>
  <c r="AA1394" i="5"/>
  <c r="W1394" i="5"/>
  <c r="Z1394" i="5"/>
  <c r="Y1394" i="5"/>
  <c r="W1124" i="5"/>
  <c r="Y1124" i="5"/>
  <c r="AA1124" i="5"/>
  <c r="Z1124" i="5"/>
  <c r="Z1460" i="5"/>
  <c r="Y1460" i="5"/>
  <c r="AA1460" i="5"/>
  <c r="W1460" i="5"/>
  <c r="Y1221" i="5"/>
  <c r="W1221" i="5"/>
  <c r="AA1221" i="5"/>
  <c r="Z1221" i="5"/>
  <c r="Z1819" i="5"/>
  <c r="W1819" i="5"/>
  <c r="AA1819" i="5"/>
  <c r="Y1819" i="5"/>
  <c r="Z1931" i="5"/>
  <c r="Y1931" i="5"/>
  <c r="W1931" i="5"/>
  <c r="AA1931" i="5"/>
  <c r="AA1370" i="5"/>
  <c r="Z1370" i="5"/>
  <c r="Y1370" i="5"/>
  <c r="W1370" i="5"/>
  <c r="Y1357" i="5"/>
  <c r="W1357" i="5"/>
  <c r="Z1357" i="5"/>
  <c r="AA1357" i="5"/>
  <c r="W1019" i="5"/>
  <c r="Z1019" i="5"/>
  <c r="Y1019" i="5"/>
  <c r="AA1019" i="5"/>
  <c r="W723" i="5"/>
  <c r="Z723" i="5"/>
  <c r="Y723" i="5"/>
  <c r="AA723" i="5"/>
  <c r="AA1296" i="5"/>
  <c r="Z1296" i="5"/>
  <c r="Y1296" i="5"/>
  <c r="W1296" i="5"/>
  <c r="W1026" i="5"/>
  <c r="AA1026" i="5"/>
  <c r="Z1026" i="5"/>
  <c r="Y1026" i="5"/>
  <c r="W779" i="5"/>
  <c r="AA779" i="5"/>
  <c r="Z779" i="5"/>
  <c r="Y779" i="5"/>
  <c r="Y1309" i="5"/>
  <c r="W1309" i="5"/>
  <c r="Z1309" i="5"/>
  <c r="AA1309" i="5"/>
  <c r="Z1102" i="5"/>
  <c r="Y1102" i="5"/>
  <c r="W1102" i="5"/>
  <c r="AA1102" i="5"/>
  <c r="Z1366" i="5"/>
  <c r="Y1366" i="5"/>
  <c r="W1366" i="5"/>
  <c r="AA1366" i="5"/>
  <c r="AA1104" i="5"/>
  <c r="Z1104" i="5"/>
  <c r="W1104" i="5"/>
  <c r="Y1104" i="5"/>
  <c r="Y828" i="5"/>
  <c r="W828" i="5"/>
  <c r="AA828" i="5"/>
  <c r="Z828" i="5"/>
  <c r="Z1318" i="5"/>
  <c r="Y1318" i="5"/>
  <c r="W1318" i="5"/>
  <c r="AA1318" i="5"/>
  <c r="W1002" i="5"/>
  <c r="AA1002" i="5"/>
  <c r="Z1002" i="5"/>
  <c r="Y1002" i="5"/>
  <c r="W683" i="5"/>
  <c r="AA683" i="5"/>
  <c r="Z683" i="5"/>
  <c r="Y683" i="5"/>
  <c r="AA1304" i="5"/>
  <c r="Z1304" i="5"/>
  <c r="Y1304" i="5"/>
  <c r="W1304" i="5"/>
  <c r="W739" i="5"/>
  <c r="AA739" i="5"/>
  <c r="Z739" i="5"/>
  <c r="Y739" i="5"/>
  <c r="Z1094" i="5"/>
  <c r="Y1094" i="5"/>
  <c r="AA1094" i="5"/>
  <c r="W1094" i="5"/>
  <c r="AA823" i="5"/>
  <c r="Z823" i="5"/>
  <c r="Y823" i="5"/>
  <c r="W823" i="5"/>
  <c r="W603" i="5"/>
  <c r="Y603" i="5"/>
  <c r="AA603" i="5"/>
  <c r="Z603" i="5"/>
  <c r="Y468" i="5"/>
  <c r="AA468" i="5"/>
  <c r="W468" i="5"/>
  <c r="Z468" i="5"/>
  <c r="AA409" i="5"/>
  <c r="Z409" i="5"/>
  <c r="Y409" i="5"/>
  <c r="W409" i="5"/>
  <c r="W1011" i="5"/>
  <c r="AA1011" i="5"/>
  <c r="Z1011" i="5"/>
  <c r="Y1011" i="5"/>
  <c r="AA750" i="5"/>
  <c r="Z750" i="5"/>
  <c r="Y750" i="5"/>
  <c r="W750" i="5"/>
  <c r="W473" i="5"/>
  <c r="AA473" i="5"/>
  <c r="Z473" i="5"/>
  <c r="Y473" i="5"/>
  <c r="Z1061" i="5"/>
  <c r="Y1061" i="5"/>
  <c r="W1061" i="5"/>
  <c r="AA1061" i="5"/>
  <c r="Z933" i="5"/>
  <c r="Y933" i="5"/>
  <c r="W933" i="5"/>
  <c r="AA933" i="5"/>
  <c r="AA615" i="5"/>
  <c r="Z615" i="5"/>
  <c r="W615" i="5"/>
  <c r="Y615" i="5"/>
  <c r="Z1637" i="5"/>
  <c r="W1637" i="5"/>
  <c r="AA1637" i="5"/>
  <c r="Y1637" i="5"/>
  <c r="AA943" i="5"/>
  <c r="Z943" i="5"/>
  <c r="Y943" i="5"/>
  <c r="W943" i="5"/>
  <c r="W755" i="5"/>
  <c r="AA755" i="5"/>
  <c r="Z755" i="5"/>
  <c r="Y755" i="5"/>
  <c r="AA583" i="5"/>
  <c r="W583" i="5"/>
  <c r="Z583" i="5"/>
  <c r="Y583" i="5"/>
  <c r="M15" i="3"/>
  <c r="Q15" i="3"/>
  <c r="AA920" i="5"/>
  <c r="Z920" i="5"/>
  <c r="Y920" i="5"/>
  <c r="W920" i="5"/>
  <c r="AA1097" i="5"/>
  <c r="Z1097" i="5"/>
  <c r="Y1097" i="5"/>
  <c r="W1097" i="5"/>
  <c r="AA704" i="5"/>
  <c r="W704" i="5"/>
  <c r="Z704" i="5"/>
  <c r="Y704" i="5"/>
  <c r="AA880" i="5"/>
  <c r="Z880" i="5"/>
  <c r="W880" i="5"/>
  <c r="Y880" i="5"/>
  <c r="Z1781" i="5"/>
  <c r="Y1781" i="5"/>
  <c r="AA1781" i="5"/>
  <c r="W1781" i="5"/>
  <c r="Z1206" i="5"/>
  <c r="Y1206" i="5"/>
  <c r="W1206" i="5"/>
  <c r="AA1206" i="5"/>
  <c r="AA664" i="5"/>
  <c r="Y664" i="5"/>
  <c r="W664" i="5"/>
  <c r="Z664" i="5"/>
  <c r="Z2390" i="5"/>
  <c r="W2390" i="5"/>
  <c r="Y2390" i="5"/>
  <c r="AA2390" i="5"/>
  <c r="Z2338" i="5"/>
  <c r="AA2338" i="5"/>
  <c r="Y2338" i="5"/>
  <c r="W2338" i="5"/>
  <c r="W2235" i="5"/>
  <c r="AA2235" i="5"/>
  <c r="Z2235" i="5"/>
  <c r="Y2235" i="5"/>
  <c r="W2339" i="5"/>
  <c r="AA2339" i="5"/>
  <c r="Y2339" i="5"/>
  <c r="Z2339" i="5"/>
  <c r="Z2254" i="5"/>
  <c r="Y2254" i="5"/>
  <c r="W2254" i="5"/>
  <c r="AA2254" i="5"/>
  <c r="Z2282" i="5"/>
  <c r="Y2282" i="5"/>
  <c r="W2282" i="5"/>
  <c r="AA2282" i="5"/>
  <c r="AA2080" i="5"/>
  <c r="Z2080" i="5"/>
  <c r="Y2080" i="5"/>
  <c r="W2080" i="5"/>
  <c r="Y2099" i="5"/>
  <c r="W2099" i="5"/>
  <c r="Z2099" i="5"/>
  <c r="AA2099" i="5"/>
  <c r="AA1976" i="5"/>
  <c r="W1976" i="5"/>
  <c r="Y1976" i="5"/>
  <c r="Z1976" i="5"/>
  <c r="Y2059" i="5"/>
  <c r="W2059" i="5"/>
  <c r="AA2059" i="5"/>
  <c r="Z2059" i="5"/>
  <c r="Y1802" i="5"/>
  <c r="W1802" i="5"/>
  <c r="AA1802" i="5"/>
  <c r="Z1802" i="5"/>
  <c r="W1953" i="5"/>
  <c r="AA1953" i="5"/>
  <c r="Z1953" i="5"/>
  <c r="Y1953" i="5"/>
  <c r="Z2266" i="5"/>
  <c r="AA2266" i="5"/>
  <c r="Y2266" i="5"/>
  <c r="W2266" i="5"/>
  <c r="Y1786" i="5"/>
  <c r="W1786" i="5"/>
  <c r="Z1786" i="5"/>
  <c r="AA1786" i="5"/>
  <c r="W1641" i="5"/>
  <c r="AA1641" i="5"/>
  <c r="Z1641" i="5"/>
  <c r="Y1641" i="5"/>
  <c r="AA1783" i="5"/>
  <c r="Y1783" i="5"/>
  <c r="W1783" i="5"/>
  <c r="Z1783" i="5"/>
  <c r="W1913" i="5"/>
  <c r="AA1913" i="5"/>
  <c r="Z1913" i="5"/>
  <c r="Y1913" i="5"/>
  <c r="Y1762" i="5"/>
  <c r="W1762" i="5"/>
  <c r="AA1762" i="5"/>
  <c r="Z1762" i="5"/>
  <c r="AA2040" i="5"/>
  <c r="Z2040" i="5"/>
  <c r="Y2040" i="5"/>
  <c r="W2040" i="5"/>
  <c r="AA1759" i="5"/>
  <c r="Z1759" i="5"/>
  <c r="Y1759" i="5"/>
  <c r="W1759" i="5"/>
  <c r="AA2184" i="5"/>
  <c r="Z2184" i="5"/>
  <c r="Y2184" i="5"/>
  <c r="W2184" i="5"/>
  <c r="Z1691" i="5"/>
  <c r="W1691" i="5"/>
  <c r="AA1691" i="5"/>
  <c r="Y1691" i="5"/>
  <c r="AA2008" i="5"/>
  <c r="Z2008" i="5"/>
  <c r="Y2008" i="5"/>
  <c r="W2008" i="5"/>
  <c r="Z1725" i="5"/>
  <c r="Y1725" i="5"/>
  <c r="AA1725" i="5"/>
  <c r="W1725" i="5"/>
  <c r="W1601" i="5"/>
  <c r="AA1601" i="5"/>
  <c r="Z1601" i="5"/>
  <c r="Y1601" i="5"/>
  <c r="W1480" i="5"/>
  <c r="Z1480" i="5"/>
  <c r="AA1480" i="5"/>
  <c r="Y1480" i="5"/>
  <c r="Z2052" i="5"/>
  <c r="Y2052" i="5"/>
  <c r="W2052" i="5"/>
  <c r="AA2052" i="5"/>
  <c r="Z1837" i="5"/>
  <c r="Y1837" i="5"/>
  <c r="AA1837" i="5"/>
  <c r="W1837" i="5"/>
  <c r="W1609" i="5"/>
  <c r="AA1609" i="5"/>
  <c r="Y1609" i="5"/>
  <c r="Z1609" i="5"/>
  <c r="Z1464" i="5"/>
  <c r="W1464" i="5"/>
  <c r="AA1464" i="5"/>
  <c r="Y1464" i="5"/>
  <c r="AA1828" i="5"/>
  <c r="Y1828" i="5"/>
  <c r="Z1828" i="5"/>
  <c r="W1828" i="5"/>
  <c r="AA1588" i="5"/>
  <c r="Z1588" i="5"/>
  <c r="Y1588" i="5"/>
  <c r="W1588" i="5"/>
  <c r="AA1492" i="5"/>
  <c r="Z1492" i="5"/>
  <c r="Y1492" i="5"/>
  <c r="W1492" i="5"/>
  <c r="Y2043" i="5"/>
  <c r="W2043" i="5"/>
  <c r="AA2043" i="5"/>
  <c r="Z2043" i="5"/>
  <c r="Z1677" i="5"/>
  <c r="Y1677" i="5"/>
  <c r="W1677" i="5"/>
  <c r="AA1677" i="5"/>
  <c r="Z1452" i="5"/>
  <c r="Y1452" i="5"/>
  <c r="AA1452" i="5"/>
  <c r="W1452" i="5"/>
  <c r="W1300" i="5"/>
  <c r="Z1300" i="5"/>
  <c r="Y1300" i="5"/>
  <c r="AA1300" i="5"/>
  <c r="W1172" i="5"/>
  <c r="Z1172" i="5"/>
  <c r="Y1172" i="5"/>
  <c r="AA1172" i="5"/>
  <c r="Z1947" i="5"/>
  <c r="Y1947" i="5"/>
  <c r="W1947" i="5"/>
  <c r="AA1947" i="5"/>
  <c r="AA1596" i="5"/>
  <c r="Z1596" i="5"/>
  <c r="Y1596" i="5"/>
  <c r="W1596" i="5"/>
  <c r="AA2005" i="5"/>
  <c r="Y2005" i="5"/>
  <c r="Z2005" i="5"/>
  <c r="W2005" i="5"/>
  <c r="W1536" i="5"/>
  <c r="Z1536" i="5"/>
  <c r="AA1536" i="5"/>
  <c r="Y1536" i="5"/>
  <c r="AA1378" i="5"/>
  <c r="W1378" i="5"/>
  <c r="Z1378" i="5"/>
  <c r="Y1378" i="5"/>
  <c r="AA1250" i="5"/>
  <c r="W1250" i="5"/>
  <c r="Z1250" i="5"/>
  <c r="Y1250" i="5"/>
  <c r="W1082" i="5"/>
  <c r="Y1082" i="5"/>
  <c r="AA1082" i="5"/>
  <c r="Z1082" i="5"/>
  <c r="Z1613" i="5"/>
  <c r="Y1613" i="5"/>
  <c r="W1613" i="5"/>
  <c r="AA1613" i="5"/>
  <c r="Y2389" i="5"/>
  <c r="AA2389" i="5"/>
  <c r="W2389" i="5"/>
  <c r="Z2389" i="5"/>
  <c r="Z1174" i="5"/>
  <c r="Y1174" i="5"/>
  <c r="W1174" i="5"/>
  <c r="AA1174" i="5"/>
  <c r="Z1013" i="5"/>
  <c r="Y1013" i="5"/>
  <c r="W1013" i="5"/>
  <c r="AA1013" i="5"/>
  <c r="Z885" i="5"/>
  <c r="Y885" i="5"/>
  <c r="W885" i="5"/>
  <c r="AA885" i="5"/>
  <c r="AA718" i="5"/>
  <c r="Z718" i="5"/>
  <c r="Y718" i="5"/>
  <c r="W718" i="5"/>
  <c r="Z566" i="5"/>
  <c r="AA566" i="5"/>
  <c r="Y566" i="5"/>
  <c r="W566" i="5"/>
  <c r="Y996" i="5"/>
  <c r="W996" i="5"/>
  <c r="Z996" i="5"/>
  <c r="AA996" i="5"/>
  <c r="AA688" i="5"/>
  <c r="Z688" i="5"/>
  <c r="Y688" i="5"/>
  <c r="W688" i="5"/>
  <c r="AA462" i="5"/>
  <c r="Z462" i="5"/>
  <c r="Y462" i="5"/>
  <c r="W462" i="5"/>
  <c r="W354" i="5"/>
  <c r="AA354" i="5"/>
  <c r="Z354" i="5"/>
  <c r="Y354" i="5"/>
  <c r="Y236" i="5"/>
  <c r="W236" i="5"/>
  <c r="AA236" i="5"/>
  <c r="Z236" i="5"/>
  <c r="W131" i="5"/>
  <c r="AA131" i="5"/>
  <c r="Z131" i="5"/>
  <c r="Y131" i="5"/>
  <c r="O18" i="3"/>
  <c r="S18" i="3"/>
  <c r="Y932" i="5"/>
  <c r="W932" i="5"/>
  <c r="Z932" i="5"/>
  <c r="AA932" i="5"/>
  <c r="Y629" i="5"/>
  <c r="AA629" i="5"/>
  <c r="Z629" i="5"/>
  <c r="W629" i="5"/>
  <c r="Y507" i="5"/>
  <c r="AA507" i="5"/>
  <c r="Z507" i="5"/>
  <c r="W507" i="5"/>
  <c r="Z405" i="5"/>
  <c r="Y405" i="5"/>
  <c r="W405" i="5"/>
  <c r="AA405" i="5"/>
  <c r="AA335" i="5"/>
  <c r="Z335" i="5"/>
  <c r="Y335" i="5"/>
  <c r="W335" i="5"/>
  <c r="W267" i="5"/>
  <c r="AA267" i="5"/>
  <c r="Z267" i="5"/>
  <c r="Y267" i="5"/>
  <c r="Y180" i="5"/>
  <c r="W180" i="5"/>
  <c r="AA180" i="5"/>
  <c r="Z180" i="5"/>
  <c r="AA999" i="5"/>
  <c r="Z999" i="5"/>
  <c r="Y999" i="5"/>
  <c r="W999" i="5"/>
  <c r="AA694" i="5"/>
  <c r="Z694" i="5"/>
  <c r="Y694" i="5"/>
  <c r="W694" i="5"/>
  <c r="Y547" i="5"/>
  <c r="W547" i="5"/>
  <c r="Z547" i="5"/>
  <c r="AA547" i="5"/>
  <c r="AA470" i="5"/>
  <c r="Z470" i="5"/>
  <c r="Y470" i="5"/>
  <c r="W470" i="5"/>
  <c r="AA382" i="5"/>
  <c r="Z382" i="5"/>
  <c r="Y382" i="5"/>
  <c r="W382" i="5"/>
  <c r="Y316" i="5"/>
  <c r="W316" i="5"/>
  <c r="Z316" i="5"/>
  <c r="AA316" i="5"/>
  <c r="AA248" i="5"/>
  <c r="Z248" i="5"/>
  <c r="Y248" i="5"/>
  <c r="W248" i="5"/>
  <c r="Z157" i="5"/>
  <c r="Y157" i="5"/>
  <c r="W157" i="5"/>
  <c r="AA157" i="5"/>
  <c r="W83" i="5"/>
  <c r="Y83" i="5"/>
  <c r="Z83" i="5"/>
  <c r="AA83" i="5"/>
  <c r="AA935" i="5"/>
  <c r="Z935" i="5"/>
  <c r="Y935" i="5"/>
  <c r="W935" i="5"/>
  <c r="W635" i="5"/>
  <c r="AA635" i="5"/>
  <c r="Z635" i="5"/>
  <c r="Y635" i="5"/>
  <c r="AA457" i="5"/>
  <c r="Z457" i="5"/>
  <c r="Y457" i="5"/>
  <c r="W457" i="5"/>
  <c r="Z293" i="5"/>
  <c r="Y293" i="5"/>
  <c r="W293" i="5"/>
  <c r="AA293" i="5"/>
  <c r="Y196" i="5"/>
  <c r="W196" i="5"/>
  <c r="AA196" i="5"/>
  <c r="Z196" i="5"/>
  <c r="Z101" i="5"/>
  <c r="Y101" i="5"/>
  <c r="W101" i="5"/>
  <c r="AA101" i="5"/>
  <c r="Z109" i="5"/>
  <c r="Y109" i="5"/>
  <c r="W109" i="5"/>
  <c r="AA109" i="5"/>
  <c r="O22" i="3"/>
  <c r="S22" i="3"/>
  <c r="AA1039" i="5"/>
  <c r="Z1039" i="5"/>
  <c r="Y1039" i="5"/>
  <c r="W1039" i="5"/>
  <c r="AA728" i="5"/>
  <c r="Z728" i="5"/>
  <c r="W728" i="5"/>
  <c r="Y728" i="5"/>
  <c r="Z492" i="5"/>
  <c r="Y492" i="5"/>
  <c r="W492" i="5"/>
  <c r="AA492" i="5"/>
  <c r="Z429" i="5"/>
  <c r="Y429" i="5"/>
  <c r="W429" i="5"/>
  <c r="AA429" i="5"/>
  <c r="W386" i="5"/>
  <c r="AA386" i="5"/>
  <c r="Z386" i="5"/>
  <c r="Y386" i="5"/>
  <c r="Y332" i="5"/>
  <c r="W332" i="5"/>
  <c r="AA332" i="5"/>
  <c r="Z332" i="5"/>
  <c r="Y140" i="5"/>
  <c r="W140" i="5"/>
  <c r="AA140" i="5"/>
  <c r="Z140" i="5"/>
  <c r="W915" i="5"/>
  <c r="AA915" i="5"/>
  <c r="Z915" i="5"/>
  <c r="Y915" i="5"/>
  <c r="Y618" i="5"/>
  <c r="W618" i="5"/>
  <c r="AA618" i="5"/>
  <c r="Z618" i="5"/>
  <c r="Y531" i="5"/>
  <c r="AA531" i="5"/>
  <c r="Z531" i="5"/>
  <c r="W531" i="5"/>
  <c r="Z437" i="5"/>
  <c r="Y437" i="5"/>
  <c r="W437" i="5"/>
  <c r="AA437" i="5"/>
  <c r="Z373" i="5"/>
  <c r="Y373" i="5"/>
  <c r="W373" i="5"/>
  <c r="AA373" i="5"/>
  <c r="Z309" i="5"/>
  <c r="Y309" i="5"/>
  <c r="W309" i="5"/>
  <c r="AA309" i="5"/>
  <c r="Z117" i="5"/>
  <c r="Y117" i="5"/>
  <c r="W117" i="5"/>
  <c r="AA117" i="5"/>
  <c r="AA1105" i="5"/>
  <c r="Z1105" i="5"/>
  <c r="Y1105" i="5"/>
  <c r="W1105" i="5"/>
  <c r="W114" i="5"/>
  <c r="AA114" i="5"/>
  <c r="Y114" i="5"/>
  <c r="Z114" i="5"/>
  <c r="W178" i="5"/>
  <c r="AA178" i="5"/>
  <c r="Y178" i="5"/>
  <c r="Z178" i="5"/>
  <c r="AA121" i="5"/>
  <c r="Z121" i="5"/>
  <c r="Y121" i="5"/>
  <c r="W121" i="5"/>
  <c r="AA185" i="5"/>
  <c r="Z185" i="5"/>
  <c r="Y185" i="5"/>
  <c r="W185" i="5"/>
  <c r="AA249" i="5"/>
  <c r="Z249" i="5"/>
  <c r="Y249" i="5"/>
  <c r="W249" i="5"/>
  <c r="AA313" i="5"/>
  <c r="Z313" i="5"/>
  <c r="Y313" i="5"/>
  <c r="W313" i="5"/>
  <c r="AA377" i="5"/>
  <c r="Z377" i="5"/>
  <c r="Y377" i="5"/>
  <c r="W377" i="5"/>
  <c r="Z1142" i="5"/>
  <c r="Y1142" i="5"/>
  <c r="W1142" i="5"/>
  <c r="AA1142" i="5"/>
  <c r="Y780" i="5"/>
  <c r="W780" i="5"/>
  <c r="AA780" i="5"/>
  <c r="Z780" i="5"/>
  <c r="Y569" i="5"/>
  <c r="W569" i="5"/>
  <c r="AA569" i="5"/>
  <c r="Z569" i="5"/>
  <c r="AA408" i="5"/>
  <c r="Z408" i="5"/>
  <c r="Y408" i="5"/>
  <c r="W408" i="5"/>
  <c r="Z317" i="5"/>
  <c r="Y317" i="5"/>
  <c r="W317" i="5"/>
  <c r="AA317" i="5"/>
  <c r="Y220" i="5"/>
  <c r="W220" i="5"/>
  <c r="AA220" i="5"/>
  <c r="Z220" i="5"/>
  <c r="Z125" i="5"/>
  <c r="Y125" i="5"/>
  <c r="W125" i="5"/>
  <c r="AA125" i="5"/>
</calcChain>
</file>

<file path=xl/sharedStrings.xml><?xml version="1.0" encoding="utf-8"?>
<sst xmlns="http://schemas.openxmlformats.org/spreadsheetml/2006/main" count="20601" uniqueCount="193">
  <si>
    <t>Date</t>
  </si>
  <si>
    <t>Sum of Calc_Calories</t>
  </si>
  <si>
    <t>Person</t>
  </si>
  <si>
    <t>Meal</t>
  </si>
  <si>
    <t>Meals</t>
  </si>
  <si>
    <t>Meal Balance</t>
  </si>
  <si>
    <t>Total</t>
  </si>
  <si>
    <t>Actuals</t>
  </si>
  <si>
    <t>Delta</t>
  </si>
  <si>
    <t>P1</t>
  </si>
  <si>
    <t>Aftern</t>
  </si>
  <si>
    <t>Afternoon_Snack_Green</t>
  </si>
  <si>
    <t>Afternoon_Snack_Main</t>
  </si>
  <si>
    <t>Afternoon_Snack_Side</t>
  </si>
  <si>
    <t>Aftern Total</t>
  </si>
  <si>
    <t>Booste</t>
  </si>
  <si>
    <t>Booster1_Green</t>
  </si>
  <si>
    <t>Booster1_Main</t>
  </si>
  <si>
    <t>Booster1_Side</t>
  </si>
  <si>
    <t>Booster2_Green</t>
  </si>
  <si>
    <t>Booster2_Main</t>
  </si>
  <si>
    <t>Booster2_Side</t>
  </si>
  <si>
    <t>Booste Total</t>
  </si>
  <si>
    <t>Breakf</t>
  </si>
  <si>
    <t>Breakfast_Green</t>
  </si>
  <si>
    <t>Breakfast_Main</t>
  </si>
  <si>
    <t>Breakfast_Side</t>
  </si>
  <si>
    <t>Breakf Total</t>
  </si>
  <si>
    <t>Dinner</t>
  </si>
  <si>
    <t>Dinner_Green</t>
  </si>
  <si>
    <t>Dinner_Main</t>
  </si>
  <si>
    <t>Dinner_Side</t>
  </si>
  <si>
    <t>Dinner Total</t>
  </si>
  <si>
    <t>Lunch_</t>
  </si>
  <si>
    <t>Lunch_Green</t>
  </si>
  <si>
    <t>Lunch_Main</t>
  </si>
  <si>
    <t>Lunch_Side</t>
  </si>
  <si>
    <t>Lunch_ Total</t>
  </si>
  <si>
    <t>Mornin</t>
  </si>
  <si>
    <t>Morning_Snack_Green</t>
  </si>
  <si>
    <t>Morning_Snack_Main</t>
  </si>
  <si>
    <t>Morning_Snack_Side</t>
  </si>
  <si>
    <t>Mornin Total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</si>
  <si>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</si>
  <si>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</si>
  <si>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</si>
  <si>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</si>
  <si>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</si>
  <si>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</si>
  <si>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</si>
  <si>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</si>
  <si>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</si>
  <si>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</si>
  <si>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</t>
  </si>
  <si>
    <t>P21</t>
  </si>
  <si>
    <t>P22</t>
  </si>
  <si>
    <t>P23</t>
  </si>
  <si>
    <t>P24</t>
  </si>
  <si>
    <t>P3</t>
  </si>
  <si>
    <t>P4</t>
  </si>
  <si>
    <t>P5</t>
  </si>
  <si>
    <t>P6</t>
  </si>
  <si>
    <t>P7</t>
  </si>
  <si>
    <t>P8</t>
  </si>
  <si>
    <t>P9</t>
  </si>
  <si>
    <t>Breakfast</t>
  </si>
  <si>
    <t>P1 Total</t>
  </si>
  <si>
    <t>P10 Total</t>
  </si>
  <si>
    <t>P11 Total</t>
  </si>
  <si>
    <t>P12 Total</t>
  </si>
  <si>
    <t>P13 Total</t>
  </si>
  <si>
    <t>P14 Total</t>
  </si>
  <si>
    <t>P17 Total</t>
  </si>
  <si>
    <t>P18 Total</t>
  </si>
  <si>
    <t>P19 Total</t>
  </si>
  <si>
    <t>P2 Total</t>
  </si>
  <si>
    <t>P20</t>
  </si>
  <si>
    <t>P20 Total</t>
  </si>
  <si>
    <t>P21 Total</t>
  </si>
  <si>
    <t>P22 Total</t>
  </si>
  <si>
    <t>P23 Total</t>
  </si>
  <si>
    <t>P24 Total</t>
  </si>
  <si>
    <t>P25</t>
  </si>
  <si>
    <t>P25 Total</t>
  </si>
  <si>
    <t>P4 Total</t>
  </si>
  <si>
    <t>P5 Total</t>
  </si>
  <si>
    <t>P6 Total</t>
  </si>
  <si>
    <t>P7 Total</t>
  </si>
  <si>
    <t>P8 Total</t>
  </si>
  <si>
    <t>P9 Total</t>
  </si>
  <si>
    <t>Values</t>
  </si>
  <si>
    <t>pPerc</t>
  </si>
  <si>
    <t>cPerc</t>
  </si>
  <si>
    <t>fPerc</t>
  </si>
  <si>
    <t>Sum of Calc_P</t>
  </si>
  <si>
    <t>Sum of Calc_C</t>
  </si>
  <si>
    <t>Sum of Calc_F</t>
  </si>
  <si>
    <t>Calories</t>
  </si>
  <si>
    <t>P%</t>
  </si>
  <si>
    <t>C%</t>
  </si>
  <si>
    <t>F%</t>
  </si>
  <si>
    <t>kcal</t>
  </si>
  <si>
    <t>key</t>
  </si>
  <si>
    <t>Program</t>
  </si>
  <si>
    <t>P</t>
  </si>
  <si>
    <t>C</t>
  </si>
  <si>
    <t>F</t>
  </si>
  <si>
    <t>U</t>
  </si>
  <si>
    <t>Morning_Snack</t>
  </si>
  <si>
    <t>Lunch</t>
  </si>
  <si>
    <t>Afternoon_Snack</t>
  </si>
  <si>
    <t>Booster1</t>
  </si>
  <si>
    <t>Booster2</t>
  </si>
  <si>
    <t>Gr</t>
  </si>
  <si>
    <t>Calc_Calories</t>
  </si>
  <si>
    <t>Calc_P</t>
  </si>
  <si>
    <t>Calc_C</t>
  </si>
  <si>
    <t>Calc_F</t>
  </si>
  <si>
    <t>LK</t>
  </si>
  <si>
    <t>Objective</t>
  </si>
  <si>
    <t>Min(x1*U(x1)+…+x16*U(x16)</t>
  </si>
  <si>
    <t>(P(x1)*4+C(x1)*4+F(x1)*9)*x1+…+(P(x16)*4+C(x16)*4+F(x16))*x16=2000</t>
  </si>
  <si>
    <t>protein</t>
  </si>
  <si>
    <t xml:space="preserve">|((((P(x1)*4)*x1+…+(P(x16)*4)*x16)/2000)-P%(p1))/P%(p1)&gt;=(-0,1) AND ((((P(x1)*4)*x1+…+(P(x16)*4)*x16)/2000)-P%(p1))/P%(p1)&lt;=(0,1) </t>
  </si>
  <si>
    <t>carbs</t>
  </si>
  <si>
    <t xml:space="preserve">((((C(x1)*4)*x1+…+(C(x16)*4)*x16)/2000)-C%(p1)) / C%(p1)&gt;=(-0,1) AND ((((C(x1)*4)*x1+…+(C(x16)*4)*x16)/2000)-C%(p1)) / C%(p1) &lt;=(0,1) </t>
  </si>
  <si>
    <t>fat</t>
  </si>
  <si>
    <t xml:space="preserve">((((F(x1)*9)*x1+…+(F(x16)*9)*x16)/2000)-F%(p1)) / F%(p1) &gt;=(-0,1) AND ((((F(x1)*9)*x1+…+(F(x16)*9)*x16)/2000)-F%(p1)) / F%(p1) &lt;=(0,1) </t>
  </si>
  <si>
    <t>afternoon_snack</t>
  </si>
  <si>
    <t xml:space="preserve">(( (((P(x1)*4+C(x1)*4+F(x1)*9)*x1) + ((P(x2)*4+C(x2)*4+F(x2)*9)*x2) +  ((P(x3)*4+C(x3)*4+F(x3)*9)*x3) )/2000) - 0,1) / 0,1  &gt;= -0,1  AND (( (((P(x1)*4+C(x1)*4+F(x1)*9)*x1) + ((P(x2)*4+C(x2)*4+F(x2)*9)*x2) +  ((P(x3)*4+C(x3)*4+F(x3)*9)*x3) )/2000) - 0,1) / 0,1 &lt;= 0,1 </t>
  </si>
  <si>
    <t>booster1</t>
  </si>
  <si>
    <t>(( (((P(x4)*4+C(x4)*4+F(x4)*9)*x4) + ((P(x5)*4+C(x5)*4+F(x5)*9)*x5) +  ((P(x6)*4+C(x6)*4+F(x6)*9)*x6) )/2000)- 0) / 0  &gt;= -0  AND (( (((P(x4)*4+C(x4)*4+F(x4)*9)*x4) + ((P(x5)*4+C(x5)*4+F(x5)*9)*x5) +  ((P(x6)*4+C(x6)*4+F(x6)*9)*x6) )/2000) - 0) / 0 &lt;= 0</t>
  </si>
  <si>
    <t>booster2</t>
  </si>
  <si>
    <t xml:space="preserve">(( (((P(x7)*4+C(x7)*4+F(x7)*9)*x7) + ((P(x8)*4+C(x8)*4+F(x8)*9)*x8) +  ((P(x9)*4+C(x9)*4+F(x9)*9)*x9) )/2000) - 0) / 0  &gt;= -0  AND (( (((P(x7)*4+C(x7)*4+F(x7)*9)*x7) + ((P(x8)*4+C(x8)*4+F(x8)*9)*x8) +  ((P(x9)*4+C(x9)*4+F(x9)*9)*x9) )/2000) - 0) / 0 &lt;= 0 </t>
  </si>
  <si>
    <t>breakfast</t>
  </si>
  <si>
    <t>(( (((P(x10)*4+C(x10)*4+F(x10)*9)*x10) + ((P(x11)*4+C(x11)*4+F(x11)*9)*x11) +  ((P(x12)*4+C(x12)*4+F(x12)*9)*x12) )/2000 ) - 0,25) / 0,25 &gt;= -0,1  AND (( (((P(x10)*4+C(x10)*4+F(x10)*9)*x10) + ((P(x11)*4+C(x11)*4+F(x11)*9)*x11) +  ((P(x12)*4+C(x12)*4+F(x12)*9)*x12) )/2000) - 0,25) / 0,25 &lt;= 0,1</t>
  </si>
  <si>
    <t>dinner</t>
  </si>
  <si>
    <t xml:space="preserve">(( (((P(x13)*4+C(x13)*4+F(x13)*9)*x13) + ((P(x14)*4+C(x14)*4+F(x14)*9)*x14) +  ((P(x15)*4+C(x15)*4+F(x15)*9)*x15) )/2000) - 0,25) / 0,25  &gt;= -0,1  AND (( (((P(x13)*4+C(x13)*4+F(x13)*9)*x13) + ((P(x14)*4+C(x14)*4+F(x14)*9)*x14) +  ((P(x15)*4+C(x15)*4+F(x15)*9)*x15) )/2000) - 0,25) / 0,25  &lt;= 0,1 </t>
  </si>
  <si>
    <t>lunch</t>
  </si>
  <si>
    <t>(( (((P(x16)*4+C(x16)*4+F(x16)*9)*x16) + ((P(x17)*4+C(x17)*4+F(x17)*9)*x17) +  ((P(x18)*4+C(x18)*4+F(x18)*9)*x18) )/2000) - 0,3) / 0,3 &gt;= -0,1 AND (( (((P(x16)*4+C(x16)*4+F(x16)*9)*x16) + ((P(x17)*4+C(x17)*4+F(x17)*9)*x17) +  ((P(x18)*4+C(x18)*4+F(x18)*9)*x18) )/2000) - 0,3) / 0,3 &lt;= 0,1</t>
  </si>
  <si>
    <t>morning_snack</t>
  </si>
  <si>
    <t xml:space="preserve">(( (((P(x19)*4+C(x19)*4+F(x19)*9)*x19) + ((P(x20)*4+C(x20)*4+F(x20)*9)*x20) +  ((P(x21)*4+C(x21)*4+F(x21)*9)*x21) )/2000) - 0,1) / 0,1 &gt;= -0,1  AND (( (((P(x19)*4+C(x19)*4+F(x19)*9)*x19) + ((P(x20)*4+C(x20)*4+F(x20)*9)*x20) +  ((P(x21)*4+C(x21)*4+F(x21)*9)*x21) )/2000) - 0,1) / 0,1 &lt;= 0,1 </t>
  </si>
  <si>
    <t>(x1/(x1+x2+x3) - Mealbalance(x1))/ Mealbalance(x1) &gt;= -0,1 AND (x1/(x1+x2+x3) - Mealbalance(x1)) / Mealbalance(x1) &lt;= 0,1</t>
  </si>
  <si>
    <t>(x2/(x1+x2+x3) - Mealbalance(x2)) / Mealbalance(x2) &gt;= -0,1 AND (x2/(x1+x2+x3) - Mealbalance(x2)) - Mealbalance(x2) &lt;= 0,1</t>
  </si>
  <si>
    <t>(x3/(x1+x2+x3) - Mealbalance(x3)) / Mealbalance(x3) &gt;= -0,1 AND (x3/(x1+x2+x3) - Mealbalance(x3)) / Mealbalance(x3) &lt;= 0,1</t>
  </si>
  <si>
    <t>(x4/(x4+x5+x6) - Mealbalance(x4)) / Mealbalance(x4) &gt;= -0,1 AND (x4/(x4+x5+x6) - Mealbalance(x4)) / Mealbalance(x4) &lt;= 0,1</t>
  </si>
  <si>
    <t>(x5/(x4+x5+x6) - Mealbalance(x5)) / Mealbalance(x5)  &gt;= -0,1 AND (x4/(x4+x5+x6) - Mealbalance(x5)) / Mealbalance(x5) &lt;= 0,1</t>
  </si>
  <si>
    <t>(x6/(x4+x5+x6) - Mealbalance(x6)) / Mealbalance(x6) &gt;= -0,1 AND (x4/(x4+x5+x6) - Mealbalance(x6)) / Mealbalance(x6) &lt;= 0,1</t>
  </si>
  <si>
    <t>(x7/(x7+x8+x9) - Mealbalance(x7)) / Mealbalance(x7) &gt;= -0,1 AND (x4/(x4+x5+x6) - Mealbalance(x7)) / Mealbalance(x7) &lt;= 0,1</t>
  </si>
  <si>
    <t>(x8/(x7+x8+x9) - Mealbalance(x8)) / Mealbalance(x8) &gt;= -0,1 AND (x4/(x4+x5+x6) - Mealbalance(x8)) / Mealbalance(x8) &lt;= 0,1</t>
  </si>
  <si>
    <t>(x9/(x7+x8+x9) - Mealbalance(x9)) / Mealbalance(x9) &gt;= -0,1 AND (x4/(x4+x5+x6) - Mealbalance(x9)) / Mealbalance(x9) &lt;= 0,1</t>
  </si>
  <si>
    <t>(x10/(x10+x11+x12) - Mealbalance(x10)) / Mealbalance(x10) &gt;= -0,1 AND (x4/(x4+x5+x6) - Mealbalance(x10)) / Mealbalance(x10) &lt;= 0,1</t>
  </si>
  <si>
    <t>(x11/(x10+x11+x12) - Mealbalance(x11)) / Mealbalance(x11) &gt;= -0,1 AND (x4/(x4+x5+x6) - Mealbalance(x11)) / Mealbalance(x11) &lt;= 0,1</t>
  </si>
  <si>
    <t>(x12/(x10+x11+x12) - Mealbalance(x12)) / Mealbalance(x12) &gt;= -0,1 AND (x4/(x4+x5+x6) - Mealbalance(x12)) / Mealbalance(x12) &lt;= 0,1</t>
  </si>
  <si>
    <t>(x13/(x13+x14+x15) - Mealbalance(x13)) / Mealbalance(x13) &gt;= -0,1 AND (x4/(x4+x5+x6) - Mealbalance(x13)) / Mealbalance(x13) &lt;= 0,1</t>
  </si>
  <si>
    <t>(x14/(x13+x14+x15) - Mealbalance(x14)) / Mealbalance(x14) &gt;= -0,1 AND (x4/(x4+x5+x6) - Mealbalance(x14) ) / Mealbalance(x14)&lt;= 0,1</t>
  </si>
  <si>
    <t>(x15/(x13+x14+x15) - Mealbalance(x15)) / Mealbalance(x15) &gt;= -0,1 AND (x4/(x4+x5+x6) - Mealbalance(x15)) / Mealbalance(x15) &lt;= 0,1</t>
  </si>
  <si>
    <t>(x16/(x16+x17+x18) - Mealbalance(x16)) / Mealbalance(x16) &gt;= -0,1 AND (x4/(x4+x5+x6) - Mealbalance(x16)) / Mealbalance(x16)  &lt;= 0,1</t>
  </si>
  <si>
    <t>(x17/(x16+x17+x18) - Mealbalance(x17)) / Mealbalance(x17) &gt;= -0,1 AND (x4/(x4+x5+x6) - Mealbalance(x17)) / Mealbalance(x17) &lt;= 0,1</t>
  </si>
  <si>
    <t>(x18/(x16+x17+x18) - Mealbalance(x18)) / Mealbalance(x18)  &gt;= -0,1 AND (x4/(x4+x5+x6) - Mealbalance(x18)) / Mealbalance(x18)  &lt;= 0,1</t>
  </si>
  <si>
    <t>(x19/(x19+x20+x21) - Mealbalance(x19)) / Mealbalance(x19) &gt;= -0,1 AND (x4/(x4+x5+x6) - Mealbalance(x19)) / Mealbalance(x19) &lt;= 0,1</t>
  </si>
  <si>
    <t>(x20/(x19+x20+x21) - Mealbalance(x20)) / Mealbalance(x20) &gt;= -0,1 AND (x4/(x4+x5+x6) - Mealbalance(x20)) / Mealbalance(x20) &lt;= 0,1</t>
  </si>
  <si>
    <t>(x21/(x19+x20+x21) - Mealbalance(x21)) / Mealbalance(x21) &gt;= -0,1 AND (x4/(x4+x5+x6) - Mealbalance(x21)) / Mealbalance(x21) &lt;= 0,1</t>
  </si>
  <si>
    <t>MealValues</t>
  </si>
  <si>
    <t>macroTolerance</t>
  </si>
  <si>
    <t>mealTolerance</t>
  </si>
  <si>
    <t>portionTolerance</t>
  </si>
  <si>
    <t>2020-01-01 00:00:00</t>
  </si>
  <si>
    <t>Meal_Afternoon_Snack_Green</t>
  </si>
  <si>
    <t>Meal_Afternoon_Snack_Main</t>
  </si>
  <si>
    <t>Meal_Afternoon_Snack_Side</t>
  </si>
  <si>
    <t>Meal_Booster1_Green</t>
  </si>
  <si>
    <t>Meal_Booster1_Main</t>
  </si>
  <si>
    <t>Meal_Booster1_Side</t>
  </si>
  <si>
    <t>Meal_Booster2_Green</t>
  </si>
  <si>
    <t>Meal_Booster2_Main</t>
  </si>
  <si>
    <t>Meal_Booster2_Side</t>
  </si>
  <si>
    <t>Meal_Breakfast_Green</t>
  </si>
  <si>
    <t>Meal_Breakfast_Main</t>
  </si>
  <si>
    <t>Meal_Breakfast_Side</t>
  </si>
  <si>
    <t>Meal_Dinner_Green</t>
  </si>
  <si>
    <t>Meal_Dinner_Main</t>
  </si>
  <si>
    <t>Meal_Dinner_Side</t>
  </si>
  <si>
    <t>Meal_Lunch_Green</t>
  </si>
  <si>
    <t>Meal_Lunch_Main</t>
  </si>
  <si>
    <t>Meal_Lunch_Side</t>
  </si>
  <si>
    <t>Meal_Morning_Snack_Green</t>
  </si>
  <si>
    <t>Meal_Morning_Snack_Main</t>
  </si>
  <si>
    <t>Meal_Morning_Snack_Side</t>
  </si>
  <si>
    <t>2020-01-02 00:00:00</t>
  </si>
  <si>
    <t>2020-01-03 00:00:00</t>
  </si>
  <si>
    <t>2020-01-04 00:00:00</t>
  </si>
  <si>
    <t>2020-01-05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</si>
</sst>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9" fontId="5" fillId="0" borderId="0"/>
  </cellStyleXfs>
  <cellXfs count="17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" fillId="0" borderId="2" xfId="1" applyFont="1" applyBorder="1" applyAlignment="1">
      <alignment wrapText="1"/>
    </xf>
    <xf numFmtId="0" fontId="3" fillId="0" borderId="0" xfId="0" applyFont="1"/>
    <xf numFmtId="14" fontId="0" fillId="0" borderId="0" xfId="0" applyNumberFormat="1"/>
    <xf numFmtId="0" fontId="4" fillId="0" borderId="3" xfId="0" applyFont="1" applyBorder="1" applyAlignment="1">
      <alignment horizontal="center" vertical="top"/>
    </xf>
    <xf numFmtId="0" fontId="1" fillId="0" borderId="0" xfId="1" applyFont="1" applyAlignment="1">
      <alignment wrapText="1"/>
    </xf>
    <xf numFmtId="0" fontId="0" fillId="0" borderId="0" xfId="0" pivotButton="1"/>
    <xf numFmtId="3" fontId="0" fillId="0" borderId="0" xfId="0" applyNumberFormat="1"/>
    <xf numFmtId="14" fontId="0" fillId="0" borderId="0" xfId="0" applyNumberFormat="1" applyAlignment="1">
      <alignment horizontal="left"/>
    </xf>
    <xf numFmtId="9" fontId="0" fillId="0" borderId="0" xfId="2" applyFont="1"/>
    <xf numFmtId="9" fontId="0" fillId="0" borderId="0" xfId="0" applyNumberFormat="1"/>
    <xf numFmtId="1" fontId="0" fillId="0" borderId="0" xfId="0" applyNumberFormat="1"/>
    <xf numFmtId="0" fontId="6" fillId="0" borderId="4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3">
    <cellStyle name="Normal" xfId="0" builtinId="0"/>
    <cellStyle name="Normal_Sheet1" xfId="1" xr:uid="{00000000-0005-0000-0000-000001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 Parreira" refreshedDate="43963.976460879632" createdVersion="6" refreshedVersion="6" minRefreshableVersion="3" recordCount="2394" xr:uid="{00000000-000A-0000-FFFF-FFFF00000000}">
  <cacheSource type="worksheet">
    <worksheetSource ref="A1:AA2395" sheet="Input_sheet"/>
  </cacheSource>
  <cacheFields count="27">
    <cacheField name="key" numFmtId="0">
      <sharedItems/>
    </cacheField>
    <cacheField name="Date" numFmtId="14">
      <sharedItems containsSemiMixedTypes="0" containsNonDate="0" containsDate="1" containsString="0" minDate="2020-01-01T00:00:00" maxDate="2020-01-06T00:00:00" count="5">
        <d v="2020-01-01T00:00:00"/>
        <d v="2020-01-02T00:00:00"/>
        <d v="2020-01-03T00:00:00"/>
        <d v="2020-01-04T00:00:00"/>
        <d v="2020-01-05T00:00:00"/>
      </sharedItems>
    </cacheField>
    <cacheField name="Program" numFmtId="0">
      <sharedItems/>
    </cacheField>
    <cacheField name="Meals" numFmtId="0">
      <sharedItems count="21">
        <s v="Afternoon_Snack_Green"/>
        <s v="Afternoon_Snack_Main"/>
        <s v="Afternoon_Snack_Side"/>
        <s v="Booster1_Green"/>
        <s v="Booster1_Main"/>
        <s v="Booster1_Side"/>
        <s v="Booster2_Green"/>
        <s v="Booster2_Main"/>
        <s v="Booster2_Side"/>
        <s v="Breakfast_Green"/>
        <s v="Breakfast_Main"/>
        <s v="Breakfast_Side"/>
        <s v="Dinner_Green"/>
        <s v="Dinner_Main"/>
        <s v="Dinner_Side"/>
        <s v="Lunch_Green"/>
        <s v="Lunch_Main"/>
        <s v="Lunch_Side"/>
        <s v="Morning_Snack_Green"/>
        <s v="Morning_Snack_Main"/>
        <s v="Morning_Snack_Side"/>
      </sharedItems>
    </cacheField>
    <cacheField name="P" numFmtId="0">
      <sharedItems containsSemiMixedTypes="0" containsString="0" containsNumber="1" minValue="0" maxValue="0.34"/>
    </cacheField>
    <cacheField name="C" numFmtId="0">
      <sharedItems containsSemiMixedTypes="0" containsString="0" containsNumber="1" minValue="0" maxValue="0.71599999999999997"/>
    </cacheField>
    <cacheField name="F" numFmtId="0">
      <sharedItems containsSemiMixedTypes="0" containsString="0" containsNumber="1" minValue="0" maxValue="0.49"/>
    </cacheField>
    <cacheField name="U" numFmtId="0">
      <sharedItems containsSemiMixedTypes="0" containsString="0" containsNumber="1" minValue="0" maxValue="1.3505400000000001E-2"/>
    </cacheField>
    <cacheField name="Person" numFmtId="0">
      <sharedItems count="25">
        <s v="P1"/>
        <s v="P10"/>
        <s v="P11"/>
        <s v="P12"/>
        <s v="P13"/>
        <s v="P14"/>
        <s v="P15"/>
        <s v="P16"/>
        <s v="P17"/>
        <s v="P18"/>
        <s v="P19"/>
        <s v="P2"/>
        <s v="P21"/>
        <s v="P22"/>
        <s v="P23"/>
        <s v="P24"/>
        <s v="P3"/>
        <s v="P4"/>
        <s v="P5"/>
        <s v="P6"/>
        <s v="P7"/>
        <s v="P8"/>
        <s v="P9"/>
        <s v="P20"/>
        <s v="P25"/>
      </sharedItems>
    </cacheField>
    <cacheField name="kcal" numFmtId="0">
      <sharedItems containsSemiMixedTypes="0" containsString="0" containsNumber="1" containsInteger="1" minValue="1043" maxValue="2499" count="14">
        <n v="2499"/>
        <n v="1597"/>
        <n v="1200"/>
        <n v="1299"/>
        <n v="1800"/>
        <n v="1502"/>
        <n v="1402"/>
        <n v="1403"/>
        <n v="1225"/>
        <n v="2102"/>
        <n v="1043"/>
        <n v="1651"/>
        <n v="1456"/>
        <n v="2003"/>
      </sharedItems>
    </cacheField>
    <cacheField name="pPerc" numFmtId="0">
      <sharedItems containsSemiMixedTypes="0" containsString="0" containsNumber="1" minValue="0.19918367346938781" maxValue="0.4218600191754554" count="18">
        <n v="0.30092036814725892"/>
        <n v="0.20037570444583591"/>
        <n v="0.2"/>
        <n v="0.20015396458814469"/>
        <n v="0.3"/>
        <n v="0.19973368841544609"/>
        <n v="0.35"/>
        <n v="0.35092724679029957"/>
        <n v="0.1995723449750535"/>
        <n v="0.19918367346938781"/>
        <n v="0.30093209054593872"/>
        <n v="0.31361368496079828"/>
        <n v="0.35067712045616528"/>
        <n v="0.19980970504281639"/>
        <n v="0.4218600191754554"/>
        <n v="0.24954572986069051"/>
        <n v="0.20054945054945059"/>
        <n v="0.29955067398901652"/>
      </sharedItems>
    </cacheField>
    <cacheField name="cPerc" numFmtId="0">
      <sharedItems containsSemiMixedTypes="0" containsString="0" containsNumber="1" minValue="0.25106990014265329" maxValue="0.53884533143264435" count="18">
        <n v="0.40016006402561022"/>
        <n v="0.50093926111458986"/>
        <n v="0.5"/>
        <n v="0.50192455735180908"/>
        <n v="0.4"/>
        <n v="0.50066577896138487"/>
        <n v="0.35"/>
        <n v="0.25106990014265329"/>
        <n v="0.49893086243763363"/>
        <n v="0.49959183673469387"/>
        <n v="0.39946737683089212"/>
        <n v="0.53884533143264435"/>
        <n v="0.39914468995010688"/>
        <n v="0.50047573739295914"/>
        <n v="0.37967401725790989"/>
        <n v="0.45063597819503332"/>
        <n v="0.50274725274725274"/>
        <n v="0.39940089865202189"/>
      </sharedItems>
    </cacheField>
    <cacheField name="fPerc" numFmtId="0">
      <sharedItems containsSemiMixedTypes="0" containsString="0" containsNumber="1" minValue="0.1475409836065574" maxValue="0.39800285306704708" count="15">
        <n v="0.29891956782713092"/>
        <n v="0.29868503443957423"/>
        <n v="0.3"/>
        <n v="0.29792147806004621"/>
        <n v="0.2996005326231691"/>
        <n v="0.39800285306704708"/>
        <n v="0.30149679258731288"/>
        <n v="0.30122448979591843"/>
        <n v="0.1475409836065574"/>
        <n v="0.25017818959372767"/>
        <n v="0.29971455756422449"/>
        <n v="0.19846596356663471"/>
        <n v="0.29981829194427623"/>
        <n v="0.2967032967032967"/>
        <n v="0.30104842735896148"/>
      </sharedItems>
    </cacheField>
    <cacheField name="Breakfast" numFmtId="0">
      <sharedItems containsSemiMixedTypes="0" containsString="0" containsNumber="1" minValue="0" maxValue="0.40899999999999997" count="21">
        <n v="0.15"/>
        <n v="0"/>
        <n v="0.25"/>
        <n v="0.1"/>
        <n v="0.22"/>
        <n v="0.28899999999999998"/>
        <n v="1E-3"/>
        <n v="0.27"/>
        <n v="0.2"/>
        <n v="0.3"/>
        <n v="5.0000000000000001E-4"/>
        <n v="0.33"/>
        <n v="0.33900000000000002"/>
        <n v="0.33300000000000002"/>
        <n v="0.12"/>
        <n v="0.40899999999999997"/>
        <n v="0.35"/>
        <n v="0.28999999999999998"/>
        <n v="0.39900000000000002"/>
        <n v="0.13"/>
        <n v="0.29899999999999999"/>
      </sharedItems>
    </cacheField>
    <cacheField name="Morning_Snack" numFmtId="0">
      <sharedItems containsSemiMixedTypes="0" containsString="0" containsNumber="1" minValue="0" maxValue="0.40899999999999997"/>
    </cacheField>
    <cacheField name="Lunch" numFmtId="0">
      <sharedItems containsSemiMixedTypes="0" containsString="0" containsNumber="1" minValue="0" maxValue="0.40899999999999997"/>
    </cacheField>
    <cacheField name="Afternoon_Snack" numFmtId="0">
      <sharedItems containsSemiMixedTypes="0" containsString="0" containsNumber="1" minValue="0" maxValue="0.40899999999999997"/>
    </cacheField>
    <cacheField name="Dinner" numFmtId="0">
      <sharedItems containsSemiMixedTypes="0" containsString="0" containsNumber="1" minValue="0" maxValue="0.40899999999999997"/>
    </cacheField>
    <cacheField name="Booster1" numFmtId="0">
      <sharedItems containsSemiMixedTypes="0" containsString="0" containsNumber="1" minValue="0" maxValue="0.40899999999999997"/>
    </cacheField>
    <cacheField name="Booster2" numFmtId="0">
      <sharedItems containsSemiMixedTypes="0" containsString="0" containsNumber="1" minValue="0" maxValue="0.40899999999999997"/>
    </cacheField>
    <cacheField name="Meal Balance" numFmtId="0">
      <sharedItems containsSemiMixedTypes="0" containsString="0" containsNumber="1" minValue="0" maxValue="1" count="72">
        <n v="0.4"/>
        <n v="0.26666666666666672"/>
        <n v="0.33333333333333331"/>
        <n v="0"/>
        <n v="1"/>
        <n v="0.32876712328767121"/>
        <n v="0.61643835616438358"/>
        <n v="5.4794520547945202E-2"/>
        <n v="0.61240310077519378"/>
        <n v="0.38759689922480622"/>
        <n v="0.35873605947955389"/>
        <n v="0.23234200743494421"/>
        <n v="0.40892193308550179"/>
        <n v="0.375"/>
        <n v="0.4375"/>
        <n v="0.1875"/>
        <n v="0.51282051282051277"/>
        <n v="0.38461538461538458"/>
        <n v="0.1025641025641026"/>
        <n v="0.55102040816326525"/>
        <n v="8.1632653061224483E-2"/>
        <n v="0.36734693877551022"/>
        <n v="0.51020408163265307"/>
        <n v="0.24489795918367349"/>
        <n v="0.27472527472527469"/>
        <n v="0.30769230769230771"/>
        <n v="0.4175824175824176"/>
        <n v="0.6"/>
        <n v="0.3"/>
        <n v="0.1"/>
        <n v="0.15789473684210531"/>
        <n v="0.81578947368421051"/>
        <n v="2.6315789473684209E-2"/>
        <n v="0.12787723785166241"/>
        <n v="0.6675191815856778"/>
        <n v="0.20460358056265979"/>
        <n v="1.706484641638225E-2"/>
        <n v="0.34129692832764508"/>
        <n v="0.64163822525597269"/>
        <n v="0.26804123711340211"/>
        <n v="0.25773195876288663"/>
        <n v="0.47422680412371132"/>
        <n v="0.69565217391304346"/>
        <n v="0.21739130434782611"/>
        <n v="8.6956521739130432E-2"/>
        <n v="0.45045045045045051"/>
        <n v="0.45945945945945948"/>
        <n v="9.0090090090090086E-2"/>
        <n v="9.375E-2"/>
        <n v="0.875"/>
        <n v="3.125E-2"/>
        <n v="0.46958637469586367"/>
        <n v="0.33576642335766421"/>
        <n v="0.194647201946472"/>
        <n v="0.50624999999999998"/>
        <n v="0.25"/>
        <n v="0.24374999999999999"/>
        <n v="0.62365591397849462"/>
        <n v="0.37634408602150538"/>
        <n v="0.35"/>
        <n v="0.15"/>
        <n v="0.5"/>
        <n v="0.31969309462915602"/>
        <n v="0.68030690537084404"/>
        <n v="0.2332361516034985"/>
        <n v="0.53352769679300294"/>
        <n v="0.4972067039106145"/>
        <n v="0.27932960893854752"/>
        <n v="0.223463687150838"/>
        <n v="0.2"/>
        <n v="0.66666666666666663"/>
        <n v="0.1333333333333333"/>
      </sharedItems>
    </cacheField>
    <cacheField name="Gr" numFmtId="0">
      <sharedItems containsMixedTypes="1" containsNumber="1" minValue="0" maxValue="493.80414000000002"/>
    </cacheField>
    <cacheField name="Calc_Calories" numFmtId="0">
      <sharedItems containsMixedTypes="1" containsNumber="1" minValue="0" maxValue="666.8219143402174"/>
    </cacheField>
    <cacheField name="Meal" numFmtId="0">
      <sharedItems count="6">
        <s v="Aftern"/>
        <s v="Booste"/>
        <s v="Breakf"/>
        <s v="Dinner"/>
        <s v="Lunch_"/>
        <s v="Mornin"/>
      </sharedItems>
    </cacheField>
    <cacheField name="Calc_P" numFmtId="0">
      <sharedItems containsMixedTypes="1" containsNumber="1" minValue="0" maxValue="267.97244095714291"/>
    </cacheField>
    <cacheField name="Calc_C" numFmtId="0">
      <sharedItems containsMixedTypes="1" containsNumber="1" minValue="0" maxValue="449.10440651393628"/>
    </cacheField>
    <cacheField name="Calc_F" numFmtId="0">
      <sharedItems containsMixedTypes="1" containsNumber="1" minValue="0" maxValue="265.0141368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2394">
  <r>
    <s v="43831Meal_Afternoon_Snack_GreenP1"/>
    <x v="0"/>
    <s v="LK"/>
    <x v="0"/>
    <n v="0.02763333333333333"/>
    <n v="0.709"/>
    <n v="0.0043"/>
    <n v="0.004932533333333334"/>
    <x v="0"/>
    <x v="0"/>
    <x v="0"/>
    <x v="0"/>
    <x v="0"/>
    <x v="0"/>
    <n v="0.15"/>
    <n v="0.15"/>
    <n v="0.15"/>
    <n v="0.15"/>
    <n v="0.15"/>
    <n v="0.15"/>
    <x v="0"/>
    <n v="25.46596"/>
    <n v="76.02183265733332"/>
    <x v="0"/>
    <n v="2.814837445333333"/>
    <n v="72.22146255999999"/>
    <n v="0.985532652"/>
  </r>
  <r>
    <s v="43831Meal_Afternoon_Snack_MainP1"/>
    <x v="0"/>
    <s v="LK"/>
    <x v="1"/>
    <n v="0.167"/>
    <n v="0.036"/>
    <n v="0.0675"/>
    <n v="0.008458800000000001"/>
    <x v="0"/>
    <x v="0"/>
    <x v="0"/>
    <x v="0"/>
    <x v="0"/>
    <x v="0"/>
    <n v="0.15"/>
    <n v="0.15"/>
    <n v="0.15"/>
    <n v="0.15"/>
    <n v="0.15"/>
    <n v="0.15"/>
    <x v="1"/>
    <n v="24.051185"/>
    <n v="34.1406571075"/>
    <x v="0"/>
    <n v="16.06619158"/>
    <n v="3.46337064"/>
    <n v="14.6110948875"/>
  </r>
  <r>
    <s v="43831Meal_Afternoon_Snack_SideP1"/>
    <x v="0"/>
    <s v="LK"/>
    <x v="2"/>
    <n v="0.254"/>
    <n v="0.101"/>
    <n v="0.477"/>
    <n v="0.0045264"/>
    <x v="0"/>
    <x v="0"/>
    <x v="0"/>
    <x v="0"/>
    <x v="0"/>
    <x v="0"/>
    <n v="0.15"/>
    <n v="0.15"/>
    <n v="0.15"/>
    <n v="0.15"/>
    <n v="0.15"/>
    <n v="0.15"/>
    <x v="2"/>
    <n v="35.369389"/>
    <n v="202.065319357"/>
    <x v="0"/>
    <n v="35.935299224"/>
    <n v="14.289233156"/>
    <n v="151.840786977"/>
  </r>
  <r>
    <s v="43831Meal_Booster1_GreenP1"/>
    <x v="0"/>
    <s v="LK"/>
    <x v="3"/>
    <n v="0"/>
    <n v="0"/>
    <n v="0"/>
    <n v="0"/>
    <x v="0"/>
    <x v="0"/>
    <x v="0"/>
    <x v="0"/>
    <x v="0"/>
    <x v="1"/>
    <n v="0"/>
    <n v="0"/>
    <n v="0"/>
    <n v="0"/>
    <n v="0"/>
    <n v="0"/>
    <x v="3"/>
    <n v="0"/>
    <n v="0"/>
    <x v="1"/>
    <n v="0"/>
    <n v="0"/>
    <n v="0"/>
  </r>
  <r>
    <s v="43831Meal_Booster1_MainP1"/>
    <x v="0"/>
    <s v="LK"/>
    <x v="4"/>
    <n v="0.1770766129032258"/>
    <n v="0.1913185483870968"/>
    <n v="0.07011290322580645"/>
    <n v="0.004912689421983799"/>
    <x v="0"/>
    <x v="0"/>
    <x v="0"/>
    <x v="0"/>
    <x v="0"/>
    <x v="1"/>
    <n v="0"/>
    <n v="0"/>
    <n v="0"/>
    <n v="0"/>
    <n v="0"/>
    <n v="0"/>
    <x v="4"/>
    <n v="0"/>
    <n v="0"/>
    <x v="1"/>
    <n v="0"/>
    <n v="0"/>
    <n v="0"/>
  </r>
  <r>
    <s v="43831Meal_Booster1_SideP1"/>
    <x v="0"/>
    <s v="LK"/>
    <x v="5"/>
    <n v="0"/>
    <n v="0"/>
    <n v="0"/>
    <n v="0"/>
    <x v="0"/>
    <x v="0"/>
    <x v="0"/>
    <x v="0"/>
    <x v="0"/>
    <x v="1"/>
    <n v="0"/>
    <n v="0"/>
    <n v="0"/>
    <n v="0"/>
    <n v="0"/>
    <n v="0"/>
    <x v="3"/>
    <n v="0"/>
    <n v="0"/>
    <x v="1"/>
    <n v="0"/>
    <n v="0"/>
    <n v="0"/>
  </r>
  <r>
    <s v="43831Meal_Booster2_GreenP1"/>
    <x v="0"/>
    <s v="LK"/>
    <x v="6"/>
    <n v="0"/>
    <n v="0"/>
    <n v="0"/>
    <n v="0"/>
    <x v="0"/>
    <x v="0"/>
    <x v="0"/>
    <x v="0"/>
    <x v="0"/>
    <x v="1"/>
    <n v="0"/>
    <n v="0"/>
    <n v="0"/>
    <n v="0"/>
    <n v="0"/>
    <n v="0"/>
    <x v="3"/>
    <n v="0"/>
    <n v="0"/>
    <x v="1"/>
    <n v="0"/>
    <n v="0"/>
    <n v="0"/>
  </r>
  <r>
    <s v="43831Meal_Booster2_MainP1"/>
    <x v="0"/>
    <s v="LK"/>
    <x v="7"/>
    <n v="0.1086"/>
    <n v="0.0073"/>
    <n v="0.0017"/>
    <n v="0.001996333333333333"/>
    <x v="0"/>
    <x v="0"/>
    <x v="0"/>
    <x v="0"/>
    <x v="0"/>
    <x v="1"/>
    <n v="0"/>
    <n v="0"/>
    <n v="0"/>
    <n v="0"/>
    <n v="0"/>
    <n v="0"/>
    <x v="4"/>
    <n v="0"/>
    <n v="0"/>
    <x v="1"/>
    <n v="0"/>
    <n v="0"/>
    <n v="0"/>
  </r>
  <r>
    <s v="43831Meal_Booster2_SideP1"/>
    <x v="0"/>
    <s v="LK"/>
    <x v="8"/>
    <n v="0"/>
    <n v="0"/>
    <n v="0"/>
    <n v="0"/>
    <x v="0"/>
    <x v="0"/>
    <x v="0"/>
    <x v="0"/>
    <x v="0"/>
    <x v="1"/>
    <n v="0"/>
    <n v="0"/>
    <n v="0"/>
    <n v="0"/>
    <n v="0"/>
    <n v="0"/>
    <x v="3"/>
    <n v="0"/>
    <n v="0"/>
    <x v="1"/>
    <n v="0"/>
    <n v="0"/>
    <n v="0"/>
  </r>
  <r>
    <s v="43831Meal_Breakfast_GreenP1"/>
    <x v="0"/>
    <s v="LK"/>
    <x v="9"/>
    <n v="0.0094"/>
    <n v="0.1175"/>
    <n v="0.0012"/>
    <n v="0.00095"/>
    <x v="0"/>
    <x v="0"/>
    <x v="0"/>
    <x v="0"/>
    <x v="0"/>
    <x v="2"/>
    <n v="0.25"/>
    <n v="0.25"/>
    <n v="0.25"/>
    <n v="0.25"/>
    <n v="0.25"/>
    <n v="0.25"/>
    <x v="5"/>
    <n v="88.018637"/>
    <n v="45.6288614208"/>
    <x v="2"/>
    <n v="3.3095007512"/>
    <n v="41.36875938999999"/>
    <n v="0.9506012795999998"/>
  </r>
  <r>
    <s v="43831Meal_Breakfast_MainP1"/>
    <x v="0"/>
    <s v="LK"/>
    <x v="10"/>
    <n v="0.0771111111111111"/>
    <n v="0.2562222222222222"/>
    <n v="0.02837777777777778"/>
    <n v="0.001925277037037037"/>
    <x v="0"/>
    <x v="0"/>
    <x v="0"/>
    <x v="0"/>
    <x v="0"/>
    <x v="2"/>
    <n v="0.25"/>
    <n v="0.25"/>
    <n v="0.25"/>
    <n v="0.25"/>
    <n v="0.25"/>
    <n v="0.25"/>
    <x v="6"/>
    <n v="244.49621"/>
    <n v="388.4392787006666"/>
    <x v="2"/>
    <n v="75.41349766222221"/>
    <n v="250.5814490044444"/>
    <n v="62.444332034"/>
  </r>
  <r>
    <s v="43831Meal_Breakfast_SideP1"/>
    <x v="0"/>
    <s v="LK"/>
    <x v="11"/>
    <n v="0.17495"/>
    <n v="0.1624"/>
    <n v="0.24455"/>
    <n v="0.0053318"/>
    <x v="0"/>
    <x v="0"/>
    <x v="0"/>
    <x v="0"/>
    <x v="0"/>
    <x v="2"/>
    <n v="0.25"/>
    <n v="0.25"/>
    <n v="0.25"/>
    <n v="0.25"/>
    <n v="0.25"/>
    <n v="0.25"/>
    <x v="7"/>
    <n v="24.449621"/>
    <n v="86.80471191735001"/>
    <x v="2"/>
    <n v="17.1098447758"/>
    <n v="15.8824738016"/>
    <n v="53.81239333994999"/>
  </r>
  <r>
    <s v="43831Meal_Dinner_GreenP1"/>
    <x v="0"/>
    <s v="LK"/>
    <x v="12"/>
    <n v="0"/>
    <n v="0"/>
    <n v="0"/>
    <n v="0"/>
    <x v="0"/>
    <x v="0"/>
    <x v="0"/>
    <x v="0"/>
    <x v="0"/>
    <x v="2"/>
    <n v="0.25"/>
    <n v="0.25"/>
    <n v="0.25"/>
    <n v="0.25"/>
    <n v="0.25"/>
    <n v="0.25"/>
    <x v="3"/>
    <n v="0"/>
    <n v="0"/>
    <x v="3"/>
    <n v="0"/>
    <n v="0"/>
    <n v="0"/>
  </r>
  <r>
    <s v="43831Meal_Dinner_MainP1"/>
    <x v="0"/>
    <s v="LK"/>
    <x v="13"/>
    <n v="0.06475738396624472"/>
    <n v="0.07803797468354431"/>
    <n v="0.03986286919831224"/>
    <n v="0.002864542194092826"/>
    <x v="0"/>
    <x v="0"/>
    <x v="0"/>
    <x v="0"/>
    <x v="0"/>
    <x v="2"/>
    <n v="0.25"/>
    <n v="0.25"/>
    <n v="0.25"/>
    <n v="0.25"/>
    <n v="0.25"/>
    <n v="0.25"/>
    <x v="8"/>
    <n v="473.76575"/>
    <n v="440.5771598549578"/>
    <x v="3"/>
    <n v="122.7193223312236"/>
    <n v="147.8868784177215"/>
    <n v="169.9709591060127"/>
  </r>
  <r>
    <s v="43831Meal_Dinner_SideP1"/>
    <x v="0"/>
    <s v="LK"/>
    <x v="14"/>
    <n v="0.0533"/>
    <n v="0.2654"/>
    <n v="0.0054"/>
    <n v="0.00126988"/>
    <x v="0"/>
    <x v="0"/>
    <x v="0"/>
    <x v="0"/>
    <x v="0"/>
    <x v="2"/>
    <n v="0.25"/>
    <n v="0.25"/>
    <n v="0.25"/>
    <n v="0.25"/>
    <n v="0.25"/>
    <n v="0.25"/>
    <x v="9"/>
    <n v="194.16629"/>
    <n v="256.959668186"/>
    <x v="3"/>
    <n v="41.396253028"/>
    <n v="206.126933464"/>
    <n v="9.436481694000001"/>
  </r>
  <r>
    <s v="43831Meal_Lunch_GreenP1"/>
    <x v="0"/>
    <s v="LK"/>
    <x v="15"/>
    <n v="0.02266010362694301"/>
    <n v="0.04758186528497409"/>
    <n v="0.02764870466321243"/>
    <n v="0.0008627746113989635"/>
    <x v="0"/>
    <x v="0"/>
    <x v="0"/>
    <x v="0"/>
    <x v="0"/>
    <x v="2"/>
    <n v="0.25"/>
    <n v="0.25"/>
    <n v="0.25"/>
    <n v="0.25"/>
    <n v="0.25"/>
    <n v="0.25"/>
    <x v="10"/>
    <n v="404.06891"/>
    <n v="214.0782208635544"/>
    <x v="4"/>
    <n v="36.62497349210363"/>
    <n v="76.90540976586527"/>
    <n v="100.5478376055855"/>
  </r>
  <r>
    <s v="43831Meal_Lunch_MainP1"/>
    <x v="0"/>
    <s v="LK"/>
    <x v="16"/>
    <n v="0.226"/>
    <n v="0.0028"/>
    <n v="0.0118"/>
    <n v="0.0030316"/>
    <x v="0"/>
    <x v="0"/>
    <x v="0"/>
    <x v="0"/>
    <x v="0"/>
    <x v="2"/>
    <n v="0.25"/>
    <n v="0.25"/>
    <n v="0.25"/>
    <n v="0.25"/>
    <n v="0.25"/>
    <n v="0.25"/>
    <x v="11"/>
    <n v="291.28382"/>
    <n v="297.517293748"/>
    <x v="4"/>
    <n v="263.32057328"/>
    <n v="3.262378784"/>
    <n v="30.934341684"/>
  </r>
  <r>
    <s v="43831Meal_Lunch_SideP1"/>
    <x v="0"/>
    <s v="LK"/>
    <x v="17"/>
    <n v="0.02027272727272728"/>
    <n v="0.1753181818181818"/>
    <n v="0.01036363636363636"/>
    <n v="0.001767909090909091"/>
    <x v="0"/>
    <x v="0"/>
    <x v="0"/>
    <x v="0"/>
    <x v="0"/>
    <x v="2"/>
    <n v="0.25"/>
    <n v="0.25"/>
    <n v="0.25"/>
    <n v="0.25"/>
    <n v="0.25"/>
    <n v="0.25"/>
    <x v="12"/>
    <n v="307.59571"/>
    <n v="269.3419889745454"/>
    <x v="4"/>
    <n v="24.94321575636364"/>
    <n v="215.7084824490909"/>
    <n v="28.6902907690909"/>
  </r>
  <r>
    <s v="43831Meal_Morning_Snack_GreenP1"/>
    <x v="0"/>
    <s v="LK"/>
    <x v="18"/>
    <n v="0.006711409395973154"/>
    <n v="0.04026845637583892"/>
    <n v="0"/>
    <n v="0.0024"/>
    <x v="0"/>
    <x v="0"/>
    <x v="0"/>
    <x v="0"/>
    <x v="0"/>
    <x v="3"/>
    <n v="0.1"/>
    <n v="0.1"/>
    <n v="0.1"/>
    <n v="0.1"/>
    <n v="0.1"/>
    <n v="0.1"/>
    <x v="13"/>
    <n v="29.502649"/>
    <n v="5.544121959731543"/>
    <x v="5"/>
    <n v="0.7920174228187919"/>
    <n v="4.752104536912751"/>
    <n v="0"/>
  </r>
  <r>
    <s v="43831Meal_Morning_Snack_MainP1"/>
    <x v="0"/>
    <s v="LK"/>
    <x v="19"/>
    <n v="0.1421"/>
    <n v="0.0409"/>
    <n v="0.2128"/>
    <n v="0.01159522222222222"/>
    <x v="0"/>
    <x v="0"/>
    <x v="0"/>
    <x v="0"/>
    <x v="0"/>
    <x v="3"/>
    <n v="0.1"/>
    <n v="0.1"/>
    <n v="0.1"/>
    <n v="0.1"/>
    <n v="0.1"/>
    <n v="0.1"/>
    <x v="14"/>
    <n v="50.810117"/>
    <n v="134.5045417224"/>
    <x v="5"/>
    <n v="28.8804705028"/>
    <n v="8.3125351412"/>
    <n v="97.3115360784"/>
  </r>
  <r>
    <s v="43831Meal_Morning_Snack_SideP1"/>
    <x v="0"/>
    <s v="LK"/>
    <x v="20"/>
    <n v="0.076"/>
    <n v="0.399"/>
    <n v="0.003"/>
    <n v="0.003038666666666667"/>
    <x v="0"/>
    <x v="0"/>
    <x v="0"/>
    <x v="0"/>
    <x v="0"/>
    <x v="3"/>
    <n v="0.1"/>
    <n v="0.1"/>
    <n v="0.1"/>
    <n v="0.1"/>
    <n v="0.1"/>
    <n v="0.1"/>
    <x v="15"/>
    <n v="24.58554"/>
    <n v="47.37633558"/>
    <x v="5"/>
    <n v="7.474004160000001"/>
    <n v="39.23852184"/>
    <n v="0.66380958"/>
  </r>
  <r>
    <s v="43831Meal_Afternoon_Snack_GreenP10"/>
    <x v="0"/>
    <s v="LK"/>
    <x v="0"/>
    <n v="0.02763333333333333"/>
    <n v="0.709"/>
    <n v="0.0043"/>
    <n v="0.004932533333333334"/>
    <x v="1"/>
    <x v="1"/>
    <x v="1"/>
    <x v="1"/>
    <x v="1"/>
    <x v="0"/>
    <n v="0.15"/>
    <n v="0.15"/>
    <n v="0.15"/>
    <n v="0.15"/>
    <n v="0.15"/>
    <n v="0.15"/>
    <x v="0"/>
    <n v="25.315721"/>
    <n v="75.57333418656665"/>
    <x v="0"/>
    <n v="2.798231027866666"/>
    <n v="71.79538475599999"/>
    <n v="0.9797184027"/>
  </r>
  <r>
    <s v="43831Meal_Afternoon_Snack_MainP10"/>
    <x v="0"/>
    <s v="LK"/>
    <x v="1"/>
    <n v="0.167"/>
    <n v="0.036"/>
    <n v="0.0675"/>
    <n v="0.008458800000000001"/>
    <x v="1"/>
    <x v="1"/>
    <x v="1"/>
    <x v="1"/>
    <x v="1"/>
    <x v="0"/>
    <n v="0.15"/>
    <n v="0.15"/>
    <n v="0.15"/>
    <n v="0.15"/>
    <n v="0.15"/>
    <n v="0.15"/>
    <x v="1"/>
    <n v="13.208202"/>
    <n v="18.749042739"/>
    <x v="0"/>
    <n v="8.823078936"/>
    <n v="1.901981088"/>
    <n v="8.023982715000001"/>
  </r>
  <r>
    <s v="43831Meal_Afternoon_Snack_SideP10"/>
    <x v="0"/>
    <s v="LK"/>
    <x v="2"/>
    <n v="0.254"/>
    <n v="0.101"/>
    <n v="0.477"/>
    <n v="0.0045264"/>
    <x v="1"/>
    <x v="1"/>
    <x v="1"/>
    <x v="1"/>
    <x v="1"/>
    <x v="0"/>
    <n v="0.15"/>
    <n v="0.15"/>
    <n v="0.15"/>
    <n v="0.15"/>
    <n v="0.15"/>
    <n v="0.15"/>
    <x v="2"/>
    <n v="27.517088"/>
    <n v="157.205123744"/>
    <x v="0"/>
    <n v="27.957361408"/>
    <n v="11.116903552"/>
    <n v="118.130858784"/>
  </r>
  <r>
    <s v="43831Meal_Booster1_GreenP10"/>
    <x v="0"/>
    <s v="LK"/>
    <x v="3"/>
    <n v="0"/>
    <n v="0"/>
    <n v="0"/>
    <n v="0"/>
    <x v="1"/>
    <x v="1"/>
    <x v="1"/>
    <x v="1"/>
    <x v="1"/>
    <x v="1"/>
    <n v="0"/>
    <n v="0"/>
    <n v="0"/>
    <n v="0"/>
    <n v="0"/>
    <n v="0"/>
    <x v="3"/>
    <n v="0"/>
    <n v="0"/>
    <x v="1"/>
    <n v="0"/>
    <n v="0"/>
    <n v="0"/>
  </r>
  <r>
    <s v="43831Meal_Booster1_MainP10"/>
    <x v="0"/>
    <s v="LK"/>
    <x v="4"/>
    <n v="0.1770766129032258"/>
    <n v="0.1913185483870968"/>
    <n v="0.07011290322580645"/>
    <n v="0.004912689421983799"/>
    <x v="1"/>
    <x v="1"/>
    <x v="1"/>
    <x v="1"/>
    <x v="1"/>
    <x v="1"/>
    <n v="0"/>
    <n v="0"/>
    <n v="0"/>
    <n v="0"/>
    <n v="0"/>
    <n v="0"/>
    <x v="4"/>
    <n v="0"/>
    <n v="0"/>
    <x v="1"/>
    <n v="0"/>
    <n v="0"/>
    <n v="0"/>
  </r>
  <r>
    <s v="43831Meal_Booster1_SideP10"/>
    <x v="0"/>
    <s v="LK"/>
    <x v="5"/>
    <n v="0"/>
    <n v="0"/>
    <n v="0"/>
    <n v="0"/>
    <x v="1"/>
    <x v="1"/>
    <x v="1"/>
    <x v="1"/>
    <x v="1"/>
    <x v="1"/>
    <n v="0"/>
    <n v="0"/>
    <n v="0"/>
    <n v="0"/>
    <n v="0"/>
    <n v="0"/>
    <x v="3"/>
    <n v="0"/>
    <n v="0"/>
    <x v="1"/>
    <n v="0"/>
    <n v="0"/>
    <n v="0"/>
  </r>
  <r>
    <s v="43831Meal_Booster2_GreenP10"/>
    <x v="0"/>
    <s v="LK"/>
    <x v="6"/>
    <n v="0"/>
    <n v="0"/>
    <n v="0"/>
    <n v="0"/>
    <x v="1"/>
    <x v="1"/>
    <x v="1"/>
    <x v="1"/>
    <x v="1"/>
    <x v="1"/>
    <n v="0"/>
    <n v="0"/>
    <n v="0"/>
    <n v="0"/>
    <n v="0"/>
    <n v="0"/>
    <x v="3"/>
    <n v="0"/>
    <n v="0"/>
    <x v="1"/>
    <n v="0"/>
    <n v="0"/>
    <n v="0"/>
  </r>
  <r>
    <s v="43831Meal_Booster2_MainP10"/>
    <x v="0"/>
    <s v="LK"/>
    <x v="7"/>
    <n v="0.1086"/>
    <n v="0.0073"/>
    <n v="0.0017"/>
    <n v="0.001996333333333333"/>
    <x v="1"/>
    <x v="1"/>
    <x v="1"/>
    <x v="1"/>
    <x v="1"/>
    <x v="1"/>
    <n v="0"/>
    <n v="0"/>
    <n v="0"/>
    <n v="0"/>
    <n v="0"/>
    <n v="0"/>
    <x v="4"/>
    <n v="0"/>
    <n v="0"/>
    <x v="1"/>
    <n v="0"/>
    <n v="0"/>
    <n v="0"/>
  </r>
  <r>
    <s v="43831Meal_Booster2_SideP10"/>
    <x v="0"/>
    <s v="LK"/>
    <x v="8"/>
    <n v="0"/>
    <n v="0"/>
    <n v="0"/>
    <n v="0"/>
    <x v="1"/>
    <x v="1"/>
    <x v="1"/>
    <x v="1"/>
    <x v="1"/>
    <x v="1"/>
    <n v="0"/>
    <n v="0"/>
    <n v="0"/>
    <n v="0"/>
    <n v="0"/>
    <n v="0"/>
    <x v="3"/>
    <n v="0"/>
    <n v="0"/>
    <x v="1"/>
    <n v="0"/>
    <n v="0"/>
    <n v="0"/>
  </r>
  <r>
    <s v="43831Meal_Breakfast_GreenP10"/>
    <x v="0"/>
    <s v="LK"/>
    <x v="9"/>
    <n v="0.0094"/>
    <n v="0.1175"/>
    <n v="0.0012"/>
    <n v="0.00095"/>
    <x v="1"/>
    <x v="1"/>
    <x v="1"/>
    <x v="1"/>
    <x v="1"/>
    <x v="2"/>
    <n v="0.25"/>
    <n v="0.25"/>
    <n v="0.25"/>
    <n v="0.25"/>
    <n v="0.25"/>
    <n v="0.25"/>
    <x v="5"/>
    <n v="134.25452"/>
    <n v="69.597543168"/>
    <x v="2"/>
    <n v="5.047969952000001"/>
    <n v="63.0996244"/>
    <n v="1.449948816"/>
  </r>
  <r>
    <s v="43831Meal_Breakfast_MainP10"/>
    <x v="0"/>
    <s v="LK"/>
    <x v="10"/>
    <n v="0.0771111111111111"/>
    <n v="0.2562222222222222"/>
    <n v="0.02837777777777778"/>
    <n v="0.001925277037037037"/>
    <x v="1"/>
    <x v="1"/>
    <x v="1"/>
    <x v="1"/>
    <x v="1"/>
    <x v="2"/>
    <n v="0.25"/>
    <n v="0.25"/>
    <n v="0.25"/>
    <n v="0.25"/>
    <n v="0.25"/>
    <n v="0.25"/>
    <x v="6"/>
    <n v="170.05573"/>
    <n v="270.1732067753333"/>
    <x v="2"/>
    <n v="52.45274516444444"/>
    <n v="174.2882281688889"/>
    <n v="43.432233442"/>
  </r>
  <r>
    <s v="43831Meal_Breakfast_SideP10"/>
    <x v="0"/>
    <s v="LK"/>
    <x v="11"/>
    <n v="0.17495"/>
    <n v="0.1624"/>
    <n v="0.24455"/>
    <n v="0.0053318"/>
    <x v="1"/>
    <x v="1"/>
    <x v="1"/>
    <x v="1"/>
    <x v="1"/>
    <x v="2"/>
    <n v="0.25"/>
    <n v="0.25"/>
    <n v="0.25"/>
    <n v="0.25"/>
    <n v="0.25"/>
    <n v="0.25"/>
    <x v="7"/>
    <n v="22.375753"/>
    <n v="79.44175466355"/>
    <x v="2"/>
    <n v="15.6585519494"/>
    <n v="14.5352891488"/>
    <n v="49.24791356535"/>
  </r>
  <r>
    <s v="43831Meal_Dinner_GreenP10"/>
    <x v="0"/>
    <s v="LK"/>
    <x v="12"/>
    <n v="0"/>
    <n v="0"/>
    <n v="0"/>
    <n v="0"/>
    <x v="1"/>
    <x v="1"/>
    <x v="1"/>
    <x v="1"/>
    <x v="1"/>
    <x v="2"/>
    <n v="0.25"/>
    <n v="0.25"/>
    <n v="0.25"/>
    <n v="0.25"/>
    <n v="0.25"/>
    <n v="0.25"/>
    <x v="3"/>
    <n v="0"/>
    <n v="0"/>
    <x v="3"/>
    <n v="0"/>
    <n v="0"/>
    <n v="0"/>
  </r>
  <r>
    <s v="43831Meal_Dinner_MainP10"/>
    <x v="0"/>
    <s v="LK"/>
    <x v="13"/>
    <n v="0.06475738396624472"/>
    <n v="0.07803797468354431"/>
    <n v="0.03986286919831224"/>
    <n v="0.002864542194092826"/>
    <x v="1"/>
    <x v="1"/>
    <x v="1"/>
    <x v="1"/>
    <x v="1"/>
    <x v="2"/>
    <n v="0.25"/>
    <n v="0.25"/>
    <n v="0.25"/>
    <n v="0.25"/>
    <n v="0.25"/>
    <n v="0.25"/>
    <x v="8"/>
    <n v="179.77761"/>
    <n v="167.1836953585443"/>
    <x v="3"/>
    <n v="46.56771087721519"/>
    <n v="56.11792231139241"/>
    <n v="64.49806216993672"/>
  </r>
  <r>
    <s v="43831Meal_Dinner_SideP10"/>
    <x v="0"/>
    <s v="LK"/>
    <x v="14"/>
    <n v="0.0533"/>
    <n v="0.2654"/>
    <n v="0.0054"/>
    <n v="0.00126988"/>
    <x v="1"/>
    <x v="1"/>
    <x v="1"/>
    <x v="1"/>
    <x v="1"/>
    <x v="2"/>
    <n v="0.25"/>
    <n v="0.25"/>
    <n v="0.25"/>
    <n v="0.25"/>
    <n v="0.25"/>
    <n v="0.25"/>
    <x v="9"/>
    <n v="168.96392"/>
    <n v="223.606851728"/>
    <x v="3"/>
    <n v="36.023107744"/>
    <n v="179.372097472"/>
    <n v="8.211646512000002"/>
  </r>
  <r>
    <s v="43831Meal_Lunch_GreenP10"/>
    <x v="0"/>
    <s v="LK"/>
    <x v="15"/>
    <n v="0.02266010362694301"/>
    <n v="0.04758186528497409"/>
    <n v="0.02764870466321243"/>
    <n v="0.0008627746113989635"/>
    <x v="1"/>
    <x v="1"/>
    <x v="1"/>
    <x v="1"/>
    <x v="1"/>
    <x v="2"/>
    <n v="0.25"/>
    <n v="0.25"/>
    <n v="0.25"/>
    <n v="0.25"/>
    <n v="0.25"/>
    <n v="0.25"/>
    <x v="10"/>
    <n v="152.24217"/>
    <n v="80.65884824944041"/>
    <x v="4"/>
    <n v="13.7992933943627"/>
    <n v="28.97586569452849"/>
    <n v="37.88368916054921"/>
  </r>
  <r>
    <s v="43831Meal_Lunch_MainP10"/>
    <x v="0"/>
    <s v="LK"/>
    <x v="16"/>
    <n v="0.226"/>
    <n v="0.0028"/>
    <n v="0.0118"/>
    <n v="0.0030316"/>
    <x v="1"/>
    <x v="1"/>
    <x v="1"/>
    <x v="1"/>
    <x v="1"/>
    <x v="2"/>
    <n v="0.25"/>
    <n v="0.25"/>
    <n v="0.25"/>
    <n v="0.25"/>
    <n v="0.25"/>
    <n v="0.25"/>
    <x v="11"/>
    <n v="83.534792"/>
    <n v="85.3224365488"/>
    <x v="4"/>
    <n v="75.51545196799999"/>
    <n v="0.9355896704"/>
    <n v="8.871394910399999"/>
  </r>
  <r>
    <s v="43831Meal_Lunch_SideP10"/>
    <x v="0"/>
    <s v="LK"/>
    <x v="17"/>
    <n v="0.02027272727272728"/>
    <n v="0.1753181818181818"/>
    <n v="0.01036363636363636"/>
    <n v="0.001767909090909091"/>
    <x v="1"/>
    <x v="1"/>
    <x v="1"/>
    <x v="1"/>
    <x v="1"/>
    <x v="2"/>
    <n v="0.25"/>
    <n v="0.25"/>
    <n v="0.25"/>
    <n v="0.25"/>
    <n v="0.25"/>
    <n v="0.25"/>
    <x v="12"/>
    <n v="243.60137"/>
    <n v="213.3062178036363"/>
    <x v="4"/>
    <n v="19.75385654909092"/>
    <n v="170.8309971072727"/>
    <n v="22.72136414727272"/>
  </r>
  <r>
    <s v="43831Meal_Morning_Snack_GreenP10"/>
    <x v="0"/>
    <s v="LK"/>
    <x v="18"/>
    <n v="0.006711409395973154"/>
    <n v="0.04026845637583892"/>
    <n v="0"/>
    <n v="0.0024"/>
    <x v="1"/>
    <x v="1"/>
    <x v="1"/>
    <x v="1"/>
    <x v="1"/>
    <x v="3"/>
    <n v="0.1"/>
    <n v="0.1"/>
    <n v="0.1"/>
    <n v="0.1"/>
    <n v="0.1"/>
    <n v="0.1"/>
    <x v="13"/>
    <n v="23.980534"/>
    <n v="4.506409073825502"/>
    <x v="5"/>
    <n v="0.6437727248322147"/>
    <n v="3.862636348993287"/>
    <n v="0"/>
  </r>
  <r>
    <s v="43831Meal_Morning_Snack_MainP10"/>
    <x v="0"/>
    <s v="LK"/>
    <x v="19"/>
    <n v="0.1421"/>
    <n v="0.0409"/>
    <n v="0.2128"/>
    <n v="0.01159522222222222"/>
    <x v="1"/>
    <x v="1"/>
    <x v="1"/>
    <x v="1"/>
    <x v="1"/>
    <x v="3"/>
    <n v="0.1"/>
    <n v="0.1"/>
    <n v="0.1"/>
    <n v="0.1"/>
    <n v="0.1"/>
    <n v="0.1"/>
    <x v="14"/>
    <n v="46.628817"/>
    <n v="123.4358043624"/>
    <x v="5"/>
    <n v="26.5038195828"/>
    <n v="7.6284744612"/>
    <n v="89.3035103184"/>
  </r>
  <r>
    <s v="43831Meal_Morning_Snack_SideP10"/>
    <x v="0"/>
    <s v="LK"/>
    <x v="20"/>
    <n v="0.076"/>
    <n v="0.399"/>
    <n v="0.003"/>
    <n v="0.003038666666666667"/>
    <x v="1"/>
    <x v="1"/>
    <x v="1"/>
    <x v="1"/>
    <x v="1"/>
    <x v="3"/>
    <n v="0.1"/>
    <n v="0.1"/>
    <n v="0.1"/>
    <n v="0.1"/>
    <n v="0.1"/>
    <n v="0.1"/>
    <x v="15"/>
    <n v="14.654771"/>
    <n v="28.239743717"/>
    <x v="5"/>
    <n v="4.455050384"/>
    <n v="23.389014516"/>
    <n v="0.395678817"/>
  </r>
  <r>
    <s v="43831Meal_Afternoon_Snack_GreenP11"/>
    <x v="0"/>
    <s v="LK"/>
    <x v="0"/>
    <n v="0.02763333333333333"/>
    <n v="0.709"/>
    <n v="0.0043"/>
    <n v="0.004932533333333334"/>
    <x v="2"/>
    <x v="2"/>
    <x v="2"/>
    <x v="2"/>
    <x v="2"/>
    <x v="0"/>
    <n v="0.15"/>
    <n v="0.15"/>
    <n v="0.15"/>
    <n v="0.15"/>
    <n v="0.15"/>
    <n v="0.15"/>
    <x v="0"/>
    <n v="19.790036"/>
    <n v="59.07787513506666"/>
    <x v="0"/>
    <n v="2.187458645866666"/>
    <n v="56.124542096"/>
    <n v="0.7658743931999999"/>
  </r>
  <r>
    <s v="43831Meal_Afternoon_Snack_MainP11"/>
    <x v="0"/>
    <s v="LK"/>
    <x v="1"/>
    <n v="0.167"/>
    <n v="0.036"/>
    <n v="0.0675"/>
    <n v="0.008458800000000001"/>
    <x v="2"/>
    <x v="2"/>
    <x v="2"/>
    <x v="2"/>
    <x v="2"/>
    <x v="0"/>
    <n v="0.15"/>
    <n v="0.15"/>
    <n v="0.15"/>
    <n v="0.15"/>
    <n v="0.15"/>
    <n v="0.15"/>
    <x v="1"/>
    <n v="10.011025"/>
    <n v="14.2106499875"/>
    <x v="0"/>
    <n v="6.687364700000001"/>
    <n v="1.4415876"/>
    <n v="6.0816976875"/>
  </r>
  <r>
    <s v="43831Meal_Afternoon_Snack_SideP11"/>
    <x v="0"/>
    <s v="LK"/>
    <x v="2"/>
    <n v="0.254"/>
    <n v="0.101"/>
    <n v="0.477"/>
    <n v="0.0045264"/>
    <x v="2"/>
    <x v="2"/>
    <x v="2"/>
    <x v="2"/>
    <x v="2"/>
    <x v="0"/>
    <n v="0.15"/>
    <n v="0.15"/>
    <n v="0.15"/>
    <n v="0.15"/>
    <n v="0.15"/>
    <n v="0.15"/>
    <x v="2"/>
    <n v="20.254065"/>
    <n v="115.711473345"/>
    <x v="0"/>
    <n v="20.57813004"/>
    <n v="8.182642260000001"/>
    <n v="86.950701045"/>
  </r>
  <r>
    <s v="43831Meal_Booster1_GreenP11"/>
    <x v="0"/>
    <s v="LK"/>
    <x v="3"/>
    <n v="0"/>
    <n v="0"/>
    <n v="0"/>
    <n v="0"/>
    <x v="2"/>
    <x v="2"/>
    <x v="2"/>
    <x v="2"/>
    <x v="2"/>
    <x v="1"/>
    <n v="0"/>
    <n v="0"/>
    <n v="0"/>
    <n v="0"/>
    <n v="0"/>
    <n v="0"/>
    <x v="3"/>
    <n v="0"/>
    <n v="0"/>
    <x v="1"/>
    <n v="0"/>
    <n v="0"/>
    <n v="0"/>
  </r>
  <r>
    <s v="43831Meal_Booster1_MainP11"/>
    <x v="0"/>
    <s v="LK"/>
    <x v="4"/>
    <n v="0.1770766129032258"/>
    <n v="0.1913185483870968"/>
    <n v="0.07011290322580645"/>
    <n v="0.004912689421983799"/>
    <x v="2"/>
    <x v="2"/>
    <x v="2"/>
    <x v="2"/>
    <x v="2"/>
    <x v="1"/>
    <n v="0"/>
    <n v="0"/>
    <n v="0"/>
    <n v="0"/>
    <n v="0"/>
    <n v="0"/>
    <x v="4"/>
    <n v="0"/>
    <n v="0"/>
    <x v="1"/>
    <n v="0"/>
    <n v="0"/>
    <n v="0"/>
  </r>
  <r>
    <s v="43831Meal_Booster1_SideP11"/>
    <x v="0"/>
    <s v="LK"/>
    <x v="5"/>
    <n v="0"/>
    <n v="0"/>
    <n v="0"/>
    <n v="0"/>
    <x v="2"/>
    <x v="2"/>
    <x v="2"/>
    <x v="2"/>
    <x v="2"/>
    <x v="1"/>
    <n v="0"/>
    <n v="0"/>
    <n v="0"/>
    <n v="0"/>
    <n v="0"/>
    <n v="0"/>
    <x v="3"/>
    <n v="0"/>
    <n v="0"/>
    <x v="1"/>
    <n v="0"/>
    <n v="0"/>
    <n v="0"/>
  </r>
  <r>
    <s v="43831Meal_Booster2_GreenP11"/>
    <x v="0"/>
    <s v="LK"/>
    <x v="6"/>
    <n v="0"/>
    <n v="0"/>
    <n v="0"/>
    <n v="0"/>
    <x v="2"/>
    <x v="2"/>
    <x v="2"/>
    <x v="2"/>
    <x v="2"/>
    <x v="1"/>
    <n v="0"/>
    <n v="0"/>
    <n v="0"/>
    <n v="0"/>
    <n v="0"/>
    <n v="0"/>
    <x v="3"/>
    <n v="0"/>
    <n v="0"/>
    <x v="1"/>
    <n v="0"/>
    <n v="0"/>
    <n v="0"/>
  </r>
  <r>
    <s v="43831Meal_Booster2_MainP11"/>
    <x v="0"/>
    <s v="LK"/>
    <x v="7"/>
    <n v="0.1086"/>
    <n v="0.0073"/>
    <n v="0.0017"/>
    <n v="0.001996333333333333"/>
    <x v="2"/>
    <x v="2"/>
    <x v="2"/>
    <x v="2"/>
    <x v="2"/>
    <x v="1"/>
    <n v="0"/>
    <n v="0"/>
    <n v="0"/>
    <n v="0"/>
    <n v="0"/>
    <n v="0"/>
    <x v="4"/>
    <n v="0"/>
    <n v="0"/>
    <x v="1"/>
    <n v="0"/>
    <n v="0"/>
    <n v="0"/>
  </r>
  <r>
    <s v="43831Meal_Booster2_SideP11"/>
    <x v="0"/>
    <s v="LK"/>
    <x v="8"/>
    <n v="0"/>
    <n v="0"/>
    <n v="0"/>
    <n v="0"/>
    <x v="2"/>
    <x v="2"/>
    <x v="2"/>
    <x v="2"/>
    <x v="2"/>
    <x v="1"/>
    <n v="0"/>
    <n v="0"/>
    <n v="0"/>
    <n v="0"/>
    <n v="0"/>
    <n v="0"/>
    <x v="3"/>
    <n v="0"/>
    <n v="0"/>
    <x v="1"/>
    <n v="0"/>
    <n v="0"/>
    <n v="0"/>
  </r>
  <r>
    <s v="43831Meal_Breakfast_GreenP11"/>
    <x v="0"/>
    <s v="LK"/>
    <x v="9"/>
    <n v="0.0094"/>
    <n v="0.1175"/>
    <n v="0.0012"/>
    <n v="0.00095"/>
    <x v="2"/>
    <x v="2"/>
    <x v="2"/>
    <x v="2"/>
    <x v="2"/>
    <x v="2"/>
    <n v="0.25"/>
    <n v="0.25"/>
    <n v="0.25"/>
    <n v="0.25"/>
    <n v="0.25"/>
    <n v="0.25"/>
    <x v="5"/>
    <n v="100.88004"/>
    <n v="52.29621273599999"/>
    <x v="2"/>
    <n v="3.793089504"/>
    <n v="47.41361879999999"/>
    <n v="1.089504432"/>
  </r>
  <r>
    <s v="43831Meal_Breakfast_MainP11"/>
    <x v="0"/>
    <s v="LK"/>
    <x v="10"/>
    <n v="0.0771111111111111"/>
    <n v="0.2562222222222222"/>
    <n v="0.02837777777777778"/>
    <n v="0.001925277037037037"/>
    <x v="2"/>
    <x v="2"/>
    <x v="2"/>
    <x v="2"/>
    <x v="2"/>
    <x v="2"/>
    <n v="0.25"/>
    <n v="0.25"/>
    <n v="0.25"/>
    <n v="0.25"/>
    <n v="0.25"/>
    <n v="0.25"/>
    <x v="6"/>
    <n v="127.78138"/>
    <n v="203.0105377853333"/>
    <x v="2"/>
    <n v="39.41345676444444"/>
    <n v="130.9617165688889"/>
    <n v="32.635364452"/>
  </r>
  <r>
    <s v="43831Meal_Breakfast_SideP11"/>
    <x v="0"/>
    <s v="LK"/>
    <x v="11"/>
    <n v="0.17495"/>
    <n v="0.1624"/>
    <n v="0.24455"/>
    <n v="0.0053318"/>
    <x v="2"/>
    <x v="2"/>
    <x v="2"/>
    <x v="2"/>
    <x v="2"/>
    <x v="2"/>
    <n v="0.25"/>
    <n v="0.25"/>
    <n v="0.25"/>
    <n v="0.25"/>
    <n v="0.25"/>
    <n v="0.25"/>
    <x v="7"/>
    <n v="16.81334"/>
    <n v="59.693241669"/>
    <x v="2"/>
    <n v="11.765975332"/>
    <n v="10.921945664"/>
    <n v="37.00532067299999"/>
  </r>
  <r>
    <s v="43831Meal_Dinner_GreenP11"/>
    <x v="0"/>
    <s v="LK"/>
    <x v="12"/>
    <n v="0"/>
    <n v="0"/>
    <n v="0"/>
    <n v="0"/>
    <x v="2"/>
    <x v="2"/>
    <x v="2"/>
    <x v="2"/>
    <x v="2"/>
    <x v="2"/>
    <n v="0.25"/>
    <n v="0.25"/>
    <n v="0.25"/>
    <n v="0.25"/>
    <n v="0.25"/>
    <n v="0.25"/>
    <x v="3"/>
    <n v="0"/>
    <n v="0"/>
    <x v="3"/>
    <n v="0"/>
    <n v="0"/>
    <n v="0"/>
  </r>
  <r>
    <s v="43831Meal_Dinner_MainP11"/>
    <x v="0"/>
    <s v="LK"/>
    <x v="13"/>
    <n v="0.06475738396624472"/>
    <n v="0.07803797468354431"/>
    <n v="0.03986286919831224"/>
    <n v="0.002864542194092826"/>
    <x v="2"/>
    <x v="2"/>
    <x v="2"/>
    <x v="2"/>
    <x v="2"/>
    <x v="2"/>
    <n v="0.25"/>
    <n v="0.25"/>
    <n v="0.25"/>
    <n v="0.25"/>
    <n v="0.25"/>
    <n v="0.25"/>
    <x v="8"/>
    <n v="131.11018"/>
    <n v="121.9255523061181"/>
    <x v="3"/>
    <n v="33.96140907257384"/>
    <n v="40.92629163037976"/>
    <n v="47.03785160316456"/>
  </r>
  <r>
    <s v="43831Meal_Dinner_SideP11"/>
    <x v="0"/>
    <s v="LK"/>
    <x v="14"/>
    <n v="0.0533"/>
    <n v="0.2654"/>
    <n v="0.0054"/>
    <n v="0.00126988"/>
    <x v="2"/>
    <x v="2"/>
    <x v="2"/>
    <x v="2"/>
    <x v="2"/>
    <x v="2"/>
    <n v="0.25"/>
    <n v="0.25"/>
    <n v="0.25"/>
    <n v="0.25"/>
    <n v="0.25"/>
    <n v="0.25"/>
    <x v="9"/>
    <n v="123.22385"/>
    <n v="163.07444309"/>
    <x v="3"/>
    <n v="26.27132482"/>
    <n v="130.81443916"/>
    <n v="5.988679110000001"/>
  </r>
  <r>
    <s v="43831Meal_Lunch_GreenP11"/>
    <x v="0"/>
    <s v="LK"/>
    <x v="15"/>
    <n v="0.02266010362694301"/>
    <n v="0.04758186528497409"/>
    <n v="0.02764870466321243"/>
    <n v="0.0008627746113989635"/>
    <x v="2"/>
    <x v="2"/>
    <x v="2"/>
    <x v="2"/>
    <x v="2"/>
    <x v="2"/>
    <n v="0.25"/>
    <n v="0.25"/>
    <n v="0.25"/>
    <n v="0.25"/>
    <n v="0.25"/>
    <n v="0.25"/>
    <x v="10"/>
    <n v="113.17061"/>
    <n v="59.95849282946114"/>
    <x v="4"/>
    <n v="10.25783100049741"/>
    <n v="21.53947487695336"/>
    <n v="28.16118695201035"/>
  </r>
  <r>
    <s v="43831Meal_Lunch_MainP11"/>
    <x v="0"/>
    <s v="LK"/>
    <x v="16"/>
    <n v="0.226"/>
    <n v="0.0028"/>
    <n v="0.0118"/>
    <n v="0.0030316"/>
    <x v="2"/>
    <x v="2"/>
    <x v="2"/>
    <x v="2"/>
    <x v="2"/>
    <x v="2"/>
    <n v="0.25"/>
    <n v="0.25"/>
    <n v="0.25"/>
    <n v="0.25"/>
    <n v="0.25"/>
    <n v="0.25"/>
    <x v="11"/>
    <n v="62.686821"/>
    <n v="64.0283189694"/>
    <x v="4"/>
    <n v="56.668886184"/>
    <n v="0.7020923952"/>
    <n v="6.657340390200001"/>
  </r>
  <r>
    <s v="43831Meal_Lunch_SideP11"/>
    <x v="0"/>
    <s v="LK"/>
    <x v="17"/>
    <n v="0.02027272727272728"/>
    <n v="0.1753181818181818"/>
    <n v="0.01036363636363636"/>
    <n v="0.001767909090909091"/>
    <x v="2"/>
    <x v="2"/>
    <x v="2"/>
    <x v="2"/>
    <x v="2"/>
    <x v="2"/>
    <n v="0.25"/>
    <n v="0.25"/>
    <n v="0.25"/>
    <n v="0.25"/>
    <n v="0.25"/>
    <n v="0.25"/>
    <x v="12"/>
    <n v="183.88134"/>
    <n v="161.0131878981818"/>
    <x v="4"/>
    <n v="14.91110502545455"/>
    <n v="128.9509687963636"/>
    <n v="17.15111407636363"/>
  </r>
  <r>
    <s v="43831Meal_Morning_Snack_GreenP11"/>
    <x v="0"/>
    <s v="LK"/>
    <x v="18"/>
    <n v="0.006711409395973154"/>
    <n v="0.04026845637583892"/>
    <n v="0"/>
    <n v="0.0024"/>
    <x v="2"/>
    <x v="2"/>
    <x v="2"/>
    <x v="2"/>
    <x v="2"/>
    <x v="3"/>
    <n v="0.1"/>
    <n v="0.1"/>
    <n v="0.1"/>
    <n v="0.1"/>
    <n v="0.1"/>
    <n v="0.1"/>
    <x v="13"/>
    <n v="19.490297"/>
    <n v="3.662606147651006"/>
    <x v="5"/>
    <n v="0.5232294496644295"/>
    <n v="3.139376697986577"/>
    <n v="0"/>
  </r>
  <r>
    <s v="43831Meal_Morning_Snack_MainP11"/>
    <x v="0"/>
    <s v="LK"/>
    <x v="19"/>
    <n v="0.1421"/>
    <n v="0.0409"/>
    <n v="0.2128"/>
    <n v="0.01159522222222222"/>
    <x v="2"/>
    <x v="2"/>
    <x v="2"/>
    <x v="2"/>
    <x v="2"/>
    <x v="3"/>
    <n v="0.1"/>
    <n v="0.1"/>
    <n v="0.1"/>
    <n v="0.1"/>
    <n v="0.1"/>
    <n v="0.1"/>
    <x v="14"/>
    <n v="37.676857"/>
    <n v="99.73817585039998"/>
    <x v="5"/>
    <n v="21.4155255188"/>
    <n v="6.163933805199999"/>
    <n v="72.1587165264"/>
  </r>
  <r>
    <s v="43831Meal_Morning_Snack_SideP11"/>
    <x v="0"/>
    <s v="LK"/>
    <x v="20"/>
    <n v="0.076"/>
    <n v="0.399"/>
    <n v="0.003"/>
    <n v="0.003038666666666667"/>
    <x v="2"/>
    <x v="2"/>
    <x v="2"/>
    <x v="2"/>
    <x v="2"/>
    <x v="3"/>
    <n v="0.1"/>
    <n v="0.1"/>
    <n v="0.1"/>
    <n v="0.1"/>
    <n v="0.1"/>
    <n v="0.1"/>
    <x v="15"/>
    <n v="11.72767"/>
    <n v="22.59922009"/>
    <x v="5"/>
    <n v="3.56521168"/>
    <n v="18.71736132"/>
    <n v="0.31664709"/>
  </r>
  <r>
    <s v="43831Meal_Afternoon_Snack_GreenP12"/>
    <x v="0"/>
    <s v="LK"/>
    <x v="0"/>
    <n v="0.02763333333333333"/>
    <n v="0.709"/>
    <n v="0.0043"/>
    <n v="0.004932533333333334"/>
    <x v="3"/>
    <x v="3"/>
    <x v="3"/>
    <x v="3"/>
    <x v="3"/>
    <x v="4"/>
    <n v="0.22"/>
    <n v="0.22"/>
    <n v="0.22"/>
    <n v="0.22"/>
    <n v="0.22"/>
    <n v="0.22"/>
    <x v="0"/>
    <n v="37.48012"/>
    <n v="111.8869035613333"/>
    <x v="0"/>
    <n v="4.142802597333333"/>
    <n v="106.29362032"/>
    <n v="1.450480644"/>
  </r>
  <r>
    <s v="43831Meal_Afternoon_Snack_MainP12"/>
    <x v="0"/>
    <s v="LK"/>
    <x v="1"/>
    <n v="0.167"/>
    <n v="0.036"/>
    <n v="0.0675"/>
    <n v="0.008458800000000001"/>
    <x v="3"/>
    <x v="3"/>
    <x v="3"/>
    <x v="3"/>
    <x v="3"/>
    <x v="4"/>
    <n v="0.22"/>
    <n v="0.22"/>
    <n v="0.22"/>
    <n v="0.22"/>
    <n v="0.22"/>
    <n v="0.22"/>
    <x v="1"/>
    <n v="19.183139"/>
    <n v="27.2304658105"/>
    <x v="0"/>
    <n v="12.814336852"/>
    <n v="2.762372016"/>
    <n v="11.6537569425"/>
  </r>
  <r>
    <s v="43831Meal_Afternoon_Snack_SideP12"/>
    <x v="0"/>
    <s v="LK"/>
    <x v="2"/>
    <n v="0.254"/>
    <n v="0.101"/>
    <n v="0.477"/>
    <n v="0.0045264"/>
    <x v="3"/>
    <x v="3"/>
    <x v="3"/>
    <x v="3"/>
    <x v="3"/>
    <x v="4"/>
    <n v="0.22"/>
    <n v="0.22"/>
    <n v="0.22"/>
    <n v="0.22"/>
    <n v="0.22"/>
    <n v="0.22"/>
    <x v="2"/>
    <n v="27.968236"/>
    <n v="159.782532268"/>
    <x v="0"/>
    <n v="28.415727776"/>
    <n v="11.299167344"/>
    <n v="120.067637148"/>
  </r>
  <r>
    <s v="43831Meal_Booster1_GreenP12"/>
    <x v="0"/>
    <s v="LK"/>
    <x v="3"/>
    <n v="0"/>
    <n v="0"/>
    <n v="0"/>
    <n v="0"/>
    <x v="3"/>
    <x v="3"/>
    <x v="3"/>
    <x v="3"/>
    <x v="3"/>
    <x v="1"/>
    <n v="0"/>
    <n v="0"/>
    <n v="0"/>
    <n v="0"/>
    <n v="0"/>
    <n v="0"/>
    <x v="3"/>
    <n v="0"/>
    <n v="0"/>
    <x v="1"/>
    <n v="0"/>
    <n v="0"/>
    <n v="0"/>
  </r>
  <r>
    <s v="43831Meal_Booster1_MainP12"/>
    <x v="0"/>
    <s v="LK"/>
    <x v="4"/>
    <n v="0.1770766129032258"/>
    <n v="0.1913185483870968"/>
    <n v="0.07011290322580645"/>
    <n v="0.004912689421983799"/>
    <x v="3"/>
    <x v="3"/>
    <x v="3"/>
    <x v="3"/>
    <x v="3"/>
    <x v="1"/>
    <n v="0"/>
    <n v="0"/>
    <n v="0"/>
    <n v="0"/>
    <n v="0"/>
    <n v="0"/>
    <x v="4"/>
    <n v="0"/>
    <n v="0"/>
    <x v="1"/>
    <n v="0"/>
    <n v="0"/>
    <n v="0"/>
  </r>
  <r>
    <s v="43831Meal_Booster1_SideP12"/>
    <x v="0"/>
    <s v="LK"/>
    <x v="5"/>
    <n v="0"/>
    <n v="0"/>
    <n v="0"/>
    <n v="0"/>
    <x v="3"/>
    <x v="3"/>
    <x v="3"/>
    <x v="3"/>
    <x v="3"/>
    <x v="1"/>
    <n v="0"/>
    <n v="0"/>
    <n v="0"/>
    <n v="0"/>
    <n v="0"/>
    <n v="0"/>
    <x v="3"/>
    <n v="0"/>
    <n v="0"/>
    <x v="1"/>
    <n v="0"/>
    <n v="0"/>
    <n v="0"/>
  </r>
  <r>
    <s v="43831Meal_Booster2_GreenP12"/>
    <x v="0"/>
    <s v="LK"/>
    <x v="6"/>
    <n v="0"/>
    <n v="0"/>
    <n v="0"/>
    <n v="0"/>
    <x v="3"/>
    <x v="3"/>
    <x v="3"/>
    <x v="3"/>
    <x v="3"/>
    <x v="1"/>
    <n v="0"/>
    <n v="0"/>
    <n v="0"/>
    <n v="0"/>
    <n v="0"/>
    <n v="0"/>
    <x v="3"/>
    <n v="0"/>
    <n v="0"/>
    <x v="1"/>
    <n v="0"/>
    <n v="0"/>
    <n v="0"/>
  </r>
  <r>
    <s v="43831Meal_Booster2_MainP12"/>
    <x v="0"/>
    <s v="LK"/>
    <x v="7"/>
    <n v="0.1086"/>
    <n v="0.0073"/>
    <n v="0.0017"/>
    <n v="0.001996333333333333"/>
    <x v="3"/>
    <x v="3"/>
    <x v="3"/>
    <x v="3"/>
    <x v="3"/>
    <x v="1"/>
    <n v="0"/>
    <n v="0"/>
    <n v="0"/>
    <n v="0"/>
    <n v="0"/>
    <n v="0"/>
    <x v="4"/>
    <n v="0"/>
    <n v="0"/>
    <x v="1"/>
    <n v="0"/>
    <n v="0"/>
    <n v="0"/>
  </r>
  <r>
    <s v="43831Meal_Booster2_SideP12"/>
    <x v="0"/>
    <s v="LK"/>
    <x v="8"/>
    <n v="0"/>
    <n v="0"/>
    <n v="0"/>
    <n v="0"/>
    <x v="3"/>
    <x v="3"/>
    <x v="3"/>
    <x v="3"/>
    <x v="3"/>
    <x v="1"/>
    <n v="0"/>
    <n v="0"/>
    <n v="0"/>
    <n v="0"/>
    <n v="0"/>
    <n v="0"/>
    <x v="3"/>
    <n v="0"/>
    <n v="0"/>
    <x v="1"/>
    <n v="0"/>
    <n v="0"/>
    <n v="0"/>
  </r>
  <r>
    <s v="43831Meal_Breakfast_GreenP12"/>
    <x v="0"/>
    <s v="LK"/>
    <x v="9"/>
    <n v="0.0094"/>
    <n v="0.1175"/>
    <n v="0.0012"/>
    <n v="0.00095"/>
    <x v="3"/>
    <x v="3"/>
    <x v="3"/>
    <x v="3"/>
    <x v="3"/>
    <x v="5"/>
    <n v="0.289"/>
    <n v="0.289"/>
    <n v="0.289"/>
    <n v="0.289"/>
    <n v="0.289"/>
    <n v="0.289"/>
    <x v="5"/>
    <n v="101.22386"/>
    <n v="52.47444902399999"/>
    <x v="2"/>
    <n v="3.806017136"/>
    <n v="47.5752142"/>
    <n v="1.093217688"/>
  </r>
  <r>
    <s v="43831Meal_Breakfast_MainP12"/>
    <x v="0"/>
    <s v="LK"/>
    <x v="10"/>
    <n v="0.0771111111111111"/>
    <n v="0.2562222222222222"/>
    <n v="0.02837777777777778"/>
    <n v="0.001925277037037037"/>
    <x v="3"/>
    <x v="3"/>
    <x v="3"/>
    <x v="3"/>
    <x v="3"/>
    <x v="5"/>
    <n v="0.289"/>
    <n v="0.289"/>
    <n v="0.289"/>
    <n v="0.289"/>
    <n v="0.289"/>
    <n v="0.289"/>
    <x v="6"/>
    <n v="183.95"/>
    <n v="292.2474966666666"/>
    <x v="2"/>
    <n v="56.73835555555554"/>
    <n v="188.5283111111111"/>
    <n v="46.98083"/>
  </r>
  <r>
    <s v="43831Meal_Breakfast_SideP12"/>
    <x v="0"/>
    <s v="LK"/>
    <x v="11"/>
    <n v="0.17495"/>
    <n v="0.1624"/>
    <n v="0.24455"/>
    <n v="0.0053318"/>
    <x v="3"/>
    <x v="3"/>
    <x v="3"/>
    <x v="3"/>
    <x v="3"/>
    <x v="5"/>
    <n v="0.289"/>
    <n v="0.289"/>
    <n v="0.289"/>
    <n v="0.289"/>
    <n v="0.289"/>
    <n v="0.289"/>
    <x v="7"/>
    <n v="13.930907"/>
    <n v="49.45959566745"/>
    <x v="2"/>
    <n v="9.7488487186"/>
    <n v="9.049517187199999"/>
    <n v="30.66122976165"/>
  </r>
  <r>
    <s v="43831Meal_Dinner_GreenP12"/>
    <x v="0"/>
    <s v="LK"/>
    <x v="12"/>
    <n v="0"/>
    <n v="0"/>
    <n v="0"/>
    <n v="0"/>
    <x v="3"/>
    <x v="3"/>
    <x v="3"/>
    <x v="3"/>
    <x v="3"/>
    <x v="6"/>
    <n v="0.001"/>
    <n v="0.001"/>
    <n v="0.001"/>
    <n v="0.001"/>
    <n v="0.001"/>
    <n v="0.001"/>
    <x v="3"/>
    <n v="0"/>
    <n v="0"/>
    <x v="3"/>
    <n v="0"/>
    <n v="0"/>
    <n v="0"/>
  </r>
  <r>
    <s v="43831Meal_Dinner_MainP12"/>
    <x v="0"/>
    <s v="LK"/>
    <x v="13"/>
    <n v="0.06475738396624472"/>
    <n v="0.07803797468354431"/>
    <n v="0.03986286919831224"/>
    <n v="0.002864542194092826"/>
    <x v="3"/>
    <x v="3"/>
    <x v="3"/>
    <x v="3"/>
    <x v="3"/>
    <x v="6"/>
    <n v="0.001"/>
    <n v="0.001"/>
    <n v="0.001"/>
    <n v="0.001"/>
    <n v="0.001"/>
    <n v="0.001"/>
    <x v="8"/>
    <n v="0.61881338"/>
    <n v="0.5754638055635021"/>
    <x v="3"/>
    <n v="0.1602909426084388"/>
    <n v="0.1931637715291139"/>
    <n v="0.2220090914259494"/>
  </r>
  <r>
    <s v="43831Meal_Dinner_SideP12"/>
    <x v="0"/>
    <s v="LK"/>
    <x v="14"/>
    <n v="0.0533"/>
    <n v="0.2654"/>
    <n v="0.0054"/>
    <n v="0.00126988"/>
    <x v="3"/>
    <x v="3"/>
    <x v="3"/>
    <x v="3"/>
    <x v="3"/>
    <x v="6"/>
    <n v="0.001"/>
    <n v="0.001"/>
    <n v="0.001"/>
    <n v="0.001"/>
    <n v="0.001"/>
    <n v="0.001"/>
    <x v="9"/>
    <n v="0.49764712"/>
    <n v="0.6585861986080001"/>
    <x v="3"/>
    <n v="0.106098365984"/>
    <n v="0.528302182592"/>
    <n v="0.024185650032"/>
  </r>
  <r>
    <s v="43831Meal_Lunch_GreenP12"/>
    <x v="0"/>
    <s v="LK"/>
    <x v="15"/>
    <n v="0.02266010362694301"/>
    <n v="0.04758186528497409"/>
    <n v="0.02764870466321243"/>
    <n v="0.0008627746113989635"/>
    <x v="3"/>
    <x v="3"/>
    <x v="3"/>
    <x v="3"/>
    <x v="3"/>
    <x v="7"/>
    <n v="0.27"/>
    <n v="0.27"/>
    <n v="0.27"/>
    <n v="0.27"/>
    <n v="0.27"/>
    <n v="0.27"/>
    <x v="10"/>
    <n v="140.21559"/>
    <n v="74.2870913887772"/>
    <x v="4"/>
    <n v="12.70919919805181"/>
    <n v="26.68687725693264"/>
    <n v="34.89101493379274"/>
  </r>
  <r>
    <s v="43831Meal_Lunch_MainP12"/>
    <x v="0"/>
    <s v="LK"/>
    <x v="16"/>
    <n v="0.226"/>
    <n v="0.0028"/>
    <n v="0.0118"/>
    <n v="0.0030316"/>
    <x v="3"/>
    <x v="3"/>
    <x v="3"/>
    <x v="3"/>
    <x v="3"/>
    <x v="7"/>
    <n v="0.27"/>
    <n v="0.27"/>
    <n v="0.27"/>
    <n v="0.27"/>
    <n v="0.27"/>
    <n v="0.27"/>
    <x v="11"/>
    <n v="83.344928"/>
    <n v="85.1285094592"/>
    <x v="4"/>
    <n v="75.343814912"/>
    <n v="0.9334631936"/>
    <n v="8.851231353599999"/>
  </r>
  <r>
    <s v="43831Meal_Lunch_SideP12"/>
    <x v="0"/>
    <s v="LK"/>
    <x v="17"/>
    <n v="0.02027272727272728"/>
    <n v="0.1753181818181818"/>
    <n v="0.01036363636363636"/>
    <n v="0.001767909090909091"/>
    <x v="3"/>
    <x v="3"/>
    <x v="3"/>
    <x v="3"/>
    <x v="3"/>
    <x v="7"/>
    <n v="0.27"/>
    <n v="0.27"/>
    <n v="0.27"/>
    <n v="0.27"/>
    <n v="0.27"/>
    <n v="0.27"/>
    <x v="12"/>
    <n v="198.45898"/>
    <n v="173.7778995781818"/>
    <x v="4"/>
    <n v="16.09321910545455"/>
    <n v="139.1738701563636"/>
    <n v="18.51081031636363"/>
  </r>
  <r>
    <s v="43831Meal_Morning_Snack_GreenP12"/>
    <x v="0"/>
    <s v="LK"/>
    <x v="18"/>
    <n v="0.006711409395973154"/>
    <n v="0.04026845637583892"/>
    <n v="0"/>
    <n v="0.0024"/>
    <x v="3"/>
    <x v="3"/>
    <x v="3"/>
    <x v="3"/>
    <x v="3"/>
    <x v="4"/>
    <n v="0.22"/>
    <n v="0.22"/>
    <n v="0.22"/>
    <n v="0.22"/>
    <n v="0.22"/>
    <n v="0.22"/>
    <x v="13"/>
    <n v="75.799357"/>
    <n v="14.24417446979865"/>
    <x v="5"/>
    <n v="2.034882067114094"/>
    <n v="12.20929240268456"/>
    <n v="0"/>
  </r>
  <r>
    <s v="43831Meal_Morning_Snack_MainP12"/>
    <x v="0"/>
    <s v="LK"/>
    <x v="19"/>
    <n v="0.1421"/>
    <n v="0.0409"/>
    <n v="0.2128"/>
    <n v="0.01159522222222222"/>
    <x v="3"/>
    <x v="3"/>
    <x v="3"/>
    <x v="3"/>
    <x v="3"/>
    <x v="4"/>
    <n v="0.22"/>
    <n v="0.22"/>
    <n v="0.22"/>
    <n v="0.22"/>
    <n v="0.22"/>
    <n v="0.22"/>
    <x v="14"/>
    <n v="68.33426900000001"/>
    <n v="180.8944768968"/>
    <x v="5"/>
    <n v="38.8411984996"/>
    <n v="11.1794864084"/>
    <n v="130.8737919888"/>
  </r>
  <r>
    <s v="43831Meal_Morning_Snack_SideP12"/>
    <x v="0"/>
    <s v="LK"/>
    <x v="20"/>
    <n v="0.076"/>
    <n v="0.399"/>
    <n v="0.003"/>
    <n v="0.003038666666666667"/>
    <x v="3"/>
    <x v="3"/>
    <x v="3"/>
    <x v="3"/>
    <x v="3"/>
    <x v="4"/>
    <n v="0.22"/>
    <n v="0.22"/>
    <n v="0.22"/>
    <n v="0.22"/>
    <n v="0.22"/>
    <n v="0.22"/>
    <x v="15"/>
    <n v="39.622391"/>
    <n v="76.35234745700001"/>
    <x v="5"/>
    <n v="12.045206864"/>
    <n v="63.237336036"/>
    <n v="1.069804557"/>
  </r>
  <r>
    <s v="43831Meal_Afternoon_Snack_GreenP13"/>
    <x v="0"/>
    <s v="LK"/>
    <x v="0"/>
    <n v="0.02763333333333333"/>
    <n v="0.709"/>
    <n v="0.0043"/>
    <n v="0.004932533333333334"/>
    <x v="4"/>
    <x v="2"/>
    <x v="4"/>
    <x v="4"/>
    <x v="2"/>
    <x v="0"/>
    <n v="0.15"/>
    <n v="0.15"/>
    <n v="0.15"/>
    <n v="0.15"/>
    <n v="0.15"/>
    <n v="0.15"/>
    <x v="0"/>
    <n v="12.699816"/>
    <n v="37.91191405039999"/>
    <x v="0"/>
    <n v="1.4037529952"/>
    <n v="36.016678176"/>
    <n v="0.4914828792"/>
  </r>
  <r>
    <s v="43831Meal_Afternoon_Snack_MainP13"/>
    <x v="0"/>
    <s v="LK"/>
    <x v="1"/>
    <n v="0.167"/>
    <n v="0.036"/>
    <n v="0.0675"/>
    <n v="0.008458800000000001"/>
    <x v="4"/>
    <x v="2"/>
    <x v="4"/>
    <x v="4"/>
    <x v="2"/>
    <x v="0"/>
    <n v="0.15"/>
    <n v="0.15"/>
    <n v="0.15"/>
    <n v="0.15"/>
    <n v="0.15"/>
    <n v="0.15"/>
    <x v="1"/>
    <n v="11.994271"/>
    <n v="17.0258676845"/>
    <x v="0"/>
    <n v="8.012173027999999"/>
    <n v="1.727175024"/>
    <n v="7.2865196325"/>
  </r>
  <r>
    <s v="43831Meal_Afternoon_Snack_SideP13"/>
    <x v="0"/>
    <s v="LK"/>
    <x v="2"/>
    <n v="0.254"/>
    <n v="0.101"/>
    <n v="0.477"/>
    <n v="0.0045264"/>
    <x v="4"/>
    <x v="2"/>
    <x v="4"/>
    <x v="4"/>
    <x v="2"/>
    <x v="0"/>
    <n v="0.15"/>
    <n v="0.15"/>
    <n v="0.15"/>
    <n v="0.15"/>
    <n v="0.15"/>
    <n v="0.15"/>
    <x v="2"/>
    <n v="17.638634"/>
    <n v="100.769516042"/>
    <x v="0"/>
    <n v="17.920852144"/>
    <n v="7.126008136"/>
    <n v="75.722655762"/>
  </r>
  <r>
    <s v="43831Meal_Booster1_GreenP13"/>
    <x v="0"/>
    <s v="LK"/>
    <x v="3"/>
    <n v="0"/>
    <n v="0"/>
    <n v="0"/>
    <n v="0"/>
    <x v="4"/>
    <x v="2"/>
    <x v="4"/>
    <x v="4"/>
    <x v="2"/>
    <x v="1"/>
    <n v="0"/>
    <n v="0"/>
    <n v="0"/>
    <n v="0"/>
    <n v="0"/>
    <n v="0"/>
    <x v="3"/>
    <n v="0"/>
    <n v="0"/>
    <x v="1"/>
    <n v="0"/>
    <n v="0"/>
    <n v="0"/>
  </r>
  <r>
    <s v="43831Meal_Booster1_MainP13"/>
    <x v="0"/>
    <s v="LK"/>
    <x v="4"/>
    <n v="0.1770766129032258"/>
    <n v="0.1913185483870968"/>
    <n v="0.07011290322580645"/>
    <n v="0.004912689421983799"/>
    <x v="4"/>
    <x v="2"/>
    <x v="4"/>
    <x v="4"/>
    <x v="2"/>
    <x v="1"/>
    <n v="0"/>
    <n v="0"/>
    <n v="0"/>
    <n v="0"/>
    <n v="0"/>
    <n v="0"/>
    <x v="4"/>
    <n v="0"/>
    <n v="0"/>
    <x v="1"/>
    <n v="0"/>
    <n v="0"/>
    <n v="0"/>
  </r>
  <r>
    <s v="43831Meal_Booster1_SideP13"/>
    <x v="0"/>
    <s v="LK"/>
    <x v="5"/>
    <n v="0"/>
    <n v="0"/>
    <n v="0"/>
    <n v="0"/>
    <x v="4"/>
    <x v="2"/>
    <x v="4"/>
    <x v="4"/>
    <x v="2"/>
    <x v="1"/>
    <n v="0"/>
    <n v="0"/>
    <n v="0"/>
    <n v="0"/>
    <n v="0"/>
    <n v="0"/>
    <x v="3"/>
    <n v="0"/>
    <n v="0"/>
    <x v="1"/>
    <n v="0"/>
    <n v="0"/>
    <n v="0"/>
  </r>
  <r>
    <s v="43831Meal_Booster2_GreenP13"/>
    <x v="0"/>
    <s v="LK"/>
    <x v="6"/>
    <n v="0"/>
    <n v="0"/>
    <n v="0"/>
    <n v="0"/>
    <x v="4"/>
    <x v="2"/>
    <x v="4"/>
    <x v="4"/>
    <x v="2"/>
    <x v="1"/>
    <n v="0"/>
    <n v="0"/>
    <n v="0"/>
    <n v="0"/>
    <n v="0"/>
    <n v="0"/>
    <x v="3"/>
    <n v="0"/>
    <n v="0"/>
    <x v="1"/>
    <n v="0"/>
    <n v="0"/>
    <n v="0"/>
  </r>
  <r>
    <s v="43831Meal_Booster2_MainP13"/>
    <x v="0"/>
    <s v="LK"/>
    <x v="7"/>
    <n v="0.1086"/>
    <n v="0.0073"/>
    <n v="0.0017"/>
    <n v="0.001996333333333333"/>
    <x v="4"/>
    <x v="2"/>
    <x v="4"/>
    <x v="4"/>
    <x v="2"/>
    <x v="1"/>
    <n v="0"/>
    <n v="0"/>
    <n v="0"/>
    <n v="0"/>
    <n v="0"/>
    <n v="0"/>
    <x v="4"/>
    <n v="0"/>
    <n v="0"/>
    <x v="1"/>
    <n v="0"/>
    <n v="0"/>
    <n v="0"/>
  </r>
  <r>
    <s v="43831Meal_Booster2_SideP13"/>
    <x v="0"/>
    <s v="LK"/>
    <x v="8"/>
    <n v="0"/>
    <n v="0"/>
    <n v="0"/>
    <n v="0"/>
    <x v="4"/>
    <x v="2"/>
    <x v="4"/>
    <x v="4"/>
    <x v="2"/>
    <x v="1"/>
    <n v="0"/>
    <n v="0"/>
    <n v="0"/>
    <n v="0"/>
    <n v="0"/>
    <n v="0"/>
    <x v="3"/>
    <n v="0"/>
    <n v="0"/>
    <x v="1"/>
    <n v="0"/>
    <n v="0"/>
    <n v="0"/>
  </r>
  <r>
    <s v="43831Meal_Breakfast_GreenP13"/>
    <x v="0"/>
    <s v="LK"/>
    <x v="9"/>
    <n v="0.0094"/>
    <n v="0.1175"/>
    <n v="0.0012"/>
    <n v="0.00095"/>
    <x v="4"/>
    <x v="2"/>
    <x v="4"/>
    <x v="4"/>
    <x v="2"/>
    <x v="2"/>
    <n v="0.25"/>
    <n v="0.25"/>
    <n v="0.25"/>
    <n v="0.25"/>
    <n v="0.25"/>
    <n v="0.25"/>
    <x v="5"/>
    <n v="44.403848"/>
    <n v="23.0189548032"/>
    <x v="2"/>
    <n v="1.6695846848"/>
    <n v="20.86980856"/>
    <n v="0.4795615584"/>
  </r>
  <r>
    <s v="43831Meal_Breakfast_MainP13"/>
    <x v="0"/>
    <s v="LK"/>
    <x v="10"/>
    <n v="0.0771111111111111"/>
    <n v="0.2562222222222222"/>
    <n v="0.02837777777777778"/>
    <n v="0.001925277037037037"/>
    <x v="4"/>
    <x v="2"/>
    <x v="4"/>
    <x v="4"/>
    <x v="2"/>
    <x v="2"/>
    <n v="0.25"/>
    <n v="0.25"/>
    <n v="0.25"/>
    <n v="0.25"/>
    <n v="0.25"/>
    <n v="0.25"/>
    <x v="6"/>
    <n v="123.34402"/>
    <n v="195.9607560413333"/>
    <x v="2"/>
    <n v="38.04477772444444"/>
    <n v="126.4139156088889"/>
    <n v="31.502062708"/>
  </r>
  <r>
    <s v="43831Meal_Breakfast_SideP13"/>
    <x v="0"/>
    <s v="LK"/>
    <x v="11"/>
    <n v="0.17495"/>
    <n v="0.1624"/>
    <n v="0.24455"/>
    <n v="0.0053318"/>
    <x v="4"/>
    <x v="2"/>
    <x v="4"/>
    <x v="4"/>
    <x v="2"/>
    <x v="2"/>
    <n v="0.25"/>
    <n v="0.25"/>
    <n v="0.25"/>
    <n v="0.25"/>
    <n v="0.25"/>
    <n v="0.25"/>
    <x v="7"/>
    <n v="12.334402"/>
    <n v="43.7914441407"/>
    <x v="2"/>
    <n v="8.631614519599999"/>
    <n v="8.012427539199999"/>
    <n v="27.1474020819"/>
  </r>
  <r>
    <s v="43831Meal_Dinner_GreenP13"/>
    <x v="0"/>
    <s v="LK"/>
    <x v="12"/>
    <n v="0"/>
    <n v="0"/>
    <n v="0"/>
    <n v="0"/>
    <x v="4"/>
    <x v="2"/>
    <x v="4"/>
    <x v="4"/>
    <x v="2"/>
    <x v="2"/>
    <n v="0.25"/>
    <n v="0.25"/>
    <n v="0.25"/>
    <n v="0.25"/>
    <n v="0.25"/>
    <n v="0.25"/>
    <x v="3"/>
    <n v="0"/>
    <n v="0"/>
    <x v="3"/>
    <n v="0"/>
    <n v="0"/>
    <n v="0"/>
  </r>
  <r>
    <s v="43831Meal_Dinner_MainP13"/>
    <x v="0"/>
    <s v="LK"/>
    <x v="13"/>
    <n v="0.06475738396624472"/>
    <n v="0.07803797468354431"/>
    <n v="0.03986286919831224"/>
    <n v="0.002864542194092826"/>
    <x v="4"/>
    <x v="2"/>
    <x v="4"/>
    <x v="4"/>
    <x v="2"/>
    <x v="2"/>
    <n v="0.25"/>
    <n v="0.25"/>
    <n v="0.25"/>
    <n v="0.25"/>
    <n v="0.25"/>
    <n v="0.25"/>
    <x v="8"/>
    <n v="214.98086"/>
    <n v="199.9208611470464"/>
    <x v="3"/>
    <n v="55.68639238565401"/>
    <n v="67.10668364050635"/>
    <n v="77.12778512088607"/>
  </r>
  <r>
    <s v="43831Meal_Dinner_SideP13"/>
    <x v="0"/>
    <s v="LK"/>
    <x v="14"/>
    <n v="0.0533"/>
    <n v="0.2654"/>
    <n v="0.0054"/>
    <n v="0.00126988"/>
    <x v="4"/>
    <x v="2"/>
    <x v="4"/>
    <x v="4"/>
    <x v="2"/>
    <x v="2"/>
    <n v="0.25"/>
    <n v="0.25"/>
    <n v="0.25"/>
    <n v="0.25"/>
    <n v="0.25"/>
    <n v="0.25"/>
    <x v="9"/>
    <n v="88.106909"/>
    <n v="116.6006833706"/>
    <x v="3"/>
    <n v="18.7843929988"/>
    <n v="93.53429459440001"/>
    <n v="4.281995777400001"/>
  </r>
  <r>
    <s v="43831Meal_Lunch_GreenP13"/>
    <x v="0"/>
    <s v="LK"/>
    <x v="15"/>
    <n v="0.02266010362694301"/>
    <n v="0.04758186528497409"/>
    <n v="0.02764870466321243"/>
    <n v="0.0008627746113989635"/>
    <x v="4"/>
    <x v="2"/>
    <x v="4"/>
    <x v="4"/>
    <x v="2"/>
    <x v="2"/>
    <n v="0.25"/>
    <n v="0.25"/>
    <n v="0.25"/>
    <n v="0.25"/>
    <n v="0.25"/>
    <n v="0.25"/>
    <x v="10"/>
    <n v="194.03069"/>
    <n v="102.7986659704352"/>
    <x v="4"/>
    <n v="17.58702216882902"/>
    <n v="36.92936861092227"/>
    <n v="48.28227519068393"/>
  </r>
  <r>
    <s v="43831Meal_Lunch_MainP13"/>
    <x v="0"/>
    <s v="LK"/>
    <x v="16"/>
    <n v="0.226"/>
    <n v="0.0028"/>
    <n v="0.0118"/>
    <n v="0.0030316"/>
    <x v="4"/>
    <x v="2"/>
    <x v="4"/>
    <x v="4"/>
    <x v="2"/>
    <x v="2"/>
    <n v="0.25"/>
    <n v="0.25"/>
    <n v="0.25"/>
    <n v="0.25"/>
    <n v="0.25"/>
    <n v="0.25"/>
    <x v="11"/>
    <n v="139.87218"/>
    <n v="142.865444652"/>
    <x v="4"/>
    <n v="126.44445072"/>
    <n v="1.566568416"/>
    <n v="14.854425516"/>
  </r>
  <r>
    <s v="43831Meal_Lunch_SideP13"/>
    <x v="0"/>
    <s v="LK"/>
    <x v="17"/>
    <n v="0.02027272727272728"/>
    <n v="0.1753181818181818"/>
    <n v="0.01036363636363636"/>
    <n v="0.001767909090909091"/>
    <x v="4"/>
    <x v="2"/>
    <x v="4"/>
    <x v="4"/>
    <x v="2"/>
    <x v="2"/>
    <n v="0.25"/>
    <n v="0.25"/>
    <n v="0.25"/>
    <n v="0.25"/>
    <n v="0.25"/>
    <n v="0.25"/>
    <x v="12"/>
    <n v="147.70502"/>
    <n v="129.3358866036363"/>
    <x v="4"/>
    <n v="11.97753434909091"/>
    <n v="103.5815022072727"/>
    <n v="13.77685004727272"/>
  </r>
  <r>
    <s v="43831Meal_Morning_Snack_GreenP13"/>
    <x v="0"/>
    <s v="LK"/>
    <x v="18"/>
    <n v="0.006711409395973154"/>
    <n v="0.04026845637583892"/>
    <n v="0"/>
    <n v="0.0024"/>
    <x v="4"/>
    <x v="2"/>
    <x v="4"/>
    <x v="4"/>
    <x v="2"/>
    <x v="3"/>
    <n v="0.1"/>
    <n v="0.1"/>
    <n v="0.1"/>
    <n v="0.1"/>
    <n v="0.1"/>
    <n v="0.1"/>
    <x v="13"/>
    <n v="14.166938"/>
    <n v="2.662243382550335"/>
    <x v="5"/>
    <n v="0.3803204832214765"/>
    <n v="2.281922899328859"/>
    <n v="0"/>
  </r>
  <r>
    <s v="43831Meal_Morning_Snack_MainP13"/>
    <x v="0"/>
    <s v="LK"/>
    <x v="19"/>
    <n v="0.1421"/>
    <n v="0.0409"/>
    <n v="0.2128"/>
    <n v="0.01159522222222222"/>
    <x v="4"/>
    <x v="2"/>
    <x v="4"/>
    <x v="4"/>
    <x v="2"/>
    <x v="3"/>
    <n v="0.1"/>
    <n v="0.1"/>
    <n v="0.1"/>
    <n v="0.1"/>
    <n v="0.1"/>
    <n v="0.1"/>
    <x v="14"/>
    <n v="24.398616"/>
    <n v="64.58801627519999"/>
    <x v="5"/>
    <n v="13.8681733344"/>
    <n v="3.9916135776"/>
    <n v="46.7282293632"/>
  </r>
  <r>
    <s v="43831Meal_Morning_Snack_SideP13"/>
    <x v="0"/>
    <s v="LK"/>
    <x v="20"/>
    <n v="0.076"/>
    <n v="0.399"/>
    <n v="0.003"/>
    <n v="0.003038666666666667"/>
    <x v="4"/>
    <x v="2"/>
    <x v="4"/>
    <x v="4"/>
    <x v="2"/>
    <x v="3"/>
    <n v="0.1"/>
    <n v="0.1"/>
    <n v="0.1"/>
    <n v="0.1"/>
    <n v="0.1"/>
    <n v="0.1"/>
    <x v="15"/>
    <n v="11.805782"/>
    <n v="22.749741914"/>
    <x v="5"/>
    <n v="3.588957728"/>
    <n v="18.842028072"/>
    <n v="0.318756114"/>
  </r>
  <r>
    <s v="43831Meal_Afternoon_Snack_GreenP14"/>
    <x v="0"/>
    <s v="LK"/>
    <x v="0"/>
    <n v="0.02763333333333333"/>
    <n v="0.709"/>
    <n v="0.0043"/>
    <n v="0.004932533333333334"/>
    <x v="5"/>
    <x v="4"/>
    <x v="4"/>
    <x v="4"/>
    <x v="2"/>
    <x v="3"/>
    <n v="0.1"/>
    <n v="0.1"/>
    <n v="0.1"/>
    <n v="0.1"/>
    <n v="0.1"/>
    <n v="0.1"/>
    <x v="0"/>
    <n v="14.026409"/>
    <n v="41.87210369376666"/>
    <x v="0"/>
    <n v="1.550385741466666"/>
    <n v="39.778895924"/>
    <n v="0.5428220282999999"/>
  </r>
  <r>
    <s v="43831Meal_Afternoon_Snack_MainP14"/>
    <x v="0"/>
    <s v="LK"/>
    <x v="1"/>
    <n v="0.167"/>
    <n v="0.036"/>
    <n v="0.0675"/>
    <n v="0.008458800000000001"/>
    <x v="5"/>
    <x v="4"/>
    <x v="4"/>
    <x v="4"/>
    <x v="2"/>
    <x v="3"/>
    <n v="0.1"/>
    <n v="0.1"/>
    <n v="0.1"/>
    <n v="0.1"/>
    <n v="0.1"/>
    <n v="0.1"/>
    <x v="1"/>
    <n v="13.247164"/>
    <n v="18.804349298"/>
    <x v="0"/>
    <n v="8.849105552000001"/>
    <n v="1.907591616"/>
    <n v="8.047652130000001"/>
  </r>
  <r>
    <s v="43831Meal_Afternoon_Snack_SideP14"/>
    <x v="0"/>
    <s v="LK"/>
    <x v="2"/>
    <n v="0.254"/>
    <n v="0.101"/>
    <n v="0.477"/>
    <n v="0.0045264"/>
    <x v="5"/>
    <x v="4"/>
    <x v="4"/>
    <x v="4"/>
    <x v="2"/>
    <x v="3"/>
    <n v="0.1"/>
    <n v="0.1"/>
    <n v="0.1"/>
    <n v="0.1"/>
    <n v="0.1"/>
    <n v="0.1"/>
    <x v="2"/>
    <n v="19.481123"/>
    <n v="111.295655699"/>
    <x v="0"/>
    <n v="19.792820968"/>
    <n v="7.870373692"/>
    <n v="83.63246103900001"/>
  </r>
  <r>
    <s v="43831Meal_Booster1_GreenP14"/>
    <x v="0"/>
    <s v="LK"/>
    <x v="3"/>
    <n v="0"/>
    <n v="0"/>
    <n v="0"/>
    <n v="0"/>
    <x v="5"/>
    <x v="4"/>
    <x v="4"/>
    <x v="4"/>
    <x v="2"/>
    <x v="1"/>
    <n v="0"/>
    <n v="0"/>
    <n v="0"/>
    <n v="0"/>
    <n v="0"/>
    <n v="0"/>
    <x v="3"/>
    <n v="0"/>
    <n v="0"/>
    <x v="1"/>
    <n v="0"/>
    <n v="0"/>
    <n v="0"/>
  </r>
  <r>
    <s v="43831Meal_Booster1_MainP14"/>
    <x v="0"/>
    <s v="LK"/>
    <x v="4"/>
    <n v="0.1770766129032258"/>
    <n v="0.1913185483870968"/>
    <n v="0.07011290322580645"/>
    <n v="0.004912689421983799"/>
    <x v="5"/>
    <x v="4"/>
    <x v="4"/>
    <x v="4"/>
    <x v="2"/>
    <x v="1"/>
    <n v="0"/>
    <n v="0"/>
    <n v="0"/>
    <n v="0"/>
    <n v="0"/>
    <n v="0"/>
    <x v="4"/>
    <n v="0"/>
    <n v="0"/>
    <x v="1"/>
    <n v="0"/>
    <n v="0"/>
    <n v="0"/>
  </r>
  <r>
    <s v="43831Meal_Booster1_SideP14"/>
    <x v="0"/>
    <s v="LK"/>
    <x v="5"/>
    <n v="0"/>
    <n v="0"/>
    <n v="0"/>
    <n v="0"/>
    <x v="5"/>
    <x v="4"/>
    <x v="4"/>
    <x v="4"/>
    <x v="2"/>
    <x v="1"/>
    <n v="0"/>
    <n v="0"/>
    <n v="0"/>
    <n v="0"/>
    <n v="0"/>
    <n v="0"/>
    <x v="3"/>
    <n v="0"/>
    <n v="0"/>
    <x v="1"/>
    <n v="0"/>
    <n v="0"/>
    <n v="0"/>
  </r>
  <r>
    <s v="43831Meal_Booster2_GreenP14"/>
    <x v="0"/>
    <s v="LK"/>
    <x v="6"/>
    <n v="0"/>
    <n v="0"/>
    <n v="0"/>
    <n v="0"/>
    <x v="5"/>
    <x v="4"/>
    <x v="4"/>
    <x v="4"/>
    <x v="2"/>
    <x v="1"/>
    <n v="0"/>
    <n v="0"/>
    <n v="0"/>
    <n v="0"/>
    <n v="0"/>
    <n v="0"/>
    <x v="3"/>
    <n v="0"/>
    <n v="0"/>
    <x v="1"/>
    <n v="0"/>
    <n v="0"/>
    <n v="0"/>
  </r>
  <r>
    <s v="43831Meal_Booster2_MainP14"/>
    <x v="0"/>
    <s v="LK"/>
    <x v="7"/>
    <n v="0.1086"/>
    <n v="0.0073"/>
    <n v="0.0017"/>
    <n v="0.001996333333333333"/>
    <x v="5"/>
    <x v="4"/>
    <x v="4"/>
    <x v="4"/>
    <x v="2"/>
    <x v="1"/>
    <n v="0"/>
    <n v="0"/>
    <n v="0"/>
    <n v="0"/>
    <n v="0"/>
    <n v="0"/>
    <x v="4"/>
    <n v="0"/>
    <n v="0"/>
    <x v="1"/>
    <n v="0"/>
    <n v="0"/>
    <n v="0"/>
  </r>
  <r>
    <s v="43831Meal_Booster2_SideP14"/>
    <x v="0"/>
    <s v="LK"/>
    <x v="8"/>
    <n v="0"/>
    <n v="0"/>
    <n v="0"/>
    <n v="0"/>
    <x v="5"/>
    <x v="4"/>
    <x v="4"/>
    <x v="4"/>
    <x v="2"/>
    <x v="1"/>
    <n v="0"/>
    <n v="0"/>
    <n v="0"/>
    <n v="0"/>
    <n v="0"/>
    <n v="0"/>
    <x v="3"/>
    <n v="0"/>
    <n v="0"/>
    <x v="1"/>
    <n v="0"/>
    <n v="0"/>
    <n v="0"/>
  </r>
  <r>
    <s v="43831Meal_Breakfast_GreenP14"/>
    <x v="0"/>
    <s v="LK"/>
    <x v="9"/>
    <n v="0.0094"/>
    <n v="0.1175"/>
    <n v="0.0012"/>
    <n v="0.00095"/>
    <x v="5"/>
    <x v="4"/>
    <x v="4"/>
    <x v="4"/>
    <x v="2"/>
    <x v="2"/>
    <n v="0.25"/>
    <n v="0.25"/>
    <n v="0.25"/>
    <n v="0.25"/>
    <n v="0.25"/>
    <n v="0.25"/>
    <x v="5"/>
    <n v="70.474951"/>
    <n v="36.5342145984"/>
    <x v="2"/>
    <n v="2.6498581576"/>
    <n v="33.12322697"/>
    <n v="0.7611294707999999"/>
  </r>
  <r>
    <s v="43831Meal_Breakfast_MainP14"/>
    <x v="0"/>
    <s v="LK"/>
    <x v="10"/>
    <n v="0.0771111111111111"/>
    <n v="0.2562222222222222"/>
    <n v="0.02837777777777778"/>
    <n v="0.001925277037037037"/>
    <x v="5"/>
    <x v="4"/>
    <x v="4"/>
    <x v="4"/>
    <x v="2"/>
    <x v="2"/>
    <n v="0.25"/>
    <n v="0.25"/>
    <n v="0.25"/>
    <n v="0.25"/>
    <n v="0.25"/>
    <n v="0.25"/>
    <x v="6"/>
    <n v="195.76375"/>
    <n v="311.0163950833333"/>
    <x v="2"/>
    <n v="60.3822411111111"/>
    <n v="200.6360922222222"/>
    <n v="49.99806175"/>
  </r>
  <r>
    <s v="43831Meal_Breakfast_SideP14"/>
    <x v="0"/>
    <s v="LK"/>
    <x v="11"/>
    <n v="0.17495"/>
    <n v="0.1624"/>
    <n v="0.24455"/>
    <n v="0.0053318"/>
    <x v="5"/>
    <x v="4"/>
    <x v="4"/>
    <x v="4"/>
    <x v="2"/>
    <x v="2"/>
    <n v="0.25"/>
    <n v="0.25"/>
    <n v="0.25"/>
    <n v="0.25"/>
    <n v="0.25"/>
    <n v="0.25"/>
    <x v="7"/>
    <n v="19.576375"/>
    <n v="69.50298298125"/>
    <x v="2"/>
    <n v="13.699547225"/>
    <n v="12.7168132"/>
    <n v="43.08662255624999"/>
  </r>
  <r>
    <s v="43831Meal_Dinner_GreenP14"/>
    <x v="0"/>
    <s v="LK"/>
    <x v="12"/>
    <n v="0"/>
    <n v="0"/>
    <n v="0"/>
    <n v="0"/>
    <x v="5"/>
    <x v="4"/>
    <x v="4"/>
    <x v="4"/>
    <x v="2"/>
    <x v="2"/>
    <n v="0.25"/>
    <n v="0.25"/>
    <n v="0.25"/>
    <n v="0.25"/>
    <n v="0.25"/>
    <n v="0.25"/>
    <x v="3"/>
    <n v="0"/>
    <n v="0"/>
    <x v="3"/>
    <n v="0"/>
    <n v="0"/>
    <n v="0"/>
  </r>
  <r>
    <s v="43831Meal_Dinner_MainP14"/>
    <x v="0"/>
    <s v="LK"/>
    <x v="13"/>
    <n v="0.06475738396624472"/>
    <n v="0.07803797468354431"/>
    <n v="0.03986286919831224"/>
    <n v="0.002864542194092826"/>
    <x v="5"/>
    <x v="4"/>
    <x v="4"/>
    <x v="4"/>
    <x v="2"/>
    <x v="2"/>
    <n v="0.25"/>
    <n v="0.25"/>
    <n v="0.25"/>
    <n v="0.25"/>
    <n v="0.25"/>
    <n v="0.25"/>
    <x v="8"/>
    <n v="302.90493"/>
    <n v="281.6856089015823"/>
    <x v="3"/>
    <n v="78.46132342911392"/>
    <n v="94.55234903544304"/>
    <n v="108.6719364370253"/>
  </r>
  <r>
    <s v="43831Meal_Dinner_SideP14"/>
    <x v="0"/>
    <s v="LK"/>
    <x v="14"/>
    <n v="0.0533"/>
    <n v="0.2654"/>
    <n v="0.0054"/>
    <n v="0.00126988"/>
    <x v="5"/>
    <x v="4"/>
    <x v="4"/>
    <x v="4"/>
    <x v="2"/>
    <x v="2"/>
    <n v="0.25"/>
    <n v="0.25"/>
    <n v="0.25"/>
    <n v="0.25"/>
    <n v="0.25"/>
    <n v="0.25"/>
    <x v="9"/>
    <n v="124.14136"/>
    <n v="164.288675824"/>
    <x v="3"/>
    <n v="26.466937952"/>
    <n v="131.788467776"/>
    <n v="6.033270096000001"/>
  </r>
  <r>
    <s v="43831Meal_Lunch_GreenP14"/>
    <x v="0"/>
    <s v="LK"/>
    <x v="15"/>
    <n v="0.02266010362694301"/>
    <n v="0.04758186528497409"/>
    <n v="0.02764870466321243"/>
    <n v="0.0008627746113989635"/>
    <x v="5"/>
    <x v="4"/>
    <x v="4"/>
    <x v="4"/>
    <x v="2"/>
    <x v="2"/>
    <n v="0.25"/>
    <n v="0.25"/>
    <n v="0.25"/>
    <n v="0.25"/>
    <n v="0.25"/>
    <n v="0.25"/>
    <x v="10"/>
    <n v="291.04603"/>
    <n v="154.1979963066217"/>
    <x v="4"/>
    <n v="26.38053280004145"/>
    <n v="55.3940519647461"/>
    <n v="72.42341154183417"/>
  </r>
  <r>
    <s v="43831Meal_Lunch_MainP14"/>
    <x v="0"/>
    <s v="LK"/>
    <x v="16"/>
    <n v="0.226"/>
    <n v="0.0028"/>
    <n v="0.0118"/>
    <n v="0.0030316"/>
    <x v="5"/>
    <x v="4"/>
    <x v="4"/>
    <x v="4"/>
    <x v="2"/>
    <x v="2"/>
    <n v="0.25"/>
    <n v="0.25"/>
    <n v="0.25"/>
    <n v="0.25"/>
    <n v="0.25"/>
    <n v="0.25"/>
    <x v="11"/>
    <n v="209.80827"/>
    <n v="214.298166978"/>
    <x v="4"/>
    <n v="189.66667608"/>
    <n v="2.349852624"/>
    <n v="22.281638274"/>
  </r>
  <r>
    <s v="43831Meal_Lunch_SideP14"/>
    <x v="0"/>
    <s v="LK"/>
    <x v="17"/>
    <n v="0.02027272727272728"/>
    <n v="0.1753181818181818"/>
    <n v="0.01036363636363636"/>
    <n v="0.001767909090909091"/>
    <x v="5"/>
    <x v="4"/>
    <x v="4"/>
    <x v="4"/>
    <x v="2"/>
    <x v="2"/>
    <n v="0.25"/>
    <n v="0.25"/>
    <n v="0.25"/>
    <n v="0.25"/>
    <n v="0.25"/>
    <n v="0.25"/>
    <x v="12"/>
    <n v="221.55753"/>
    <n v="194.0038299054546"/>
    <x v="4"/>
    <n v="17.96630152363637"/>
    <n v="155.3722533109091"/>
    <n v="20.66527507090908"/>
  </r>
  <r>
    <s v="43831Meal_Morning_Snack_GreenP14"/>
    <x v="0"/>
    <s v="LK"/>
    <x v="18"/>
    <n v="0.006711409395973154"/>
    <n v="0.04026845637583892"/>
    <n v="0"/>
    <n v="0.0024"/>
    <x v="5"/>
    <x v="4"/>
    <x v="4"/>
    <x v="4"/>
    <x v="2"/>
    <x v="0"/>
    <n v="0.15"/>
    <n v="0.15"/>
    <n v="0.15"/>
    <n v="0.15"/>
    <n v="0.15"/>
    <n v="0.15"/>
    <x v="13"/>
    <n v="31.875611"/>
    <n v="5.990047704697985"/>
    <x v="5"/>
    <n v="0.8557211006711409"/>
    <n v="5.134326604026844"/>
    <n v="0"/>
  </r>
  <r>
    <s v="43831Meal_Morning_Snack_MainP14"/>
    <x v="0"/>
    <s v="LK"/>
    <x v="19"/>
    <n v="0.1421"/>
    <n v="0.0409"/>
    <n v="0.2128"/>
    <n v="0.01159522222222222"/>
    <x v="5"/>
    <x v="4"/>
    <x v="4"/>
    <x v="4"/>
    <x v="2"/>
    <x v="0"/>
    <n v="0.15"/>
    <n v="0.15"/>
    <n v="0.15"/>
    <n v="0.15"/>
    <n v="0.15"/>
    <n v="0.15"/>
    <x v="14"/>
    <n v="54.896885"/>
    <n v="145.323033972"/>
    <x v="5"/>
    <n v="31.203389434"/>
    <n v="8.981130385999998"/>
    <n v="105.138514152"/>
  </r>
  <r>
    <s v="43831Meal_Morning_Snack_SideP14"/>
    <x v="0"/>
    <s v="LK"/>
    <x v="20"/>
    <n v="0.076"/>
    <n v="0.399"/>
    <n v="0.003"/>
    <n v="0.003038666666666667"/>
    <x v="5"/>
    <x v="4"/>
    <x v="4"/>
    <x v="4"/>
    <x v="2"/>
    <x v="0"/>
    <n v="0.15"/>
    <n v="0.15"/>
    <n v="0.15"/>
    <n v="0.15"/>
    <n v="0.15"/>
    <n v="0.15"/>
    <x v="15"/>
    <n v="26.563009"/>
    <n v="51.186918343"/>
    <x v="5"/>
    <n v="8.075154736"/>
    <n v="42.394562364"/>
    <n v="0.717201243"/>
  </r>
  <r>
    <s v="43831Meal_Afternoon_Snack_GreenP15"/>
    <x v="0"/>
    <s v="LK"/>
    <x v="0"/>
    <n v="0.02763333333333333"/>
    <n v="0.709"/>
    <n v="0.0043"/>
    <n v="0.004932533333333334"/>
    <x v="6"/>
    <x v="2"/>
    <x v="2"/>
    <x v="2"/>
    <x v="2"/>
    <x v="0"/>
    <n v="0.15"/>
    <n v="0.15"/>
    <n v="0.15"/>
    <n v="0.15"/>
    <n v="0.15"/>
    <n v="0.15"/>
    <x v="0"/>
    <n v="19.790036"/>
    <n v="59.07787513506666"/>
    <x v="0"/>
    <n v="2.187458645866666"/>
    <n v="56.124542096"/>
    <n v="0.7658743931999999"/>
  </r>
  <r>
    <s v="43831Meal_Afternoon_Snack_MainP15"/>
    <x v="0"/>
    <s v="LK"/>
    <x v="1"/>
    <n v="0.167"/>
    <n v="0.036"/>
    <n v="0.0675"/>
    <n v="0.008458800000000001"/>
    <x v="6"/>
    <x v="2"/>
    <x v="2"/>
    <x v="2"/>
    <x v="2"/>
    <x v="0"/>
    <n v="0.15"/>
    <n v="0.15"/>
    <n v="0.15"/>
    <n v="0.15"/>
    <n v="0.15"/>
    <n v="0.15"/>
    <x v="1"/>
    <n v="10.011025"/>
    <n v="14.2106499875"/>
    <x v="0"/>
    <n v="6.687364700000001"/>
    <n v="1.4415876"/>
    <n v="6.0816976875"/>
  </r>
  <r>
    <s v="43831Meal_Afternoon_Snack_SideP15"/>
    <x v="0"/>
    <s v="LK"/>
    <x v="2"/>
    <n v="0.254"/>
    <n v="0.101"/>
    <n v="0.477"/>
    <n v="0.0045264"/>
    <x v="6"/>
    <x v="2"/>
    <x v="2"/>
    <x v="2"/>
    <x v="2"/>
    <x v="0"/>
    <n v="0.15"/>
    <n v="0.15"/>
    <n v="0.15"/>
    <n v="0.15"/>
    <n v="0.15"/>
    <n v="0.15"/>
    <x v="2"/>
    <n v="20.254065"/>
    <n v="115.711473345"/>
    <x v="0"/>
    <n v="20.57813004"/>
    <n v="8.182642260000001"/>
    <n v="86.950701045"/>
  </r>
  <r>
    <s v="43831Meal_Booster1_GreenP15"/>
    <x v="0"/>
    <s v="LK"/>
    <x v="3"/>
    <n v="0"/>
    <n v="0"/>
    <n v="0"/>
    <n v="0"/>
    <x v="6"/>
    <x v="2"/>
    <x v="2"/>
    <x v="2"/>
    <x v="2"/>
    <x v="1"/>
    <n v="0"/>
    <n v="0"/>
    <n v="0"/>
    <n v="0"/>
    <n v="0"/>
    <n v="0"/>
    <x v="3"/>
    <n v="0"/>
    <n v="0"/>
    <x v="1"/>
    <n v="0"/>
    <n v="0"/>
    <n v="0"/>
  </r>
  <r>
    <s v="43831Meal_Booster1_MainP15"/>
    <x v="0"/>
    <s v="LK"/>
    <x v="4"/>
    <n v="0.1770766129032258"/>
    <n v="0.1913185483870968"/>
    <n v="0.07011290322580645"/>
    <n v="0.004912689421983799"/>
    <x v="6"/>
    <x v="2"/>
    <x v="2"/>
    <x v="2"/>
    <x v="2"/>
    <x v="1"/>
    <n v="0"/>
    <n v="0"/>
    <n v="0"/>
    <n v="0"/>
    <n v="0"/>
    <n v="0"/>
    <x v="4"/>
    <n v="0"/>
    <n v="0"/>
    <x v="1"/>
    <n v="0"/>
    <n v="0"/>
    <n v="0"/>
  </r>
  <r>
    <s v="43831Meal_Booster1_SideP15"/>
    <x v="0"/>
    <s v="LK"/>
    <x v="5"/>
    <n v="0"/>
    <n v="0"/>
    <n v="0"/>
    <n v="0"/>
    <x v="6"/>
    <x v="2"/>
    <x v="2"/>
    <x v="2"/>
    <x v="2"/>
    <x v="1"/>
    <n v="0"/>
    <n v="0"/>
    <n v="0"/>
    <n v="0"/>
    <n v="0"/>
    <n v="0"/>
    <x v="3"/>
    <n v="0"/>
    <n v="0"/>
    <x v="1"/>
    <n v="0"/>
    <n v="0"/>
    <n v="0"/>
  </r>
  <r>
    <s v="43831Meal_Booster2_GreenP15"/>
    <x v="0"/>
    <s v="LK"/>
    <x v="6"/>
    <n v="0"/>
    <n v="0"/>
    <n v="0"/>
    <n v="0"/>
    <x v="6"/>
    <x v="2"/>
    <x v="2"/>
    <x v="2"/>
    <x v="2"/>
    <x v="1"/>
    <n v="0"/>
    <n v="0"/>
    <n v="0"/>
    <n v="0"/>
    <n v="0"/>
    <n v="0"/>
    <x v="3"/>
    <n v="0"/>
    <n v="0"/>
    <x v="1"/>
    <n v="0"/>
    <n v="0"/>
    <n v="0"/>
  </r>
  <r>
    <s v="43831Meal_Booster2_MainP15"/>
    <x v="0"/>
    <s v="LK"/>
    <x v="7"/>
    <n v="0.1086"/>
    <n v="0.0073"/>
    <n v="0.0017"/>
    <n v="0.001996333333333333"/>
    <x v="6"/>
    <x v="2"/>
    <x v="2"/>
    <x v="2"/>
    <x v="2"/>
    <x v="1"/>
    <n v="0"/>
    <n v="0"/>
    <n v="0"/>
    <n v="0"/>
    <n v="0"/>
    <n v="0"/>
    <x v="4"/>
    <n v="0"/>
    <n v="0"/>
    <x v="1"/>
    <n v="0"/>
    <n v="0"/>
    <n v="0"/>
  </r>
  <r>
    <s v="43831Meal_Booster2_SideP15"/>
    <x v="0"/>
    <s v="LK"/>
    <x v="8"/>
    <n v="0"/>
    <n v="0"/>
    <n v="0"/>
    <n v="0"/>
    <x v="6"/>
    <x v="2"/>
    <x v="2"/>
    <x v="2"/>
    <x v="2"/>
    <x v="1"/>
    <n v="0"/>
    <n v="0"/>
    <n v="0"/>
    <n v="0"/>
    <n v="0"/>
    <n v="0"/>
    <x v="3"/>
    <n v="0"/>
    <n v="0"/>
    <x v="1"/>
    <n v="0"/>
    <n v="0"/>
    <n v="0"/>
  </r>
  <r>
    <s v="43831Meal_Breakfast_GreenP15"/>
    <x v="0"/>
    <s v="LK"/>
    <x v="9"/>
    <n v="0.0094"/>
    <n v="0.1175"/>
    <n v="0.0012"/>
    <n v="0.00095"/>
    <x v="6"/>
    <x v="2"/>
    <x v="2"/>
    <x v="2"/>
    <x v="2"/>
    <x v="2"/>
    <n v="0.25"/>
    <n v="0.25"/>
    <n v="0.25"/>
    <n v="0.25"/>
    <n v="0.25"/>
    <n v="0.25"/>
    <x v="5"/>
    <n v="100.88004"/>
    <n v="52.29621273599999"/>
    <x v="2"/>
    <n v="3.793089504"/>
    <n v="47.41361879999999"/>
    <n v="1.089504432"/>
  </r>
  <r>
    <s v="43831Meal_Breakfast_MainP15"/>
    <x v="0"/>
    <s v="LK"/>
    <x v="10"/>
    <n v="0.0771111111111111"/>
    <n v="0.2562222222222222"/>
    <n v="0.02837777777777778"/>
    <n v="0.001925277037037037"/>
    <x v="6"/>
    <x v="2"/>
    <x v="2"/>
    <x v="2"/>
    <x v="2"/>
    <x v="2"/>
    <n v="0.25"/>
    <n v="0.25"/>
    <n v="0.25"/>
    <n v="0.25"/>
    <n v="0.25"/>
    <n v="0.25"/>
    <x v="6"/>
    <n v="127.78138"/>
    <n v="203.0105377853333"/>
    <x v="2"/>
    <n v="39.41345676444444"/>
    <n v="130.9617165688889"/>
    <n v="32.635364452"/>
  </r>
  <r>
    <s v="43831Meal_Breakfast_SideP15"/>
    <x v="0"/>
    <s v="LK"/>
    <x v="11"/>
    <n v="0.17495"/>
    <n v="0.1624"/>
    <n v="0.24455"/>
    <n v="0.0053318"/>
    <x v="6"/>
    <x v="2"/>
    <x v="2"/>
    <x v="2"/>
    <x v="2"/>
    <x v="2"/>
    <n v="0.25"/>
    <n v="0.25"/>
    <n v="0.25"/>
    <n v="0.25"/>
    <n v="0.25"/>
    <n v="0.25"/>
    <x v="7"/>
    <n v="16.81334"/>
    <n v="59.693241669"/>
    <x v="2"/>
    <n v="11.765975332"/>
    <n v="10.921945664"/>
    <n v="37.00532067299999"/>
  </r>
  <r>
    <s v="43831Meal_Dinner_GreenP15"/>
    <x v="0"/>
    <s v="LK"/>
    <x v="12"/>
    <n v="0"/>
    <n v="0"/>
    <n v="0"/>
    <n v="0"/>
    <x v="6"/>
    <x v="2"/>
    <x v="2"/>
    <x v="2"/>
    <x v="2"/>
    <x v="2"/>
    <n v="0.25"/>
    <n v="0.25"/>
    <n v="0.25"/>
    <n v="0.25"/>
    <n v="0.25"/>
    <n v="0.25"/>
    <x v="3"/>
    <n v="0"/>
    <n v="0"/>
    <x v="3"/>
    <n v="0"/>
    <n v="0"/>
    <n v="0"/>
  </r>
  <r>
    <s v="43831Meal_Dinner_MainP15"/>
    <x v="0"/>
    <s v="LK"/>
    <x v="13"/>
    <n v="0.06475738396624472"/>
    <n v="0.07803797468354431"/>
    <n v="0.03986286919831224"/>
    <n v="0.002864542194092826"/>
    <x v="6"/>
    <x v="2"/>
    <x v="2"/>
    <x v="2"/>
    <x v="2"/>
    <x v="2"/>
    <n v="0.25"/>
    <n v="0.25"/>
    <n v="0.25"/>
    <n v="0.25"/>
    <n v="0.25"/>
    <n v="0.25"/>
    <x v="8"/>
    <n v="131.11018"/>
    <n v="121.9255523061181"/>
    <x v="3"/>
    <n v="33.96140907257384"/>
    <n v="40.92629163037976"/>
    <n v="47.03785160316456"/>
  </r>
  <r>
    <s v="43831Meal_Dinner_SideP15"/>
    <x v="0"/>
    <s v="LK"/>
    <x v="14"/>
    <n v="0.0533"/>
    <n v="0.2654"/>
    <n v="0.0054"/>
    <n v="0.00126988"/>
    <x v="6"/>
    <x v="2"/>
    <x v="2"/>
    <x v="2"/>
    <x v="2"/>
    <x v="2"/>
    <n v="0.25"/>
    <n v="0.25"/>
    <n v="0.25"/>
    <n v="0.25"/>
    <n v="0.25"/>
    <n v="0.25"/>
    <x v="9"/>
    <n v="123.22385"/>
    <n v="163.07444309"/>
    <x v="3"/>
    <n v="26.27132482"/>
    <n v="130.81443916"/>
    <n v="5.988679110000001"/>
  </r>
  <r>
    <s v="43831Meal_Lunch_GreenP15"/>
    <x v="0"/>
    <s v="LK"/>
    <x v="15"/>
    <n v="0.02266010362694301"/>
    <n v="0.04758186528497409"/>
    <n v="0.02764870466321243"/>
    <n v="0.0008627746113989635"/>
    <x v="6"/>
    <x v="2"/>
    <x v="2"/>
    <x v="2"/>
    <x v="2"/>
    <x v="2"/>
    <n v="0.25"/>
    <n v="0.25"/>
    <n v="0.25"/>
    <n v="0.25"/>
    <n v="0.25"/>
    <n v="0.25"/>
    <x v="10"/>
    <n v="113.17061"/>
    <n v="59.95849282946114"/>
    <x v="4"/>
    <n v="10.25783100049741"/>
    <n v="21.53947487695336"/>
    <n v="28.16118695201035"/>
  </r>
  <r>
    <s v="43831Meal_Lunch_MainP15"/>
    <x v="0"/>
    <s v="LK"/>
    <x v="16"/>
    <n v="0.226"/>
    <n v="0.0028"/>
    <n v="0.0118"/>
    <n v="0.0030316"/>
    <x v="6"/>
    <x v="2"/>
    <x v="2"/>
    <x v="2"/>
    <x v="2"/>
    <x v="2"/>
    <n v="0.25"/>
    <n v="0.25"/>
    <n v="0.25"/>
    <n v="0.25"/>
    <n v="0.25"/>
    <n v="0.25"/>
    <x v="11"/>
    <n v="62.686821"/>
    <n v="64.0283189694"/>
    <x v="4"/>
    <n v="56.668886184"/>
    <n v="0.7020923952"/>
    <n v="6.657340390200001"/>
  </r>
  <r>
    <s v="43831Meal_Lunch_SideP15"/>
    <x v="0"/>
    <s v="LK"/>
    <x v="17"/>
    <n v="0.02027272727272728"/>
    <n v="0.1753181818181818"/>
    <n v="0.01036363636363636"/>
    <n v="0.001767909090909091"/>
    <x v="6"/>
    <x v="2"/>
    <x v="2"/>
    <x v="2"/>
    <x v="2"/>
    <x v="2"/>
    <n v="0.25"/>
    <n v="0.25"/>
    <n v="0.25"/>
    <n v="0.25"/>
    <n v="0.25"/>
    <n v="0.25"/>
    <x v="12"/>
    <n v="183.88134"/>
    <n v="161.0131878981818"/>
    <x v="4"/>
    <n v="14.91110502545455"/>
    <n v="128.9509687963636"/>
    <n v="17.15111407636363"/>
  </r>
  <r>
    <s v="43831Meal_Morning_Snack_GreenP15"/>
    <x v="0"/>
    <s v="LK"/>
    <x v="18"/>
    <n v="0.006711409395973154"/>
    <n v="0.04026845637583892"/>
    <n v="0"/>
    <n v="0.0024"/>
    <x v="6"/>
    <x v="2"/>
    <x v="2"/>
    <x v="2"/>
    <x v="2"/>
    <x v="3"/>
    <n v="0.1"/>
    <n v="0.1"/>
    <n v="0.1"/>
    <n v="0.1"/>
    <n v="0.1"/>
    <n v="0.1"/>
    <x v="13"/>
    <n v="19.490297"/>
    <n v="3.662606147651006"/>
    <x v="5"/>
    <n v="0.5232294496644295"/>
    <n v="3.139376697986577"/>
    <n v="0"/>
  </r>
  <r>
    <s v="43831Meal_Morning_Snack_MainP15"/>
    <x v="0"/>
    <s v="LK"/>
    <x v="19"/>
    <n v="0.1421"/>
    <n v="0.0409"/>
    <n v="0.2128"/>
    <n v="0.01159522222222222"/>
    <x v="6"/>
    <x v="2"/>
    <x v="2"/>
    <x v="2"/>
    <x v="2"/>
    <x v="3"/>
    <n v="0.1"/>
    <n v="0.1"/>
    <n v="0.1"/>
    <n v="0.1"/>
    <n v="0.1"/>
    <n v="0.1"/>
    <x v="14"/>
    <n v="37.676857"/>
    <n v="99.73817585039998"/>
    <x v="5"/>
    <n v="21.4155255188"/>
    <n v="6.163933805199999"/>
    <n v="72.1587165264"/>
  </r>
  <r>
    <s v="43831Meal_Morning_Snack_SideP15"/>
    <x v="0"/>
    <s v="LK"/>
    <x v="20"/>
    <n v="0.076"/>
    <n v="0.399"/>
    <n v="0.003"/>
    <n v="0.003038666666666667"/>
    <x v="6"/>
    <x v="2"/>
    <x v="2"/>
    <x v="2"/>
    <x v="2"/>
    <x v="3"/>
    <n v="0.1"/>
    <n v="0.1"/>
    <n v="0.1"/>
    <n v="0.1"/>
    <n v="0.1"/>
    <n v="0.1"/>
    <x v="15"/>
    <n v="11.72767"/>
    <n v="22.59922009"/>
    <x v="5"/>
    <n v="3.56521168"/>
    <n v="18.71736132"/>
    <n v="0.31664709"/>
  </r>
  <r>
    <s v="43831Meal_Afternoon_Snack_GreenP16"/>
    <x v="0"/>
    <s v="LK"/>
    <x v="0"/>
    <n v="0.02763333333333333"/>
    <n v="0.709"/>
    <n v="0.0043"/>
    <n v="0.004932533333333334"/>
    <x v="7"/>
    <x v="5"/>
    <x v="5"/>
    <x v="5"/>
    <x v="4"/>
    <x v="0"/>
    <n v="0.15"/>
    <n v="0.15"/>
    <n v="0.15"/>
    <n v="0.15"/>
    <n v="0.15"/>
    <n v="0.15"/>
    <x v="0"/>
    <n v="24.943575"/>
    <n v="74.46239154249999"/>
    <x v="0"/>
    <n v="2.757096489999999"/>
    <n v="70.73997869999999"/>
    <n v="0.9653163524999999"/>
  </r>
  <r>
    <s v="43831Meal_Afternoon_Snack_MainP16"/>
    <x v="0"/>
    <s v="LK"/>
    <x v="1"/>
    <n v="0.167"/>
    <n v="0.036"/>
    <n v="0.0675"/>
    <n v="0.008458800000000001"/>
    <x v="7"/>
    <x v="5"/>
    <x v="5"/>
    <x v="5"/>
    <x v="4"/>
    <x v="0"/>
    <n v="0.15"/>
    <n v="0.15"/>
    <n v="0.15"/>
    <n v="0.15"/>
    <n v="0.15"/>
    <n v="0.15"/>
    <x v="1"/>
    <n v="13.014039"/>
    <n v="18.4734283605"/>
    <x v="0"/>
    <n v="8.693378052"/>
    <n v="1.874021616"/>
    <n v="7.906028692500001"/>
  </r>
  <r>
    <s v="43831Meal_Afternoon_Snack_SideP16"/>
    <x v="0"/>
    <s v="LK"/>
    <x v="2"/>
    <n v="0.254"/>
    <n v="0.101"/>
    <n v="0.477"/>
    <n v="0.0045264"/>
    <x v="7"/>
    <x v="5"/>
    <x v="5"/>
    <x v="5"/>
    <x v="4"/>
    <x v="0"/>
    <n v="0.15"/>
    <n v="0.15"/>
    <n v="0.15"/>
    <n v="0.15"/>
    <n v="0.15"/>
    <n v="0.15"/>
    <x v="2"/>
    <n v="27.112582"/>
    <n v="154.894180966"/>
    <x v="0"/>
    <n v="27.546383312"/>
    <n v="10.953483128"/>
    <n v="116.394314526"/>
  </r>
  <r>
    <s v="43831Meal_Booster1_GreenP16"/>
    <x v="0"/>
    <s v="LK"/>
    <x v="3"/>
    <n v="0"/>
    <n v="0"/>
    <n v="0"/>
    <n v="0"/>
    <x v="7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1Meal_Booster1_MainP16"/>
    <x v="0"/>
    <s v="LK"/>
    <x v="4"/>
    <n v="0.1770766129032258"/>
    <n v="0.1913185483870968"/>
    <n v="0.07011290322580645"/>
    <n v="0.004912689421983799"/>
    <x v="7"/>
    <x v="5"/>
    <x v="5"/>
    <x v="5"/>
    <x v="4"/>
    <x v="1"/>
    <n v="0"/>
    <n v="0"/>
    <n v="0"/>
    <n v="0"/>
    <n v="0"/>
    <n v="0"/>
    <x v="4"/>
    <n v="0"/>
    <n v="0"/>
    <x v="1"/>
    <n v="0"/>
    <n v="0"/>
    <n v="0"/>
  </r>
  <r>
    <s v="43831Meal_Booster1_SideP16"/>
    <x v="0"/>
    <s v="LK"/>
    <x v="5"/>
    <n v="0"/>
    <n v="0"/>
    <n v="0"/>
    <n v="0"/>
    <x v="7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1Meal_Booster2_GreenP16"/>
    <x v="0"/>
    <s v="LK"/>
    <x v="6"/>
    <n v="0"/>
    <n v="0"/>
    <n v="0"/>
    <n v="0"/>
    <x v="7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1Meal_Booster2_MainP16"/>
    <x v="0"/>
    <s v="LK"/>
    <x v="7"/>
    <n v="0.1086"/>
    <n v="0.0073"/>
    <n v="0.0017"/>
    <n v="0.001996333333333333"/>
    <x v="7"/>
    <x v="5"/>
    <x v="5"/>
    <x v="5"/>
    <x v="4"/>
    <x v="1"/>
    <n v="0"/>
    <n v="0"/>
    <n v="0"/>
    <n v="0"/>
    <n v="0"/>
    <n v="0"/>
    <x v="4"/>
    <n v="0"/>
    <n v="0"/>
    <x v="1"/>
    <n v="0"/>
    <n v="0"/>
    <n v="0"/>
  </r>
  <r>
    <s v="43831Meal_Booster2_SideP16"/>
    <x v="0"/>
    <s v="LK"/>
    <x v="8"/>
    <n v="0"/>
    <n v="0"/>
    <n v="0"/>
    <n v="0"/>
    <x v="7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1Meal_Breakfast_GreenP16"/>
    <x v="0"/>
    <s v="LK"/>
    <x v="9"/>
    <n v="0.0094"/>
    <n v="0.1175"/>
    <n v="0.0012"/>
    <n v="0.00095"/>
    <x v="7"/>
    <x v="5"/>
    <x v="5"/>
    <x v="5"/>
    <x v="4"/>
    <x v="2"/>
    <n v="0.25"/>
    <n v="0.25"/>
    <n v="0.25"/>
    <n v="0.25"/>
    <n v="0.25"/>
    <n v="0.25"/>
    <x v="5"/>
    <n v="132.28095"/>
    <n v="68.57444448"/>
    <x v="2"/>
    <n v="4.97376372"/>
    <n v="62.17204649999999"/>
    <n v="1.42863426"/>
  </r>
  <r>
    <s v="43831Meal_Breakfast_MainP16"/>
    <x v="0"/>
    <s v="LK"/>
    <x v="10"/>
    <n v="0.0771111111111111"/>
    <n v="0.2562222222222222"/>
    <n v="0.02837777777777778"/>
    <n v="0.001925277037037037"/>
    <x v="7"/>
    <x v="5"/>
    <x v="5"/>
    <x v="5"/>
    <x v="4"/>
    <x v="2"/>
    <n v="0.25"/>
    <n v="0.25"/>
    <n v="0.25"/>
    <n v="0.25"/>
    <n v="0.25"/>
    <n v="0.25"/>
    <x v="6"/>
    <n v="167.55588"/>
    <n v="266.201611752"/>
    <x v="2"/>
    <n v="51.68168032"/>
    <n v="171.72615968"/>
    <n v="42.793771752"/>
  </r>
  <r>
    <s v="43831Meal_Breakfast_SideP16"/>
    <x v="0"/>
    <s v="LK"/>
    <x v="11"/>
    <n v="0.17495"/>
    <n v="0.1624"/>
    <n v="0.24455"/>
    <n v="0.0053318"/>
    <x v="7"/>
    <x v="5"/>
    <x v="5"/>
    <x v="5"/>
    <x v="4"/>
    <x v="2"/>
    <n v="0.25"/>
    <n v="0.25"/>
    <n v="0.25"/>
    <n v="0.25"/>
    <n v="0.25"/>
    <n v="0.25"/>
    <x v="7"/>
    <n v="22.046826"/>
    <n v="78.2739486891"/>
    <x v="2"/>
    <n v="15.4283688348"/>
    <n v="14.3216181696"/>
    <n v="48.52396168469999"/>
  </r>
  <r>
    <s v="43831Meal_Dinner_GreenP16"/>
    <x v="0"/>
    <s v="LK"/>
    <x v="12"/>
    <n v="0"/>
    <n v="0"/>
    <n v="0"/>
    <n v="0"/>
    <x v="7"/>
    <x v="5"/>
    <x v="5"/>
    <x v="5"/>
    <x v="4"/>
    <x v="2"/>
    <n v="0.25"/>
    <n v="0.25"/>
    <n v="0.25"/>
    <n v="0.25"/>
    <n v="0.25"/>
    <n v="0.25"/>
    <x v="3"/>
    <n v="0"/>
    <n v="0"/>
    <x v="3"/>
    <n v="0"/>
    <n v="0"/>
    <n v="0"/>
  </r>
  <r>
    <s v="43831Meal_Dinner_MainP16"/>
    <x v="0"/>
    <s v="LK"/>
    <x v="13"/>
    <n v="0.06475738396624472"/>
    <n v="0.07803797468354431"/>
    <n v="0.03986286919831224"/>
    <n v="0.002864542194092826"/>
    <x v="7"/>
    <x v="5"/>
    <x v="5"/>
    <x v="5"/>
    <x v="4"/>
    <x v="2"/>
    <n v="0.25"/>
    <n v="0.25"/>
    <n v="0.25"/>
    <n v="0.25"/>
    <n v="0.25"/>
    <n v="0.25"/>
    <x v="8"/>
    <n v="169.28854"/>
    <n v="157.4294134795359"/>
    <x v="3"/>
    <n v="43.85073194345992"/>
    <n v="52.84373919493672"/>
    <n v="60.73494234113925"/>
  </r>
  <r>
    <s v="43831Meal_Dinner_SideP16"/>
    <x v="0"/>
    <s v="LK"/>
    <x v="14"/>
    <n v="0.0533"/>
    <n v="0.2654"/>
    <n v="0.0054"/>
    <n v="0.00126988"/>
    <x v="7"/>
    <x v="5"/>
    <x v="5"/>
    <x v="5"/>
    <x v="4"/>
    <x v="2"/>
    <n v="0.25"/>
    <n v="0.25"/>
    <n v="0.25"/>
    <n v="0.25"/>
    <n v="0.25"/>
    <n v="0.25"/>
    <x v="9"/>
    <n v="159.10577"/>
    <n v="210.560576018"/>
    <x v="3"/>
    <n v="33.921350164"/>
    <n v="168.906685432"/>
    <n v="7.732540422000001"/>
  </r>
  <r>
    <s v="43831Meal_Lunch_GreenP16"/>
    <x v="0"/>
    <s v="LK"/>
    <x v="15"/>
    <n v="0.02266010362694301"/>
    <n v="0.04758186528497409"/>
    <n v="0.02764870466321243"/>
    <n v="0.0008627746113989635"/>
    <x v="7"/>
    <x v="5"/>
    <x v="5"/>
    <x v="5"/>
    <x v="4"/>
    <x v="2"/>
    <n v="0.25"/>
    <n v="0.25"/>
    <n v="0.25"/>
    <n v="0.25"/>
    <n v="0.25"/>
    <n v="0.25"/>
    <x v="10"/>
    <n v="154.26511"/>
    <n v="81.7306144393057"/>
    <x v="4"/>
    <n v="13.98265351448705"/>
    <n v="29.36088672876683"/>
    <n v="38.38707419605181"/>
  </r>
  <r>
    <s v="43831Meal_Lunch_MainP16"/>
    <x v="0"/>
    <s v="LK"/>
    <x v="16"/>
    <n v="0.226"/>
    <n v="0.0028"/>
    <n v="0.0118"/>
    <n v="0.0030316"/>
    <x v="7"/>
    <x v="5"/>
    <x v="5"/>
    <x v="5"/>
    <x v="4"/>
    <x v="2"/>
    <n v="0.25"/>
    <n v="0.25"/>
    <n v="0.25"/>
    <n v="0.25"/>
    <n v="0.25"/>
    <n v="0.25"/>
    <x v="11"/>
    <n v="75.675601"/>
    <n v="77.29505886140001"/>
    <x v="4"/>
    <n v="68.41074330400001"/>
    <n v="0.8475667312"/>
    <n v="8.0367488262"/>
  </r>
  <r>
    <s v="43831Meal_Lunch_SideP16"/>
    <x v="0"/>
    <s v="LK"/>
    <x v="17"/>
    <n v="0.02027272727272728"/>
    <n v="0.1753181818181818"/>
    <n v="0.01036363636363636"/>
    <n v="0.001767909090909091"/>
    <x v="7"/>
    <x v="5"/>
    <x v="5"/>
    <x v="5"/>
    <x v="4"/>
    <x v="2"/>
    <n v="0.25"/>
    <n v="0.25"/>
    <n v="0.25"/>
    <n v="0.25"/>
    <n v="0.25"/>
    <n v="0.25"/>
    <x v="12"/>
    <n v="204.33633"/>
    <n v="178.92432096"/>
    <x v="4"/>
    <n v="16.56981876"/>
    <n v="143.29549542"/>
    <n v="19.05900677999999"/>
  </r>
  <r>
    <s v="43831Meal_Morning_Snack_GreenP16"/>
    <x v="0"/>
    <s v="LK"/>
    <x v="18"/>
    <n v="0.006711409395973154"/>
    <n v="0.04026845637583892"/>
    <n v="0"/>
    <n v="0.0024"/>
    <x v="7"/>
    <x v="5"/>
    <x v="5"/>
    <x v="5"/>
    <x v="4"/>
    <x v="3"/>
    <n v="0.1"/>
    <n v="0.1"/>
    <n v="0.1"/>
    <n v="0.1"/>
    <n v="0.1"/>
    <n v="0.1"/>
    <x v="13"/>
    <n v="20.913298"/>
    <n v="3.930015731543623"/>
    <x v="5"/>
    <n v="0.5614308187919463"/>
    <n v="3.368584912751677"/>
    <n v="0"/>
  </r>
  <r>
    <s v="43831Meal_Morning_Snack_MainP16"/>
    <x v="0"/>
    <s v="LK"/>
    <x v="19"/>
    <n v="0.1421"/>
    <n v="0.0409"/>
    <n v="0.2128"/>
    <n v="0.01159522222222222"/>
    <x v="7"/>
    <x v="5"/>
    <x v="5"/>
    <x v="5"/>
    <x v="4"/>
    <x v="3"/>
    <n v="0.1"/>
    <n v="0.1"/>
    <n v="0.1"/>
    <n v="0.1"/>
    <n v="0.1"/>
    <n v="0.1"/>
    <x v="14"/>
    <n v="39.240887"/>
    <n v="103.8784760664"/>
    <x v="5"/>
    <n v="22.3045201708"/>
    <n v="6.4198091132"/>
    <n v="75.15414678240001"/>
  </r>
  <r>
    <s v="43831Meal_Morning_Snack_SideP16"/>
    <x v="0"/>
    <s v="LK"/>
    <x v="20"/>
    <n v="0.076"/>
    <n v="0.399"/>
    <n v="0.003"/>
    <n v="0.003038666666666667"/>
    <x v="7"/>
    <x v="5"/>
    <x v="5"/>
    <x v="5"/>
    <x v="4"/>
    <x v="3"/>
    <n v="0.1"/>
    <n v="0.1"/>
    <n v="0.1"/>
    <n v="0.1"/>
    <n v="0.1"/>
    <n v="0.1"/>
    <x v="15"/>
    <n v="14.204208"/>
    <n v="27.371508816"/>
    <x v="5"/>
    <n v="4.318079232"/>
    <n v="22.669915968"/>
    <n v="0.383513616"/>
  </r>
  <r>
    <s v="43831Meal_Afternoon_Snack_GreenP17"/>
    <x v="0"/>
    <s v="LK"/>
    <x v="0"/>
    <n v="0.02763333333333333"/>
    <n v="0.709"/>
    <n v="0.0043"/>
    <n v="0.004932533333333334"/>
    <x v="8"/>
    <x v="2"/>
    <x v="6"/>
    <x v="6"/>
    <x v="2"/>
    <x v="0"/>
    <n v="0.15"/>
    <n v="0.15"/>
    <n v="0.15"/>
    <n v="0.15"/>
    <n v="0.15"/>
    <n v="0.15"/>
    <x v="0"/>
    <n v="10.388984"/>
    <n v="31.01354133626667"/>
    <x v="0"/>
    <n v="1.148329031466667"/>
    <n v="29.463158624"/>
    <n v="0.4020536808"/>
  </r>
  <r>
    <s v="43831Meal_Afternoon_Snack_MainP17"/>
    <x v="0"/>
    <s v="LK"/>
    <x v="1"/>
    <n v="0.167"/>
    <n v="0.036"/>
    <n v="0.0675"/>
    <n v="0.008458800000000001"/>
    <x v="8"/>
    <x v="2"/>
    <x v="6"/>
    <x v="6"/>
    <x v="2"/>
    <x v="0"/>
    <n v="0.15"/>
    <n v="0.15"/>
    <n v="0.15"/>
    <n v="0.15"/>
    <n v="0.15"/>
    <n v="0.15"/>
    <x v="1"/>
    <n v="11.587712"/>
    <n v="16.448757184"/>
    <x v="0"/>
    <n v="7.740591616000001"/>
    <n v="1.668630528"/>
    <n v="7.039535040000001"/>
  </r>
  <r>
    <s v="43831Meal_Afternoon_Snack_SideP17"/>
    <x v="0"/>
    <s v="LK"/>
    <x v="2"/>
    <n v="0.254"/>
    <n v="0.101"/>
    <n v="0.477"/>
    <n v="0.0045264"/>
    <x v="8"/>
    <x v="2"/>
    <x v="6"/>
    <x v="6"/>
    <x v="2"/>
    <x v="0"/>
    <n v="0.15"/>
    <n v="0.15"/>
    <n v="0.15"/>
    <n v="0.15"/>
    <n v="0.15"/>
    <n v="0.15"/>
    <x v="2"/>
    <n v="17.980933"/>
    <n v="102.725070229"/>
    <x v="0"/>
    <n v="18.268627928"/>
    <n v="7.264296932000001"/>
    <n v="77.192145369"/>
  </r>
  <r>
    <s v="43831Meal_Booster1_GreenP17"/>
    <x v="0"/>
    <s v="LK"/>
    <x v="3"/>
    <n v="0"/>
    <n v="0"/>
    <n v="0"/>
    <n v="0"/>
    <x v="8"/>
    <x v="2"/>
    <x v="6"/>
    <x v="6"/>
    <x v="2"/>
    <x v="1"/>
    <n v="0"/>
    <n v="0"/>
    <n v="0"/>
    <n v="0"/>
    <n v="0"/>
    <n v="0"/>
    <x v="3"/>
    <n v="0"/>
    <n v="0"/>
    <x v="1"/>
    <n v="0"/>
    <n v="0"/>
    <n v="0"/>
  </r>
  <r>
    <s v="43831Meal_Booster1_MainP17"/>
    <x v="0"/>
    <s v="LK"/>
    <x v="4"/>
    <n v="0.1770766129032258"/>
    <n v="0.1913185483870968"/>
    <n v="0.07011290322580645"/>
    <n v="0.004912689421983799"/>
    <x v="8"/>
    <x v="2"/>
    <x v="6"/>
    <x v="6"/>
    <x v="2"/>
    <x v="1"/>
    <n v="0"/>
    <n v="0"/>
    <n v="0"/>
    <n v="0"/>
    <n v="0"/>
    <n v="0"/>
    <x v="4"/>
    <n v="0"/>
    <n v="0"/>
    <x v="1"/>
    <n v="0"/>
    <n v="0"/>
    <n v="0"/>
  </r>
  <r>
    <s v="43831Meal_Booster1_SideP17"/>
    <x v="0"/>
    <s v="LK"/>
    <x v="5"/>
    <n v="0"/>
    <n v="0"/>
    <n v="0"/>
    <n v="0"/>
    <x v="8"/>
    <x v="2"/>
    <x v="6"/>
    <x v="6"/>
    <x v="2"/>
    <x v="1"/>
    <n v="0"/>
    <n v="0"/>
    <n v="0"/>
    <n v="0"/>
    <n v="0"/>
    <n v="0"/>
    <x v="3"/>
    <n v="0"/>
    <n v="0"/>
    <x v="1"/>
    <n v="0"/>
    <n v="0"/>
    <n v="0"/>
  </r>
  <r>
    <s v="43831Meal_Booster2_GreenP17"/>
    <x v="0"/>
    <s v="LK"/>
    <x v="6"/>
    <n v="0"/>
    <n v="0"/>
    <n v="0"/>
    <n v="0"/>
    <x v="8"/>
    <x v="2"/>
    <x v="6"/>
    <x v="6"/>
    <x v="2"/>
    <x v="1"/>
    <n v="0"/>
    <n v="0"/>
    <n v="0"/>
    <n v="0"/>
    <n v="0"/>
    <n v="0"/>
    <x v="3"/>
    <n v="0"/>
    <n v="0"/>
    <x v="1"/>
    <n v="0"/>
    <n v="0"/>
    <n v="0"/>
  </r>
  <r>
    <s v="43831Meal_Booster2_MainP17"/>
    <x v="0"/>
    <s v="LK"/>
    <x v="7"/>
    <n v="0.1086"/>
    <n v="0.0073"/>
    <n v="0.0017"/>
    <n v="0.001996333333333333"/>
    <x v="8"/>
    <x v="2"/>
    <x v="6"/>
    <x v="6"/>
    <x v="2"/>
    <x v="1"/>
    <n v="0"/>
    <n v="0"/>
    <n v="0"/>
    <n v="0"/>
    <n v="0"/>
    <n v="0"/>
    <x v="4"/>
    <n v="0"/>
    <n v="0"/>
    <x v="1"/>
    <n v="0"/>
    <n v="0"/>
    <n v="0"/>
  </r>
  <r>
    <s v="43831Meal_Booster2_SideP17"/>
    <x v="0"/>
    <s v="LK"/>
    <x v="8"/>
    <n v="0"/>
    <n v="0"/>
    <n v="0"/>
    <n v="0"/>
    <x v="8"/>
    <x v="2"/>
    <x v="6"/>
    <x v="6"/>
    <x v="2"/>
    <x v="1"/>
    <n v="0"/>
    <n v="0"/>
    <n v="0"/>
    <n v="0"/>
    <n v="0"/>
    <n v="0"/>
    <x v="3"/>
    <n v="0"/>
    <n v="0"/>
    <x v="1"/>
    <n v="0"/>
    <n v="0"/>
    <n v="0"/>
  </r>
  <r>
    <s v="43831Meal_Breakfast_GreenP17"/>
    <x v="0"/>
    <s v="LK"/>
    <x v="9"/>
    <n v="0.0094"/>
    <n v="0.1175"/>
    <n v="0.0012"/>
    <n v="0.00095"/>
    <x v="8"/>
    <x v="2"/>
    <x v="6"/>
    <x v="6"/>
    <x v="2"/>
    <x v="8"/>
    <n v="0.2"/>
    <n v="0.2"/>
    <n v="0.2"/>
    <n v="0.2"/>
    <n v="0.2"/>
    <n v="0.2"/>
    <x v="5"/>
    <n v="25.556764"/>
    <n v="13.2486264576"/>
    <x v="2"/>
    <n v="0.9609343264000001"/>
    <n v="12.01167908"/>
    <n v="0.2760130512"/>
  </r>
  <r>
    <s v="43831Meal_Breakfast_MainP17"/>
    <x v="0"/>
    <s v="LK"/>
    <x v="10"/>
    <n v="0.0771111111111111"/>
    <n v="0.2562222222222222"/>
    <n v="0.02837777777777778"/>
    <n v="0.001925277037037037"/>
    <x v="8"/>
    <x v="2"/>
    <x v="6"/>
    <x v="6"/>
    <x v="2"/>
    <x v="8"/>
    <n v="0.2"/>
    <n v="0.2"/>
    <n v="0.2"/>
    <n v="0.2"/>
    <n v="0.2"/>
    <n v="0.2"/>
    <x v="6"/>
    <n v="85.189215"/>
    <n v="135.342945511"/>
    <x v="2"/>
    <n v="26.27614009333333"/>
    <n v="87.30947990666665"/>
    <n v="21.757325511"/>
  </r>
  <r>
    <s v="43831Meal_Breakfast_SideP17"/>
    <x v="0"/>
    <s v="LK"/>
    <x v="11"/>
    <n v="0.17495"/>
    <n v="0.1624"/>
    <n v="0.24455"/>
    <n v="0.0053318"/>
    <x v="8"/>
    <x v="2"/>
    <x v="6"/>
    <x v="6"/>
    <x v="2"/>
    <x v="8"/>
    <n v="0.2"/>
    <n v="0.2"/>
    <n v="0.2"/>
    <n v="0.2"/>
    <n v="0.2"/>
    <n v="0.2"/>
    <x v="7"/>
    <n v="8.8465723"/>
    <n v="31.408427965305"/>
    <x v="2"/>
    <n v="6.19083129554"/>
    <n v="5.74673336608"/>
    <n v="19.470863303685"/>
  </r>
  <r>
    <s v="43831Meal_Dinner_GreenP17"/>
    <x v="0"/>
    <s v="LK"/>
    <x v="12"/>
    <n v="0"/>
    <n v="0"/>
    <n v="0"/>
    <n v="0"/>
    <x v="8"/>
    <x v="2"/>
    <x v="6"/>
    <x v="6"/>
    <x v="2"/>
    <x v="2"/>
    <n v="0.25"/>
    <n v="0.25"/>
    <n v="0.25"/>
    <n v="0.25"/>
    <n v="0.25"/>
    <n v="0.25"/>
    <x v="3"/>
    <n v="0"/>
    <n v="0"/>
    <x v="3"/>
    <n v="0"/>
    <n v="0"/>
    <n v="0"/>
  </r>
  <r>
    <s v="43831Meal_Dinner_MainP17"/>
    <x v="0"/>
    <s v="LK"/>
    <x v="13"/>
    <n v="0.06475738396624472"/>
    <n v="0.07803797468354431"/>
    <n v="0.03986286919831224"/>
    <n v="0.002864542194092826"/>
    <x v="8"/>
    <x v="2"/>
    <x v="6"/>
    <x v="6"/>
    <x v="2"/>
    <x v="2"/>
    <n v="0.25"/>
    <n v="0.25"/>
    <n v="0.25"/>
    <n v="0.25"/>
    <n v="0.25"/>
    <n v="0.25"/>
    <x v="8"/>
    <n v="239.75006"/>
    <n v="222.9549107546413"/>
    <x v="3"/>
    <n v="62.10234676540084"/>
    <n v="74.83843645063291"/>
    <n v="86.0141275386076"/>
  </r>
  <r>
    <s v="43831Meal_Dinner_SideP17"/>
    <x v="0"/>
    <s v="LK"/>
    <x v="14"/>
    <n v="0.0533"/>
    <n v="0.2654"/>
    <n v="0.0054"/>
    <n v="0.00126988"/>
    <x v="8"/>
    <x v="2"/>
    <x v="6"/>
    <x v="6"/>
    <x v="2"/>
    <x v="2"/>
    <n v="0.25"/>
    <n v="0.25"/>
    <n v="0.25"/>
    <n v="0.25"/>
    <n v="0.25"/>
    <n v="0.25"/>
    <x v="9"/>
    <n v="80.744839"/>
    <n v="106.8577199326"/>
    <x v="3"/>
    <n v="17.2147996748"/>
    <n v="85.71872108240001"/>
    <n v="3.924199175400001"/>
  </r>
  <r>
    <s v="43831Meal_Lunch_GreenP17"/>
    <x v="0"/>
    <s v="LK"/>
    <x v="15"/>
    <n v="0.02266010362694301"/>
    <n v="0.04758186528497409"/>
    <n v="0.02764870466321243"/>
    <n v="0.0008627746113989635"/>
    <x v="8"/>
    <x v="2"/>
    <x v="6"/>
    <x v="6"/>
    <x v="2"/>
    <x v="9"/>
    <n v="0.3"/>
    <n v="0.3"/>
    <n v="0.3"/>
    <n v="0.3"/>
    <n v="0.3"/>
    <n v="0.3"/>
    <x v="10"/>
    <n v="243.89388"/>
    <n v="129.2164940626321"/>
    <x v="4"/>
    <n v="22.10664237910881"/>
    <n v="46.41970296795854"/>
    <n v="60.69014871556475"/>
  </r>
  <r>
    <s v="43831Meal_Lunch_MainP17"/>
    <x v="0"/>
    <s v="LK"/>
    <x v="16"/>
    <n v="0.226"/>
    <n v="0.0028"/>
    <n v="0.0118"/>
    <n v="0.0030316"/>
    <x v="8"/>
    <x v="2"/>
    <x v="6"/>
    <x v="6"/>
    <x v="2"/>
    <x v="9"/>
    <n v="0.3"/>
    <n v="0.3"/>
    <n v="0.3"/>
    <n v="0.3"/>
    <n v="0.3"/>
    <n v="0.3"/>
    <x v="11"/>
    <n v="181.9098"/>
    <n v="185.80266972"/>
    <x v="4"/>
    <n v="164.4464592"/>
    <n v="2.03738976"/>
    <n v="19.31882076"/>
  </r>
  <r>
    <s v="43831Meal_Lunch_SideP17"/>
    <x v="0"/>
    <s v="LK"/>
    <x v="17"/>
    <n v="0.02027272727272728"/>
    <n v="0.1753181818181818"/>
    <n v="0.01036363636363636"/>
    <n v="0.001767909090909091"/>
    <x v="8"/>
    <x v="2"/>
    <x v="6"/>
    <x v="6"/>
    <x v="2"/>
    <x v="9"/>
    <n v="0.3"/>
    <n v="0.3"/>
    <n v="0.3"/>
    <n v="0.3"/>
    <n v="0.3"/>
    <n v="0.3"/>
    <x v="12"/>
    <n v="154.15171"/>
    <n v="134.9808427927273"/>
    <x v="4"/>
    <n v="12.50030230181819"/>
    <n v="108.1023900854545"/>
    <n v="14.37815040545454"/>
  </r>
  <r>
    <s v="43831Meal_Morning_Snack_GreenP17"/>
    <x v="0"/>
    <s v="LK"/>
    <x v="18"/>
    <n v="0.006711409395973154"/>
    <n v="0.04026845637583892"/>
    <n v="0"/>
    <n v="0.0024"/>
    <x v="8"/>
    <x v="2"/>
    <x v="6"/>
    <x v="6"/>
    <x v="2"/>
    <x v="3"/>
    <n v="0.1"/>
    <n v="0.1"/>
    <n v="0.1"/>
    <n v="0.1"/>
    <n v="0.1"/>
    <n v="0.1"/>
    <x v="13"/>
    <n v="11.590905"/>
    <n v="2.178156644295302"/>
    <x v="5"/>
    <n v="0.3111652348993288"/>
    <n v="1.866991409395973"/>
    <n v="0"/>
  </r>
  <r>
    <s v="43831Meal_Morning_Snack_MainP17"/>
    <x v="0"/>
    <s v="LK"/>
    <x v="19"/>
    <n v="0.1421"/>
    <n v="0.0409"/>
    <n v="0.2128"/>
    <n v="0.01159522222222222"/>
    <x v="8"/>
    <x v="2"/>
    <x v="6"/>
    <x v="6"/>
    <x v="2"/>
    <x v="3"/>
    <n v="0.1"/>
    <n v="0.1"/>
    <n v="0.1"/>
    <n v="0.1"/>
    <n v="0.1"/>
    <n v="0.1"/>
    <x v="14"/>
    <n v="25.720611"/>
    <n v="68.0876014392"/>
    <x v="5"/>
    <n v="14.6195952924"/>
    <n v="4.2078919596"/>
    <n v="49.2601141872"/>
  </r>
  <r>
    <s v="43831Meal_Morning_Snack_SideP17"/>
    <x v="0"/>
    <s v="LK"/>
    <x v="20"/>
    <n v="0.076"/>
    <n v="0.399"/>
    <n v="0.003"/>
    <n v="0.003038666666666667"/>
    <x v="8"/>
    <x v="2"/>
    <x v="6"/>
    <x v="6"/>
    <x v="2"/>
    <x v="3"/>
    <n v="0.1"/>
    <n v="0.1"/>
    <n v="0.1"/>
    <n v="0.1"/>
    <n v="0.1"/>
    <n v="0.1"/>
    <x v="15"/>
    <n v="10.240915"/>
    <n v="19.734243205"/>
    <x v="5"/>
    <n v="3.11323816"/>
    <n v="16.34450034"/>
    <n v="0.276504705"/>
  </r>
  <r>
    <s v="43831Meal_Afternoon_Snack_GreenP18"/>
    <x v="0"/>
    <s v="LK"/>
    <x v="0"/>
    <n v="0.02763333333333333"/>
    <n v="0.709"/>
    <n v="0.0043"/>
    <n v="0.004932533333333334"/>
    <x v="9"/>
    <x v="6"/>
    <x v="7"/>
    <x v="7"/>
    <x v="5"/>
    <x v="0"/>
    <n v="0.15"/>
    <n v="0.15"/>
    <n v="0.15"/>
    <n v="0.15"/>
    <n v="0.15"/>
    <n v="0.15"/>
    <x v="0"/>
    <n v="16.262838"/>
    <n v="48.54836609219999"/>
    <x v="0"/>
    <n v="1.7975856936"/>
    <n v="46.12140856799999"/>
    <n v="0.6293718305999999"/>
  </r>
  <r>
    <s v="43831Meal_Afternoon_Snack_MainP18"/>
    <x v="0"/>
    <s v="LK"/>
    <x v="1"/>
    <n v="0.167"/>
    <n v="0.036"/>
    <n v="0.0675"/>
    <n v="0.008458800000000001"/>
    <x v="9"/>
    <x v="6"/>
    <x v="7"/>
    <x v="7"/>
    <x v="5"/>
    <x v="0"/>
    <n v="0.15"/>
    <n v="0.15"/>
    <n v="0.15"/>
    <n v="0.15"/>
    <n v="0.15"/>
    <n v="0.15"/>
    <x v="1"/>
    <n v="24.394257"/>
    <n v="34.6276478115"/>
    <x v="0"/>
    <n v="16.295363676"/>
    <n v="3.512773007999999"/>
    <n v="14.8195111275"/>
  </r>
  <r>
    <s v="43831Meal_Afternoon_Snack_SideP18"/>
    <x v="0"/>
    <s v="LK"/>
    <x v="2"/>
    <n v="0.254"/>
    <n v="0.101"/>
    <n v="0.477"/>
    <n v="0.0045264"/>
    <x v="9"/>
    <x v="6"/>
    <x v="7"/>
    <x v="7"/>
    <x v="5"/>
    <x v="0"/>
    <n v="0.15"/>
    <n v="0.15"/>
    <n v="0.15"/>
    <n v="0.15"/>
    <n v="0.15"/>
    <n v="0.15"/>
    <x v="2"/>
    <n v="40.657095"/>
    <n v="232.273983735"/>
    <x v="0"/>
    <n v="41.30760852"/>
    <n v="16.42546638"/>
    <n v="174.540908835"/>
  </r>
  <r>
    <s v="43831Meal_Booster1_GreenP18"/>
    <x v="0"/>
    <s v="LK"/>
    <x v="3"/>
    <n v="0"/>
    <n v="0"/>
    <n v="0"/>
    <n v="0"/>
    <x v="9"/>
    <x v="6"/>
    <x v="7"/>
    <x v="7"/>
    <x v="5"/>
    <x v="1"/>
    <n v="0"/>
    <n v="0"/>
    <n v="0"/>
    <n v="0"/>
    <n v="0"/>
    <n v="0"/>
    <x v="3"/>
    <n v="0"/>
    <n v="0"/>
    <x v="1"/>
    <n v="0"/>
    <n v="0"/>
    <n v="0"/>
  </r>
  <r>
    <s v="43831Meal_Booster1_MainP18"/>
    <x v="0"/>
    <s v="LK"/>
    <x v="4"/>
    <n v="0.1770766129032258"/>
    <n v="0.1913185483870968"/>
    <n v="0.07011290322580645"/>
    <n v="0.004912689421983799"/>
    <x v="9"/>
    <x v="6"/>
    <x v="7"/>
    <x v="7"/>
    <x v="5"/>
    <x v="1"/>
    <n v="0"/>
    <n v="0"/>
    <n v="0"/>
    <n v="0"/>
    <n v="0"/>
    <n v="0"/>
    <x v="4"/>
    <n v="0"/>
    <n v="0"/>
    <x v="1"/>
    <n v="0"/>
    <n v="0"/>
    <n v="0"/>
  </r>
  <r>
    <s v="43831Meal_Booster1_SideP18"/>
    <x v="0"/>
    <s v="LK"/>
    <x v="5"/>
    <n v="0"/>
    <n v="0"/>
    <n v="0"/>
    <n v="0"/>
    <x v="9"/>
    <x v="6"/>
    <x v="7"/>
    <x v="7"/>
    <x v="5"/>
    <x v="1"/>
    <n v="0"/>
    <n v="0"/>
    <n v="0"/>
    <n v="0"/>
    <n v="0"/>
    <n v="0"/>
    <x v="3"/>
    <n v="0"/>
    <n v="0"/>
    <x v="1"/>
    <n v="0"/>
    <n v="0"/>
    <n v="0"/>
  </r>
  <r>
    <s v="43831Meal_Booster2_GreenP18"/>
    <x v="0"/>
    <s v="LK"/>
    <x v="6"/>
    <n v="0"/>
    <n v="0"/>
    <n v="0"/>
    <n v="0"/>
    <x v="9"/>
    <x v="6"/>
    <x v="7"/>
    <x v="7"/>
    <x v="5"/>
    <x v="1"/>
    <n v="0"/>
    <n v="0"/>
    <n v="0"/>
    <n v="0"/>
    <n v="0"/>
    <n v="0"/>
    <x v="3"/>
    <n v="0"/>
    <n v="0"/>
    <x v="1"/>
    <n v="0"/>
    <n v="0"/>
    <n v="0"/>
  </r>
  <r>
    <s v="43831Meal_Booster2_MainP18"/>
    <x v="0"/>
    <s v="LK"/>
    <x v="7"/>
    <n v="0.1086"/>
    <n v="0.0073"/>
    <n v="0.0017"/>
    <n v="0.001996333333333333"/>
    <x v="9"/>
    <x v="6"/>
    <x v="7"/>
    <x v="7"/>
    <x v="5"/>
    <x v="1"/>
    <n v="0"/>
    <n v="0"/>
    <n v="0"/>
    <n v="0"/>
    <n v="0"/>
    <n v="0"/>
    <x v="4"/>
    <n v="0"/>
    <n v="0"/>
    <x v="1"/>
    <n v="0"/>
    <n v="0"/>
    <n v="0"/>
  </r>
  <r>
    <s v="43831Meal_Booster2_SideP18"/>
    <x v="0"/>
    <s v="LK"/>
    <x v="8"/>
    <n v="0"/>
    <n v="0"/>
    <n v="0"/>
    <n v="0"/>
    <x v="9"/>
    <x v="6"/>
    <x v="7"/>
    <x v="7"/>
    <x v="5"/>
    <x v="1"/>
    <n v="0"/>
    <n v="0"/>
    <n v="0"/>
    <n v="0"/>
    <n v="0"/>
    <n v="0"/>
    <x v="3"/>
    <n v="0"/>
    <n v="0"/>
    <x v="1"/>
    <n v="0"/>
    <n v="0"/>
    <n v="0"/>
  </r>
  <r>
    <s v="43831Meal_Breakfast_GreenP18"/>
    <x v="0"/>
    <s v="LK"/>
    <x v="9"/>
    <n v="0.0094"/>
    <n v="0.1175"/>
    <n v="0.0012"/>
    <n v="0.00095"/>
    <x v="9"/>
    <x v="6"/>
    <x v="7"/>
    <x v="7"/>
    <x v="5"/>
    <x v="2"/>
    <n v="0.25"/>
    <n v="0.25"/>
    <n v="0.25"/>
    <n v="0.25"/>
    <n v="0.25"/>
    <n v="0.25"/>
    <x v="5"/>
    <n v="18.302357"/>
    <n v="9.4879418688"/>
    <x v="2"/>
    <n v="0.6881686232000001"/>
    <n v="8.60210779"/>
    <n v="0.1976654556"/>
  </r>
  <r>
    <s v="43831Meal_Breakfast_MainP18"/>
    <x v="0"/>
    <s v="LK"/>
    <x v="10"/>
    <n v="0.0771111111111111"/>
    <n v="0.2562222222222222"/>
    <n v="0.02837777777777778"/>
    <n v="0.001925277037037037"/>
    <x v="9"/>
    <x v="6"/>
    <x v="7"/>
    <x v="7"/>
    <x v="5"/>
    <x v="2"/>
    <n v="0.25"/>
    <n v="0.25"/>
    <n v="0.25"/>
    <n v="0.25"/>
    <n v="0.25"/>
    <n v="0.25"/>
    <x v="6"/>
    <n v="83.885803"/>
    <n v="133.2721714195333"/>
    <x v="2"/>
    <n v="25.87410990311111"/>
    <n v="85.97362743022221"/>
    <n v="21.4244340862"/>
  </r>
  <r>
    <s v="43831Meal_Breakfast_SideP18"/>
    <x v="0"/>
    <s v="LK"/>
    <x v="11"/>
    <n v="0.17495"/>
    <n v="0.1624"/>
    <n v="0.24455"/>
    <n v="0.0053318"/>
    <x v="9"/>
    <x v="6"/>
    <x v="7"/>
    <x v="7"/>
    <x v="5"/>
    <x v="2"/>
    <n v="0.25"/>
    <n v="0.25"/>
    <n v="0.25"/>
    <n v="0.25"/>
    <n v="0.25"/>
    <n v="0.25"/>
    <x v="7"/>
    <n v="9.1511785"/>
    <n v="32.489886587475"/>
    <x v="2"/>
    <n v="6.4039947143"/>
    <n v="5.9446055536"/>
    <n v="20.141286319575"/>
  </r>
  <r>
    <s v="43831Meal_Dinner_GreenP18"/>
    <x v="0"/>
    <s v="LK"/>
    <x v="12"/>
    <n v="0"/>
    <n v="0"/>
    <n v="0"/>
    <n v="0"/>
    <x v="9"/>
    <x v="6"/>
    <x v="7"/>
    <x v="7"/>
    <x v="5"/>
    <x v="8"/>
    <n v="0.2"/>
    <n v="0.2"/>
    <n v="0.2"/>
    <n v="0.2"/>
    <n v="0.2"/>
    <n v="0.2"/>
    <x v="3"/>
    <n v="0"/>
    <n v="0"/>
    <x v="3"/>
    <n v="0"/>
    <n v="0"/>
    <n v="0"/>
  </r>
  <r>
    <s v="43831Meal_Dinner_MainP18"/>
    <x v="0"/>
    <s v="LK"/>
    <x v="13"/>
    <n v="0.06475738396624472"/>
    <n v="0.07803797468354431"/>
    <n v="0.03986286919831224"/>
    <n v="0.002864542194092826"/>
    <x v="9"/>
    <x v="6"/>
    <x v="7"/>
    <x v="7"/>
    <x v="5"/>
    <x v="8"/>
    <n v="0.2"/>
    <n v="0.2"/>
    <n v="0.2"/>
    <n v="0.2"/>
    <n v="0.2"/>
    <n v="0.2"/>
    <x v="8"/>
    <n v="112.33324"/>
    <n v="104.4639884510549"/>
    <x v="3"/>
    <n v="29.09762701940928"/>
    <n v="35.06503415696203"/>
    <n v="40.30132727468354"/>
  </r>
  <r>
    <s v="43831Meal_Dinner_SideP18"/>
    <x v="0"/>
    <s v="LK"/>
    <x v="14"/>
    <n v="0.0533"/>
    <n v="0.2654"/>
    <n v="0.0054"/>
    <n v="0.00126988"/>
    <x v="9"/>
    <x v="6"/>
    <x v="7"/>
    <x v="7"/>
    <x v="5"/>
    <x v="8"/>
    <n v="0.2"/>
    <n v="0.2"/>
    <n v="0.2"/>
    <n v="0.2"/>
    <n v="0.2"/>
    <n v="0.2"/>
    <x v="9"/>
    <n v="27.003183"/>
    <n v="35.7360123822"/>
    <x v="3"/>
    <n v="5.7570786156"/>
    <n v="28.6665790728"/>
    <n v="1.3123546938"/>
  </r>
  <r>
    <s v="43831Meal_Lunch_GreenP18"/>
    <x v="0"/>
    <s v="LK"/>
    <x v="15"/>
    <n v="0.02266010362694301"/>
    <n v="0.04758186528497409"/>
    <n v="0.02764870466321243"/>
    <n v="0.0008627746113989635"/>
    <x v="9"/>
    <x v="6"/>
    <x v="7"/>
    <x v="7"/>
    <x v="5"/>
    <x v="9"/>
    <n v="0.3"/>
    <n v="0.3"/>
    <n v="0.3"/>
    <n v="0.3"/>
    <n v="0.3"/>
    <n v="0.3"/>
    <x v="10"/>
    <n v="359.7585"/>
    <n v="190.6022901404145"/>
    <x v="4"/>
    <n v="32.60865956269431"/>
    <n v="68.47192192849741"/>
    <n v="89.52170864922279"/>
  </r>
  <r>
    <s v="43831Meal_Lunch_MainP18"/>
    <x v="0"/>
    <s v="LK"/>
    <x v="16"/>
    <n v="0.226"/>
    <n v="0.0028"/>
    <n v="0.0118"/>
    <n v="0.0030316"/>
    <x v="9"/>
    <x v="6"/>
    <x v="7"/>
    <x v="7"/>
    <x v="5"/>
    <x v="9"/>
    <n v="0.3"/>
    <n v="0.3"/>
    <n v="0.3"/>
    <n v="0.3"/>
    <n v="0.3"/>
    <n v="0.3"/>
    <x v="11"/>
    <n v="280.477"/>
    <n v="286.4792078"/>
    <x v="4"/>
    <n v="253.551208"/>
    <n v="3.1413424"/>
    <n v="29.7866574"/>
  </r>
  <r>
    <s v="43831Meal_Lunch_SideP18"/>
    <x v="0"/>
    <s v="LK"/>
    <x v="17"/>
    <n v="0.02027272727272728"/>
    <n v="0.1753181818181818"/>
    <n v="0.01036363636363636"/>
    <n v="0.001767909090909091"/>
    <x v="9"/>
    <x v="6"/>
    <x v="7"/>
    <x v="7"/>
    <x v="5"/>
    <x v="9"/>
    <n v="0.3"/>
    <n v="0.3"/>
    <n v="0.3"/>
    <n v="0.3"/>
    <n v="0.3"/>
    <n v="0.3"/>
    <x v="12"/>
    <n v="164.54651"/>
    <n v="144.0829076654545"/>
    <x v="4"/>
    <n v="13.34322608363637"/>
    <n v="115.3919798309091"/>
    <n v="15.34770175090908"/>
  </r>
  <r>
    <s v="43831Meal_Morning_Snack_GreenP18"/>
    <x v="0"/>
    <s v="LK"/>
    <x v="18"/>
    <n v="0.006711409395973154"/>
    <n v="0.04026845637583892"/>
    <n v="0"/>
    <n v="0.0024"/>
    <x v="9"/>
    <x v="6"/>
    <x v="7"/>
    <x v="7"/>
    <x v="5"/>
    <x v="3"/>
    <n v="0.1"/>
    <n v="0.1"/>
    <n v="0.1"/>
    <n v="0.1"/>
    <n v="0.1"/>
    <n v="0.1"/>
    <x v="13"/>
    <n v="19.077123"/>
    <n v="3.584962711409395"/>
    <x v="5"/>
    <n v="0.5121375302013422"/>
    <n v="3.072825181208053"/>
    <n v="0"/>
  </r>
  <r>
    <s v="43831Meal_Morning_Snack_MainP18"/>
    <x v="0"/>
    <s v="LK"/>
    <x v="19"/>
    <n v="0.1421"/>
    <n v="0.0409"/>
    <n v="0.2128"/>
    <n v="0.01159522222222222"/>
    <x v="9"/>
    <x v="6"/>
    <x v="7"/>
    <x v="7"/>
    <x v="5"/>
    <x v="3"/>
    <n v="0.1"/>
    <n v="0.1"/>
    <n v="0.1"/>
    <n v="0.1"/>
    <n v="0.1"/>
    <n v="0.1"/>
    <x v="14"/>
    <n v="50.077448"/>
    <n v="132.5650203456"/>
    <x v="5"/>
    <n v="28.4640214432"/>
    <n v="8.1926704928"/>
    <n v="95.90832840959999"/>
  </r>
  <r>
    <s v="43831Meal_Morning_Snack_SideP18"/>
    <x v="0"/>
    <s v="LK"/>
    <x v="20"/>
    <n v="0.076"/>
    <n v="0.399"/>
    <n v="0.003"/>
    <n v="0.003038666666666667"/>
    <x v="9"/>
    <x v="6"/>
    <x v="7"/>
    <x v="7"/>
    <x v="5"/>
    <x v="3"/>
    <n v="0.1"/>
    <n v="0.1"/>
    <n v="0.1"/>
    <n v="0.1"/>
    <n v="0.1"/>
    <n v="0.1"/>
    <x v="15"/>
    <n v="7.1539212"/>
    <n v="13.7856061524"/>
    <x v="5"/>
    <n v="2.1747920448"/>
    <n v="11.4176582352"/>
    <n v="0.1931558724"/>
  </r>
  <r>
    <s v="43831Meal_Afternoon_Snack_GreenP19"/>
    <x v="0"/>
    <s v="LK"/>
    <x v="0"/>
    <n v="0.02763333333333333"/>
    <n v="0.709"/>
    <n v="0.0043"/>
    <n v="0.004932533333333334"/>
    <x v="10"/>
    <x v="7"/>
    <x v="8"/>
    <x v="8"/>
    <x v="6"/>
    <x v="10"/>
    <n v="0.0005"/>
    <n v="0.0005"/>
    <n v="0.0005"/>
    <n v="0.0005"/>
    <n v="0.0005"/>
    <n v="0.0005"/>
    <x v="0"/>
    <n v="0.050248714"/>
    <n v="0.1500041359899333"/>
    <x v="0"/>
    <n v="0.005554157854133332"/>
    <n v="0.142505352904"/>
    <n v="0.0019446252318"/>
  </r>
  <r>
    <s v="43831Meal_Afternoon_Snack_MainP19"/>
    <x v="0"/>
    <s v="LK"/>
    <x v="1"/>
    <n v="0.167"/>
    <n v="0.036"/>
    <n v="0.0675"/>
    <n v="0.008458800000000001"/>
    <x v="10"/>
    <x v="7"/>
    <x v="8"/>
    <x v="8"/>
    <x v="6"/>
    <x v="10"/>
    <n v="0.0005"/>
    <n v="0.0005"/>
    <n v="0.0005"/>
    <n v="0.0005"/>
    <n v="0.0005"/>
    <n v="0.0005"/>
    <x v="1"/>
    <n v="0.067759629"/>
    <n v="0.09618479336550001"/>
    <x v="0"/>
    <n v="0.045263432172"/>
    <n v="0.009757386575999999"/>
    <n v="0.0411639746175"/>
  </r>
  <r>
    <s v="43831Meal_Afternoon_Snack_SideP19"/>
    <x v="0"/>
    <s v="LK"/>
    <x v="2"/>
    <n v="0.254"/>
    <n v="0.101"/>
    <n v="0.477"/>
    <n v="0.0045264"/>
    <x v="10"/>
    <x v="7"/>
    <x v="8"/>
    <x v="8"/>
    <x v="6"/>
    <x v="10"/>
    <n v="0.0005"/>
    <n v="0.0005"/>
    <n v="0.0005"/>
    <n v="0.0005"/>
    <n v="0.0005"/>
    <n v="0.0005"/>
    <x v="2"/>
    <n v="0.1103949"/>
    <n v="0.6306860637"/>
    <x v="0"/>
    <n v="0.1121612184"/>
    <n v="0.0445995396"/>
    <n v="0.4739253057"/>
  </r>
  <r>
    <s v="43831Meal_Booster1_GreenP19"/>
    <x v="0"/>
    <s v="LK"/>
    <x v="3"/>
    <n v="0"/>
    <n v="0"/>
    <n v="0"/>
    <n v="0"/>
    <x v="10"/>
    <x v="7"/>
    <x v="8"/>
    <x v="8"/>
    <x v="6"/>
    <x v="1"/>
    <n v="0"/>
    <n v="0"/>
    <n v="0"/>
    <n v="0"/>
    <n v="0"/>
    <n v="0"/>
    <x v="3"/>
    <n v="0"/>
    <n v="0"/>
    <x v="1"/>
    <n v="0"/>
    <n v="0"/>
    <n v="0"/>
  </r>
  <r>
    <s v="43831Meal_Booster1_MainP19"/>
    <x v="0"/>
    <s v="LK"/>
    <x v="4"/>
    <n v="0.1770766129032258"/>
    <n v="0.1913185483870968"/>
    <n v="0.07011290322580645"/>
    <n v="0.004912689421983799"/>
    <x v="10"/>
    <x v="7"/>
    <x v="8"/>
    <x v="8"/>
    <x v="6"/>
    <x v="1"/>
    <n v="0"/>
    <n v="0"/>
    <n v="0"/>
    <n v="0"/>
    <n v="0"/>
    <n v="0"/>
    <x v="4"/>
    <n v="0"/>
    <n v="0"/>
    <x v="1"/>
    <n v="0"/>
    <n v="0"/>
    <n v="0"/>
  </r>
  <r>
    <s v="43831Meal_Booster1_SideP19"/>
    <x v="0"/>
    <s v="LK"/>
    <x v="5"/>
    <n v="0"/>
    <n v="0"/>
    <n v="0"/>
    <n v="0"/>
    <x v="10"/>
    <x v="7"/>
    <x v="8"/>
    <x v="8"/>
    <x v="6"/>
    <x v="1"/>
    <n v="0"/>
    <n v="0"/>
    <n v="0"/>
    <n v="0"/>
    <n v="0"/>
    <n v="0"/>
    <x v="3"/>
    <n v="0"/>
    <n v="0"/>
    <x v="1"/>
    <n v="0"/>
    <n v="0"/>
    <n v="0"/>
  </r>
  <r>
    <s v="43831Meal_Booster2_GreenP19"/>
    <x v="0"/>
    <s v="LK"/>
    <x v="6"/>
    <n v="0"/>
    <n v="0"/>
    <n v="0"/>
    <n v="0"/>
    <x v="10"/>
    <x v="7"/>
    <x v="8"/>
    <x v="8"/>
    <x v="6"/>
    <x v="1"/>
    <n v="0"/>
    <n v="0"/>
    <n v="0"/>
    <n v="0"/>
    <n v="0"/>
    <n v="0"/>
    <x v="3"/>
    <n v="0"/>
    <n v="0"/>
    <x v="1"/>
    <n v="0"/>
    <n v="0"/>
    <n v="0"/>
  </r>
  <r>
    <s v="43831Meal_Booster2_MainP19"/>
    <x v="0"/>
    <s v="LK"/>
    <x v="7"/>
    <n v="0.1086"/>
    <n v="0.0073"/>
    <n v="0.0017"/>
    <n v="0.001996333333333333"/>
    <x v="10"/>
    <x v="7"/>
    <x v="8"/>
    <x v="8"/>
    <x v="6"/>
    <x v="1"/>
    <n v="0"/>
    <n v="0"/>
    <n v="0"/>
    <n v="0"/>
    <n v="0"/>
    <n v="0"/>
    <x v="4"/>
    <n v="0"/>
    <n v="0"/>
    <x v="1"/>
    <n v="0"/>
    <n v="0"/>
    <n v="0"/>
  </r>
  <r>
    <s v="43831Meal_Booster2_SideP19"/>
    <x v="0"/>
    <s v="LK"/>
    <x v="8"/>
    <n v="0"/>
    <n v="0"/>
    <n v="0"/>
    <n v="0"/>
    <x v="10"/>
    <x v="7"/>
    <x v="8"/>
    <x v="8"/>
    <x v="6"/>
    <x v="1"/>
    <n v="0"/>
    <n v="0"/>
    <n v="0"/>
    <n v="0"/>
    <n v="0"/>
    <n v="0"/>
    <x v="3"/>
    <n v="0"/>
    <n v="0"/>
    <x v="1"/>
    <n v="0"/>
    <n v="0"/>
    <n v="0"/>
  </r>
  <r>
    <s v="43831Meal_Breakfast_GreenP19"/>
    <x v="0"/>
    <s v="LK"/>
    <x v="9"/>
    <n v="0.0094"/>
    <n v="0.1175"/>
    <n v="0.0012"/>
    <n v="0.00095"/>
    <x v="10"/>
    <x v="7"/>
    <x v="8"/>
    <x v="8"/>
    <x v="6"/>
    <x v="11"/>
    <n v="0.33"/>
    <n v="0.33"/>
    <n v="0.33"/>
    <n v="0.33"/>
    <n v="0.33"/>
    <n v="0.33"/>
    <x v="5"/>
    <n v="67.469491"/>
    <n v="34.9761841344"/>
    <x v="2"/>
    <n v="2.5368528616"/>
    <n v="31.71066077"/>
    <n v="0.7286705028"/>
  </r>
  <r>
    <s v="43831Meal_Breakfast_MainP19"/>
    <x v="0"/>
    <s v="LK"/>
    <x v="10"/>
    <n v="0.0771111111111111"/>
    <n v="0.2562222222222222"/>
    <n v="0.02837777777777778"/>
    <n v="0.001925277037037037"/>
    <x v="10"/>
    <x v="7"/>
    <x v="8"/>
    <x v="8"/>
    <x v="6"/>
    <x v="11"/>
    <n v="0.33"/>
    <n v="0.33"/>
    <n v="0.33"/>
    <n v="0.33"/>
    <n v="0.33"/>
    <n v="0.33"/>
    <x v="6"/>
    <n v="276.01155"/>
    <n v="438.5087498699999"/>
    <x v="2"/>
    <n v="85.13422919999999"/>
    <n v="282.8811707999999"/>
    <n v="70.49334987"/>
  </r>
  <r>
    <s v="43831Meal_Breakfast_SideP19"/>
    <x v="0"/>
    <s v="LK"/>
    <x v="11"/>
    <n v="0.17495"/>
    <n v="0.1624"/>
    <n v="0.24455"/>
    <n v="0.0053318"/>
    <x v="10"/>
    <x v="7"/>
    <x v="8"/>
    <x v="8"/>
    <x v="6"/>
    <x v="11"/>
    <n v="0.33"/>
    <n v="0.33"/>
    <n v="0.33"/>
    <n v="0.33"/>
    <n v="0.33"/>
    <n v="0.33"/>
    <x v="7"/>
    <n v="29.645685"/>
    <n v="105.25255773975"/>
    <x v="2"/>
    <n v="20.746050363"/>
    <n v="19.257836976"/>
    <n v="65.24867040074999"/>
  </r>
  <r>
    <s v="43831Meal_Dinner_GreenP19"/>
    <x v="0"/>
    <s v="LK"/>
    <x v="12"/>
    <n v="0"/>
    <n v="0"/>
    <n v="0"/>
    <n v="0"/>
    <x v="10"/>
    <x v="7"/>
    <x v="8"/>
    <x v="8"/>
    <x v="6"/>
    <x v="11"/>
    <n v="0.33"/>
    <n v="0.33"/>
    <n v="0.33"/>
    <n v="0.33"/>
    <n v="0.33"/>
    <n v="0.33"/>
    <x v="3"/>
    <n v="0"/>
    <n v="0"/>
    <x v="3"/>
    <n v="0"/>
    <n v="0"/>
    <n v="0"/>
  </r>
  <r>
    <s v="43831Meal_Dinner_MainP19"/>
    <x v="0"/>
    <s v="LK"/>
    <x v="13"/>
    <n v="0.06475738396624472"/>
    <n v="0.07803797468354431"/>
    <n v="0.03986286919831224"/>
    <n v="0.002864542194092826"/>
    <x v="10"/>
    <x v="7"/>
    <x v="8"/>
    <x v="8"/>
    <x v="6"/>
    <x v="11"/>
    <n v="0.33"/>
    <n v="0.33"/>
    <n v="0.33"/>
    <n v="0.33"/>
    <n v="0.33"/>
    <n v="0.33"/>
    <x v="8"/>
    <n v="356.90209"/>
    <n v="331.9001197501055"/>
    <x v="3"/>
    <n v="92.44818272194092"/>
    <n v="111.4076650556962"/>
    <n v="128.0442719724684"/>
  </r>
  <r>
    <s v="43831Meal_Dinner_SideP19"/>
    <x v="0"/>
    <s v="LK"/>
    <x v="14"/>
    <n v="0.0533"/>
    <n v="0.2654"/>
    <n v="0.0054"/>
    <n v="0.00126988"/>
    <x v="10"/>
    <x v="7"/>
    <x v="8"/>
    <x v="8"/>
    <x v="6"/>
    <x v="11"/>
    <n v="0.33"/>
    <n v="0.33"/>
    <n v="0.33"/>
    <n v="0.33"/>
    <n v="0.33"/>
    <n v="0.33"/>
    <x v="9"/>
    <n v="96.69761"/>
    <n v="127.969617074"/>
    <x v="3"/>
    <n v="20.615930452"/>
    <n v="102.654182776"/>
    <n v="4.699503846000001"/>
  </r>
  <r>
    <s v="43831Meal_Lunch_GreenP19"/>
    <x v="0"/>
    <s v="LK"/>
    <x v="15"/>
    <n v="0.02266010362694301"/>
    <n v="0.04758186528497409"/>
    <n v="0.02764870466321243"/>
    <n v="0.0008627746113989635"/>
    <x v="10"/>
    <x v="7"/>
    <x v="8"/>
    <x v="8"/>
    <x v="6"/>
    <x v="12"/>
    <n v="0.339"/>
    <n v="0.339"/>
    <n v="0.339"/>
    <n v="0.339"/>
    <n v="0.339"/>
    <n v="0.339"/>
    <x v="10"/>
    <n v="264.05361"/>
    <n v="139.8972443621036"/>
    <x v="4"/>
    <n v="23.93392866267358"/>
    <n v="50.25665319612435"/>
    <n v="65.70666250330568"/>
  </r>
  <r>
    <s v="43831Meal_Lunch_MainP19"/>
    <x v="0"/>
    <s v="LK"/>
    <x v="16"/>
    <n v="0.226"/>
    <n v="0.0028"/>
    <n v="0.0118"/>
    <n v="0.0030316"/>
    <x v="10"/>
    <x v="7"/>
    <x v="8"/>
    <x v="8"/>
    <x v="6"/>
    <x v="12"/>
    <n v="0.339"/>
    <n v="0.339"/>
    <n v="0.339"/>
    <n v="0.339"/>
    <n v="0.339"/>
    <n v="0.339"/>
    <x v="11"/>
    <n v="64.869343"/>
    <n v="66.2575469402"/>
    <x v="4"/>
    <n v="58.64188607200001"/>
    <n v="0.7265366416"/>
    <n v="6.8891242266"/>
  </r>
  <r>
    <s v="43831Meal_Lunch_SideP19"/>
    <x v="0"/>
    <s v="LK"/>
    <x v="17"/>
    <n v="0.02027272727272728"/>
    <n v="0.1753181818181818"/>
    <n v="0.01036363636363636"/>
    <n v="0.001767909090909091"/>
    <x v="10"/>
    <x v="7"/>
    <x v="8"/>
    <x v="8"/>
    <x v="6"/>
    <x v="12"/>
    <n v="0.339"/>
    <n v="0.339"/>
    <n v="0.339"/>
    <n v="0.339"/>
    <n v="0.339"/>
    <n v="0.339"/>
    <x v="12"/>
    <n v="178.70914"/>
    <n v="156.4842214981818"/>
    <x v="4"/>
    <n v="14.49168662545455"/>
    <n v="125.3238459963636"/>
    <n v="16.66868887636363"/>
  </r>
  <r>
    <s v="43831Meal_Morning_Snack_GreenP19"/>
    <x v="0"/>
    <s v="LK"/>
    <x v="18"/>
    <n v="0.006711409395973154"/>
    <n v="0.04026845637583892"/>
    <n v="0"/>
    <n v="0.0024"/>
    <x v="10"/>
    <x v="7"/>
    <x v="8"/>
    <x v="8"/>
    <x v="6"/>
    <x v="10"/>
    <n v="0.0005"/>
    <n v="0.0005"/>
    <n v="0.0005"/>
    <n v="0.0005"/>
    <n v="0.0005"/>
    <n v="0.0005"/>
    <x v="13"/>
    <n v="0.11942694"/>
    <n v="0.02244264644295301"/>
    <x v="5"/>
    <n v="0.003206092348993288"/>
    <n v="0.01923655409395972"/>
    <n v="0"/>
  </r>
  <r>
    <s v="43831Meal_Morning_Snack_MainP19"/>
    <x v="0"/>
    <s v="LK"/>
    <x v="19"/>
    <n v="0.1421"/>
    <n v="0.0409"/>
    <n v="0.2128"/>
    <n v="0.01159522222222222"/>
    <x v="10"/>
    <x v="7"/>
    <x v="8"/>
    <x v="8"/>
    <x v="6"/>
    <x v="10"/>
    <n v="0.0005"/>
    <n v="0.0005"/>
    <n v="0.0005"/>
    <n v="0.0005"/>
    <n v="0.0005"/>
    <n v="0.0005"/>
    <x v="14"/>
    <n v="0.2886151"/>
    <n v="0.76402189272"/>
    <x v="5"/>
    <n v="0.16404882284"/>
    <n v="0.04721743036"/>
    <n v="0.5527556395200001"/>
  </r>
  <r>
    <s v="43831Meal_Morning_Snack_SideP19"/>
    <x v="0"/>
    <s v="LK"/>
    <x v="20"/>
    <n v="0.076"/>
    <n v="0.399"/>
    <n v="0.003"/>
    <n v="0.003038666666666667"/>
    <x v="10"/>
    <x v="7"/>
    <x v="8"/>
    <x v="8"/>
    <x v="6"/>
    <x v="10"/>
    <n v="0.0005"/>
    <n v="0.0005"/>
    <n v="0.0005"/>
    <n v="0.0005"/>
    <n v="0.0005"/>
    <n v="0.0005"/>
    <x v="15"/>
    <n v="0.046917726"/>
    <n v="0.090410458002"/>
    <x v="5"/>
    <n v="0.014262988704"/>
    <n v="0.07488069069600001"/>
    <n v="0.001266778602"/>
  </r>
  <r>
    <s v="43831Meal_Afternoon_Snack_GreenP2"/>
    <x v="0"/>
    <s v="LK"/>
    <x v="0"/>
    <n v="0.02763333333333333"/>
    <n v="0.709"/>
    <n v="0.0043"/>
    <n v="0.004932533333333334"/>
    <x v="11"/>
    <x v="8"/>
    <x v="9"/>
    <x v="9"/>
    <x v="7"/>
    <x v="3"/>
    <n v="0.1"/>
    <n v="0.1"/>
    <n v="0.1"/>
    <n v="0.1"/>
    <n v="0.1"/>
    <n v="0.1"/>
    <x v="0"/>
    <n v="14.178776"/>
    <n v="42.32695474106666"/>
    <x v="0"/>
    <n v="1.567227373866666"/>
    <n v="40.211008736"/>
    <n v="0.5487186312"/>
  </r>
  <r>
    <s v="43831Meal_Afternoon_Snack_MainP2"/>
    <x v="0"/>
    <s v="LK"/>
    <x v="1"/>
    <n v="0.167"/>
    <n v="0.036"/>
    <n v="0.0675"/>
    <n v="0.008458800000000001"/>
    <x v="11"/>
    <x v="8"/>
    <x v="9"/>
    <x v="9"/>
    <x v="7"/>
    <x v="3"/>
    <n v="0.1"/>
    <n v="0.1"/>
    <n v="0.1"/>
    <n v="0.1"/>
    <n v="0.1"/>
    <n v="0.1"/>
    <x v="1"/>
    <n v="7.3976225"/>
    <n v="10.50092513875"/>
    <x v="0"/>
    <n v="4.94161183"/>
    <n v="1.06525764"/>
    <n v="4.49405566875"/>
  </r>
  <r>
    <s v="43831Meal_Afternoon_Snack_SideP2"/>
    <x v="0"/>
    <s v="LK"/>
    <x v="2"/>
    <n v="0.254"/>
    <n v="0.101"/>
    <n v="0.477"/>
    <n v="0.0045264"/>
    <x v="11"/>
    <x v="8"/>
    <x v="9"/>
    <x v="9"/>
    <x v="7"/>
    <x v="3"/>
    <n v="0.1"/>
    <n v="0.1"/>
    <n v="0.1"/>
    <n v="0.1"/>
    <n v="0.1"/>
    <n v="0.1"/>
    <x v="2"/>
    <n v="15.411713"/>
    <n v="88.04711636900001"/>
    <x v="0"/>
    <n v="15.658300408"/>
    <n v="6.226332052000001"/>
    <n v="66.162483909"/>
  </r>
  <r>
    <s v="43831Meal_Booster1_GreenP2"/>
    <x v="0"/>
    <s v="LK"/>
    <x v="3"/>
    <n v="0"/>
    <n v="0"/>
    <n v="0"/>
    <n v="0"/>
    <x v="11"/>
    <x v="8"/>
    <x v="9"/>
    <x v="9"/>
    <x v="7"/>
    <x v="1"/>
    <n v="0"/>
    <n v="0"/>
    <n v="0"/>
    <n v="0"/>
    <n v="0"/>
    <n v="0"/>
    <x v="3"/>
    <n v="0"/>
    <n v="0"/>
    <x v="1"/>
    <n v="0"/>
    <n v="0"/>
    <n v="0"/>
  </r>
  <r>
    <s v="43831Meal_Booster1_MainP2"/>
    <x v="0"/>
    <s v="LK"/>
    <x v="4"/>
    <n v="0.1770766129032258"/>
    <n v="0.1913185483870968"/>
    <n v="0.07011290322580645"/>
    <n v="0.004912689421983799"/>
    <x v="11"/>
    <x v="8"/>
    <x v="9"/>
    <x v="9"/>
    <x v="7"/>
    <x v="1"/>
    <n v="0"/>
    <n v="0"/>
    <n v="0"/>
    <n v="0"/>
    <n v="0"/>
    <n v="0"/>
    <x v="4"/>
    <n v="0"/>
    <n v="0"/>
    <x v="1"/>
    <n v="0"/>
    <n v="0"/>
    <n v="0"/>
  </r>
  <r>
    <s v="43831Meal_Booster1_SideP2"/>
    <x v="0"/>
    <s v="LK"/>
    <x v="5"/>
    <n v="0"/>
    <n v="0"/>
    <n v="0"/>
    <n v="0"/>
    <x v="11"/>
    <x v="8"/>
    <x v="9"/>
    <x v="9"/>
    <x v="7"/>
    <x v="1"/>
    <n v="0"/>
    <n v="0"/>
    <n v="0"/>
    <n v="0"/>
    <n v="0"/>
    <n v="0"/>
    <x v="3"/>
    <n v="0"/>
    <n v="0"/>
    <x v="1"/>
    <n v="0"/>
    <n v="0"/>
    <n v="0"/>
  </r>
  <r>
    <s v="43831Meal_Booster2_GreenP2"/>
    <x v="0"/>
    <s v="LK"/>
    <x v="6"/>
    <n v="0"/>
    <n v="0"/>
    <n v="0"/>
    <n v="0"/>
    <x v="11"/>
    <x v="8"/>
    <x v="9"/>
    <x v="9"/>
    <x v="7"/>
    <x v="1"/>
    <n v="0"/>
    <n v="0"/>
    <n v="0"/>
    <n v="0"/>
    <n v="0"/>
    <n v="0"/>
    <x v="3"/>
    <n v="0"/>
    <n v="0"/>
    <x v="1"/>
    <n v="0"/>
    <n v="0"/>
    <n v="0"/>
  </r>
  <r>
    <s v="43831Meal_Booster2_MainP2"/>
    <x v="0"/>
    <s v="LK"/>
    <x v="7"/>
    <n v="0.1086"/>
    <n v="0.0073"/>
    <n v="0.0017"/>
    <n v="0.001996333333333333"/>
    <x v="11"/>
    <x v="8"/>
    <x v="9"/>
    <x v="9"/>
    <x v="7"/>
    <x v="1"/>
    <n v="0"/>
    <n v="0"/>
    <n v="0"/>
    <n v="0"/>
    <n v="0"/>
    <n v="0"/>
    <x v="4"/>
    <n v="0"/>
    <n v="0"/>
    <x v="1"/>
    <n v="0"/>
    <n v="0"/>
    <n v="0"/>
  </r>
  <r>
    <s v="43831Meal_Booster2_SideP2"/>
    <x v="0"/>
    <s v="LK"/>
    <x v="8"/>
    <n v="0"/>
    <n v="0"/>
    <n v="0"/>
    <n v="0"/>
    <x v="11"/>
    <x v="8"/>
    <x v="9"/>
    <x v="9"/>
    <x v="7"/>
    <x v="1"/>
    <n v="0"/>
    <n v="0"/>
    <n v="0"/>
    <n v="0"/>
    <n v="0"/>
    <n v="0"/>
    <x v="3"/>
    <n v="0"/>
    <n v="0"/>
    <x v="1"/>
    <n v="0"/>
    <n v="0"/>
    <n v="0"/>
  </r>
  <r>
    <s v="43831Meal_Breakfast_GreenP2"/>
    <x v="0"/>
    <s v="LK"/>
    <x v="9"/>
    <n v="0.0094"/>
    <n v="0.1175"/>
    <n v="0.0012"/>
    <n v="0.00095"/>
    <x v="11"/>
    <x v="8"/>
    <x v="9"/>
    <x v="9"/>
    <x v="7"/>
    <x v="2"/>
    <n v="0.25"/>
    <n v="0.25"/>
    <n v="0.25"/>
    <n v="0.25"/>
    <n v="0.25"/>
    <n v="0.25"/>
    <x v="5"/>
    <n v="112.78949"/>
    <n v="58.470071616"/>
    <x v="2"/>
    <n v="4.240884824"/>
    <n v="53.0110603"/>
    <n v="1.218126492"/>
  </r>
  <r>
    <s v="43831Meal_Breakfast_MainP2"/>
    <x v="0"/>
    <s v="LK"/>
    <x v="10"/>
    <n v="0.0771111111111111"/>
    <n v="0.2562222222222222"/>
    <n v="0.02837777777777778"/>
    <n v="0.001925277037037037"/>
    <x v="11"/>
    <x v="8"/>
    <x v="9"/>
    <x v="9"/>
    <x v="7"/>
    <x v="2"/>
    <n v="0.25"/>
    <n v="0.25"/>
    <n v="0.25"/>
    <n v="0.25"/>
    <n v="0.25"/>
    <n v="0.25"/>
    <x v="6"/>
    <n v="142.86669"/>
    <n v="226.977072626"/>
    <x v="2"/>
    <n v="44.06643682666666"/>
    <n v="146.4224831733333"/>
    <n v="36.488152626"/>
  </r>
  <r>
    <s v="43831Meal_Breakfast_SideP2"/>
    <x v="0"/>
    <s v="LK"/>
    <x v="11"/>
    <n v="0.17495"/>
    <n v="0.1624"/>
    <n v="0.24455"/>
    <n v="0.0053318"/>
    <x v="11"/>
    <x v="8"/>
    <x v="9"/>
    <x v="9"/>
    <x v="7"/>
    <x v="2"/>
    <n v="0.25"/>
    <n v="0.25"/>
    <n v="0.25"/>
    <n v="0.25"/>
    <n v="0.25"/>
    <n v="0.25"/>
    <x v="7"/>
    <n v="18.798248"/>
    <n v="66.7403597868"/>
    <x v="2"/>
    <n v="13.1550139504"/>
    <n v="12.2113419008"/>
    <n v="41.37400393559999"/>
  </r>
  <r>
    <s v="43831Meal_Dinner_GreenP2"/>
    <x v="0"/>
    <s v="LK"/>
    <x v="12"/>
    <n v="0"/>
    <n v="0"/>
    <n v="0"/>
    <n v="0"/>
    <x v="11"/>
    <x v="8"/>
    <x v="9"/>
    <x v="9"/>
    <x v="7"/>
    <x v="2"/>
    <n v="0.25"/>
    <n v="0.25"/>
    <n v="0.25"/>
    <n v="0.25"/>
    <n v="0.25"/>
    <n v="0.25"/>
    <x v="3"/>
    <n v="0"/>
    <n v="0"/>
    <x v="3"/>
    <n v="0"/>
    <n v="0"/>
    <n v="0"/>
  </r>
  <r>
    <s v="43831Meal_Dinner_MainP2"/>
    <x v="0"/>
    <s v="LK"/>
    <x v="13"/>
    <n v="0.06475738396624472"/>
    <n v="0.07803797468354431"/>
    <n v="0.03986286919831224"/>
    <n v="0.002864542194092826"/>
    <x v="11"/>
    <x v="8"/>
    <x v="9"/>
    <x v="9"/>
    <x v="7"/>
    <x v="2"/>
    <n v="0.25"/>
    <n v="0.25"/>
    <n v="0.25"/>
    <n v="0.25"/>
    <n v="0.25"/>
    <n v="0.25"/>
    <x v="8"/>
    <n v="135.94502"/>
    <n v="126.4216985040084"/>
    <x v="3"/>
    <n v="35.21377543375527"/>
    <n v="42.4354961164557"/>
    <n v="48.77242695379746"/>
  </r>
  <r>
    <s v="43831Meal_Dinner_SideP2"/>
    <x v="0"/>
    <s v="LK"/>
    <x v="14"/>
    <n v="0.0533"/>
    <n v="0.2654"/>
    <n v="0.0054"/>
    <n v="0.00126988"/>
    <x v="11"/>
    <x v="8"/>
    <x v="9"/>
    <x v="9"/>
    <x v="7"/>
    <x v="2"/>
    <n v="0.25"/>
    <n v="0.25"/>
    <n v="0.25"/>
    <n v="0.25"/>
    <n v="0.25"/>
    <n v="0.25"/>
    <x v="9"/>
    <n v="127.76788"/>
    <n v="169.088012392"/>
    <x v="3"/>
    <n v="27.240112016"/>
    <n v="135.638381408"/>
    <n v="6.209518968000001"/>
  </r>
  <r>
    <s v="43831Meal_Lunch_GreenP2"/>
    <x v="0"/>
    <s v="LK"/>
    <x v="15"/>
    <n v="0.02266010362694301"/>
    <n v="0.04758186528497409"/>
    <n v="0.02764870466321243"/>
    <n v="0.0008627746113989635"/>
    <x v="11"/>
    <x v="8"/>
    <x v="9"/>
    <x v="9"/>
    <x v="7"/>
    <x v="2"/>
    <n v="0.25"/>
    <n v="0.25"/>
    <n v="0.25"/>
    <n v="0.25"/>
    <n v="0.25"/>
    <n v="0.25"/>
    <x v="10"/>
    <n v="103.36745"/>
    <n v="54.76471770917099"/>
    <x v="4"/>
    <n v="9.369268514611401"/>
    <n v="19.67366432300518"/>
    <n v="25.7217848715544"/>
  </r>
  <r>
    <s v="43831Meal_Lunch_MainP2"/>
    <x v="0"/>
    <s v="LK"/>
    <x v="16"/>
    <n v="0.226"/>
    <n v="0.0028"/>
    <n v="0.0118"/>
    <n v="0.0030316"/>
    <x v="11"/>
    <x v="8"/>
    <x v="9"/>
    <x v="9"/>
    <x v="7"/>
    <x v="2"/>
    <n v="0.25"/>
    <n v="0.25"/>
    <n v="0.25"/>
    <n v="0.25"/>
    <n v="0.25"/>
    <n v="0.25"/>
    <x v="11"/>
    <n v="57.256713"/>
    <n v="58.4820066582"/>
    <x v="4"/>
    <n v="51.760068552"/>
    <n v="0.6412751856"/>
    <n v="6.0806629206"/>
  </r>
  <r>
    <s v="43831Meal_Lunch_SideP2"/>
    <x v="0"/>
    <s v="LK"/>
    <x v="17"/>
    <n v="0.02027272727272728"/>
    <n v="0.1753181818181818"/>
    <n v="0.01036363636363636"/>
    <n v="0.001767909090909091"/>
    <x v="11"/>
    <x v="8"/>
    <x v="9"/>
    <x v="9"/>
    <x v="7"/>
    <x v="2"/>
    <n v="0.25"/>
    <n v="0.25"/>
    <n v="0.25"/>
    <n v="0.25"/>
    <n v="0.25"/>
    <n v="0.25"/>
    <x v="12"/>
    <n v="167.95302"/>
    <n v="147.0657716945454"/>
    <x v="4"/>
    <n v="13.61946307636364"/>
    <n v="117.7808723890909"/>
    <n v="15.6654362290909"/>
  </r>
  <r>
    <s v="43831Meal_Morning_Snack_GreenP2"/>
    <x v="0"/>
    <s v="LK"/>
    <x v="18"/>
    <n v="0.006711409395973154"/>
    <n v="0.04026845637583892"/>
    <n v="0"/>
    <n v="0.0024"/>
    <x v="11"/>
    <x v="8"/>
    <x v="9"/>
    <x v="9"/>
    <x v="7"/>
    <x v="0"/>
    <n v="0.15"/>
    <n v="0.15"/>
    <n v="0.15"/>
    <n v="0.15"/>
    <n v="0.15"/>
    <n v="0.15"/>
    <x v="13"/>
    <n v="27.291076"/>
    <n v="5.128524348993287"/>
    <x v="5"/>
    <n v="0.7326463355704698"/>
    <n v="4.395878013422818"/>
    <n v="0"/>
  </r>
  <r>
    <s v="43831Meal_Morning_Snack_MainP2"/>
    <x v="0"/>
    <s v="LK"/>
    <x v="19"/>
    <n v="0.1421"/>
    <n v="0.0409"/>
    <n v="0.2128"/>
    <n v="0.01159522222222222"/>
    <x v="11"/>
    <x v="8"/>
    <x v="9"/>
    <x v="9"/>
    <x v="7"/>
    <x v="0"/>
    <n v="0.15"/>
    <n v="0.15"/>
    <n v="0.15"/>
    <n v="0.15"/>
    <n v="0.15"/>
    <n v="0.15"/>
    <x v="14"/>
    <n v="50.805816"/>
    <n v="134.4931561152"/>
    <x v="5"/>
    <n v="28.8780258144"/>
    <n v="8.3118314976"/>
    <n v="97.30329880320001"/>
  </r>
  <r>
    <s v="43831Meal_Morning_Snack_SideP2"/>
    <x v="0"/>
    <s v="LK"/>
    <x v="20"/>
    <n v="0.076"/>
    <n v="0.399"/>
    <n v="0.003"/>
    <n v="0.003038666666666667"/>
    <x v="11"/>
    <x v="8"/>
    <x v="9"/>
    <x v="9"/>
    <x v="7"/>
    <x v="0"/>
    <n v="0.15"/>
    <n v="0.15"/>
    <n v="0.15"/>
    <n v="0.15"/>
    <n v="0.15"/>
    <n v="0.15"/>
    <x v="15"/>
    <n v="18.938044"/>
    <n v="36.49361078800001"/>
    <x v="5"/>
    <n v="5.757165376000001"/>
    <n v="30.225118224"/>
    <n v="0.511327188"/>
  </r>
  <r>
    <s v="43831Meal_Afternoon_Snack_GreenP21"/>
    <x v="0"/>
    <s v="LK"/>
    <x v="0"/>
    <n v="0.02763333333333333"/>
    <n v="0.709"/>
    <n v="0.0043"/>
    <n v="0.004932533333333334"/>
    <x v="12"/>
    <x v="1"/>
    <x v="1"/>
    <x v="1"/>
    <x v="1"/>
    <x v="0"/>
    <n v="0.15"/>
    <n v="0.15"/>
    <n v="0.15"/>
    <n v="0.15"/>
    <n v="0.15"/>
    <n v="0.15"/>
    <x v="0"/>
    <n v="33.211393"/>
    <n v="99.14375743003332"/>
    <x v="0"/>
    <n v="3.670965972933333"/>
    <n v="94.18751054799999"/>
    <n v="1.2852809091"/>
  </r>
  <r>
    <s v="43831Meal_Afternoon_Snack_MainP21"/>
    <x v="0"/>
    <s v="LK"/>
    <x v="1"/>
    <n v="0.167"/>
    <n v="0.036"/>
    <n v="0.0675"/>
    <n v="0.008458800000000001"/>
    <x v="12"/>
    <x v="1"/>
    <x v="1"/>
    <x v="1"/>
    <x v="1"/>
    <x v="0"/>
    <n v="0.15"/>
    <n v="0.15"/>
    <n v="0.15"/>
    <n v="0.15"/>
    <n v="0.15"/>
    <n v="0.15"/>
    <x v="1"/>
    <n v="15.082522"/>
    <n v="21.409639979"/>
    <x v="0"/>
    <n v="10.075124696"/>
    <n v="2.171883168"/>
    <n v="9.162632115000001"/>
  </r>
  <r>
    <s v="43831Meal_Afternoon_Snack_SideP21"/>
    <x v="0"/>
    <s v="LK"/>
    <x v="2"/>
    <n v="0.254"/>
    <n v="0.101"/>
    <n v="0.477"/>
    <n v="0.0045264"/>
    <x v="12"/>
    <x v="1"/>
    <x v="1"/>
    <x v="1"/>
    <x v="1"/>
    <x v="0"/>
    <n v="0.15"/>
    <n v="0.15"/>
    <n v="0.15"/>
    <n v="0.15"/>
    <n v="0.15"/>
    <n v="0.15"/>
    <x v="2"/>
    <n v="27.118694"/>
    <n v="154.929098822"/>
    <x v="0"/>
    <n v="27.552593104"/>
    <n v="10.955952376"/>
    <n v="116.420553342"/>
  </r>
  <r>
    <s v="43831Meal_Booster1_GreenP21"/>
    <x v="0"/>
    <s v="LK"/>
    <x v="3"/>
    <n v="0"/>
    <n v="0"/>
    <n v="0"/>
    <n v="0"/>
    <x v="12"/>
    <x v="1"/>
    <x v="1"/>
    <x v="1"/>
    <x v="1"/>
    <x v="1"/>
    <n v="0"/>
    <n v="0"/>
    <n v="0"/>
    <n v="0"/>
    <n v="0"/>
    <n v="0"/>
    <x v="3"/>
    <n v="0"/>
    <n v="0"/>
    <x v="1"/>
    <n v="0"/>
    <n v="0"/>
    <n v="0"/>
  </r>
  <r>
    <s v="43831Meal_Booster1_MainP21"/>
    <x v="0"/>
    <s v="LK"/>
    <x v="4"/>
    <n v="0.1770766129032258"/>
    <n v="0.1913185483870968"/>
    <n v="0.07011290322580645"/>
    <n v="0.004912689421983799"/>
    <x v="12"/>
    <x v="1"/>
    <x v="1"/>
    <x v="1"/>
    <x v="1"/>
    <x v="1"/>
    <n v="0"/>
    <n v="0"/>
    <n v="0"/>
    <n v="0"/>
    <n v="0"/>
    <n v="0"/>
    <x v="4"/>
    <n v="0"/>
    <n v="0"/>
    <x v="1"/>
    <n v="0"/>
    <n v="0"/>
    <n v="0"/>
  </r>
  <r>
    <s v="43831Meal_Booster1_SideP21"/>
    <x v="0"/>
    <s v="LK"/>
    <x v="5"/>
    <n v="0"/>
    <n v="0"/>
    <n v="0"/>
    <n v="0"/>
    <x v="12"/>
    <x v="1"/>
    <x v="1"/>
    <x v="1"/>
    <x v="1"/>
    <x v="1"/>
    <n v="0"/>
    <n v="0"/>
    <n v="0"/>
    <n v="0"/>
    <n v="0"/>
    <n v="0"/>
    <x v="3"/>
    <n v="0"/>
    <n v="0"/>
    <x v="1"/>
    <n v="0"/>
    <n v="0"/>
    <n v="0"/>
  </r>
  <r>
    <s v="43831Meal_Booster2_GreenP21"/>
    <x v="0"/>
    <s v="LK"/>
    <x v="6"/>
    <n v="0"/>
    <n v="0"/>
    <n v="0"/>
    <n v="0"/>
    <x v="12"/>
    <x v="1"/>
    <x v="1"/>
    <x v="1"/>
    <x v="1"/>
    <x v="1"/>
    <n v="0"/>
    <n v="0"/>
    <n v="0"/>
    <n v="0"/>
    <n v="0"/>
    <n v="0"/>
    <x v="3"/>
    <n v="0"/>
    <n v="0"/>
    <x v="1"/>
    <n v="0"/>
    <n v="0"/>
    <n v="0"/>
  </r>
  <r>
    <s v="43831Meal_Booster2_MainP21"/>
    <x v="0"/>
    <s v="LK"/>
    <x v="7"/>
    <n v="0.1086"/>
    <n v="0.0073"/>
    <n v="0.0017"/>
    <n v="0.001996333333333333"/>
    <x v="12"/>
    <x v="1"/>
    <x v="1"/>
    <x v="1"/>
    <x v="1"/>
    <x v="1"/>
    <n v="0"/>
    <n v="0"/>
    <n v="0"/>
    <n v="0"/>
    <n v="0"/>
    <n v="0"/>
    <x v="4"/>
    <n v="0"/>
    <n v="0"/>
    <x v="1"/>
    <n v="0"/>
    <n v="0"/>
    <n v="0"/>
  </r>
  <r>
    <s v="43831Meal_Booster2_SideP21"/>
    <x v="0"/>
    <s v="LK"/>
    <x v="8"/>
    <n v="0"/>
    <n v="0"/>
    <n v="0"/>
    <n v="0"/>
    <x v="12"/>
    <x v="1"/>
    <x v="1"/>
    <x v="1"/>
    <x v="1"/>
    <x v="1"/>
    <n v="0"/>
    <n v="0"/>
    <n v="0"/>
    <n v="0"/>
    <n v="0"/>
    <n v="0"/>
    <x v="3"/>
    <n v="0"/>
    <n v="0"/>
    <x v="1"/>
    <n v="0"/>
    <n v="0"/>
    <n v="0"/>
  </r>
  <r>
    <s v="43831Meal_Breakfast_GreenP21"/>
    <x v="0"/>
    <s v="LK"/>
    <x v="9"/>
    <n v="0.0094"/>
    <n v="0.1175"/>
    <n v="0.0012"/>
    <n v="0.00095"/>
    <x v="12"/>
    <x v="1"/>
    <x v="1"/>
    <x v="1"/>
    <x v="1"/>
    <x v="8"/>
    <n v="0.2"/>
    <n v="0.2"/>
    <n v="0.2"/>
    <n v="0.2"/>
    <n v="0.2"/>
    <n v="0.2"/>
    <x v="5"/>
    <n v="117.63253"/>
    <n v="60.980703552"/>
    <x v="2"/>
    <n v="4.422983128"/>
    <n v="55.2872891"/>
    <n v="1.270431324"/>
  </r>
  <r>
    <s v="43831Meal_Breakfast_MainP21"/>
    <x v="0"/>
    <s v="LK"/>
    <x v="10"/>
    <n v="0.0771111111111111"/>
    <n v="0.2562222222222222"/>
    <n v="0.02837777777777778"/>
    <n v="0.001925277037037037"/>
    <x v="12"/>
    <x v="1"/>
    <x v="1"/>
    <x v="1"/>
    <x v="1"/>
    <x v="8"/>
    <n v="0.2"/>
    <n v="0.2"/>
    <n v="0.2"/>
    <n v="0.2"/>
    <n v="0.2"/>
    <n v="0.2"/>
    <x v="6"/>
    <n v="149.00121"/>
    <n v="236.7231890339999"/>
    <x v="2"/>
    <n v="45.95859543999999"/>
    <n v="152.70968456"/>
    <n v="38.054909034"/>
  </r>
  <r>
    <s v="43831Meal_Breakfast_SideP21"/>
    <x v="0"/>
    <s v="LK"/>
    <x v="11"/>
    <n v="0.17495"/>
    <n v="0.1624"/>
    <n v="0.24455"/>
    <n v="0.0053318"/>
    <x v="12"/>
    <x v="1"/>
    <x v="1"/>
    <x v="1"/>
    <x v="1"/>
    <x v="8"/>
    <n v="0.2"/>
    <n v="0.2"/>
    <n v="0.2"/>
    <n v="0.2"/>
    <n v="0.2"/>
    <n v="0.2"/>
    <x v="7"/>
    <n v="19.605422"/>
    <n v="69.6061099977"/>
    <x v="2"/>
    <n v="13.7198743156"/>
    <n v="12.7356821312"/>
    <n v="43.1505535509"/>
  </r>
  <r>
    <s v="43831Meal_Dinner_GreenP21"/>
    <x v="0"/>
    <s v="LK"/>
    <x v="12"/>
    <n v="0"/>
    <n v="0"/>
    <n v="0"/>
    <n v="0"/>
    <x v="12"/>
    <x v="1"/>
    <x v="1"/>
    <x v="1"/>
    <x v="1"/>
    <x v="2"/>
    <n v="0.25"/>
    <n v="0.25"/>
    <n v="0.25"/>
    <n v="0.25"/>
    <n v="0.25"/>
    <n v="0.25"/>
    <x v="3"/>
    <n v="0"/>
    <n v="0"/>
    <x v="3"/>
    <n v="0"/>
    <n v="0"/>
    <n v="0"/>
  </r>
  <r>
    <s v="43831Meal_Dinner_MainP21"/>
    <x v="0"/>
    <s v="LK"/>
    <x v="13"/>
    <n v="0.06475738396624472"/>
    <n v="0.07803797468354431"/>
    <n v="0.03986286919831224"/>
    <n v="0.002864542194092826"/>
    <x v="12"/>
    <x v="1"/>
    <x v="1"/>
    <x v="1"/>
    <x v="1"/>
    <x v="2"/>
    <n v="0.25"/>
    <n v="0.25"/>
    <n v="0.25"/>
    <n v="0.25"/>
    <n v="0.25"/>
    <n v="0.25"/>
    <x v="8"/>
    <n v="167.13903"/>
    <n v="155.4304825503164"/>
    <x v="3"/>
    <n v="43.29394536582278"/>
    <n v="52.17276556708861"/>
    <n v="59.96377161740506"/>
  </r>
  <r>
    <s v="43831Meal_Dinner_SideP21"/>
    <x v="0"/>
    <s v="LK"/>
    <x v="14"/>
    <n v="0.0533"/>
    <n v="0.2654"/>
    <n v="0.0054"/>
    <n v="0.00126988"/>
    <x v="12"/>
    <x v="1"/>
    <x v="1"/>
    <x v="1"/>
    <x v="1"/>
    <x v="2"/>
    <n v="0.25"/>
    <n v="0.25"/>
    <n v="0.25"/>
    <n v="0.25"/>
    <n v="0.25"/>
    <n v="0.25"/>
    <x v="9"/>
    <n v="157.08555"/>
    <n v="207.88701687"/>
    <x v="3"/>
    <n v="33.49063926"/>
    <n v="166.76201988"/>
    <n v="7.634357730000001"/>
  </r>
  <r>
    <s v="43831Meal_Lunch_GreenP21"/>
    <x v="0"/>
    <s v="LK"/>
    <x v="15"/>
    <n v="0.02266010362694301"/>
    <n v="0.04758186528497409"/>
    <n v="0.02764870466321243"/>
    <n v="0.0008627746113989635"/>
    <x v="12"/>
    <x v="1"/>
    <x v="1"/>
    <x v="1"/>
    <x v="1"/>
    <x v="9"/>
    <n v="0.3"/>
    <n v="0.3"/>
    <n v="0.3"/>
    <n v="0.3"/>
    <n v="0.3"/>
    <n v="0.3"/>
    <x v="10"/>
    <n v="161.70889"/>
    <n v="85.67437536587565"/>
    <x v="4"/>
    <n v="14.65736081919171"/>
    <n v="30.77764247745077"/>
    <n v="40.23937206923315"/>
  </r>
  <r>
    <s v="43831Meal_Lunch_MainP21"/>
    <x v="0"/>
    <s v="LK"/>
    <x v="16"/>
    <n v="0.226"/>
    <n v="0.0028"/>
    <n v="0.0118"/>
    <n v="0.0030316"/>
    <x v="12"/>
    <x v="1"/>
    <x v="1"/>
    <x v="1"/>
    <x v="1"/>
    <x v="9"/>
    <n v="0.3"/>
    <n v="0.3"/>
    <n v="0.3"/>
    <n v="0.3"/>
    <n v="0.3"/>
    <n v="0.3"/>
    <x v="11"/>
    <n v="89.572869"/>
    <n v="91.4897283966"/>
    <x v="4"/>
    <n v="80.973873576"/>
    <n v="1.0032161328"/>
    <n v="9.512638687799999"/>
  </r>
  <r>
    <s v="43831Meal_Lunch_SideP21"/>
    <x v="0"/>
    <s v="LK"/>
    <x v="17"/>
    <n v="0.02027272727272728"/>
    <n v="0.1753181818181818"/>
    <n v="0.01036363636363636"/>
    <n v="0.001767909090909091"/>
    <x v="12"/>
    <x v="1"/>
    <x v="1"/>
    <x v="1"/>
    <x v="1"/>
    <x v="9"/>
    <n v="0.3"/>
    <n v="0.3"/>
    <n v="0.3"/>
    <n v="0.3"/>
    <n v="0.3"/>
    <n v="0.3"/>
    <x v="12"/>
    <n v="262.74708"/>
    <n v="230.0708976872727"/>
    <x v="4"/>
    <n v="21.30639957818182"/>
    <n v="184.2573613745454"/>
    <n v="24.50713673454544"/>
  </r>
  <r>
    <s v="43831Meal_Morning_Snack_GreenP21"/>
    <x v="0"/>
    <s v="LK"/>
    <x v="18"/>
    <n v="0.006711409395973154"/>
    <n v="0.04026845637583892"/>
    <n v="0"/>
    <n v="0.0024"/>
    <x v="12"/>
    <x v="1"/>
    <x v="1"/>
    <x v="1"/>
    <x v="1"/>
    <x v="3"/>
    <n v="0.1"/>
    <n v="0.1"/>
    <n v="0.1"/>
    <n v="0.1"/>
    <n v="0.1"/>
    <n v="0.1"/>
    <x v="13"/>
    <n v="28.463476"/>
    <n v="5.348841127516777"/>
    <x v="5"/>
    <n v="0.7641201610738255"/>
    <n v="4.584720966442952"/>
    <n v="0"/>
  </r>
  <r>
    <s v="43831Meal_Morning_Snack_MainP21"/>
    <x v="0"/>
    <s v="LK"/>
    <x v="19"/>
    <n v="0.1421"/>
    <n v="0.0409"/>
    <n v="0.2128"/>
    <n v="0.01159522222222222"/>
    <x v="12"/>
    <x v="1"/>
    <x v="1"/>
    <x v="1"/>
    <x v="1"/>
    <x v="3"/>
    <n v="0.1"/>
    <n v="0.1"/>
    <n v="0.1"/>
    <n v="0.1"/>
    <n v="0.1"/>
    <n v="0.1"/>
    <x v="14"/>
    <n v="52.952221"/>
    <n v="140.1751194312"/>
    <x v="5"/>
    <n v="30.0980424164"/>
    <n v="8.6629833556"/>
    <n v="101.4140936592"/>
  </r>
  <r>
    <s v="43831Meal_Morning_Snack_SideP21"/>
    <x v="0"/>
    <s v="LK"/>
    <x v="20"/>
    <n v="0.076"/>
    <n v="0.399"/>
    <n v="0.003"/>
    <n v="0.003038666666666667"/>
    <x v="12"/>
    <x v="1"/>
    <x v="1"/>
    <x v="1"/>
    <x v="1"/>
    <x v="3"/>
    <n v="0.1"/>
    <n v="0.1"/>
    <n v="0.1"/>
    <n v="0.1"/>
    <n v="0.1"/>
    <n v="0.1"/>
    <x v="15"/>
    <n v="19.787774"/>
    <n v="38.131040498"/>
    <x v="5"/>
    <n v="6.015483295999999"/>
    <n v="31.581287304"/>
    <n v="0.5342698979999999"/>
  </r>
  <r>
    <s v="43831Meal_Afternoon_Snack_GreenP22"/>
    <x v="0"/>
    <s v="LK"/>
    <x v="0"/>
    <n v="0.02763333333333333"/>
    <n v="0.709"/>
    <n v="0.0043"/>
    <n v="0.004932533333333334"/>
    <x v="13"/>
    <x v="5"/>
    <x v="5"/>
    <x v="5"/>
    <x v="4"/>
    <x v="3"/>
    <n v="0.1"/>
    <n v="0.1"/>
    <n v="0.1"/>
    <n v="0.1"/>
    <n v="0.1"/>
    <n v="0.1"/>
    <x v="0"/>
    <n v="18.917524"/>
    <n v="56.47322322893333"/>
    <x v="0"/>
    <n v="2.091016986133333"/>
    <n v="53.650098064"/>
    <n v="0.7321081788"/>
  </r>
  <r>
    <s v="43831Meal_Afternoon_Snack_MainP22"/>
    <x v="0"/>
    <s v="LK"/>
    <x v="1"/>
    <n v="0.167"/>
    <n v="0.036"/>
    <n v="0.0675"/>
    <n v="0.008458800000000001"/>
    <x v="13"/>
    <x v="5"/>
    <x v="5"/>
    <x v="5"/>
    <x v="4"/>
    <x v="3"/>
    <n v="0.1"/>
    <n v="0.1"/>
    <n v="0.1"/>
    <n v="0.1"/>
    <n v="0.1"/>
    <n v="0.1"/>
    <x v="1"/>
    <n v="8.933217600000001"/>
    <n v="12.6807023832"/>
    <x v="0"/>
    <n v="5.967389356800001"/>
    <n v="1.2863833344"/>
    <n v="5.426929692000001"/>
  </r>
  <r>
    <s v="43831Meal_Afternoon_Snack_SideP22"/>
    <x v="0"/>
    <s v="LK"/>
    <x v="2"/>
    <n v="0.254"/>
    <n v="0.101"/>
    <n v="0.477"/>
    <n v="0.0045264"/>
    <x v="13"/>
    <x v="5"/>
    <x v="5"/>
    <x v="5"/>
    <x v="4"/>
    <x v="3"/>
    <n v="0.1"/>
    <n v="0.1"/>
    <n v="0.1"/>
    <n v="0.1"/>
    <n v="0.1"/>
    <n v="0.1"/>
    <x v="2"/>
    <n v="16.815346"/>
    <n v="96.06607169800002"/>
    <x v="0"/>
    <n v="17.084391536"/>
    <n v="6.793399784000001"/>
    <n v="72.18828037800002"/>
  </r>
  <r>
    <s v="43831Meal_Booster1_GreenP22"/>
    <x v="0"/>
    <s v="LK"/>
    <x v="3"/>
    <n v="0"/>
    <n v="0"/>
    <n v="0"/>
    <n v="0"/>
    <x v="13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1Meal_Booster1_MainP22"/>
    <x v="0"/>
    <s v="LK"/>
    <x v="4"/>
    <n v="0.1770766129032258"/>
    <n v="0.1913185483870968"/>
    <n v="0.07011290322580645"/>
    <n v="0.004912689421983799"/>
    <x v="13"/>
    <x v="5"/>
    <x v="5"/>
    <x v="5"/>
    <x v="4"/>
    <x v="1"/>
    <n v="0"/>
    <n v="0"/>
    <n v="0"/>
    <n v="0"/>
    <n v="0"/>
    <n v="0"/>
    <x v="4"/>
    <n v="0"/>
    <n v="0"/>
    <x v="1"/>
    <n v="0"/>
    <n v="0"/>
    <n v="0"/>
  </r>
  <r>
    <s v="43831Meal_Booster1_SideP22"/>
    <x v="0"/>
    <s v="LK"/>
    <x v="5"/>
    <n v="0"/>
    <n v="0"/>
    <n v="0"/>
    <n v="0"/>
    <x v="13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1Meal_Booster2_GreenP22"/>
    <x v="0"/>
    <s v="LK"/>
    <x v="6"/>
    <n v="0"/>
    <n v="0"/>
    <n v="0"/>
    <n v="0"/>
    <x v="13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1Meal_Booster2_MainP22"/>
    <x v="0"/>
    <s v="LK"/>
    <x v="7"/>
    <n v="0.1086"/>
    <n v="0.0073"/>
    <n v="0.0017"/>
    <n v="0.001996333333333333"/>
    <x v="13"/>
    <x v="5"/>
    <x v="5"/>
    <x v="5"/>
    <x v="4"/>
    <x v="1"/>
    <n v="0"/>
    <n v="0"/>
    <n v="0"/>
    <n v="0"/>
    <n v="0"/>
    <n v="0"/>
    <x v="4"/>
    <n v="0"/>
    <n v="0"/>
    <x v="1"/>
    <n v="0"/>
    <n v="0"/>
    <n v="0"/>
  </r>
  <r>
    <s v="43831Meal_Booster2_SideP22"/>
    <x v="0"/>
    <s v="LK"/>
    <x v="8"/>
    <n v="0"/>
    <n v="0"/>
    <n v="0"/>
    <n v="0"/>
    <x v="13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1Meal_Breakfast_GreenP22"/>
    <x v="0"/>
    <s v="LK"/>
    <x v="9"/>
    <n v="0.0094"/>
    <n v="0.1175"/>
    <n v="0.0012"/>
    <n v="0.00095"/>
    <x v="13"/>
    <x v="5"/>
    <x v="5"/>
    <x v="5"/>
    <x v="4"/>
    <x v="2"/>
    <n v="0.25"/>
    <n v="0.25"/>
    <n v="0.25"/>
    <n v="0.25"/>
    <n v="0.25"/>
    <n v="0.25"/>
    <x v="5"/>
    <n v="132.28095"/>
    <n v="68.57444448"/>
    <x v="2"/>
    <n v="4.97376372"/>
    <n v="62.17204649999999"/>
    <n v="1.42863426"/>
  </r>
  <r>
    <s v="43831Meal_Breakfast_MainP22"/>
    <x v="0"/>
    <s v="LK"/>
    <x v="10"/>
    <n v="0.0771111111111111"/>
    <n v="0.2562222222222222"/>
    <n v="0.02837777777777778"/>
    <n v="0.001925277037037037"/>
    <x v="13"/>
    <x v="5"/>
    <x v="5"/>
    <x v="5"/>
    <x v="4"/>
    <x v="2"/>
    <n v="0.25"/>
    <n v="0.25"/>
    <n v="0.25"/>
    <n v="0.25"/>
    <n v="0.25"/>
    <n v="0.25"/>
    <x v="6"/>
    <n v="167.55588"/>
    <n v="266.201611752"/>
    <x v="2"/>
    <n v="51.68168032"/>
    <n v="171.72615968"/>
    <n v="42.793771752"/>
  </r>
  <r>
    <s v="43831Meal_Breakfast_SideP22"/>
    <x v="0"/>
    <s v="LK"/>
    <x v="11"/>
    <n v="0.17495"/>
    <n v="0.1624"/>
    <n v="0.24455"/>
    <n v="0.0053318"/>
    <x v="13"/>
    <x v="5"/>
    <x v="5"/>
    <x v="5"/>
    <x v="4"/>
    <x v="2"/>
    <n v="0.25"/>
    <n v="0.25"/>
    <n v="0.25"/>
    <n v="0.25"/>
    <n v="0.25"/>
    <n v="0.25"/>
    <x v="7"/>
    <n v="22.046826"/>
    <n v="78.2739486891"/>
    <x v="2"/>
    <n v="15.4283688348"/>
    <n v="14.3216181696"/>
    <n v="48.52396168469999"/>
  </r>
  <r>
    <s v="43831Meal_Dinner_GreenP22"/>
    <x v="0"/>
    <s v="LK"/>
    <x v="12"/>
    <n v="0"/>
    <n v="0"/>
    <n v="0"/>
    <n v="0"/>
    <x v="13"/>
    <x v="5"/>
    <x v="5"/>
    <x v="5"/>
    <x v="4"/>
    <x v="2"/>
    <n v="0.25"/>
    <n v="0.25"/>
    <n v="0.25"/>
    <n v="0.25"/>
    <n v="0.25"/>
    <n v="0.25"/>
    <x v="3"/>
    <n v="0"/>
    <n v="0"/>
    <x v="3"/>
    <n v="0"/>
    <n v="0"/>
    <n v="0"/>
  </r>
  <r>
    <s v="43831Meal_Dinner_MainP22"/>
    <x v="0"/>
    <s v="LK"/>
    <x v="13"/>
    <n v="0.06475738396624472"/>
    <n v="0.07803797468354431"/>
    <n v="0.03986286919831224"/>
    <n v="0.002864542194092826"/>
    <x v="13"/>
    <x v="5"/>
    <x v="5"/>
    <x v="5"/>
    <x v="4"/>
    <x v="2"/>
    <n v="0.25"/>
    <n v="0.25"/>
    <n v="0.25"/>
    <n v="0.25"/>
    <n v="0.25"/>
    <n v="0.25"/>
    <x v="8"/>
    <n v="155.46907"/>
    <n v="144.5780352545358"/>
    <x v="3"/>
    <n v="40.27108104345992"/>
    <n v="48.52996539493671"/>
    <n v="55.77698881613924"/>
  </r>
  <r>
    <s v="43831Meal_Dinner_SideP22"/>
    <x v="0"/>
    <s v="LK"/>
    <x v="14"/>
    <n v="0.0533"/>
    <n v="0.2654"/>
    <n v="0.0054"/>
    <n v="0.00126988"/>
    <x v="13"/>
    <x v="5"/>
    <x v="5"/>
    <x v="5"/>
    <x v="4"/>
    <x v="2"/>
    <n v="0.25"/>
    <n v="0.25"/>
    <n v="0.25"/>
    <n v="0.25"/>
    <n v="0.25"/>
    <n v="0.25"/>
    <x v="9"/>
    <n v="146.11755"/>
    <n v="193.37196567"/>
    <x v="3"/>
    <n v="31.15226166"/>
    <n v="155.11839108"/>
    <n v="7.101312930000001"/>
  </r>
  <r>
    <s v="43831Meal_Lunch_GreenP22"/>
    <x v="0"/>
    <s v="LK"/>
    <x v="15"/>
    <n v="0.02266010362694301"/>
    <n v="0.04758186528497409"/>
    <n v="0.02764870466321243"/>
    <n v="0.0008627746113989635"/>
    <x v="13"/>
    <x v="5"/>
    <x v="5"/>
    <x v="5"/>
    <x v="4"/>
    <x v="2"/>
    <n v="0.25"/>
    <n v="0.25"/>
    <n v="0.25"/>
    <n v="0.25"/>
    <n v="0.25"/>
    <n v="0.25"/>
    <x v="10"/>
    <n v="134.19652"/>
    <n v="71.09815067850776"/>
    <x v="4"/>
    <n v="12.16362819830052"/>
    <n v="25.54128294540932"/>
    <n v="33.39323953479792"/>
  </r>
  <r>
    <s v="43831Meal_Lunch_MainP22"/>
    <x v="0"/>
    <s v="LK"/>
    <x v="16"/>
    <n v="0.226"/>
    <n v="0.0028"/>
    <n v="0.0118"/>
    <n v="0.0030316"/>
    <x v="13"/>
    <x v="5"/>
    <x v="5"/>
    <x v="5"/>
    <x v="4"/>
    <x v="2"/>
    <n v="0.25"/>
    <n v="0.25"/>
    <n v="0.25"/>
    <n v="0.25"/>
    <n v="0.25"/>
    <n v="0.25"/>
    <x v="11"/>
    <n v="74.33337299999999"/>
    <n v="75.9241071822"/>
    <x v="4"/>
    <n v="67.197369192"/>
    <n v="0.8325337775999999"/>
    <n v="7.8942042126"/>
  </r>
  <r>
    <s v="43831Meal_Lunch_SideP22"/>
    <x v="0"/>
    <s v="LK"/>
    <x v="17"/>
    <n v="0.02027272727272728"/>
    <n v="0.1753181818181818"/>
    <n v="0.01036363636363636"/>
    <n v="0.001767909090909091"/>
    <x v="13"/>
    <x v="5"/>
    <x v="5"/>
    <x v="5"/>
    <x v="4"/>
    <x v="2"/>
    <n v="0.25"/>
    <n v="0.25"/>
    <n v="0.25"/>
    <n v="0.25"/>
    <n v="0.25"/>
    <n v="0.25"/>
    <x v="12"/>
    <n v="218.04456"/>
    <n v="190.9277456290909"/>
    <x v="4"/>
    <n v="17.68143159272728"/>
    <n v="152.9087032581818"/>
    <n v="20.33761077818181"/>
  </r>
  <r>
    <s v="43831Meal_Morning_Snack_GreenP22"/>
    <x v="0"/>
    <s v="LK"/>
    <x v="18"/>
    <n v="0.006711409395973154"/>
    <n v="0.04026845637583892"/>
    <n v="0"/>
    <n v="0.0024"/>
    <x v="13"/>
    <x v="5"/>
    <x v="5"/>
    <x v="5"/>
    <x v="4"/>
    <x v="0"/>
    <n v="0.15"/>
    <n v="0.15"/>
    <n v="0.15"/>
    <n v="0.15"/>
    <n v="0.15"/>
    <n v="0.15"/>
    <x v="13"/>
    <n v="38.8347"/>
    <n v="7.29779597315436"/>
    <x v="5"/>
    <n v="1.042542281879195"/>
    <n v="6.255253691275166"/>
    <n v="0"/>
  </r>
  <r>
    <s v="43831Meal_Morning_Snack_MainP22"/>
    <x v="0"/>
    <s v="LK"/>
    <x v="19"/>
    <n v="0.1421"/>
    <n v="0.0409"/>
    <n v="0.2128"/>
    <n v="0.01159522222222222"/>
    <x v="13"/>
    <x v="5"/>
    <x v="5"/>
    <x v="5"/>
    <x v="4"/>
    <x v="0"/>
    <n v="0.15"/>
    <n v="0.15"/>
    <n v="0.15"/>
    <n v="0.15"/>
    <n v="0.15"/>
    <n v="0.15"/>
    <x v="14"/>
    <n v="68.43732900000001"/>
    <n v="181.1672973288"/>
    <x v="5"/>
    <n v="38.8997778036"/>
    <n v="11.1963470244"/>
    <n v="131.0711725008"/>
  </r>
  <r>
    <s v="43831Meal_Morning_Snack_SideP22"/>
    <x v="0"/>
    <s v="LK"/>
    <x v="20"/>
    <n v="0.076"/>
    <n v="0.399"/>
    <n v="0.003"/>
    <n v="0.003038666666666667"/>
    <x v="13"/>
    <x v="5"/>
    <x v="5"/>
    <x v="5"/>
    <x v="4"/>
    <x v="0"/>
    <n v="0.15"/>
    <n v="0.15"/>
    <n v="0.15"/>
    <n v="0.15"/>
    <n v="0.15"/>
    <n v="0.15"/>
    <x v="15"/>
    <n v="30.806906"/>
    <n v="59.364907862"/>
    <x v="5"/>
    <n v="9.365299424"/>
    <n v="49.16782197600001"/>
    <n v="0.8317864620000001"/>
  </r>
  <r>
    <s v="43831Meal_Afternoon_Snack_GreenP23"/>
    <x v="0"/>
    <s v="LK"/>
    <x v="0"/>
    <n v="0.02763333333333333"/>
    <n v="0.709"/>
    <n v="0.0043"/>
    <n v="0.004932533333333334"/>
    <x v="14"/>
    <x v="5"/>
    <x v="10"/>
    <x v="10"/>
    <x v="4"/>
    <x v="10"/>
    <n v="0.0005"/>
    <n v="0.0005"/>
    <n v="0.0005"/>
    <n v="0.0005"/>
    <n v="0.0005"/>
    <n v="0.0005"/>
    <x v="0"/>
    <n v="0.053794418"/>
    <n v="0.1605888897608666"/>
    <x v="0"/>
    <n v="0.005946076336266665"/>
    <n v="0.152560969448"/>
    <n v="0.0020818439766"/>
  </r>
  <r>
    <s v="43831Meal_Afternoon_Snack_MainP23"/>
    <x v="0"/>
    <s v="LK"/>
    <x v="1"/>
    <n v="0.167"/>
    <n v="0.036"/>
    <n v="0.0675"/>
    <n v="0.008458800000000001"/>
    <x v="14"/>
    <x v="5"/>
    <x v="10"/>
    <x v="10"/>
    <x v="4"/>
    <x v="10"/>
    <n v="0.0005"/>
    <n v="0.0005"/>
    <n v="0.0005"/>
    <n v="0.0005"/>
    <n v="0.0005"/>
    <n v="0.0005"/>
    <x v="1"/>
    <n v="0.072540957"/>
    <n v="0.1029718884615"/>
    <x v="0"/>
    <n v="0.04845735927600001"/>
    <n v="0.010445897808"/>
    <n v="0.04406863137750001"/>
  </r>
  <r>
    <s v="43831Meal_Afternoon_Snack_SideP23"/>
    <x v="0"/>
    <s v="LK"/>
    <x v="2"/>
    <n v="0.254"/>
    <n v="0.101"/>
    <n v="0.477"/>
    <n v="0.0045264"/>
    <x v="14"/>
    <x v="5"/>
    <x v="10"/>
    <x v="10"/>
    <x v="4"/>
    <x v="10"/>
    <n v="0.0005"/>
    <n v="0.0005"/>
    <n v="0.0005"/>
    <n v="0.0005"/>
    <n v="0.0005"/>
    <n v="0.0005"/>
    <x v="2"/>
    <n v="0.11818471"/>
    <n v="0.67518924823"/>
    <x v="0"/>
    <n v="0.12007566536"/>
    <n v="0.04774662284"/>
    <n v="0.50736696003"/>
  </r>
  <r>
    <s v="43831Meal_Booster1_GreenP23"/>
    <x v="0"/>
    <s v="LK"/>
    <x v="3"/>
    <n v="0"/>
    <n v="0"/>
    <n v="0"/>
    <n v="0"/>
    <x v="14"/>
    <x v="5"/>
    <x v="10"/>
    <x v="10"/>
    <x v="4"/>
    <x v="1"/>
    <n v="0"/>
    <n v="0"/>
    <n v="0"/>
    <n v="0"/>
    <n v="0"/>
    <n v="0"/>
    <x v="3"/>
    <n v="0"/>
    <n v="0"/>
    <x v="1"/>
    <n v="0"/>
    <n v="0"/>
    <n v="0"/>
  </r>
  <r>
    <s v="43831Meal_Booster1_MainP23"/>
    <x v="0"/>
    <s v="LK"/>
    <x v="4"/>
    <n v="0.1770766129032258"/>
    <n v="0.1913185483870968"/>
    <n v="0.07011290322580645"/>
    <n v="0.004912689421983799"/>
    <x v="14"/>
    <x v="5"/>
    <x v="10"/>
    <x v="10"/>
    <x v="4"/>
    <x v="1"/>
    <n v="0"/>
    <n v="0"/>
    <n v="0"/>
    <n v="0"/>
    <n v="0"/>
    <n v="0"/>
    <x v="4"/>
    <n v="0"/>
    <n v="0"/>
    <x v="1"/>
    <n v="0"/>
    <n v="0"/>
    <n v="0"/>
  </r>
  <r>
    <s v="43831Meal_Booster1_SideP23"/>
    <x v="0"/>
    <s v="LK"/>
    <x v="5"/>
    <n v="0"/>
    <n v="0"/>
    <n v="0"/>
    <n v="0"/>
    <x v="14"/>
    <x v="5"/>
    <x v="10"/>
    <x v="10"/>
    <x v="4"/>
    <x v="1"/>
    <n v="0"/>
    <n v="0"/>
    <n v="0"/>
    <n v="0"/>
    <n v="0"/>
    <n v="0"/>
    <x v="3"/>
    <n v="0"/>
    <n v="0"/>
    <x v="1"/>
    <n v="0"/>
    <n v="0"/>
    <n v="0"/>
  </r>
  <r>
    <s v="43831Meal_Booster2_GreenP23"/>
    <x v="0"/>
    <s v="LK"/>
    <x v="6"/>
    <n v="0"/>
    <n v="0"/>
    <n v="0"/>
    <n v="0"/>
    <x v="14"/>
    <x v="5"/>
    <x v="10"/>
    <x v="10"/>
    <x v="4"/>
    <x v="1"/>
    <n v="0"/>
    <n v="0"/>
    <n v="0"/>
    <n v="0"/>
    <n v="0"/>
    <n v="0"/>
    <x v="3"/>
    <n v="0"/>
    <n v="0"/>
    <x v="1"/>
    <n v="0"/>
    <n v="0"/>
    <n v="0"/>
  </r>
  <r>
    <s v="43831Meal_Booster2_MainP23"/>
    <x v="0"/>
    <s v="LK"/>
    <x v="7"/>
    <n v="0.1086"/>
    <n v="0.0073"/>
    <n v="0.0017"/>
    <n v="0.001996333333333333"/>
    <x v="14"/>
    <x v="5"/>
    <x v="10"/>
    <x v="10"/>
    <x v="4"/>
    <x v="1"/>
    <n v="0"/>
    <n v="0"/>
    <n v="0"/>
    <n v="0"/>
    <n v="0"/>
    <n v="0"/>
    <x v="4"/>
    <n v="0"/>
    <n v="0"/>
    <x v="1"/>
    <n v="0"/>
    <n v="0"/>
    <n v="0"/>
  </r>
  <r>
    <s v="43831Meal_Booster2_SideP23"/>
    <x v="0"/>
    <s v="LK"/>
    <x v="8"/>
    <n v="0"/>
    <n v="0"/>
    <n v="0"/>
    <n v="0"/>
    <x v="14"/>
    <x v="5"/>
    <x v="10"/>
    <x v="10"/>
    <x v="4"/>
    <x v="1"/>
    <n v="0"/>
    <n v="0"/>
    <n v="0"/>
    <n v="0"/>
    <n v="0"/>
    <n v="0"/>
    <x v="3"/>
    <n v="0"/>
    <n v="0"/>
    <x v="1"/>
    <n v="0"/>
    <n v="0"/>
    <n v="0"/>
  </r>
  <r>
    <s v="43831Meal_Breakfast_GreenP23"/>
    <x v="0"/>
    <s v="LK"/>
    <x v="9"/>
    <n v="0.0094"/>
    <n v="0.1175"/>
    <n v="0.0012"/>
    <n v="0.00095"/>
    <x v="14"/>
    <x v="5"/>
    <x v="10"/>
    <x v="10"/>
    <x v="4"/>
    <x v="13"/>
    <n v="0.333"/>
    <n v="0.333"/>
    <n v="0.333"/>
    <n v="0.333"/>
    <n v="0.333"/>
    <n v="0.333"/>
    <x v="5"/>
    <n v="56.382787"/>
    <n v="29.2288367808"/>
    <x v="2"/>
    <n v="2.1199927912"/>
    <n v="26.49990989"/>
    <n v="0.6089340995999999"/>
  </r>
  <r>
    <s v="43831Meal_Breakfast_MainP23"/>
    <x v="0"/>
    <s v="LK"/>
    <x v="10"/>
    <n v="0.0771111111111111"/>
    <n v="0.2562222222222222"/>
    <n v="0.02837777777777778"/>
    <n v="0.001925277037037037"/>
    <x v="14"/>
    <x v="5"/>
    <x v="10"/>
    <x v="10"/>
    <x v="4"/>
    <x v="13"/>
    <n v="0.333"/>
    <n v="0.333"/>
    <n v="0.333"/>
    <n v="0.333"/>
    <n v="0.333"/>
    <n v="0.333"/>
    <x v="6"/>
    <n v="230.65685"/>
    <n v="366.4522261566666"/>
    <x v="2"/>
    <n v="71.14482395555555"/>
    <n v="236.3976427111111"/>
    <n v="58.90975949"/>
  </r>
  <r>
    <s v="43831Meal_Breakfast_SideP23"/>
    <x v="0"/>
    <s v="LK"/>
    <x v="11"/>
    <n v="0.17495"/>
    <n v="0.1624"/>
    <n v="0.24455"/>
    <n v="0.0053318"/>
    <x v="14"/>
    <x v="5"/>
    <x v="10"/>
    <x v="10"/>
    <x v="4"/>
    <x v="13"/>
    <n v="0.333"/>
    <n v="0.333"/>
    <n v="0.333"/>
    <n v="0.333"/>
    <n v="0.333"/>
    <n v="0.333"/>
    <x v="7"/>
    <n v="24.774255"/>
    <n v="87.95727623924999"/>
    <x v="2"/>
    <n v="17.337023649"/>
    <n v="16.093356048"/>
    <n v="54.52689654224999"/>
  </r>
  <r>
    <s v="43831Meal_Dinner_GreenP23"/>
    <x v="0"/>
    <s v="LK"/>
    <x v="12"/>
    <n v="0"/>
    <n v="0"/>
    <n v="0"/>
    <n v="0"/>
    <x v="14"/>
    <x v="5"/>
    <x v="10"/>
    <x v="10"/>
    <x v="4"/>
    <x v="13"/>
    <n v="0.333"/>
    <n v="0.333"/>
    <n v="0.333"/>
    <n v="0.333"/>
    <n v="0.333"/>
    <n v="0.333"/>
    <x v="3"/>
    <n v="0"/>
    <n v="0"/>
    <x v="3"/>
    <n v="0"/>
    <n v="0"/>
    <n v="0"/>
  </r>
  <r>
    <s v="43831Meal_Dinner_MainP23"/>
    <x v="0"/>
    <s v="LK"/>
    <x v="13"/>
    <n v="0.06475738396624472"/>
    <n v="0.07803797468354431"/>
    <n v="0.03986286919831224"/>
    <n v="0.002864542194092826"/>
    <x v="14"/>
    <x v="5"/>
    <x v="10"/>
    <x v="10"/>
    <x v="4"/>
    <x v="13"/>
    <n v="0.333"/>
    <n v="0.333"/>
    <n v="0.333"/>
    <n v="0.333"/>
    <n v="0.333"/>
    <n v="0.333"/>
    <x v="8"/>
    <n v="353.03271"/>
    <n v="328.3018004313291"/>
    <x v="3"/>
    <n v="91.4458990164557"/>
    <n v="110.1998307417722"/>
    <n v="126.6560706731013"/>
  </r>
  <r>
    <s v="43831Meal_Dinner_SideP23"/>
    <x v="0"/>
    <s v="LK"/>
    <x v="14"/>
    <n v="0.0533"/>
    <n v="0.2654"/>
    <n v="0.0054"/>
    <n v="0.00126988"/>
    <x v="14"/>
    <x v="5"/>
    <x v="10"/>
    <x v="10"/>
    <x v="4"/>
    <x v="13"/>
    <n v="0.333"/>
    <n v="0.333"/>
    <n v="0.333"/>
    <n v="0.333"/>
    <n v="0.333"/>
    <n v="0.333"/>
    <x v="9"/>
    <n v="95.64925700000001"/>
    <n v="126.5822267138"/>
    <x v="3"/>
    <n v="20.3924215924"/>
    <n v="101.5412512312"/>
    <n v="4.648553890200001"/>
  </r>
  <r>
    <s v="43831Meal_Lunch_GreenP23"/>
    <x v="0"/>
    <s v="LK"/>
    <x v="15"/>
    <n v="0.02266010362694301"/>
    <n v="0.04758186528497409"/>
    <n v="0.02764870466321243"/>
    <n v="0.0008627746113989635"/>
    <x v="14"/>
    <x v="5"/>
    <x v="10"/>
    <x v="10"/>
    <x v="4"/>
    <x v="13"/>
    <n v="0.333"/>
    <n v="0.333"/>
    <n v="0.333"/>
    <n v="0.333"/>
    <n v="0.333"/>
    <n v="0.333"/>
    <x v="10"/>
    <n v="398.58607"/>
    <n v="211.1733781413575"/>
    <x v="4"/>
    <n v="36.12800660182384"/>
    <n v="75.86187474882901"/>
    <n v="99.18349679070464"/>
  </r>
  <r>
    <s v="43831Meal_Lunch_MainP23"/>
    <x v="0"/>
    <s v="LK"/>
    <x v="16"/>
    <n v="0.226"/>
    <n v="0.0028"/>
    <n v="0.0118"/>
    <n v="0.0030316"/>
    <x v="14"/>
    <x v="5"/>
    <x v="10"/>
    <x v="10"/>
    <x v="4"/>
    <x v="13"/>
    <n v="0.333"/>
    <n v="0.333"/>
    <n v="0.333"/>
    <n v="0.333"/>
    <n v="0.333"/>
    <n v="0.333"/>
    <x v="11"/>
    <n v="195.34065"/>
    <n v="199.52093991"/>
    <x v="4"/>
    <n v="176.5879476"/>
    <n v="2.18781528"/>
    <n v="20.74517703"/>
  </r>
  <r>
    <s v="43831Meal_Lunch_SideP23"/>
    <x v="0"/>
    <s v="LK"/>
    <x v="17"/>
    <n v="0.02027272727272728"/>
    <n v="0.1753181818181818"/>
    <n v="0.01036363636363636"/>
    <n v="0.001767909090909091"/>
    <x v="14"/>
    <x v="5"/>
    <x v="10"/>
    <x v="10"/>
    <x v="4"/>
    <x v="13"/>
    <n v="0.333"/>
    <n v="0.333"/>
    <n v="0.333"/>
    <n v="0.333"/>
    <n v="0.333"/>
    <n v="0.333"/>
    <x v="12"/>
    <n v="172.33845"/>
    <n v="150.9058136727272"/>
    <x v="4"/>
    <n v="13.97508158181819"/>
    <n v="120.8562548454545"/>
    <n v="16.07447724545454"/>
  </r>
  <r>
    <s v="43831Meal_Morning_Snack_GreenP23"/>
    <x v="0"/>
    <s v="LK"/>
    <x v="18"/>
    <n v="0.006711409395973154"/>
    <n v="0.04026845637583892"/>
    <n v="0"/>
    <n v="0.0024"/>
    <x v="14"/>
    <x v="5"/>
    <x v="10"/>
    <x v="10"/>
    <x v="4"/>
    <x v="10"/>
    <n v="0.0005"/>
    <n v="0.0005"/>
    <n v="0.0005"/>
    <n v="0.0005"/>
    <n v="0.0005"/>
    <n v="0.0005"/>
    <x v="13"/>
    <n v="0.12785407"/>
    <n v="0.02402626818791945"/>
    <x v="5"/>
    <n v="0.003432324026845637"/>
    <n v="0.02059394416107382"/>
    <n v="0"/>
  </r>
  <r>
    <s v="43831Meal_Morning_Snack_MainP23"/>
    <x v="0"/>
    <s v="LK"/>
    <x v="19"/>
    <n v="0.1421"/>
    <n v="0.0409"/>
    <n v="0.2128"/>
    <n v="0.01159522222222222"/>
    <x v="14"/>
    <x v="5"/>
    <x v="10"/>
    <x v="10"/>
    <x v="4"/>
    <x v="10"/>
    <n v="0.0005"/>
    <n v="0.0005"/>
    <n v="0.0005"/>
    <n v="0.0005"/>
    <n v="0.0005"/>
    <n v="0.0005"/>
    <x v="14"/>
    <n v="0.30898067"/>
    <n v="0.817933629624"/>
    <x v="5"/>
    <n v="0.175624612828"/>
    <n v="0.050549237612"/>
    <n v="0.591759779184"/>
  </r>
  <r>
    <s v="43831Meal_Morning_Snack_SideP23"/>
    <x v="0"/>
    <s v="LK"/>
    <x v="20"/>
    <n v="0.076"/>
    <n v="0.399"/>
    <n v="0.003"/>
    <n v="0.003038666666666667"/>
    <x v="14"/>
    <x v="5"/>
    <x v="10"/>
    <x v="10"/>
    <x v="4"/>
    <x v="10"/>
    <n v="0.0005"/>
    <n v="0.0005"/>
    <n v="0.0005"/>
    <n v="0.0005"/>
    <n v="0.0005"/>
    <n v="0.0005"/>
    <x v="15"/>
    <n v="0.050228385"/>
    <n v="0.096790097895"/>
    <x v="5"/>
    <n v="0.01526942904"/>
    <n v="0.08016450246000001"/>
    <n v="0.001356166395"/>
  </r>
  <r>
    <s v="43831Meal_Afternoon_Snack_GreenP24"/>
    <x v="0"/>
    <s v="LK"/>
    <x v="0"/>
    <n v="0.02763333333333333"/>
    <n v="0.709"/>
    <n v="0.0043"/>
    <n v="0.004932533333333334"/>
    <x v="15"/>
    <x v="5"/>
    <x v="5"/>
    <x v="5"/>
    <x v="4"/>
    <x v="0"/>
    <n v="0.15"/>
    <n v="0.15"/>
    <n v="0.15"/>
    <n v="0.15"/>
    <n v="0.15"/>
    <n v="0.15"/>
    <x v="0"/>
    <n v="26.077374"/>
    <n v="77.84704611059999"/>
    <x v="0"/>
    <n v="2.882419072799999"/>
    <n v="73.955432664"/>
    <n v="1.0091943738"/>
  </r>
  <r>
    <s v="43831Meal_Afternoon_Snack_MainP24"/>
    <x v="0"/>
    <s v="LK"/>
    <x v="1"/>
    <n v="0.167"/>
    <n v="0.036"/>
    <n v="0.0675"/>
    <n v="0.008458800000000001"/>
    <x v="15"/>
    <x v="5"/>
    <x v="5"/>
    <x v="5"/>
    <x v="4"/>
    <x v="0"/>
    <n v="0.15"/>
    <n v="0.15"/>
    <n v="0.15"/>
    <n v="0.15"/>
    <n v="0.15"/>
    <n v="0.15"/>
    <x v="1"/>
    <n v="13.605586"/>
    <n v="19.313129327"/>
    <x v="0"/>
    <n v="9.088531448000001"/>
    <n v="1.959204384"/>
    <n v="8.265393495000001"/>
  </r>
  <r>
    <s v="43831Meal_Afternoon_Snack_SideP24"/>
    <x v="0"/>
    <s v="LK"/>
    <x v="2"/>
    <n v="0.254"/>
    <n v="0.101"/>
    <n v="0.477"/>
    <n v="0.0045264"/>
    <x v="15"/>
    <x v="5"/>
    <x v="5"/>
    <x v="5"/>
    <x v="4"/>
    <x v="0"/>
    <n v="0.15"/>
    <n v="0.15"/>
    <n v="0.15"/>
    <n v="0.15"/>
    <n v="0.15"/>
    <n v="0.15"/>
    <x v="2"/>
    <n v="28.344972"/>
    <n v="161.934825036"/>
    <x v="0"/>
    <n v="28.798491552"/>
    <n v="11.451368688"/>
    <n v="121.684964796"/>
  </r>
  <r>
    <s v="43831Meal_Booster1_GreenP24"/>
    <x v="0"/>
    <s v="LK"/>
    <x v="3"/>
    <n v="0"/>
    <n v="0"/>
    <n v="0"/>
    <n v="0"/>
    <x v="15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1Meal_Booster1_MainP24"/>
    <x v="0"/>
    <s v="LK"/>
    <x v="4"/>
    <n v="0.1770766129032258"/>
    <n v="0.1913185483870968"/>
    <n v="0.07011290322580645"/>
    <n v="0.004912689421983799"/>
    <x v="15"/>
    <x v="5"/>
    <x v="5"/>
    <x v="5"/>
    <x v="4"/>
    <x v="1"/>
    <n v="0"/>
    <n v="0"/>
    <n v="0"/>
    <n v="0"/>
    <n v="0"/>
    <n v="0"/>
    <x v="4"/>
    <n v="0"/>
    <n v="0"/>
    <x v="1"/>
    <n v="0"/>
    <n v="0"/>
    <n v="0"/>
  </r>
  <r>
    <s v="43831Meal_Booster1_SideP24"/>
    <x v="0"/>
    <s v="LK"/>
    <x v="5"/>
    <n v="0"/>
    <n v="0"/>
    <n v="0"/>
    <n v="0"/>
    <x v="15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1Meal_Booster2_GreenP24"/>
    <x v="0"/>
    <s v="LK"/>
    <x v="6"/>
    <n v="0"/>
    <n v="0"/>
    <n v="0"/>
    <n v="0"/>
    <x v="15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1Meal_Booster2_MainP24"/>
    <x v="0"/>
    <s v="LK"/>
    <x v="7"/>
    <n v="0.1086"/>
    <n v="0.0073"/>
    <n v="0.0017"/>
    <n v="0.001996333333333333"/>
    <x v="15"/>
    <x v="5"/>
    <x v="5"/>
    <x v="5"/>
    <x v="4"/>
    <x v="1"/>
    <n v="0"/>
    <n v="0"/>
    <n v="0"/>
    <n v="0"/>
    <n v="0"/>
    <n v="0"/>
    <x v="4"/>
    <n v="0"/>
    <n v="0"/>
    <x v="1"/>
    <n v="0"/>
    <n v="0"/>
    <n v="0"/>
  </r>
  <r>
    <s v="43831Meal_Booster2_SideP24"/>
    <x v="0"/>
    <s v="LK"/>
    <x v="8"/>
    <n v="0"/>
    <n v="0"/>
    <n v="0"/>
    <n v="0"/>
    <x v="15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1Meal_Breakfast_GreenP24"/>
    <x v="0"/>
    <s v="LK"/>
    <x v="9"/>
    <n v="0.0094"/>
    <n v="0.1175"/>
    <n v="0.0012"/>
    <n v="0.00095"/>
    <x v="15"/>
    <x v="5"/>
    <x v="5"/>
    <x v="5"/>
    <x v="4"/>
    <x v="2"/>
    <n v="0.25"/>
    <n v="0.25"/>
    <n v="0.25"/>
    <n v="0.25"/>
    <n v="0.25"/>
    <n v="0.25"/>
    <x v="5"/>
    <n v="138.29373"/>
    <n v="71.69146963200001"/>
    <x v="2"/>
    <n v="5.199844248000001"/>
    <n v="64.99805310000001"/>
    <n v="1.493572284"/>
  </r>
  <r>
    <s v="43831Meal_Breakfast_MainP24"/>
    <x v="0"/>
    <s v="LK"/>
    <x v="10"/>
    <n v="0.0771111111111111"/>
    <n v="0.2562222222222222"/>
    <n v="0.02837777777777778"/>
    <n v="0.001925277037037037"/>
    <x v="15"/>
    <x v="5"/>
    <x v="5"/>
    <x v="5"/>
    <x v="4"/>
    <x v="2"/>
    <n v="0.25"/>
    <n v="0.25"/>
    <n v="0.25"/>
    <n v="0.25"/>
    <n v="0.25"/>
    <n v="0.25"/>
    <x v="6"/>
    <n v="175.17205"/>
    <n v="278.3016749033333"/>
    <x v="2"/>
    <n v="54.03084564444444"/>
    <n v="179.5318876888889"/>
    <n v="44.73894157000001"/>
  </r>
  <r>
    <s v="43831Meal_Breakfast_SideP24"/>
    <x v="0"/>
    <s v="LK"/>
    <x v="11"/>
    <n v="0.17495"/>
    <n v="0.1624"/>
    <n v="0.24455"/>
    <n v="0.0053318"/>
    <x v="15"/>
    <x v="5"/>
    <x v="5"/>
    <x v="5"/>
    <x v="4"/>
    <x v="2"/>
    <n v="0.25"/>
    <n v="0.25"/>
    <n v="0.25"/>
    <n v="0.25"/>
    <n v="0.25"/>
    <n v="0.25"/>
    <x v="7"/>
    <n v="23.048954"/>
    <n v="81.8318538339"/>
    <x v="2"/>
    <n v="16.1296580092"/>
    <n v="14.9726005184"/>
    <n v="50.72959530629999"/>
  </r>
  <r>
    <s v="43831Meal_Dinner_GreenP24"/>
    <x v="0"/>
    <s v="LK"/>
    <x v="12"/>
    <n v="0"/>
    <n v="0"/>
    <n v="0"/>
    <n v="0"/>
    <x v="15"/>
    <x v="5"/>
    <x v="5"/>
    <x v="5"/>
    <x v="4"/>
    <x v="8"/>
    <n v="0.2"/>
    <n v="0.2"/>
    <n v="0.2"/>
    <n v="0.2"/>
    <n v="0.2"/>
    <n v="0.2"/>
    <x v="3"/>
    <n v="0"/>
    <n v="0"/>
    <x v="3"/>
    <n v="0"/>
    <n v="0"/>
    <n v="0"/>
  </r>
  <r>
    <s v="43831Meal_Dinner_MainP24"/>
    <x v="0"/>
    <s v="LK"/>
    <x v="13"/>
    <n v="0.06475738396624472"/>
    <n v="0.07803797468354431"/>
    <n v="0.03986286919831224"/>
    <n v="0.002864542194092826"/>
    <x v="15"/>
    <x v="5"/>
    <x v="5"/>
    <x v="5"/>
    <x v="4"/>
    <x v="8"/>
    <n v="0.2"/>
    <n v="0.2"/>
    <n v="0.2"/>
    <n v="0.2"/>
    <n v="0.2"/>
    <n v="0.2"/>
    <x v="8"/>
    <n v="132.77739"/>
    <n v="123.4759696731013"/>
    <x v="3"/>
    <n v="34.39326570506329"/>
    <n v="41.44671439746836"/>
    <n v="47.63598957056962"/>
  </r>
  <r>
    <s v="43831Meal_Dinner_SideP24"/>
    <x v="0"/>
    <s v="LK"/>
    <x v="14"/>
    <n v="0.0533"/>
    <n v="0.2654"/>
    <n v="0.0054"/>
    <n v="0.00126988"/>
    <x v="15"/>
    <x v="5"/>
    <x v="5"/>
    <x v="5"/>
    <x v="4"/>
    <x v="8"/>
    <n v="0.2"/>
    <n v="0.2"/>
    <n v="0.2"/>
    <n v="0.2"/>
    <n v="0.2"/>
    <n v="0.2"/>
    <x v="9"/>
    <n v="124.79078"/>
    <n v="165.148118252"/>
    <x v="3"/>
    <n v="26.605394296"/>
    <n v="132.477892048"/>
    <n v="6.064831908"/>
  </r>
  <r>
    <s v="43831Meal_Lunch_GreenP24"/>
    <x v="0"/>
    <s v="LK"/>
    <x v="15"/>
    <n v="0.02266010362694301"/>
    <n v="0.04758186528497409"/>
    <n v="0.02764870466321243"/>
    <n v="0.0008627746113989635"/>
    <x v="15"/>
    <x v="5"/>
    <x v="5"/>
    <x v="5"/>
    <x v="4"/>
    <x v="9"/>
    <n v="0.3"/>
    <n v="0.3"/>
    <n v="0.3"/>
    <n v="0.3"/>
    <n v="0.3"/>
    <n v="0.3"/>
    <x v="10"/>
    <n v="152.08938"/>
    <n v="80.57789915745079"/>
    <x v="4"/>
    <n v="13.78544444543005"/>
    <n v="28.94678556174093"/>
    <n v="37.84566915027978"/>
  </r>
  <r>
    <s v="43831Meal_Lunch_MainP24"/>
    <x v="0"/>
    <s v="LK"/>
    <x v="16"/>
    <n v="0.226"/>
    <n v="0.0028"/>
    <n v="0.0118"/>
    <n v="0.0030316"/>
    <x v="15"/>
    <x v="5"/>
    <x v="5"/>
    <x v="5"/>
    <x v="4"/>
    <x v="9"/>
    <n v="0.3"/>
    <n v="0.3"/>
    <n v="0.3"/>
    <n v="0.3"/>
    <n v="0.3"/>
    <n v="0.3"/>
    <x v="11"/>
    <n v="84.244489"/>
    <n v="86.04732106460001"/>
    <x v="4"/>
    <n v="76.157018056"/>
    <n v="0.9435382768"/>
    <n v="8.9467647318"/>
  </r>
  <r>
    <s v="43831Meal_Lunch_SideP24"/>
    <x v="0"/>
    <s v="LK"/>
    <x v="17"/>
    <n v="0.02027272727272728"/>
    <n v="0.1753181818181818"/>
    <n v="0.01036363636363636"/>
    <n v="0.001767909090909091"/>
    <x v="15"/>
    <x v="5"/>
    <x v="5"/>
    <x v="5"/>
    <x v="4"/>
    <x v="9"/>
    <n v="0.3"/>
    <n v="0.3"/>
    <n v="0.3"/>
    <n v="0.3"/>
    <n v="0.3"/>
    <n v="0.3"/>
    <x v="12"/>
    <n v="247.11717"/>
    <n v="216.3847801309091"/>
    <x v="4"/>
    <n v="20.03895596727273"/>
    <n v="173.2965317618182"/>
    <n v="23.04929240181817"/>
  </r>
  <r>
    <s v="43831Meal_Morning_Snack_GreenP24"/>
    <x v="0"/>
    <s v="LK"/>
    <x v="18"/>
    <n v="0.006711409395973154"/>
    <n v="0.04026845637583892"/>
    <n v="0"/>
    <n v="0.0024"/>
    <x v="15"/>
    <x v="5"/>
    <x v="5"/>
    <x v="5"/>
    <x v="4"/>
    <x v="3"/>
    <n v="0.1"/>
    <n v="0.1"/>
    <n v="0.1"/>
    <n v="0.1"/>
    <n v="0.1"/>
    <n v="0.1"/>
    <x v="13"/>
    <n v="21.714674"/>
    <n v="4.08060987919463"/>
    <x v="5"/>
    <n v="0.5829442684563758"/>
    <n v="3.497665610738254"/>
    <n v="0"/>
  </r>
  <r>
    <s v="43831Meal_Morning_Snack_MainP24"/>
    <x v="0"/>
    <s v="LK"/>
    <x v="19"/>
    <n v="0.1421"/>
    <n v="0.0409"/>
    <n v="0.2128"/>
    <n v="0.01159522222222222"/>
    <x v="15"/>
    <x v="5"/>
    <x v="5"/>
    <x v="5"/>
    <x v="4"/>
    <x v="3"/>
    <n v="0.1"/>
    <n v="0.1"/>
    <n v="0.1"/>
    <n v="0.1"/>
    <n v="0.1"/>
    <n v="0.1"/>
    <x v="14"/>
    <n v="39.475415"/>
    <n v="104.499318588"/>
    <x v="5"/>
    <n v="22.437825886"/>
    <n v="6.458177893999999"/>
    <n v="75.60331480799999"/>
  </r>
  <r>
    <s v="43831Meal_Morning_Snack_SideP24"/>
    <x v="0"/>
    <s v="LK"/>
    <x v="20"/>
    <n v="0.076"/>
    <n v="0.399"/>
    <n v="0.003"/>
    <n v="0.003038666666666667"/>
    <x v="15"/>
    <x v="5"/>
    <x v="5"/>
    <x v="5"/>
    <x v="4"/>
    <x v="3"/>
    <n v="0.1"/>
    <n v="0.1"/>
    <n v="0.1"/>
    <n v="0.1"/>
    <n v="0.1"/>
    <n v="0.1"/>
    <x v="15"/>
    <n v="16.017641"/>
    <n v="30.865994207"/>
    <x v="5"/>
    <n v="4.869362864"/>
    <n v="25.564155036"/>
    <n v="0.432476307"/>
  </r>
  <r>
    <s v="43831Meal_Afternoon_Snack_GreenP3"/>
    <x v="0"/>
    <s v="LK"/>
    <x v="0"/>
    <n v="0.02763333333333333"/>
    <n v="0.709"/>
    <n v="0.0043"/>
    <n v="0.004932533333333334"/>
    <x v="16"/>
    <x v="7"/>
    <x v="11"/>
    <x v="11"/>
    <x v="8"/>
    <x v="3"/>
    <n v="0.1"/>
    <n v="0.1"/>
    <n v="0.1"/>
    <n v="0.1"/>
    <n v="0.1"/>
    <n v="0.1"/>
    <x v="0"/>
    <n v="13.689927"/>
    <n v="40.86762641129999"/>
    <x v="0"/>
    <n v="1.5131932644"/>
    <n v="38.824632972"/>
    <n v="0.5298001749"/>
  </r>
  <r>
    <s v="43831Meal_Afternoon_Snack_MainP3"/>
    <x v="0"/>
    <s v="LK"/>
    <x v="1"/>
    <n v="0.167"/>
    <n v="0.036"/>
    <n v="0.0675"/>
    <n v="0.008458800000000001"/>
    <x v="16"/>
    <x v="7"/>
    <x v="11"/>
    <x v="11"/>
    <x v="8"/>
    <x v="3"/>
    <n v="0.1"/>
    <n v="0.1"/>
    <n v="0.1"/>
    <n v="0.1"/>
    <n v="0.1"/>
    <n v="0.1"/>
    <x v="1"/>
    <n v="5.3238605"/>
    <n v="7.557219979750002"/>
    <x v="0"/>
    <n v="3.556338814000001"/>
    <n v="0.766635912"/>
    <n v="3.234245253750001"/>
  </r>
  <r>
    <s v="43831Meal_Afternoon_Snack_SideP3"/>
    <x v="0"/>
    <s v="LK"/>
    <x v="2"/>
    <n v="0.254"/>
    <n v="0.101"/>
    <n v="0.477"/>
    <n v="0.0045264"/>
    <x v="16"/>
    <x v="7"/>
    <x v="11"/>
    <x v="11"/>
    <x v="8"/>
    <x v="3"/>
    <n v="0.1"/>
    <n v="0.1"/>
    <n v="0.1"/>
    <n v="0.1"/>
    <n v="0.1"/>
    <n v="0.1"/>
    <x v="2"/>
    <n v="3.8027575"/>
    <n v="21.7251535975"/>
    <x v="0"/>
    <n v="3.86360162"/>
    <n v="1.53631403"/>
    <n v="16.3252379475"/>
  </r>
  <r>
    <s v="43831Meal_Booster1_GreenP3"/>
    <x v="0"/>
    <s v="LK"/>
    <x v="3"/>
    <n v="0"/>
    <n v="0"/>
    <n v="0"/>
    <n v="0"/>
    <x v="16"/>
    <x v="7"/>
    <x v="11"/>
    <x v="11"/>
    <x v="8"/>
    <x v="1"/>
    <n v="0"/>
    <n v="0"/>
    <n v="0"/>
    <n v="0"/>
    <n v="0"/>
    <n v="0"/>
    <x v="3"/>
    <n v="0"/>
    <n v="0"/>
    <x v="1"/>
    <n v="0"/>
    <n v="0"/>
    <n v="0"/>
  </r>
  <r>
    <s v="43831Meal_Booster1_MainP3"/>
    <x v="0"/>
    <s v="LK"/>
    <x v="4"/>
    <n v="0.1770766129032258"/>
    <n v="0.1913185483870968"/>
    <n v="0.07011290322580645"/>
    <n v="0.004912689421983799"/>
    <x v="16"/>
    <x v="7"/>
    <x v="11"/>
    <x v="11"/>
    <x v="8"/>
    <x v="1"/>
    <n v="0"/>
    <n v="0"/>
    <n v="0"/>
    <n v="0"/>
    <n v="0"/>
    <n v="0"/>
    <x v="4"/>
    <n v="0"/>
    <n v="0"/>
    <x v="1"/>
    <n v="0"/>
    <n v="0"/>
    <n v="0"/>
  </r>
  <r>
    <s v="43831Meal_Booster1_SideP3"/>
    <x v="0"/>
    <s v="LK"/>
    <x v="5"/>
    <n v="0"/>
    <n v="0"/>
    <n v="0"/>
    <n v="0"/>
    <x v="16"/>
    <x v="7"/>
    <x v="11"/>
    <x v="11"/>
    <x v="8"/>
    <x v="1"/>
    <n v="0"/>
    <n v="0"/>
    <n v="0"/>
    <n v="0"/>
    <n v="0"/>
    <n v="0"/>
    <x v="3"/>
    <n v="0"/>
    <n v="0"/>
    <x v="1"/>
    <n v="0"/>
    <n v="0"/>
    <n v="0"/>
  </r>
  <r>
    <s v="43831Meal_Booster2_GreenP3"/>
    <x v="0"/>
    <s v="LK"/>
    <x v="6"/>
    <n v="0"/>
    <n v="0"/>
    <n v="0"/>
    <n v="0"/>
    <x v="16"/>
    <x v="7"/>
    <x v="11"/>
    <x v="11"/>
    <x v="8"/>
    <x v="1"/>
    <n v="0"/>
    <n v="0"/>
    <n v="0"/>
    <n v="0"/>
    <n v="0"/>
    <n v="0"/>
    <x v="3"/>
    <n v="0"/>
    <n v="0"/>
    <x v="1"/>
    <n v="0"/>
    <n v="0"/>
    <n v="0"/>
  </r>
  <r>
    <s v="43831Meal_Booster2_MainP3"/>
    <x v="0"/>
    <s v="LK"/>
    <x v="7"/>
    <n v="0.1086"/>
    <n v="0.0073"/>
    <n v="0.0017"/>
    <n v="0.001996333333333333"/>
    <x v="16"/>
    <x v="7"/>
    <x v="11"/>
    <x v="11"/>
    <x v="8"/>
    <x v="1"/>
    <n v="0"/>
    <n v="0"/>
    <n v="0"/>
    <n v="0"/>
    <n v="0"/>
    <n v="0"/>
    <x v="4"/>
    <n v="0"/>
    <n v="0"/>
    <x v="1"/>
    <n v="0"/>
    <n v="0"/>
    <n v="0"/>
  </r>
  <r>
    <s v="43831Meal_Booster2_SideP3"/>
    <x v="0"/>
    <s v="LK"/>
    <x v="8"/>
    <n v="0"/>
    <n v="0"/>
    <n v="0"/>
    <n v="0"/>
    <x v="16"/>
    <x v="7"/>
    <x v="11"/>
    <x v="11"/>
    <x v="8"/>
    <x v="1"/>
    <n v="0"/>
    <n v="0"/>
    <n v="0"/>
    <n v="0"/>
    <n v="0"/>
    <n v="0"/>
    <x v="3"/>
    <n v="0"/>
    <n v="0"/>
    <x v="1"/>
    <n v="0"/>
    <n v="0"/>
    <n v="0"/>
  </r>
  <r>
    <s v="43831Meal_Breakfast_GreenP3"/>
    <x v="0"/>
    <s v="LK"/>
    <x v="9"/>
    <n v="0.0094"/>
    <n v="0.1175"/>
    <n v="0.0012"/>
    <n v="0.00095"/>
    <x v="16"/>
    <x v="7"/>
    <x v="11"/>
    <x v="11"/>
    <x v="8"/>
    <x v="2"/>
    <n v="0.25"/>
    <n v="0.25"/>
    <n v="0.25"/>
    <n v="0.25"/>
    <n v="0.25"/>
    <n v="0.25"/>
    <x v="5"/>
    <n v="96.55765599999999"/>
    <n v="50.0554888704"/>
    <x v="2"/>
    <n v="3.6305678656"/>
    <n v="45.38209832"/>
    <n v="1.0428226848"/>
  </r>
  <r>
    <s v="43831Meal_Breakfast_MainP3"/>
    <x v="0"/>
    <s v="LK"/>
    <x v="10"/>
    <n v="0.0771111111111111"/>
    <n v="0.2562222222222222"/>
    <n v="0.02837777777777778"/>
    <n v="0.001925277037037037"/>
    <x v="16"/>
    <x v="7"/>
    <x v="11"/>
    <x v="11"/>
    <x v="8"/>
    <x v="2"/>
    <n v="0.25"/>
    <n v="0.25"/>
    <n v="0.25"/>
    <n v="0.25"/>
    <n v="0.25"/>
    <n v="0.25"/>
    <x v="6"/>
    <n v="93.875499"/>
    <n v="149.1431344446"/>
    <x v="2"/>
    <n v="28.955376136"/>
    <n v="96.21195586399999"/>
    <n v="23.9758024446"/>
  </r>
  <r>
    <s v="43831Meal_Breakfast_SideP3"/>
    <x v="0"/>
    <s v="LK"/>
    <x v="11"/>
    <n v="0.17495"/>
    <n v="0.1624"/>
    <n v="0.24455"/>
    <n v="0.0053318"/>
    <x v="16"/>
    <x v="7"/>
    <x v="11"/>
    <x v="11"/>
    <x v="8"/>
    <x v="2"/>
    <n v="0.25"/>
    <n v="0.25"/>
    <n v="0.25"/>
    <n v="0.25"/>
    <n v="0.25"/>
    <n v="0.25"/>
    <x v="7"/>
    <n v="5.3643142"/>
    <n v="19.04519291997"/>
    <x v="2"/>
    <n v="3.75394707716"/>
    <n v="3.48465850432"/>
    <n v="11.80658733849"/>
  </r>
  <r>
    <s v="43831Meal_Dinner_GreenP3"/>
    <x v="0"/>
    <s v="LK"/>
    <x v="12"/>
    <n v="0"/>
    <n v="0"/>
    <n v="0"/>
    <n v="0"/>
    <x v="16"/>
    <x v="7"/>
    <x v="11"/>
    <x v="11"/>
    <x v="8"/>
    <x v="2"/>
    <n v="0.25"/>
    <n v="0.25"/>
    <n v="0.25"/>
    <n v="0.25"/>
    <n v="0.25"/>
    <n v="0.25"/>
    <x v="3"/>
    <n v="0"/>
    <n v="0"/>
    <x v="3"/>
    <n v="0"/>
    <n v="0"/>
    <n v="0"/>
  </r>
  <r>
    <s v="43831Meal_Dinner_MainP3"/>
    <x v="0"/>
    <s v="LK"/>
    <x v="13"/>
    <n v="0.06475738396624472"/>
    <n v="0.07803797468354431"/>
    <n v="0.03986286919831224"/>
    <n v="0.002864542194092826"/>
    <x v="16"/>
    <x v="7"/>
    <x v="11"/>
    <x v="11"/>
    <x v="8"/>
    <x v="2"/>
    <n v="0.25"/>
    <n v="0.25"/>
    <n v="0.25"/>
    <n v="0.25"/>
    <n v="0.25"/>
    <n v="0.25"/>
    <x v="8"/>
    <n v="190.07387"/>
    <n v="176.7586741068565"/>
    <x v="3"/>
    <n v="49.23474632616033"/>
    <n v="59.33191942025317"/>
    <n v="68.19200836044304"/>
  </r>
  <r>
    <s v="43831Meal_Dinner_SideP3"/>
    <x v="0"/>
    <s v="LK"/>
    <x v="14"/>
    <n v="0.0533"/>
    <n v="0.2654"/>
    <n v="0.0054"/>
    <n v="0.00126988"/>
    <x v="16"/>
    <x v="7"/>
    <x v="11"/>
    <x v="11"/>
    <x v="8"/>
    <x v="2"/>
    <n v="0.25"/>
    <n v="0.25"/>
    <n v="0.25"/>
    <n v="0.25"/>
    <n v="0.25"/>
    <n v="0.25"/>
    <x v="9"/>
    <n v="263.99148"/>
    <n v="349.366324632"/>
    <x v="3"/>
    <n v="56.282983536"/>
    <n v="280.253355168"/>
    <n v="12.829985928"/>
  </r>
  <r>
    <s v="43831Meal_Lunch_GreenP3"/>
    <x v="0"/>
    <s v="LK"/>
    <x v="15"/>
    <n v="0.02266010362694301"/>
    <n v="0.04758186528497409"/>
    <n v="0.02764870466321243"/>
    <n v="0.0008627746113989635"/>
    <x v="16"/>
    <x v="7"/>
    <x v="11"/>
    <x v="11"/>
    <x v="8"/>
    <x v="9"/>
    <n v="0.3"/>
    <n v="0.3"/>
    <n v="0.3"/>
    <n v="0.3"/>
    <n v="0.3"/>
    <n v="0.3"/>
    <x v="10"/>
    <n v="108.00562"/>
    <n v="57.22204901353368"/>
    <x v="4"/>
    <n v="9.789674165968913"/>
    <n v="20.55643544344041"/>
    <n v="26.87593940412435"/>
  </r>
  <r>
    <s v="43831Meal_Lunch_MainP3"/>
    <x v="0"/>
    <s v="LK"/>
    <x v="16"/>
    <n v="0.226"/>
    <n v="0.0028"/>
    <n v="0.0118"/>
    <n v="0.0030316"/>
    <x v="16"/>
    <x v="7"/>
    <x v="11"/>
    <x v="11"/>
    <x v="8"/>
    <x v="9"/>
    <n v="0.3"/>
    <n v="0.3"/>
    <n v="0.3"/>
    <n v="0.3"/>
    <n v="0.3"/>
    <n v="0.3"/>
    <x v="11"/>
    <n v="194.99004"/>
    <n v="199.162826856"/>
    <x v="4"/>
    <n v="176.27099616"/>
    <n v="2.183888448"/>
    <n v="20.707942248"/>
  </r>
  <r>
    <s v="43831Meal_Lunch_SideP3"/>
    <x v="0"/>
    <s v="LK"/>
    <x v="17"/>
    <n v="0.02027272727272728"/>
    <n v="0.1753181818181818"/>
    <n v="0.01036363636363636"/>
    <n v="0.001767909090909091"/>
    <x v="16"/>
    <x v="7"/>
    <x v="11"/>
    <x v="11"/>
    <x v="8"/>
    <x v="9"/>
    <n v="0.3"/>
    <n v="0.3"/>
    <n v="0.3"/>
    <n v="0.3"/>
    <n v="0.3"/>
    <n v="0.3"/>
    <x v="12"/>
    <n v="299.14965"/>
    <n v="261.9463117090909"/>
    <x v="4"/>
    <n v="24.25831707272728"/>
    <n v="209.7854909181818"/>
    <n v="27.9025037181818"/>
  </r>
  <r>
    <s v="43831Meal_Morning_Snack_GreenP3"/>
    <x v="0"/>
    <s v="LK"/>
    <x v="18"/>
    <n v="0.006711409395973154"/>
    <n v="0.04026845637583892"/>
    <n v="0"/>
    <n v="0.0024"/>
    <x v="16"/>
    <x v="7"/>
    <x v="11"/>
    <x v="11"/>
    <x v="8"/>
    <x v="3"/>
    <n v="0.1"/>
    <n v="0.1"/>
    <n v="0.1"/>
    <n v="0.1"/>
    <n v="0.1"/>
    <n v="0.1"/>
    <x v="13"/>
    <n v="28.86823"/>
    <n v="5.424902281879193"/>
    <x v="5"/>
    <n v="0.7749860402684564"/>
    <n v="4.649916241610737"/>
    <n v="0"/>
  </r>
  <r>
    <s v="43831Meal_Morning_Snack_MainP3"/>
    <x v="0"/>
    <s v="LK"/>
    <x v="19"/>
    <n v="0.1421"/>
    <n v="0.0409"/>
    <n v="0.2128"/>
    <n v="0.01159522222222222"/>
    <x v="16"/>
    <x v="7"/>
    <x v="11"/>
    <x v="11"/>
    <x v="8"/>
    <x v="3"/>
    <n v="0.1"/>
    <n v="0.1"/>
    <n v="0.1"/>
    <n v="0.1"/>
    <n v="0.1"/>
    <n v="0.1"/>
    <x v="14"/>
    <n v="12.629851"/>
    <n v="33.43374156719999"/>
    <x v="5"/>
    <n v="7.178807308400001"/>
    <n v="2.0662436236"/>
    <n v="24.1886906352"/>
  </r>
  <r>
    <s v="43831Meal_Morning_Snack_SideP3"/>
    <x v="0"/>
    <s v="LK"/>
    <x v="20"/>
    <n v="0.076"/>
    <n v="0.399"/>
    <n v="0.003"/>
    <n v="0.003038666666666667"/>
    <x v="16"/>
    <x v="7"/>
    <x v="11"/>
    <x v="11"/>
    <x v="8"/>
    <x v="3"/>
    <n v="0.1"/>
    <n v="0.1"/>
    <n v="0.1"/>
    <n v="0.1"/>
    <n v="0.1"/>
    <n v="0.1"/>
    <x v="15"/>
    <n v="16.238379"/>
    <n v="31.291356333"/>
    <x v="5"/>
    <n v="4.936467216"/>
    <n v="25.916452884"/>
    <n v="0.438436233"/>
  </r>
  <r>
    <s v="43831Meal_Afternoon_Snack_GreenP4"/>
    <x v="0"/>
    <s v="LK"/>
    <x v="0"/>
    <n v="0.02763333333333333"/>
    <n v="0.709"/>
    <n v="0.0043"/>
    <n v="0.004932533333333334"/>
    <x v="17"/>
    <x v="7"/>
    <x v="12"/>
    <x v="12"/>
    <x v="9"/>
    <x v="3"/>
    <n v="0.1"/>
    <n v="0.1"/>
    <n v="0.1"/>
    <n v="0.1"/>
    <n v="0.1"/>
    <n v="0.1"/>
    <x v="0"/>
    <n v="6.0999175"/>
    <n v="18.20967705158333"/>
    <x v="0"/>
    <n v="0.6742442143333333"/>
    <n v="17.29936603"/>
    <n v="0.23606680725"/>
  </r>
  <r>
    <s v="43831Meal_Afternoon_Snack_MainP4"/>
    <x v="0"/>
    <s v="LK"/>
    <x v="1"/>
    <n v="0.167"/>
    <n v="0.036"/>
    <n v="0.0675"/>
    <n v="0.008458800000000001"/>
    <x v="17"/>
    <x v="7"/>
    <x v="12"/>
    <x v="12"/>
    <x v="9"/>
    <x v="3"/>
    <n v="0.1"/>
    <n v="0.1"/>
    <n v="0.1"/>
    <n v="0.1"/>
    <n v="0.1"/>
    <n v="0.1"/>
    <x v="1"/>
    <n v="12.199835"/>
    <n v="17.3176657825"/>
    <x v="0"/>
    <n v="8.149489780000001"/>
    <n v="1.75677624"/>
    <n v="7.4113997625"/>
  </r>
  <r>
    <s v="43831Meal_Afternoon_Snack_SideP4"/>
    <x v="0"/>
    <s v="LK"/>
    <x v="2"/>
    <n v="0.254"/>
    <n v="0.101"/>
    <n v="0.477"/>
    <n v="0.0045264"/>
    <x v="17"/>
    <x v="7"/>
    <x v="12"/>
    <x v="12"/>
    <x v="9"/>
    <x v="3"/>
    <n v="0.1"/>
    <n v="0.1"/>
    <n v="0.1"/>
    <n v="0.1"/>
    <n v="0.1"/>
    <n v="0.1"/>
    <x v="2"/>
    <n v="12.199835"/>
    <n v="69.697657355"/>
    <x v="0"/>
    <n v="12.39503236"/>
    <n v="4.92873334"/>
    <n v="52.373891655"/>
  </r>
  <r>
    <s v="43831Meal_Booster1_GreenP4"/>
    <x v="0"/>
    <s v="LK"/>
    <x v="3"/>
    <n v="0"/>
    <n v="0"/>
    <n v="0"/>
    <n v="0"/>
    <x v="17"/>
    <x v="7"/>
    <x v="12"/>
    <x v="12"/>
    <x v="9"/>
    <x v="1"/>
    <n v="0"/>
    <n v="0"/>
    <n v="0"/>
    <n v="0"/>
    <n v="0"/>
    <n v="0"/>
    <x v="3"/>
    <n v="0"/>
    <n v="0"/>
    <x v="1"/>
    <n v="0"/>
    <n v="0"/>
    <n v="0"/>
  </r>
  <r>
    <s v="43831Meal_Booster1_MainP4"/>
    <x v="0"/>
    <s v="LK"/>
    <x v="4"/>
    <n v="0.1770766129032258"/>
    <n v="0.1913185483870968"/>
    <n v="0.07011290322580645"/>
    <n v="0.004912689421983799"/>
    <x v="17"/>
    <x v="7"/>
    <x v="12"/>
    <x v="12"/>
    <x v="9"/>
    <x v="1"/>
    <n v="0"/>
    <n v="0"/>
    <n v="0"/>
    <n v="0"/>
    <n v="0"/>
    <n v="0"/>
    <x v="4"/>
    <n v="0"/>
    <n v="0"/>
    <x v="1"/>
    <n v="0"/>
    <n v="0"/>
    <n v="0"/>
  </r>
  <r>
    <s v="43831Meal_Booster1_SideP4"/>
    <x v="0"/>
    <s v="LK"/>
    <x v="5"/>
    <n v="0"/>
    <n v="0"/>
    <n v="0"/>
    <n v="0"/>
    <x v="17"/>
    <x v="7"/>
    <x v="12"/>
    <x v="12"/>
    <x v="9"/>
    <x v="1"/>
    <n v="0"/>
    <n v="0"/>
    <n v="0"/>
    <n v="0"/>
    <n v="0"/>
    <n v="0"/>
    <x v="3"/>
    <n v="0"/>
    <n v="0"/>
    <x v="1"/>
    <n v="0"/>
    <n v="0"/>
    <n v="0"/>
  </r>
  <r>
    <s v="43831Meal_Booster2_GreenP4"/>
    <x v="0"/>
    <s v="LK"/>
    <x v="6"/>
    <n v="0"/>
    <n v="0"/>
    <n v="0"/>
    <n v="0"/>
    <x v="17"/>
    <x v="7"/>
    <x v="12"/>
    <x v="12"/>
    <x v="9"/>
    <x v="1"/>
    <n v="0"/>
    <n v="0"/>
    <n v="0"/>
    <n v="0"/>
    <n v="0"/>
    <n v="0"/>
    <x v="3"/>
    <n v="0"/>
    <n v="0"/>
    <x v="1"/>
    <n v="0"/>
    <n v="0"/>
    <n v="0"/>
  </r>
  <r>
    <s v="43831Meal_Booster2_MainP4"/>
    <x v="0"/>
    <s v="LK"/>
    <x v="7"/>
    <n v="0.1086"/>
    <n v="0.0073"/>
    <n v="0.0017"/>
    <n v="0.001996333333333333"/>
    <x v="17"/>
    <x v="7"/>
    <x v="12"/>
    <x v="12"/>
    <x v="9"/>
    <x v="1"/>
    <n v="0"/>
    <n v="0"/>
    <n v="0"/>
    <n v="0"/>
    <n v="0"/>
    <n v="0"/>
    <x v="4"/>
    <n v="0"/>
    <n v="0"/>
    <x v="1"/>
    <n v="0"/>
    <n v="0"/>
    <n v="0"/>
  </r>
  <r>
    <s v="43831Meal_Booster2_SideP4"/>
    <x v="0"/>
    <s v="LK"/>
    <x v="8"/>
    <n v="0"/>
    <n v="0"/>
    <n v="0"/>
    <n v="0"/>
    <x v="17"/>
    <x v="7"/>
    <x v="12"/>
    <x v="12"/>
    <x v="9"/>
    <x v="1"/>
    <n v="0"/>
    <n v="0"/>
    <n v="0"/>
    <n v="0"/>
    <n v="0"/>
    <n v="0"/>
    <x v="3"/>
    <n v="0"/>
    <n v="0"/>
    <x v="1"/>
    <n v="0"/>
    <n v="0"/>
    <n v="0"/>
  </r>
  <r>
    <s v="43831Meal_Breakfast_GreenP4"/>
    <x v="0"/>
    <s v="LK"/>
    <x v="9"/>
    <n v="0.0094"/>
    <n v="0.1175"/>
    <n v="0.0012"/>
    <n v="0.00095"/>
    <x v="17"/>
    <x v="7"/>
    <x v="12"/>
    <x v="12"/>
    <x v="9"/>
    <x v="2"/>
    <n v="0.25"/>
    <n v="0.25"/>
    <n v="0.25"/>
    <n v="0.25"/>
    <n v="0.25"/>
    <n v="0.25"/>
    <x v="5"/>
    <n v="35.894923"/>
    <n v="18.6079280832"/>
    <x v="2"/>
    <n v="1.3496491048"/>
    <n v="16.87061381"/>
    <n v="0.3876651683999999"/>
  </r>
  <r>
    <s v="43831Meal_Breakfast_MainP4"/>
    <x v="0"/>
    <s v="LK"/>
    <x v="10"/>
    <n v="0.0771111111111111"/>
    <n v="0.2562222222222222"/>
    <n v="0.02837777777777778"/>
    <n v="0.001925277037037037"/>
    <x v="17"/>
    <x v="7"/>
    <x v="12"/>
    <x v="12"/>
    <x v="9"/>
    <x v="2"/>
    <n v="0.25"/>
    <n v="0.25"/>
    <n v="0.25"/>
    <n v="0.25"/>
    <n v="0.25"/>
    <n v="0.25"/>
    <x v="6"/>
    <n v="176.48337"/>
    <n v="280.385012698"/>
    <x v="2"/>
    <n v="54.43531501333333"/>
    <n v="180.8758449866666"/>
    <n v="45.073852698"/>
  </r>
  <r>
    <s v="43831Meal_Breakfast_SideP4"/>
    <x v="0"/>
    <s v="LK"/>
    <x v="11"/>
    <n v="0.17495"/>
    <n v="0.1624"/>
    <n v="0.24455"/>
    <n v="0.0053318"/>
    <x v="17"/>
    <x v="7"/>
    <x v="12"/>
    <x v="12"/>
    <x v="9"/>
    <x v="2"/>
    <n v="0.25"/>
    <n v="0.25"/>
    <n v="0.25"/>
    <n v="0.25"/>
    <n v="0.25"/>
    <n v="0.25"/>
    <x v="7"/>
    <n v="5.9824872"/>
    <n v="21.23992343052"/>
    <x v="2"/>
    <n v="4.186544542559999"/>
    <n v="3.88622368512"/>
    <n v="13.16715520284"/>
  </r>
  <r>
    <s v="43831Meal_Dinner_GreenP4"/>
    <x v="0"/>
    <s v="LK"/>
    <x v="12"/>
    <n v="0"/>
    <n v="0"/>
    <n v="0"/>
    <n v="0"/>
    <x v="17"/>
    <x v="7"/>
    <x v="12"/>
    <x v="12"/>
    <x v="9"/>
    <x v="2"/>
    <n v="0.25"/>
    <n v="0.25"/>
    <n v="0.25"/>
    <n v="0.25"/>
    <n v="0.25"/>
    <n v="0.25"/>
    <x v="3"/>
    <n v="0"/>
    <n v="0"/>
    <x v="3"/>
    <n v="0"/>
    <n v="0"/>
    <n v="0"/>
  </r>
  <r>
    <s v="43831Meal_Dinner_MainP4"/>
    <x v="0"/>
    <s v="LK"/>
    <x v="13"/>
    <n v="0.06475738396624472"/>
    <n v="0.07803797468354431"/>
    <n v="0.03986286919831224"/>
    <n v="0.002864542194092826"/>
    <x v="17"/>
    <x v="7"/>
    <x v="12"/>
    <x v="12"/>
    <x v="9"/>
    <x v="2"/>
    <n v="0.25"/>
    <n v="0.25"/>
    <n v="0.25"/>
    <n v="0.25"/>
    <n v="0.25"/>
    <n v="0.25"/>
    <x v="8"/>
    <n v="305.48482"/>
    <n v="284.0847705314346"/>
    <x v="3"/>
    <n v="79.12959113839662"/>
    <n v="95.35766659746837"/>
    <n v="109.5975127955696"/>
  </r>
  <r>
    <s v="43831Meal_Dinner_SideP4"/>
    <x v="0"/>
    <s v="LK"/>
    <x v="14"/>
    <n v="0.0533"/>
    <n v="0.2654"/>
    <n v="0.0054"/>
    <n v="0.00126988"/>
    <x v="17"/>
    <x v="7"/>
    <x v="12"/>
    <x v="12"/>
    <x v="9"/>
    <x v="2"/>
    <n v="0.25"/>
    <n v="0.25"/>
    <n v="0.25"/>
    <n v="0.25"/>
    <n v="0.25"/>
    <n v="0.25"/>
    <x v="9"/>
    <n v="73.433851"/>
    <n v="97.18235841340001"/>
    <x v="3"/>
    <n v="15.6560970332"/>
    <n v="77.95737622160001"/>
    <n v="3.568885158600001"/>
  </r>
  <r>
    <s v="43831Meal_Lunch_GreenP4"/>
    <x v="0"/>
    <s v="LK"/>
    <x v="15"/>
    <n v="0.02266010362694301"/>
    <n v="0.04758186528497409"/>
    <n v="0.02764870466321243"/>
    <n v="0.0008627746113989635"/>
    <x v="17"/>
    <x v="7"/>
    <x v="12"/>
    <x v="12"/>
    <x v="9"/>
    <x v="2"/>
    <n v="0.25"/>
    <n v="0.25"/>
    <n v="0.25"/>
    <n v="0.25"/>
    <n v="0.25"/>
    <n v="0.25"/>
    <x v="10"/>
    <n v="253.92894"/>
    <n v="134.5331312447876"/>
    <x v="4"/>
    <n v="23.01622437711918"/>
    <n v="48.32965046014507"/>
    <n v="63.18725640752331"/>
  </r>
  <r>
    <s v="43831Meal_Lunch_MainP4"/>
    <x v="0"/>
    <s v="LK"/>
    <x v="16"/>
    <n v="0.226"/>
    <n v="0.0028"/>
    <n v="0.0118"/>
    <n v="0.0030316"/>
    <x v="17"/>
    <x v="7"/>
    <x v="12"/>
    <x v="12"/>
    <x v="9"/>
    <x v="2"/>
    <n v="0.25"/>
    <n v="0.25"/>
    <n v="0.25"/>
    <n v="0.25"/>
    <n v="0.25"/>
    <n v="0.25"/>
    <x v="11"/>
    <n v="197.96955"/>
    <n v="202.20609837"/>
    <x v="4"/>
    <n v="178.9644732"/>
    <n v="2.21725896"/>
    <n v="21.02436621"/>
  </r>
  <r>
    <s v="43831Meal_Lunch_SideP4"/>
    <x v="0"/>
    <s v="LK"/>
    <x v="17"/>
    <n v="0.02027272727272728"/>
    <n v="0.1753181818181818"/>
    <n v="0.01036363636363636"/>
    <n v="0.001767909090909091"/>
    <x v="17"/>
    <x v="7"/>
    <x v="12"/>
    <x v="12"/>
    <x v="9"/>
    <x v="2"/>
    <n v="0.25"/>
    <n v="0.25"/>
    <n v="0.25"/>
    <n v="0.25"/>
    <n v="0.25"/>
    <n v="0.25"/>
    <x v="12"/>
    <n v="116.14213"/>
    <n v="101.6982723781818"/>
    <x v="4"/>
    <n v="9.418070905454549"/>
    <n v="81.44730825636361"/>
    <n v="10.83289321636363"/>
  </r>
  <r>
    <s v="43831Meal_Morning_Snack_GreenP4"/>
    <x v="0"/>
    <s v="LK"/>
    <x v="18"/>
    <n v="0.006711409395973154"/>
    <n v="0.04026845637583892"/>
    <n v="0"/>
    <n v="0.0024"/>
    <x v="17"/>
    <x v="7"/>
    <x v="12"/>
    <x v="12"/>
    <x v="9"/>
    <x v="0"/>
    <n v="0.15"/>
    <n v="0.15"/>
    <n v="0.15"/>
    <n v="0.15"/>
    <n v="0.15"/>
    <n v="0.15"/>
    <x v="13"/>
    <n v="24.059698"/>
    <n v="4.521285530201341"/>
    <x v="5"/>
    <n v="0.645897932885906"/>
    <n v="3.875387597315435"/>
    <n v="0"/>
  </r>
  <r>
    <s v="43831Meal_Morning_Snack_MainP4"/>
    <x v="0"/>
    <s v="LK"/>
    <x v="19"/>
    <n v="0.1421"/>
    <n v="0.0409"/>
    <n v="0.2128"/>
    <n v="0.01159522222222222"/>
    <x v="17"/>
    <x v="7"/>
    <x v="12"/>
    <x v="12"/>
    <x v="9"/>
    <x v="0"/>
    <n v="0.15"/>
    <n v="0.15"/>
    <n v="0.15"/>
    <n v="0.15"/>
    <n v="0.15"/>
    <n v="0.15"/>
    <x v="14"/>
    <n v="39.74257"/>
    <n v="105.206531304"/>
    <x v="5"/>
    <n v="22.589676788"/>
    <n v="6.501884452"/>
    <n v="76.114970064"/>
  </r>
  <r>
    <s v="43831Meal_Morning_Snack_SideP4"/>
    <x v="0"/>
    <s v="LK"/>
    <x v="20"/>
    <n v="0.076"/>
    <n v="0.399"/>
    <n v="0.003"/>
    <n v="0.003038666666666667"/>
    <x v="17"/>
    <x v="7"/>
    <x v="12"/>
    <x v="12"/>
    <x v="9"/>
    <x v="0"/>
    <n v="0.15"/>
    <n v="0.15"/>
    <n v="0.15"/>
    <n v="0.15"/>
    <n v="0.15"/>
    <n v="0.15"/>
    <x v="15"/>
    <n v="24.966105"/>
    <n v="48.109684335"/>
    <x v="5"/>
    <n v="7.58969592"/>
    <n v="39.84590358"/>
    <n v="0.6740848349999999"/>
  </r>
  <r>
    <s v="43831Meal_Afternoon_Snack_GreenP5"/>
    <x v="0"/>
    <s v="LK"/>
    <x v="0"/>
    <n v="0.02763333333333333"/>
    <n v="0.709"/>
    <n v="0.0043"/>
    <n v="0.004932533333333334"/>
    <x v="18"/>
    <x v="9"/>
    <x v="13"/>
    <x v="13"/>
    <x v="10"/>
    <x v="14"/>
    <n v="0.12"/>
    <n v="0.12"/>
    <n v="0.12"/>
    <n v="0.12"/>
    <n v="0.12"/>
    <n v="0.12"/>
    <x v="0"/>
    <n v="40.264087"/>
    <n v="120.1976946486333"/>
    <x v="0"/>
    <n v="4.450523749733333"/>
    <n v="114.188950732"/>
    <n v="1.5582201669"/>
  </r>
  <r>
    <s v="43831Meal_Afternoon_Snack_MainP5"/>
    <x v="0"/>
    <s v="LK"/>
    <x v="1"/>
    <n v="0.167"/>
    <n v="0.036"/>
    <n v="0.0675"/>
    <n v="0.008458800000000001"/>
    <x v="18"/>
    <x v="9"/>
    <x v="13"/>
    <x v="13"/>
    <x v="10"/>
    <x v="14"/>
    <n v="0.12"/>
    <n v="0.12"/>
    <n v="0.12"/>
    <n v="0.12"/>
    <n v="0.12"/>
    <n v="0.12"/>
    <x v="1"/>
    <n v="17.515647"/>
    <n v="24.86346091650001"/>
    <x v="0"/>
    <n v="11.700452196"/>
    <n v="2.522253168"/>
    <n v="10.6407555525"/>
  </r>
  <r>
    <s v="43831Meal_Afternoon_Snack_SideP5"/>
    <x v="0"/>
    <s v="LK"/>
    <x v="2"/>
    <n v="0.254"/>
    <n v="0.101"/>
    <n v="0.477"/>
    <n v="0.0045264"/>
    <x v="18"/>
    <x v="9"/>
    <x v="13"/>
    <x v="13"/>
    <x v="10"/>
    <x v="14"/>
    <n v="0.12"/>
    <n v="0.12"/>
    <n v="0.12"/>
    <n v="0.12"/>
    <n v="0.12"/>
    <n v="0.12"/>
    <x v="2"/>
    <n v="29.798503"/>
    <n v="170.238847639"/>
    <x v="0"/>
    <n v="30.275279048"/>
    <n v="12.038595212"/>
    <n v="127.924973379"/>
  </r>
  <r>
    <s v="43831Meal_Booster1_GreenP5"/>
    <x v="0"/>
    <s v="LK"/>
    <x v="3"/>
    <n v="0"/>
    <n v="0"/>
    <n v="0"/>
    <n v="0"/>
    <x v="18"/>
    <x v="9"/>
    <x v="13"/>
    <x v="13"/>
    <x v="10"/>
    <x v="1"/>
    <n v="0"/>
    <n v="0"/>
    <n v="0"/>
    <n v="0"/>
    <n v="0"/>
    <n v="0"/>
    <x v="3"/>
    <n v="0"/>
    <n v="0"/>
    <x v="1"/>
    <n v="0"/>
    <n v="0"/>
    <n v="0"/>
  </r>
  <r>
    <s v="43831Meal_Booster1_MainP5"/>
    <x v="0"/>
    <s v="LK"/>
    <x v="4"/>
    <n v="0.1770766129032258"/>
    <n v="0.1913185483870968"/>
    <n v="0.07011290322580645"/>
    <n v="0.004912689421983799"/>
    <x v="18"/>
    <x v="9"/>
    <x v="13"/>
    <x v="13"/>
    <x v="10"/>
    <x v="1"/>
    <n v="0"/>
    <n v="0"/>
    <n v="0"/>
    <n v="0"/>
    <n v="0"/>
    <n v="0"/>
    <x v="4"/>
    <n v="0"/>
    <n v="0"/>
    <x v="1"/>
    <n v="0"/>
    <n v="0"/>
    <n v="0"/>
  </r>
  <r>
    <s v="43831Meal_Booster1_SideP5"/>
    <x v="0"/>
    <s v="LK"/>
    <x v="5"/>
    <n v="0"/>
    <n v="0"/>
    <n v="0"/>
    <n v="0"/>
    <x v="18"/>
    <x v="9"/>
    <x v="13"/>
    <x v="13"/>
    <x v="10"/>
    <x v="1"/>
    <n v="0"/>
    <n v="0"/>
    <n v="0"/>
    <n v="0"/>
    <n v="0"/>
    <n v="0"/>
    <x v="3"/>
    <n v="0"/>
    <n v="0"/>
    <x v="1"/>
    <n v="0"/>
    <n v="0"/>
    <n v="0"/>
  </r>
  <r>
    <s v="43831Meal_Booster2_GreenP5"/>
    <x v="0"/>
    <s v="LK"/>
    <x v="6"/>
    <n v="0"/>
    <n v="0"/>
    <n v="0"/>
    <n v="0"/>
    <x v="18"/>
    <x v="9"/>
    <x v="13"/>
    <x v="13"/>
    <x v="10"/>
    <x v="1"/>
    <n v="0"/>
    <n v="0"/>
    <n v="0"/>
    <n v="0"/>
    <n v="0"/>
    <n v="0"/>
    <x v="3"/>
    <n v="0"/>
    <n v="0"/>
    <x v="1"/>
    <n v="0"/>
    <n v="0"/>
    <n v="0"/>
  </r>
  <r>
    <s v="43831Meal_Booster2_MainP5"/>
    <x v="0"/>
    <s v="LK"/>
    <x v="7"/>
    <n v="0.1086"/>
    <n v="0.0073"/>
    <n v="0.0017"/>
    <n v="0.001996333333333333"/>
    <x v="18"/>
    <x v="9"/>
    <x v="13"/>
    <x v="13"/>
    <x v="10"/>
    <x v="1"/>
    <n v="0"/>
    <n v="0"/>
    <n v="0"/>
    <n v="0"/>
    <n v="0"/>
    <n v="0"/>
    <x v="4"/>
    <n v="0"/>
    <n v="0"/>
    <x v="1"/>
    <n v="0"/>
    <n v="0"/>
    <n v="0"/>
  </r>
  <r>
    <s v="43831Meal_Booster2_SideP5"/>
    <x v="0"/>
    <s v="LK"/>
    <x v="8"/>
    <n v="0"/>
    <n v="0"/>
    <n v="0"/>
    <n v="0"/>
    <x v="18"/>
    <x v="9"/>
    <x v="13"/>
    <x v="13"/>
    <x v="10"/>
    <x v="1"/>
    <n v="0"/>
    <n v="0"/>
    <n v="0"/>
    <n v="0"/>
    <n v="0"/>
    <n v="0"/>
    <x v="3"/>
    <n v="0"/>
    <n v="0"/>
    <x v="1"/>
    <n v="0"/>
    <n v="0"/>
    <n v="0"/>
  </r>
  <r>
    <s v="43831Meal_Breakfast_GreenP5"/>
    <x v="0"/>
    <s v="LK"/>
    <x v="9"/>
    <n v="0.0094"/>
    <n v="0.1175"/>
    <n v="0.0012"/>
    <n v="0.00095"/>
    <x v="18"/>
    <x v="9"/>
    <x v="13"/>
    <x v="13"/>
    <x v="10"/>
    <x v="6"/>
    <n v="0.001"/>
    <n v="0.001"/>
    <n v="0.001"/>
    <n v="0.001"/>
    <n v="0.001"/>
    <n v="0.001"/>
    <x v="5"/>
    <n v="0.84146764"/>
    <n v="0.436216824576"/>
    <x v="2"/>
    <n v="0.031639183264"/>
    <n v="0.3954897908"/>
    <n v="0.009087850511999999"/>
  </r>
  <r>
    <s v="43831Meal_Breakfast_MainP5"/>
    <x v="0"/>
    <s v="LK"/>
    <x v="10"/>
    <n v="0.0771111111111111"/>
    <n v="0.2562222222222222"/>
    <n v="0.02837777777777778"/>
    <n v="0.001925277037037037"/>
    <x v="18"/>
    <x v="9"/>
    <x v="13"/>
    <x v="13"/>
    <x v="10"/>
    <x v="6"/>
    <n v="0.001"/>
    <n v="0.001"/>
    <n v="0.001"/>
    <n v="0.001"/>
    <n v="0.001"/>
    <n v="0.001"/>
    <x v="6"/>
    <n v="1.065859"/>
    <n v="1.693365721933333"/>
    <x v="2"/>
    <n v="0.328758287111111"/>
    <n v="1.092387046222222"/>
    <n v="0.2722203886"/>
  </r>
  <r>
    <s v="43831Meal_Breakfast_SideP5"/>
    <x v="0"/>
    <s v="LK"/>
    <x v="11"/>
    <n v="0.17495"/>
    <n v="0.1624"/>
    <n v="0.24455"/>
    <n v="0.0053318"/>
    <x v="18"/>
    <x v="9"/>
    <x v="13"/>
    <x v="13"/>
    <x v="10"/>
    <x v="6"/>
    <n v="0.001"/>
    <n v="0.001"/>
    <n v="0.001"/>
    <n v="0.001"/>
    <n v="0.001"/>
    <n v="0.001"/>
    <x v="7"/>
    <n v="0.14024461"/>
    <n v="0.4979174511134999"/>
    <x v="2"/>
    <n v="0.09814317807799999"/>
    <n v="0.09110289865599999"/>
    <n v="0.3086713743794999"/>
  </r>
  <r>
    <s v="43831Meal_Dinner_GreenP5"/>
    <x v="0"/>
    <s v="LK"/>
    <x v="12"/>
    <n v="0"/>
    <n v="0"/>
    <n v="0"/>
    <n v="0"/>
    <x v="18"/>
    <x v="9"/>
    <x v="13"/>
    <x v="13"/>
    <x v="10"/>
    <x v="15"/>
    <n v="0.409"/>
    <n v="0.409"/>
    <n v="0.409"/>
    <n v="0.409"/>
    <n v="0.409"/>
    <n v="0.409"/>
    <x v="3"/>
    <n v="0"/>
    <n v="0"/>
    <x v="3"/>
    <n v="0"/>
    <n v="0"/>
    <n v="0"/>
  </r>
  <r>
    <s v="43831Meal_Dinner_MainP5"/>
    <x v="0"/>
    <s v="LK"/>
    <x v="13"/>
    <n v="0.06475738396624472"/>
    <n v="0.07803797468354431"/>
    <n v="0.03986286919831224"/>
    <n v="0.002864542194092826"/>
    <x v="18"/>
    <x v="9"/>
    <x v="13"/>
    <x v="13"/>
    <x v="10"/>
    <x v="15"/>
    <n v="0.409"/>
    <n v="0.409"/>
    <n v="0.409"/>
    <n v="0.409"/>
    <n v="0.409"/>
    <n v="0.409"/>
    <x v="8"/>
    <n v="435.19534"/>
    <n v="404.7087128592827"/>
    <x v="3"/>
    <n v="112.7284469308017"/>
    <n v="135.8470517012658"/>
    <n v="156.1332142272152"/>
  </r>
  <r>
    <s v="43831Meal_Dinner_SideP5"/>
    <x v="0"/>
    <s v="LK"/>
    <x v="14"/>
    <n v="0.0533"/>
    <n v="0.2654"/>
    <n v="0.0054"/>
    <n v="0.00126988"/>
    <x v="18"/>
    <x v="9"/>
    <x v="13"/>
    <x v="13"/>
    <x v="10"/>
    <x v="15"/>
    <n v="0.409"/>
    <n v="0.409"/>
    <n v="0.409"/>
    <n v="0.409"/>
    <n v="0.409"/>
    <n v="0.409"/>
    <x v="9"/>
    <n v="409.01818"/>
    <n v="541.294659412"/>
    <x v="3"/>
    <n v="87.20267597599999"/>
    <n v="434.213699888"/>
    <n v="19.878283548"/>
  </r>
  <r>
    <s v="43831Meal_Lunch_GreenP5"/>
    <x v="0"/>
    <s v="LK"/>
    <x v="15"/>
    <n v="0.02266010362694301"/>
    <n v="0.04758186528497409"/>
    <n v="0.02764870466321243"/>
    <n v="0.0008627746113989635"/>
    <x v="18"/>
    <x v="9"/>
    <x v="13"/>
    <x v="13"/>
    <x v="10"/>
    <x v="16"/>
    <n v="0.35"/>
    <n v="0.35"/>
    <n v="0.35"/>
    <n v="0.35"/>
    <n v="0.35"/>
    <n v="0.35"/>
    <x v="10"/>
    <n v="219.10425"/>
    <n v="116.0827939562176"/>
    <x v="4"/>
    <n v="19.85970004041451"/>
    <n v="41.70155562746113"/>
    <n v="54.52153828834196"/>
  </r>
  <r>
    <s v="43831Meal_Lunch_MainP5"/>
    <x v="0"/>
    <s v="LK"/>
    <x v="16"/>
    <n v="0.226"/>
    <n v="0.0028"/>
    <n v="0.0118"/>
    <n v="0.0030316"/>
    <x v="18"/>
    <x v="9"/>
    <x v="13"/>
    <x v="13"/>
    <x v="10"/>
    <x v="16"/>
    <n v="0.35"/>
    <n v="0.35"/>
    <n v="0.35"/>
    <n v="0.35"/>
    <n v="0.35"/>
    <n v="0.35"/>
    <x v="11"/>
    <n v="121.36498"/>
    <n v="123.962190572"/>
    <x v="4"/>
    <n v="109.71394192"/>
    <n v="1.359287776"/>
    <n v="12.888960876"/>
  </r>
  <r>
    <s v="43831Meal_Lunch_SideP5"/>
    <x v="0"/>
    <s v="LK"/>
    <x v="17"/>
    <n v="0.02027272727272728"/>
    <n v="0.1753181818181818"/>
    <n v="0.01036363636363636"/>
    <n v="0.001767909090909091"/>
    <x v="18"/>
    <x v="9"/>
    <x v="13"/>
    <x v="13"/>
    <x v="10"/>
    <x v="16"/>
    <n v="0.35"/>
    <n v="0.35"/>
    <n v="0.35"/>
    <n v="0.35"/>
    <n v="0.35"/>
    <n v="0.35"/>
    <x v="12"/>
    <n v="356.00396"/>
    <n v="311.7300129745454"/>
    <x v="4"/>
    <n v="28.86868475636365"/>
    <n v="249.6558679490909"/>
    <n v="33.20546026909089"/>
  </r>
  <r>
    <s v="43831Meal_Morning_Snack_GreenP5"/>
    <x v="0"/>
    <s v="LK"/>
    <x v="18"/>
    <n v="0.006711409395973154"/>
    <n v="0.04026845637583892"/>
    <n v="0"/>
    <n v="0.0024"/>
    <x v="18"/>
    <x v="9"/>
    <x v="13"/>
    <x v="13"/>
    <x v="10"/>
    <x v="14"/>
    <n v="0.12"/>
    <n v="0.12"/>
    <n v="0.12"/>
    <n v="0.12"/>
    <n v="0.12"/>
    <n v="0.12"/>
    <x v="13"/>
    <n v="45.065679"/>
    <n v="8.468718201342281"/>
    <x v="5"/>
    <n v="1.20981688590604"/>
    <n v="7.258901315436241"/>
    <n v="0"/>
  </r>
  <r>
    <s v="43831Meal_Morning_Snack_MainP5"/>
    <x v="0"/>
    <s v="LK"/>
    <x v="19"/>
    <n v="0.1421"/>
    <n v="0.0409"/>
    <n v="0.2128"/>
    <n v="0.01159522222222222"/>
    <x v="18"/>
    <x v="9"/>
    <x v="13"/>
    <x v="13"/>
    <x v="10"/>
    <x v="14"/>
    <n v="0.12"/>
    <n v="0.12"/>
    <n v="0.12"/>
    <n v="0.12"/>
    <n v="0.12"/>
    <n v="0.12"/>
    <x v="14"/>
    <n v="77.613114"/>
    <n v="205.4574353808"/>
    <x v="5"/>
    <n v="44.1152939976"/>
    <n v="12.6975054504"/>
    <n v="148.6446359328"/>
  </r>
  <r>
    <s v="43831Meal_Morning_Snack_SideP5"/>
    <x v="0"/>
    <s v="LK"/>
    <x v="20"/>
    <n v="0.076"/>
    <n v="0.399"/>
    <n v="0.003"/>
    <n v="0.003038666666666667"/>
    <x v="18"/>
    <x v="9"/>
    <x v="13"/>
    <x v="13"/>
    <x v="10"/>
    <x v="14"/>
    <n v="0.12"/>
    <n v="0.12"/>
    <n v="0.12"/>
    <n v="0.12"/>
    <n v="0.12"/>
    <n v="0.12"/>
    <x v="15"/>
    <n v="37.554733"/>
    <n v="72.36797049099999"/>
    <x v="5"/>
    <n v="11.416638832"/>
    <n v="59.937353868"/>
    <n v="1.013977791"/>
  </r>
  <r>
    <s v="43831Meal_Afternoon_Snack_GreenP6"/>
    <x v="0"/>
    <s v="LK"/>
    <x v="0"/>
    <n v="0.02763333333333333"/>
    <n v="0.709"/>
    <n v="0.0043"/>
    <n v="0.004932533333333334"/>
    <x v="19"/>
    <x v="10"/>
    <x v="14"/>
    <x v="14"/>
    <x v="11"/>
    <x v="4"/>
    <n v="0.22"/>
    <n v="0.22"/>
    <n v="0.22"/>
    <n v="0.22"/>
    <n v="0.22"/>
    <n v="0.22"/>
    <x v="0"/>
    <n v="10.409187"/>
    <n v="31.07385200529999"/>
    <x v="0"/>
    <n v="1.1505621364"/>
    <n v="29.520454332"/>
    <n v="0.4028355369"/>
  </r>
  <r>
    <s v="43831Meal_Afternoon_Snack_MainP6"/>
    <x v="0"/>
    <s v="LK"/>
    <x v="1"/>
    <n v="0.167"/>
    <n v="0.036"/>
    <n v="0.0675"/>
    <n v="0.008458800000000001"/>
    <x v="19"/>
    <x v="10"/>
    <x v="14"/>
    <x v="14"/>
    <x v="11"/>
    <x v="4"/>
    <n v="0.22"/>
    <n v="0.22"/>
    <n v="0.22"/>
    <n v="0.22"/>
    <n v="0.22"/>
    <n v="0.22"/>
    <x v="1"/>
    <n v="3.7851588"/>
    <n v="5.373032916600001"/>
    <x v="0"/>
    <n v="2.5284860784"/>
    <n v="0.5450628672"/>
    <n v="2.299483971"/>
  </r>
  <r>
    <s v="43831Meal_Afternoon_Snack_SideP6"/>
    <x v="0"/>
    <s v="LK"/>
    <x v="2"/>
    <n v="0.254"/>
    <n v="0.101"/>
    <n v="0.477"/>
    <n v="0.0045264"/>
    <x v="19"/>
    <x v="10"/>
    <x v="14"/>
    <x v="14"/>
    <x v="11"/>
    <x v="4"/>
    <n v="0.22"/>
    <n v="0.22"/>
    <n v="0.22"/>
    <n v="0.22"/>
    <n v="0.22"/>
    <n v="0.22"/>
    <x v="2"/>
    <n v="14.194345"/>
    <n v="81.092292985"/>
    <x v="0"/>
    <n v="14.42145452"/>
    <n v="5.73451538"/>
    <n v="60.93632308500001"/>
  </r>
  <r>
    <s v="43831Meal_Booster1_GreenP6"/>
    <x v="0"/>
    <s v="LK"/>
    <x v="3"/>
    <n v="0"/>
    <n v="0"/>
    <n v="0"/>
    <n v="0"/>
    <x v="19"/>
    <x v="10"/>
    <x v="14"/>
    <x v="14"/>
    <x v="11"/>
    <x v="1"/>
    <n v="0"/>
    <n v="0"/>
    <n v="0"/>
    <n v="0"/>
    <n v="0"/>
    <n v="0"/>
    <x v="3"/>
    <n v="0"/>
    <n v="0"/>
    <x v="1"/>
    <n v="0"/>
    <n v="0"/>
    <n v="0"/>
  </r>
  <r>
    <s v="43831Meal_Booster1_MainP6"/>
    <x v="0"/>
    <s v="LK"/>
    <x v="4"/>
    <n v="0.1770766129032258"/>
    <n v="0.1913185483870968"/>
    <n v="0.07011290322580645"/>
    <n v="0.004912689421983799"/>
    <x v="19"/>
    <x v="10"/>
    <x v="14"/>
    <x v="14"/>
    <x v="11"/>
    <x v="1"/>
    <n v="0"/>
    <n v="0"/>
    <n v="0"/>
    <n v="0"/>
    <n v="0"/>
    <n v="0"/>
    <x v="4"/>
    <n v="0"/>
    <n v="0"/>
    <x v="1"/>
    <n v="0"/>
    <n v="0"/>
    <n v="0"/>
  </r>
  <r>
    <s v="43831Meal_Booster1_SideP6"/>
    <x v="0"/>
    <s v="LK"/>
    <x v="5"/>
    <n v="0"/>
    <n v="0"/>
    <n v="0"/>
    <n v="0"/>
    <x v="19"/>
    <x v="10"/>
    <x v="14"/>
    <x v="14"/>
    <x v="11"/>
    <x v="1"/>
    <n v="0"/>
    <n v="0"/>
    <n v="0"/>
    <n v="0"/>
    <n v="0"/>
    <n v="0"/>
    <x v="3"/>
    <n v="0"/>
    <n v="0"/>
    <x v="1"/>
    <n v="0"/>
    <n v="0"/>
    <n v="0"/>
  </r>
  <r>
    <s v="43831Meal_Booster2_GreenP6"/>
    <x v="0"/>
    <s v="LK"/>
    <x v="6"/>
    <n v="0"/>
    <n v="0"/>
    <n v="0"/>
    <n v="0"/>
    <x v="19"/>
    <x v="10"/>
    <x v="14"/>
    <x v="14"/>
    <x v="11"/>
    <x v="1"/>
    <n v="0"/>
    <n v="0"/>
    <n v="0"/>
    <n v="0"/>
    <n v="0"/>
    <n v="0"/>
    <x v="3"/>
    <n v="0"/>
    <n v="0"/>
    <x v="1"/>
    <n v="0"/>
    <n v="0"/>
    <n v="0"/>
  </r>
  <r>
    <s v="43831Meal_Booster2_MainP6"/>
    <x v="0"/>
    <s v="LK"/>
    <x v="7"/>
    <n v="0.1086"/>
    <n v="0.0073"/>
    <n v="0.0017"/>
    <n v="0.001996333333333333"/>
    <x v="19"/>
    <x v="10"/>
    <x v="14"/>
    <x v="14"/>
    <x v="11"/>
    <x v="1"/>
    <n v="0"/>
    <n v="0"/>
    <n v="0"/>
    <n v="0"/>
    <n v="0"/>
    <n v="0"/>
    <x v="4"/>
    <n v="0"/>
    <n v="0"/>
    <x v="1"/>
    <n v="0"/>
    <n v="0"/>
    <n v="0"/>
  </r>
  <r>
    <s v="43831Meal_Booster2_SideP6"/>
    <x v="0"/>
    <s v="LK"/>
    <x v="8"/>
    <n v="0"/>
    <n v="0"/>
    <n v="0"/>
    <n v="0"/>
    <x v="19"/>
    <x v="10"/>
    <x v="14"/>
    <x v="14"/>
    <x v="11"/>
    <x v="1"/>
    <n v="0"/>
    <n v="0"/>
    <n v="0"/>
    <n v="0"/>
    <n v="0"/>
    <n v="0"/>
    <x v="3"/>
    <n v="0"/>
    <n v="0"/>
    <x v="1"/>
    <n v="0"/>
    <n v="0"/>
    <n v="0"/>
  </r>
  <r>
    <s v="43831Meal_Breakfast_GreenP6"/>
    <x v="0"/>
    <s v="LK"/>
    <x v="9"/>
    <n v="0.0094"/>
    <n v="0.1175"/>
    <n v="0.0012"/>
    <n v="0.00095"/>
    <x v="19"/>
    <x v="10"/>
    <x v="14"/>
    <x v="14"/>
    <x v="11"/>
    <x v="6"/>
    <n v="0.001"/>
    <n v="0.001"/>
    <n v="0.001"/>
    <n v="0.001"/>
    <n v="0.001"/>
    <n v="0.001"/>
    <x v="5"/>
    <n v="0.17536491"/>
    <n v="0.09090916934400001"/>
    <x v="2"/>
    <n v="0.006593720616000001"/>
    <n v="0.08242150770000001"/>
    <n v="0.001893941028"/>
  </r>
  <r>
    <s v="43831Meal_Breakfast_MainP6"/>
    <x v="0"/>
    <s v="LK"/>
    <x v="10"/>
    <n v="0.0771111111111111"/>
    <n v="0.2562222222222222"/>
    <n v="0.02837777777777778"/>
    <n v="0.001925277037037037"/>
    <x v="19"/>
    <x v="10"/>
    <x v="14"/>
    <x v="14"/>
    <x v="11"/>
    <x v="6"/>
    <n v="0.001"/>
    <n v="0.001"/>
    <n v="0.001"/>
    <n v="0.001"/>
    <n v="0.001"/>
    <n v="0.001"/>
    <x v="6"/>
    <n v="0.8622108000000001"/>
    <n v="1.36982303832"/>
    <x v="2"/>
    <n v="0.2659441312"/>
    <n v="0.8836702687999999"/>
    <n v="0.22020863832"/>
  </r>
  <r>
    <s v="43831Meal_Breakfast_SideP6"/>
    <x v="0"/>
    <s v="LK"/>
    <x v="11"/>
    <n v="0.17495"/>
    <n v="0.1624"/>
    <n v="0.24455"/>
    <n v="0.0053318"/>
    <x v="19"/>
    <x v="10"/>
    <x v="14"/>
    <x v="14"/>
    <x v="11"/>
    <x v="6"/>
    <n v="0.001"/>
    <n v="0.001"/>
    <n v="0.001"/>
    <n v="0.001"/>
    <n v="0.001"/>
    <n v="0.001"/>
    <x v="7"/>
    <n v="0.029227485"/>
    <n v="0.10376780136975"/>
    <x v="2"/>
    <n v="0.020453394003"/>
    <n v="0.018986174256"/>
    <n v="0.06432823311074999"/>
  </r>
  <r>
    <s v="43831Meal_Dinner_GreenP6"/>
    <x v="0"/>
    <s v="LK"/>
    <x v="12"/>
    <n v="0"/>
    <n v="0"/>
    <n v="0"/>
    <n v="0"/>
    <x v="19"/>
    <x v="10"/>
    <x v="14"/>
    <x v="14"/>
    <x v="11"/>
    <x v="5"/>
    <n v="0.289"/>
    <n v="0.289"/>
    <n v="0.289"/>
    <n v="0.289"/>
    <n v="0.289"/>
    <n v="0.289"/>
    <x v="3"/>
    <n v="0"/>
    <n v="0"/>
    <x v="3"/>
    <n v="0"/>
    <n v="0"/>
    <n v="0"/>
  </r>
  <r>
    <s v="43831Meal_Dinner_MainP6"/>
    <x v="0"/>
    <s v="LK"/>
    <x v="13"/>
    <n v="0.06475738396624472"/>
    <n v="0.07803797468354431"/>
    <n v="0.03986286919831224"/>
    <n v="0.002864542194092826"/>
    <x v="19"/>
    <x v="10"/>
    <x v="14"/>
    <x v="14"/>
    <x v="11"/>
    <x v="5"/>
    <n v="0.289"/>
    <n v="0.289"/>
    <n v="0.289"/>
    <n v="0.289"/>
    <n v="0.289"/>
    <n v="0.289"/>
    <x v="8"/>
    <n v="132.18604"/>
    <n v="122.9260453624472"/>
    <x v="3"/>
    <n v="34.24008858902953"/>
    <n v="41.2621233721519"/>
    <n v="47.42383340126582"/>
  </r>
  <r>
    <s v="43831Meal_Dinner_SideP6"/>
    <x v="0"/>
    <s v="LK"/>
    <x v="14"/>
    <n v="0.0533"/>
    <n v="0.2654"/>
    <n v="0.0054"/>
    <n v="0.00126988"/>
    <x v="19"/>
    <x v="10"/>
    <x v="14"/>
    <x v="14"/>
    <x v="11"/>
    <x v="5"/>
    <n v="0.289"/>
    <n v="0.289"/>
    <n v="0.289"/>
    <n v="0.289"/>
    <n v="0.289"/>
    <n v="0.289"/>
    <x v="9"/>
    <n v="183.59172"/>
    <n v="242.965282248"/>
    <x v="3"/>
    <n v="39.141754704"/>
    <n v="194.900969952"/>
    <n v="8.922557592"/>
  </r>
  <r>
    <s v="43831Meal_Lunch_GreenP6"/>
    <x v="0"/>
    <s v="LK"/>
    <x v="15"/>
    <n v="0.02266010362694301"/>
    <n v="0.04758186528497409"/>
    <n v="0.02764870466321243"/>
    <n v="0.0008627746113989635"/>
    <x v="19"/>
    <x v="10"/>
    <x v="14"/>
    <x v="14"/>
    <x v="11"/>
    <x v="17"/>
    <n v="0.29"/>
    <n v="0.29"/>
    <n v="0.29"/>
    <n v="0.29"/>
    <n v="0.29"/>
    <n v="0.29"/>
    <x v="10"/>
    <n v="262.77138"/>
    <n v="139.2179109356891"/>
    <x v="4"/>
    <n v="23.81770680397928"/>
    <n v="50.01260961562694"/>
    <n v="65.38759451608288"/>
  </r>
  <r>
    <s v="43831Meal_Lunch_MainP6"/>
    <x v="0"/>
    <s v="LK"/>
    <x v="16"/>
    <n v="0.226"/>
    <n v="0.0028"/>
    <n v="0.0118"/>
    <n v="0.0030316"/>
    <x v="19"/>
    <x v="10"/>
    <x v="14"/>
    <x v="14"/>
    <x v="11"/>
    <x v="17"/>
    <n v="0.29"/>
    <n v="0.29"/>
    <n v="0.29"/>
    <n v="0.29"/>
    <n v="0.29"/>
    <n v="0.29"/>
    <x v="11"/>
    <n v="204.86335"/>
    <n v="209.24742569"/>
    <x v="4"/>
    <n v="185.1964684"/>
    <n v="2.29446952"/>
    <n v="21.75648777"/>
  </r>
  <r>
    <s v="43831Meal_Lunch_SideP6"/>
    <x v="0"/>
    <s v="LK"/>
    <x v="17"/>
    <n v="0.02027272727272728"/>
    <n v="0.1753181818181818"/>
    <n v="0.01036363636363636"/>
    <n v="0.001767909090909091"/>
    <x v="19"/>
    <x v="10"/>
    <x v="14"/>
    <x v="14"/>
    <x v="11"/>
    <x v="17"/>
    <n v="0.29"/>
    <n v="0.29"/>
    <n v="0.29"/>
    <n v="0.29"/>
    <n v="0.29"/>
    <n v="0.29"/>
    <x v="12"/>
    <n v="120.1865"/>
    <n v="105.2396698181818"/>
    <x v="4"/>
    <n v="9.746032545454549"/>
    <n v="84.28351463636362"/>
    <n v="11.21012263636363"/>
  </r>
  <r>
    <s v="43831Meal_Morning_Snack_GreenP6"/>
    <x v="0"/>
    <s v="LK"/>
    <x v="18"/>
    <n v="0.006711409395973154"/>
    <n v="0.04026845637583892"/>
    <n v="0"/>
    <n v="0.0024"/>
    <x v="19"/>
    <x v="10"/>
    <x v="14"/>
    <x v="14"/>
    <x v="11"/>
    <x v="8"/>
    <n v="0.2"/>
    <n v="0.2"/>
    <n v="0.2"/>
    <n v="0.2"/>
    <n v="0.2"/>
    <n v="0.2"/>
    <x v="13"/>
    <n v="36.210549"/>
    <n v="6.804666926174495"/>
    <x v="5"/>
    <n v="0.9720952751677853"/>
    <n v="5.83257165100671"/>
    <n v="0"/>
  </r>
  <r>
    <s v="43831Meal_Morning_Snack_MainP6"/>
    <x v="0"/>
    <s v="LK"/>
    <x v="19"/>
    <n v="0.1421"/>
    <n v="0.0409"/>
    <n v="0.2128"/>
    <n v="0.01159522222222222"/>
    <x v="19"/>
    <x v="10"/>
    <x v="14"/>
    <x v="14"/>
    <x v="11"/>
    <x v="8"/>
    <n v="0.2"/>
    <n v="0.2"/>
    <n v="0.2"/>
    <n v="0.2"/>
    <n v="0.2"/>
    <n v="0.2"/>
    <x v="14"/>
    <n v="20.636866"/>
    <n v="54.6299116752"/>
    <x v="5"/>
    <n v="11.7299946344"/>
    <n v="3.3761912776"/>
    <n v="39.52372576320001"/>
  </r>
  <r>
    <s v="43831Meal_Morning_Snack_SideP6"/>
    <x v="0"/>
    <s v="LK"/>
    <x v="20"/>
    <n v="0.076"/>
    <n v="0.399"/>
    <n v="0.003"/>
    <n v="0.003038666666666667"/>
    <x v="19"/>
    <x v="10"/>
    <x v="14"/>
    <x v="14"/>
    <x v="11"/>
    <x v="8"/>
    <n v="0.2"/>
    <n v="0.2"/>
    <n v="0.2"/>
    <n v="0.2"/>
    <n v="0.2"/>
    <n v="0.2"/>
    <x v="15"/>
    <n v="22.244641"/>
    <n v="42.86542320700001"/>
    <x v="5"/>
    <n v="6.762370864"/>
    <n v="35.50244703600001"/>
    <n v="0.600605307"/>
  </r>
  <r>
    <s v="43831Meal_Afternoon_Snack_GreenP7"/>
    <x v="0"/>
    <s v="LK"/>
    <x v="0"/>
    <n v="0.02763333333333333"/>
    <n v="0.709"/>
    <n v="0.0043"/>
    <n v="0.004932533333333334"/>
    <x v="20"/>
    <x v="11"/>
    <x v="15"/>
    <x v="15"/>
    <x v="12"/>
    <x v="0"/>
    <n v="0.15"/>
    <n v="0.15"/>
    <n v="0.15"/>
    <n v="0.15"/>
    <n v="0.15"/>
    <n v="0.15"/>
    <x v="0"/>
    <n v="28.094009"/>
    <n v="83.86717213376666"/>
    <x v="0"/>
    <n v="3.105324461466666"/>
    <n v="79.67460952399999"/>
    <n v="1.0872381483"/>
  </r>
  <r>
    <s v="43831Meal_Afternoon_Snack_MainP7"/>
    <x v="0"/>
    <s v="LK"/>
    <x v="1"/>
    <n v="0.167"/>
    <n v="0.036"/>
    <n v="0.0675"/>
    <n v="0.008458800000000001"/>
    <x v="20"/>
    <x v="11"/>
    <x v="15"/>
    <x v="15"/>
    <x v="12"/>
    <x v="0"/>
    <n v="0.15"/>
    <n v="0.15"/>
    <n v="0.15"/>
    <n v="0.15"/>
    <n v="0.15"/>
    <n v="0.15"/>
    <x v="1"/>
    <n v="19.961532"/>
    <n v="28.335394674"/>
    <x v="0"/>
    <n v="13.334303376"/>
    <n v="2.874460608"/>
    <n v="12.12663069"/>
  </r>
  <r>
    <s v="43831Meal_Afternoon_Snack_SideP7"/>
    <x v="0"/>
    <s v="LK"/>
    <x v="2"/>
    <n v="0.254"/>
    <n v="0.101"/>
    <n v="0.477"/>
    <n v="0.0045264"/>
    <x v="20"/>
    <x v="11"/>
    <x v="15"/>
    <x v="15"/>
    <x v="12"/>
    <x v="0"/>
    <n v="0.15"/>
    <n v="0.15"/>
    <n v="0.15"/>
    <n v="0.15"/>
    <n v="0.15"/>
    <n v="0.15"/>
    <x v="2"/>
    <n v="25.876061"/>
    <n v="147.829936493"/>
    <x v="0"/>
    <n v="26.290077976"/>
    <n v="10.453928644"/>
    <n v="111.085929873"/>
  </r>
  <r>
    <s v="43831Meal_Booster1_GreenP7"/>
    <x v="0"/>
    <s v="LK"/>
    <x v="3"/>
    <n v="0"/>
    <n v="0"/>
    <n v="0"/>
    <n v="0"/>
    <x v="20"/>
    <x v="11"/>
    <x v="15"/>
    <x v="15"/>
    <x v="12"/>
    <x v="1"/>
    <n v="0"/>
    <n v="0"/>
    <n v="0"/>
    <n v="0"/>
    <n v="0"/>
    <n v="0"/>
    <x v="3"/>
    <n v="0"/>
    <n v="0"/>
    <x v="1"/>
    <n v="0"/>
    <n v="0"/>
    <n v="0"/>
  </r>
  <r>
    <s v="43831Meal_Booster1_MainP7"/>
    <x v="0"/>
    <s v="LK"/>
    <x v="4"/>
    <n v="0.1770766129032258"/>
    <n v="0.1913185483870968"/>
    <n v="0.07011290322580645"/>
    <n v="0.004912689421983799"/>
    <x v="20"/>
    <x v="11"/>
    <x v="15"/>
    <x v="15"/>
    <x v="12"/>
    <x v="1"/>
    <n v="0"/>
    <n v="0"/>
    <n v="0"/>
    <n v="0"/>
    <n v="0"/>
    <n v="0"/>
    <x v="4"/>
    <n v="0"/>
    <n v="0"/>
    <x v="1"/>
    <n v="0"/>
    <n v="0"/>
    <n v="0"/>
  </r>
  <r>
    <s v="43831Meal_Booster1_SideP7"/>
    <x v="0"/>
    <s v="LK"/>
    <x v="5"/>
    <n v="0"/>
    <n v="0"/>
    <n v="0"/>
    <n v="0"/>
    <x v="20"/>
    <x v="11"/>
    <x v="15"/>
    <x v="15"/>
    <x v="12"/>
    <x v="1"/>
    <n v="0"/>
    <n v="0"/>
    <n v="0"/>
    <n v="0"/>
    <n v="0"/>
    <n v="0"/>
    <x v="3"/>
    <n v="0"/>
    <n v="0"/>
    <x v="1"/>
    <n v="0"/>
    <n v="0"/>
    <n v="0"/>
  </r>
  <r>
    <s v="43831Meal_Booster2_GreenP7"/>
    <x v="0"/>
    <s v="LK"/>
    <x v="6"/>
    <n v="0"/>
    <n v="0"/>
    <n v="0"/>
    <n v="0"/>
    <x v="20"/>
    <x v="11"/>
    <x v="15"/>
    <x v="15"/>
    <x v="12"/>
    <x v="1"/>
    <n v="0"/>
    <n v="0"/>
    <n v="0"/>
    <n v="0"/>
    <n v="0"/>
    <n v="0"/>
    <x v="3"/>
    <n v="0"/>
    <n v="0"/>
    <x v="1"/>
    <n v="0"/>
    <n v="0"/>
    <n v="0"/>
  </r>
  <r>
    <s v="43831Meal_Booster2_MainP7"/>
    <x v="0"/>
    <s v="LK"/>
    <x v="7"/>
    <n v="0.1086"/>
    <n v="0.0073"/>
    <n v="0.0017"/>
    <n v="0.001996333333333333"/>
    <x v="20"/>
    <x v="11"/>
    <x v="15"/>
    <x v="15"/>
    <x v="12"/>
    <x v="1"/>
    <n v="0"/>
    <n v="0"/>
    <n v="0"/>
    <n v="0"/>
    <n v="0"/>
    <n v="0"/>
    <x v="4"/>
    <n v="0"/>
    <n v="0"/>
    <x v="1"/>
    <n v="0"/>
    <n v="0"/>
    <n v="0"/>
  </r>
  <r>
    <s v="43831Meal_Booster2_SideP7"/>
    <x v="0"/>
    <s v="LK"/>
    <x v="8"/>
    <n v="0"/>
    <n v="0"/>
    <n v="0"/>
    <n v="0"/>
    <x v="20"/>
    <x v="11"/>
    <x v="15"/>
    <x v="15"/>
    <x v="12"/>
    <x v="1"/>
    <n v="0"/>
    <n v="0"/>
    <n v="0"/>
    <n v="0"/>
    <n v="0"/>
    <n v="0"/>
    <x v="3"/>
    <n v="0"/>
    <n v="0"/>
    <x v="1"/>
    <n v="0"/>
    <n v="0"/>
    <n v="0"/>
  </r>
  <r>
    <s v="43831Meal_Breakfast_GreenP7"/>
    <x v="0"/>
    <s v="LK"/>
    <x v="9"/>
    <n v="0.0094"/>
    <n v="0.1175"/>
    <n v="0.0012"/>
    <n v="0.00095"/>
    <x v="20"/>
    <x v="11"/>
    <x v="15"/>
    <x v="15"/>
    <x v="12"/>
    <x v="2"/>
    <n v="0.25"/>
    <n v="0.25"/>
    <n v="0.25"/>
    <n v="0.25"/>
    <n v="0.25"/>
    <n v="0.25"/>
    <x v="5"/>
    <n v="98.636627"/>
    <n v="51.1332274368"/>
    <x v="2"/>
    <n v="3.7087371752"/>
    <n v="46.35921469"/>
    <n v="1.0652755716"/>
  </r>
  <r>
    <s v="43831Meal_Breakfast_MainP7"/>
    <x v="0"/>
    <s v="LK"/>
    <x v="10"/>
    <n v="0.0771111111111111"/>
    <n v="0.2562222222222222"/>
    <n v="0.02837777777777778"/>
    <n v="0.001925277037037037"/>
    <x v="20"/>
    <x v="11"/>
    <x v="15"/>
    <x v="15"/>
    <x v="12"/>
    <x v="2"/>
    <n v="0.25"/>
    <n v="0.25"/>
    <n v="0.25"/>
    <n v="0.25"/>
    <n v="0.25"/>
    <n v="0.25"/>
    <x v="6"/>
    <n v="199.00372"/>
    <n v="316.1638434213332"/>
    <x v="2"/>
    <n v="61.38159185777776"/>
    <n v="203.9567014755555"/>
    <n v="50.825550088"/>
  </r>
  <r>
    <s v="43831Meal_Breakfast_SideP7"/>
    <x v="0"/>
    <s v="LK"/>
    <x v="11"/>
    <n v="0.17495"/>
    <n v="0.1624"/>
    <n v="0.24455"/>
    <n v="0.0053318"/>
    <x v="20"/>
    <x v="11"/>
    <x v="15"/>
    <x v="15"/>
    <x v="12"/>
    <x v="2"/>
    <n v="0.25"/>
    <n v="0.25"/>
    <n v="0.25"/>
    <n v="0.25"/>
    <n v="0.25"/>
    <n v="0.25"/>
    <x v="7"/>
    <n v="18.169905"/>
    <n v="64.50952221675"/>
    <x v="2"/>
    <n v="12.715299519"/>
    <n v="11.803170288"/>
    <n v="39.99105240975"/>
  </r>
  <r>
    <s v="43831Meal_Dinner_GreenP7"/>
    <x v="0"/>
    <s v="LK"/>
    <x v="12"/>
    <n v="0"/>
    <n v="0"/>
    <n v="0"/>
    <n v="0"/>
    <x v="20"/>
    <x v="11"/>
    <x v="15"/>
    <x v="15"/>
    <x v="12"/>
    <x v="8"/>
    <n v="0.2"/>
    <n v="0.2"/>
    <n v="0.2"/>
    <n v="0.2"/>
    <n v="0.2"/>
    <n v="0.2"/>
    <x v="3"/>
    <n v="0"/>
    <n v="0"/>
    <x v="3"/>
    <n v="0"/>
    <n v="0"/>
    <n v="0"/>
  </r>
  <r>
    <s v="43831Meal_Dinner_MainP7"/>
    <x v="0"/>
    <s v="LK"/>
    <x v="13"/>
    <n v="0.06475738396624472"/>
    <n v="0.07803797468354431"/>
    <n v="0.03986286919831224"/>
    <n v="0.002864542194092826"/>
    <x v="20"/>
    <x v="11"/>
    <x v="15"/>
    <x v="15"/>
    <x v="12"/>
    <x v="8"/>
    <n v="0.2"/>
    <n v="0.2"/>
    <n v="0.2"/>
    <n v="0.2"/>
    <n v="0.2"/>
    <n v="0.2"/>
    <x v="8"/>
    <n v="184.38752"/>
    <n v="171.4706685198312"/>
    <x v="3"/>
    <n v="47.76181372489452"/>
    <n v="57.55691447088608"/>
    <n v="66.15194032405063"/>
  </r>
  <r>
    <s v="43831Meal_Dinner_SideP7"/>
    <x v="0"/>
    <s v="LK"/>
    <x v="14"/>
    <n v="0.0533"/>
    <n v="0.2654"/>
    <n v="0.0054"/>
    <n v="0.00126988"/>
    <x v="20"/>
    <x v="11"/>
    <x v="15"/>
    <x v="15"/>
    <x v="12"/>
    <x v="8"/>
    <n v="0.2"/>
    <n v="0.2"/>
    <n v="0.2"/>
    <n v="0.2"/>
    <n v="0.2"/>
    <n v="0.2"/>
    <x v="9"/>
    <n v="107.46512"/>
    <n v="142.219339808"/>
    <x v="3"/>
    <n v="22.911563584"/>
    <n v="114.084971392"/>
    <n v="5.222804832"/>
  </r>
  <r>
    <s v="43831Meal_Lunch_GreenP7"/>
    <x v="0"/>
    <s v="LK"/>
    <x v="15"/>
    <n v="0.02266010362694301"/>
    <n v="0.04758186528497409"/>
    <n v="0.02764870466321243"/>
    <n v="0.0008627746113989635"/>
    <x v="20"/>
    <x v="11"/>
    <x v="15"/>
    <x v="15"/>
    <x v="12"/>
    <x v="9"/>
    <n v="0.3"/>
    <n v="0.3"/>
    <n v="0.3"/>
    <n v="0.3"/>
    <n v="0.3"/>
    <n v="0.3"/>
    <x v="10"/>
    <n v="226.74935"/>
    <n v="120.1332154705181"/>
    <x v="4"/>
    <n v="20.55265507336788"/>
    <n v="43.15662810062175"/>
    <n v="56.42393229652848"/>
  </r>
  <r>
    <s v="43831Meal_Lunch_MainP7"/>
    <x v="0"/>
    <s v="LK"/>
    <x v="16"/>
    <n v="0.226"/>
    <n v="0.0028"/>
    <n v="0.0118"/>
    <n v="0.0030316"/>
    <x v="20"/>
    <x v="11"/>
    <x v="15"/>
    <x v="15"/>
    <x v="12"/>
    <x v="9"/>
    <n v="0.3"/>
    <n v="0.3"/>
    <n v="0.3"/>
    <n v="0.3"/>
    <n v="0.3"/>
    <n v="0.3"/>
    <x v="11"/>
    <n v="150.49735"/>
    <n v="153.71799329"/>
    <x v="4"/>
    <n v="136.0496044"/>
    <n v="1.68557032"/>
    <n v="15.98281857"/>
  </r>
  <r>
    <s v="43831Meal_Lunch_SideP7"/>
    <x v="0"/>
    <s v="LK"/>
    <x v="17"/>
    <n v="0.02027272727272728"/>
    <n v="0.1753181818181818"/>
    <n v="0.01036363636363636"/>
    <n v="0.001767909090909091"/>
    <x v="20"/>
    <x v="11"/>
    <x v="15"/>
    <x v="15"/>
    <x v="12"/>
    <x v="9"/>
    <n v="0.3"/>
    <n v="0.3"/>
    <n v="0.3"/>
    <n v="0.3"/>
    <n v="0.3"/>
    <n v="0.3"/>
    <x v="12"/>
    <n v="239.64912"/>
    <n v="209.8454839854545"/>
    <x v="4"/>
    <n v="19.43336500363637"/>
    <n v="168.0593919709091"/>
    <n v="22.35272701090908"/>
  </r>
  <r>
    <s v="43831Meal_Morning_Snack_GreenP7"/>
    <x v="0"/>
    <s v="LK"/>
    <x v="18"/>
    <n v="0.006711409395973154"/>
    <n v="0.04026845637583892"/>
    <n v="0"/>
    <n v="0.0024"/>
    <x v="20"/>
    <x v="11"/>
    <x v="15"/>
    <x v="15"/>
    <x v="12"/>
    <x v="3"/>
    <n v="0.1"/>
    <n v="0.1"/>
    <n v="0.1"/>
    <n v="0.1"/>
    <n v="0.1"/>
    <n v="0.1"/>
    <x v="13"/>
    <n v="36.034315"/>
    <n v="6.771549127516777"/>
    <x v="5"/>
    <n v="0.9673641610738255"/>
    <n v="5.804184966442952"/>
    <n v="0"/>
  </r>
  <r>
    <s v="43831Meal_Morning_Snack_MainP7"/>
    <x v="0"/>
    <s v="LK"/>
    <x v="19"/>
    <n v="0.1421"/>
    <n v="0.0409"/>
    <n v="0.2128"/>
    <n v="0.01159522222222222"/>
    <x v="20"/>
    <x v="11"/>
    <x v="15"/>
    <x v="15"/>
    <x v="12"/>
    <x v="3"/>
    <n v="0.1"/>
    <n v="0.1"/>
    <n v="0.1"/>
    <n v="0.1"/>
    <n v="0.1"/>
    <n v="0.1"/>
    <x v="14"/>
    <n v="45.664175"/>
    <n v="120.88220406"/>
    <x v="5"/>
    <n v="25.95551707"/>
    <n v="7.47065903"/>
    <n v="87.45602796"/>
  </r>
  <r>
    <s v="43831Meal_Morning_Snack_SideP7"/>
    <x v="0"/>
    <s v="LK"/>
    <x v="20"/>
    <n v="0.076"/>
    <n v="0.399"/>
    <n v="0.003"/>
    <n v="0.003038666666666667"/>
    <x v="20"/>
    <x v="11"/>
    <x v="15"/>
    <x v="15"/>
    <x v="12"/>
    <x v="3"/>
    <n v="0.1"/>
    <n v="0.1"/>
    <n v="0.1"/>
    <n v="0.1"/>
    <n v="0.1"/>
    <n v="0.1"/>
    <x v="15"/>
    <n v="17.706517"/>
    <n v="34.120458259"/>
    <x v="5"/>
    <n v="5.382781168"/>
    <n v="28.259601132"/>
    <n v="0.4780759590000001"/>
  </r>
  <r>
    <s v="43831Meal_Afternoon_Snack_GreenP8"/>
    <x v="0"/>
    <s v="LK"/>
    <x v="0"/>
    <n v="0.02763333333333333"/>
    <n v="0.709"/>
    <n v="0.0043"/>
    <n v="0.004932533333333334"/>
    <x v="21"/>
    <x v="7"/>
    <x v="8"/>
    <x v="8"/>
    <x v="6"/>
    <x v="8"/>
    <n v="0.2"/>
    <n v="0.2"/>
    <n v="0.2"/>
    <n v="0.2"/>
    <n v="0.2"/>
    <n v="0.2"/>
    <x v="0"/>
    <n v="32.983356"/>
    <n v="98.46301377639999"/>
    <x v="0"/>
    <n v="3.6457602832"/>
    <n v="93.54079761599999"/>
    <n v="1.2764558772"/>
  </r>
  <r>
    <s v="43831Meal_Afternoon_Snack_MainP8"/>
    <x v="0"/>
    <s v="LK"/>
    <x v="1"/>
    <n v="0.167"/>
    <n v="0.036"/>
    <n v="0.0675"/>
    <n v="0.008458800000000001"/>
    <x v="21"/>
    <x v="7"/>
    <x v="8"/>
    <x v="8"/>
    <x v="6"/>
    <x v="8"/>
    <n v="0.2"/>
    <n v="0.2"/>
    <n v="0.2"/>
    <n v="0.2"/>
    <n v="0.2"/>
    <n v="0.2"/>
    <x v="1"/>
    <n v="21.065001"/>
    <n v="29.9017689195"/>
    <x v="0"/>
    <n v="14.071420668"/>
    <n v="3.033360144"/>
    <n v="12.7969881075"/>
  </r>
  <r>
    <s v="43831Meal_Afternoon_Snack_SideP8"/>
    <x v="0"/>
    <s v="LK"/>
    <x v="2"/>
    <n v="0.254"/>
    <n v="0.101"/>
    <n v="0.477"/>
    <n v="0.0045264"/>
    <x v="21"/>
    <x v="7"/>
    <x v="8"/>
    <x v="8"/>
    <x v="6"/>
    <x v="8"/>
    <n v="0.2"/>
    <n v="0.2"/>
    <n v="0.2"/>
    <n v="0.2"/>
    <n v="0.2"/>
    <n v="0.2"/>
    <x v="2"/>
    <n v="29.102961"/>
    <n v="166.265216193"/>
    <x v="0"/>
    <n v="29.568608376"/>
    <n v="11.757596244"/>
    <n v="124.939011573"/>
  </r>
  <r>
    <s v="43831Meal_Booster1_GreenP8"/>
    <x v="0"/>
    <s v="LK"/>
    <x v="3"/>
    <n v="0"/>
    <n v="0"/>
    <n v="0"/>
    <n v="0"/>
    <x v="21"/>
    <x v="7"/>
    <x v="8"/>
    <x v="8"/>
    <x v="6"/>
    <x v="1"/>
    <n v="0"/>
    <n v="0"/>
    <n v="0"/>
    <n v="0"/>
    <n v="0"/>
    <n v="0"/>
    <x v="3"/>
    <n v="0"/>
    <n v="0"/>
    <x v="1"/>
    <n v="0"/>
    <n v="0"/>
    <n v="0"/>
  </r>
  <r>
    <s v="43831Meal_Booster1_MainP8"/>
    <x v="0"/>
    <s v="LK"/>
    <x v="4"/>
    <n v="0.1770766129032258"/>
    <n v="0.1913185483870968"/>
    <n v="0.07011290322580645"/>
    <n v="0.004912689421983799"/>
    <x v="21"/>
    <x v="7"/>
    <x v="8"/>
    <x v="8"/>
    <x v="6"/>
    <x v="1"/>
    <n v="0"/>
    <n v="0"/>
    <n v="0"/>
    <n v="0"/>
    <n v="0"/>
    <n v="0"/>
    <x v="4"/>
    <n v="0"/>
    <n v="0"/>
    <x v="1"/>
    <n v="0"/>
    <n v="0"/>
    <n v="0"/>
  </r>
  <r>
    <s v="43831Meal_Booster1_SideP8"/>
    <x v="0"/>
    <s v="LK"/>
    <x v="5"/>
    <n v="0"/>
    <n v="0"/>
    <n v="0"/>
    <n v="0"/>
    <x v="21"/>
    <x v="7"/>
    <x v="8"/>
    <x v="8"/>
    <x v="6"/>
    <x v="1"/>
    <n v="0"/>
    <n v="0"/>
    <n v="0"/>
    <n v="0"/>
    <n v="0"/>
    <n v="0"/>
    <x v="3"/>
    <n v="0"/>
    <n v="0"/>
    <x v="1"/>
    <n v="0"/>
    <n v="0"/>
    <n v="0"/>
  </r>
  <r>
    <s v="43831Meal_Booster2_GreenP8"/>
    <x v="0"/>
    <s v="LK"/>
    <x v="6"/>
    <n v="0"/>
    <n v="0"/>
    <n v="0"/>
    <n v="0"/>
    <x v="21"/>
    <x v="7"/>
    <x v="8"/>
    <x v="8"/>
    <x v="6"/>
    <x v="1"/>
    <n v="0"/>
    <n v="0"/>
    <n v="0"/>
    <n v="0"/>
    <n v="0"/>
    <n v="0"/>
    <x v="3"/>
    <n v="0"/>
    <n v="0"/>
    <x v="1"/>
    <n v="0"/>
    <n v="0"/>
    <n v="0"/>
  </r>
  <r>
    <s v="43831Meal_Booster2_MainP8"/>
    <x v="0"/>
    <s v="LK"/>
    <x v="7"/>
    <n v="0.1086"/>
    <n v="0.0073"/>
    <n v="0.0017"/>
    <n v="0.001996333333333333"/>
    <x v="21"/>
    <x v="7"/>
    <x v="8"/>
    <x v="8"/>
    <x v="6"/>
    <x v="1"/>
    <n v="0"/>
    <n v="0"/>
    <n v="0"/>
    <n v="0"/>
    <n v="0"/>
    <n v="0"/>
    <x v="4"/>
    <n v="0"/>
    <n v="0"/>
    <x v="1"/>
    <n v="0"/>
    <n v="0"/>
    <n v="0"/>
  </r>
  <r>
    <s v="43831Meal_Booster2_SideP8"/>
    <x v="0"/>
    <s v="LK"/>
    <x v="8"/>
    <n v="0"/>
    <n v="0"/>
    <n v="0"/>
    <n v="0"/>
    <x v="21"/>
    <x v="7"/>
    <x v="8"/>
    <x v="8"/>
    <x v="6"/>
    <x v="1"/>
    <n v="0"/>
    <n v="0"/>
    <n v="0"/>
    <n v="0"/>
    <n v="0"/>
    <n v="0"/>
    <x v="3"/>
    <n v="0"/>
    <n v="0"/>
    <x v="1"/>
    <n v="0"/>
    <n v="0"/>
    <n v="0"/>
  </r>
  <r>
    <s v="43831Meal_Breakfast_GreenP8"/>
    <x v="0"/>
    <s v="LK"/>
    <x v="9"/>
    <n v="0.0094"/>
    <n v="0.1175"/>
    <n v="0.0012"/>
    <n v="0.00095"/>
    <x v="21"/>
    <x v="7"/>
    <x v="8"/>
    <x v="8"/>
    <x v="6"/>
    <x v="7"/>
    <n v="0.27"/>
    <n v="0.27"/>
    <n v="0.27"/>
    <n v="0.27"/>
    <n v="0.27"/>
    <n v="0.27"/>
    <x v="5"/>
    <n v="91.577174"/>
    <n v="47.47360700159999"/>
    <x v="2"/>
    <n v="3.4433017424"/>
    <n v="43.04127178"/>
    <n v="0.9890334791999998"/>
  </r>
  <r>
    <s v="43831Meal_Breakfast_MainP8"/>
    <x v="0"/>
    <s v="LK"/>
    <x v="10"/>
    <n v="0.0771111111111111"/>
    <n v="0.2562222222222222"/>
    <n v="0.02837777777777778"/>
    <n v="0.001925277037037037"/>
    <x v="21"/>
    <x v="7"/>
    <x v="8"/>
    <x v="8"/>
    <x v="6"/>
    <x v="7"/>
    <n v="0.27"/>
    <n v="0.27"/>
    <n v="0.27"/>
    <n v="0.27"/>
    <n v="0.27"/>
    <n v="0.27"/>
    <x v="6"/>
    <n v="186.36758"/>
    <n v="296.0883865986667"/>
    <x v="2"/>
    <n v="57.48404467555555"/>
    <n v="191.0060619911111"/>
    <n v="47.598279932"/>
  </r>
  <r>
    <s v="43831Meal_Breakfast_SideP8"/>
    <x v="0"/>
    <s v="LK"/>
    <x v="11"/>
    <n v="0.17495"/>
    <n v="0.1624"/>
    <n v="0.24455"/>
    <n v="0.0053318"/>
    <x v="21"/>
    <x v="7"/>
    <x v="8"/>
    <x v="8"/>
    <x v="6"/>
    <x v="7"/>
    <n v="0.27"/>
    <n v="0.27"/>
    <n v="0.27"/>
    <n v="0.27"/>
    <n v="0.27"/>
    <n v="0.27"/>
    <x v="7"/>
    <n v="15.262862"/>
    <n v="54.1885021017"/>
    <x v="2"/>
    <n v="10.6809508276"/>
    <n v="9.9147551552"/>
    <n v="33.5927961189"/>
  </r>
  <r>
    <s v="43831Meal_Dinner_GreenP8"/>
    <x v="0"/>
    <s v="LK"/>
    <x v="12"/>
    <n v="0"/>
    <n v="0"/>
    <n v="0"/>
    <n v="0"/>
    <x v="21"/>
    <x v="7"/>
    <x v="8"/>
    <x v="8"/>
    <x v="6"/>
    <x v="18"/>
    <n v="0.399"/>
    <n v="0.399"/>
    <n v="0.399"/>
    <n v="0.399"/>
    <n v="0.399"/>
    <n v="0.399"/>
    <x v="3"/>
    <n v="0"/>
    <n v="0"/>
    <x v="3"/>
    <n v="0"/>
    <n v="0"/>
    <n v="0"/>
  </r>
  <r>
    <s v="43831Meal_Dinner_MainP8"/>
    <x v="0"/>
    <s v="LK"/>
    <x v="13"/>
    <n v="0.06475738396624472"/>
    <n v="0.07803797468354431"/>
    <n v="0.03986286919831224"/>
    <n v="0.002864542194092826"/>
    <x v="21"/>
    <x v="7"/>
    <x v="8"/>
    <x v="8"/>
    <x v="6"/>
    <x v="18"/>
    <n v="0.399"/>
    <n v="0.399"/>
    <n v="0.399"/>
    <n v="0.399"/>
    <n v="0.399"/>
    <n v="0.399"/>
    <x v="8"/>
    <n v="291.60426"/>
    <n v="271.176581828481"/>
    <x v="3"/>
    <n v="75.53411612405064"/>
    <n v="91.0248234379747"/>
    <n v="104.6176422664557"/>
  </r>
  <r>
    <s v="43831Meal_Dinner_SideP8"/>
    <x v="0"/>
    <s v="LK"/>
    <x v="14"/>
    <n v="0.0533"/>
    <n v="0.2654"/>
    <n v="0.0054"/>
    <n v="0.00126988"/>
    <x v="21"/>
    <x v="7"/>
    <x v="8"/>
    <x v="8"/>
    <x v="6"/>
    <x v="18"/>
    <n v="0.399"/>
    <n v="0.399"/>
    <n v="0.399"/>
    <n v="0.399"/>
    <n v="0.399"/>
    <n v="0.399"/>
    <x v="9"/>
    <n v="200.12057"/>
    <n v="264.839562338"/>
    <x v="3"/>
    <n v="42.665705524"/>
    <n v="212.447997112"/>
    <n v="9.725859702000001"/>
  </r>
  <r>
    <s v="43831Meal_Lunch_GreenP8"/>
    <x v="0"/>
    <s v="LK"/>
    <x v="15"/>
    <n v="0.02266010362694301"/>
    <n v="0.04758186528497409"/>
    <n v="0.02764870466321243"/>
    <n v="0.0008627746113989635"/>
    <x v="21"/>
    <x v="7"/>
    <x v="8"/>
    <x v="8"/>
    <x v="6"/>
    <x v="6"/>
    <n v="0.001"/>
    <n v="0.001"/>
    <n v="0.001"/>
    <n v="0.001"/>
    <n v="0.001"/>
    <n v="0.001"/>
    <x v="10"/>
    <n v="0.64568391"/>
    <n v="0.3420873501329845"/>
    <x v="4"/>
    <n v="0.05852505724339897"/>
    <n v="0.1228913792891813"/>
    <n v="0.1606709136004041"/>
  </r>
  <r>
    <s v="43831Meal_Lunch_MainP8"/>
    <x v="0"/>
    <s v="LK"/>
    <x v="16"/>
    <n v="0.226"/>
    <n v="0.0028"/>
    <n v="0.0118"/>
    <n v="0.0030316"/>
    <x v="21"/>
    <x v="7"/>
    <x v="8"/>
    <x v="8"/>
    <x v="6"/>
    <x v="6"/>
    <n v="0.001"/>
    <n v="0.001"/>
    <n v="0.001"/>
    <n v="0.001"/>
    <n v="0.001"/>
    <n v="0.001"/>
    <x v="11"/>
    <n v="0.37836153"/>
    <n v="0.386458466742"/>
    <x v="4"/>
    <n v="0.34203882312"/>
    <n v="0.004237649136"/>
    <n v="0.040181994486"/>
  </r>
  <r>
    <s v="43831Meal_Lunch_SideP8"/>
    <x v="0"/>
    <s v="LK"/>
    <x v="17"/>
    <n v="0.02027272727272728"/>
    <n v="0.1753181818181818"/>
    <n v="0.01036363636363636"/>
    <n v="0.001767909090909091"/>
    <x v="21"/>
    <x v="7"/>
    <x v="8"/>
    <x v="8"/>
    <x v="6"/>
    <x v="6"/>
    <n v="0.001"/>
    <n v="0.001"/>
    <n v="0.001"/>
    <n v="0.001"/>
    <n v="0.001"/>
    <n v="0.001"/>
    <x v="12"/>
    <n v="0.69013143"/>
    <n v="0.6043041757963635"/>
    <x v="4"/>
    <n v="0.05596338505090911"/>
    <n v="0.4839703500927272"/>
    <n v="0.06437044065272725"/>
  </r>
  <r>
    <s v="43831Meal_Morning_Snack_GreenP8"/>
    <x v="0"/>
    <s v="LK"/>
    <x v="18"/>
    <n v="0.006711409395973154"/>
    <n v="0.04026845637583892"/>
    <n v="0"/>
    <n v="0.0024"/>
    <x v="21"/>
    <x v="7"/>
    <x v="8"/>
    <x v="8"/>
    <x v="6"/>
    <x v="19"/>
    <n v="0.13"/>
    <n v="0.13"/>
    <n v="0.13"/>
    <n v="0.13"/>
    <n v="0.13"/>
    <n v="0.13"/>
    <x v="13"/>
    <n v="37.88616"/>
    <n v="7.119546845637581"/>
    <x v="5"/>
    <n v="1.017078120805369"/>
    <n v="6.102468724832213"/>
    <n v="0"/>
  </r>
  <r>
    <s v="43831Meal_Morning_Snack_MainP8"/>
    <x v="0"/>
    <s v="LK"/>
    <x v="19"/>
    <n v="0.1421"/>
    <n v="0.0409"/>
    <n v="0.2128"/>
    <n v="0.01159522222222222"/>
    <x v="21"/>
    <x v="7"/>
    <x v="8"/>
    <x v="8"/>
    <x v="6"/>
    <x v="19"/>
    <n v="0.13"/>
    <n v="0.13"/>
    <n v="0.13"/>
    <n v="0.13"/>
    <n v="0.13"/>
    <n v="0.13"/>
    <x v="14"/>
    <n v="47.523868"/>
    <n v="125.8051833696"/>
    <x v="5"/>
    <n v="27.0125665712"/>
    <n v="7.7749048048"/>
    <n v="91.0177119936"/>
  </r>
  <r>
    <s v="43831Meal_Morning_Snack_SideP8"/>
    <x v="0"/>
    <s v="LK"/>
    <x v="20"/>
    <n v="0.076"/>
    <n v="0.399"/>
    <n v="0.003"/>
    <n v="0.003038666666666667"/>
    <x v="21"/>
    <x v="7"/>
    <x v="8"/>
    <x v="8"/>
    <x v="6"/>
    <x v="19"/>
    <n v="0.13"/>
    <n v="0.13"/>
    <n v="0.13"/>
    <n v="0.13"/>
    <n v="0.13"/>
    <n v="0.13"/>
    <x v="15"/>
    <n v="20.937089"/>
    <n v="40.345770503"/>
    <x v="5"/>
    <n v="6.364875056"/>
    <n v="33.415594044"/>
    <n v="0.565301403"/>
  </r>
  <r>
    <s v="43831Meal_Afternoon_Snack_GreenP9"/>
    <x v="0"/>
    <s v="LK"/>
    <x v="0"/>
    <n v="0.02763333333333333"/>
    <n v="0.709"/>
    <n v="0.0043"/>
    <n v="0.004932533333333334"/>
    <x v="22"/>
    <x v="12"/>
    <x v="16"/>
    <x v="16"/>
    <x v="13"/>
    <x v="0"/>
    <n v="0.15"/>
    <n v="0.15"/>
    <n v="0.15"/>
    <n v="0.15"/>
    <n v="0.15"/>
    <n v="0.15"/>
    <x v="0"/>
    <n v="24.733694"/>
    <n v="73.83584778526665"/>
    <x v="0"/>
    <n v="2.733897643466666"/>
    <n v="70.144756184"/>
    <n v="0.9571939577999999"/>
  </r>
  <r>
    <s v="43831Meal_Afternoon_Snack_MainP9"/>
    <x v="0"/>
    <s v="LK"/>
    <x v="1"/>
    <n v="0.167"/>
    <n v="0.036"/>
    <n v="0.0675"/>
    <n v="0.008458800000000001"/>
    <x v="22"/>
    <x v="12"/>
    <x v="16"/>
    <x v="16"/>
    <x v="13"/>
    <x v="0"/>
    <n v="0.15"/>
    <n v="0.15"/>
    <n v="0.15"/>
    <n v="0.15"/>
    <n v="0.15"/>
    <n v="0.15"/>
    <x v="1"/>
    <n v="12.227829"/>
    <n v="17.3574032655"/>
    <x v="0"/>
    <n v="8.168189772"/>
    <n v="1.760807376"/>
    <n v="7.428406117500001"/>
  </r>
  <r>
    <s v="43831Meal_Afternoon_Snack_SideP9"/>
    <x v="0"/>
    <s v="LK"/>
    <x v="2"/>
    <n v="0.254"/>
    <n v="0.101"/>
    <n v="0.477"/>
    <n v="0.0045264"/>
    <x v="22"/>
    <x v="12"/>
    <x v="16"/>
    <x v="16"/>
    <x v="13"/>
    <x v="0"/>
    <n v="0.15"/>
    <n v="0.15"/>
    <n v="0.15"/>
    <n v="0.15"/>
    <n v="0.15"/>
    <n v="0.15"/>
    <x v="2"/>
    <n v="24.177621"/>
    <n v="138.126748773"/>
    <x v="0"/>
    <n v="24.564462936"/>
    <n v="9.767758883999999"/>
    <n v="103.794526953"/>
  </r>
  <r>
    <s v="43831Meal_Booster1_GreenP9"/>
    <x v="0"/>
    <s v="LK"/>
    <x v="3"/>
    <n v="0"/>
    <n v="0"/>
    <n v="0"/>
    <n v="0"/>
    <x v="22"/>
    <x v="12"/>
    <x v="16"/>
    <x v="16"/>
    <x v="13"/>
    <x v="1"/>
    <n v="0"/>
    <n v="0"/>
    <n v="0"/>
    <n v="0"/>
    <n v="0"/>
    <n v="0"/>
    <x v="3"/>
    <n v="0"/>
    <n v="0"/>
    <x v="1"/>
    <n v="0"/>
    <n v="0"/>
    <n v="0"/>
  </r>
  <r>
    <s v="43831Meal_Booster1_MainP9"/>
    <x v="0"/>
    <s v="LK"/>
    <x v="4"/>
    <n v="0.1770766129032258"/>
    <n v="0.1913185483870968"/>
    <n v="0.07011290322580645"/>
    <n v="0.004912689421983799"/>
    <x v="22"/>
    <x v="12"/>
    <x v="16"/>
    <x v="16"/>
    <x v="13"/>
    <x v="1"/>
    <n v="0"/>
    <n v="0"/>
    <n v="0"/>
    <n v="0"/>
    <n v="0"/>
    <n v="0"/>
    <x v="4"/>
    <n v="0"/>
    <n v="0"/>
    <x v="1"/>
    <n v="0"/>
    <n v="0"/>
    <n v="0"/>
  </r>
  <r>
    <s v="43831Meal_Booster1_SideP9"/>
    <x v="0"/>
    <s v="LK"/>
    <x v="5"/>
    <n v="0"/>
    <n v="0"/>
    <n v="0"/>
    <n v="0"/>
    <x v="22"/>
    <x v="12"/>
    <x v="16"/>
    <x v="16"/>
    <x v="13"/>
    <x v="1"/>
    <n v="0"/>
    <n v="0"/>
    <n v="0"/>
    <n v="0"/>
    <n v="0"/>
    <n v="0"/>
    <x v="3"/>
    <n v="0"/>
    <n v="0"/>
    <x v="1"/>
    <n v="0"/>
    <n v="0"/>
    <n v="0"/>
  </r>
  <r>
    <s v="43831Meal_Booster2_GreenP9"/>
    <x v="0"/>
    <s v="LK"/>
    <x v="6"/>
    <n v="0"/>
    <n v="0"/>
    <n v="0"/>
    <n v="0"/>
    <x v="22"/>
    <x v="12"/>
    <x v="16"/>
    <x v="16"/>
    <x v="13"/>
    <x v="1"/>
    <n v="0"/>
    <n v="0"/>
    <n v="0"/>
    <n v="0"/>
    <n v="0"/>
    <n v="0"/>
    <x v="3"/>
    <n v="0"/>
    <n v="0"/>
    <x v="1"/>
    <n v="0"/>
    <n v="0"/>
    <n v="0"/>
  </r>
  <r>
    <s v="43831Meal_Booster2_MainP9"/>
    <x v="0"/>
    <s v="LK"/>
    <x v="7"/>
    <n v="0.1086"/>
    <n v="0.0073"/>
    <n v="0.0017"/>
    <n v="0.001996333333333333"/>
    <x v="22"/>
    <x v="12"/>
    <x v="16"/>
    <x v="16"/>
    <x v="13"/>
    <x v="1"/>
    <n v="0"/>
    <n v="0"/>
    <n v="0"/>
    <n v="0"/>
    <n v="0"/>
    <n v="0"/>
    <x v="4"/>
    <n v="0"/>
    <n v="0"/>
    <x v="1"/>
    <n v="0"/>
    <n v="0"/>
    <n v="0"/>
  </r>
  <r>
    <s v="43831Meal_Booster2_SideP9"/>
    <x v="0"/>
    <s v="LK"/>
    <x v="8"/>
    <n v="0"/>
    <n v="0"/>
    <n v="0"/>
    <n v="0"/>
    <x v="22"/>
    <x v="12"/>
    <x v="16"/>
    <x v="16"/>
    <x v="13"/>
    <x v="1"/>
    <n v="0"/>
    <n v="0"/>
    <n v="0"/>
    <n v="0"/>
    <n v="0"/>
    <n v="0"/>
    <x v="3"/>
    <n v="0"/>
    <n v="0"/>
    <x v="1"/>
    <n v="0"/>
    <n v="0"/>
    <n v="0"/>
  </r>
  <r>
    <s v="43831Meal_Breakfast_GreenP9"/>
    <x v="0"/>
    <s v="LK"/>
    <x v="9"/>
    <n v="0.0094"/>
    <n v="0.1175"/>
    <n v="0.0012"/>
    <n v="0.00095"/>
    <x v="22"/>
    <x v="12"/>
    <x v="16"/>
    <x v="16"/>
    <x v="13"/>
    <x v="8"/>
    <n v="0.2"/>
    <n v="0.2"/>
    <n v="0.2"/>
    <n v="0.2"/>
    <n v="0.2"/>
    <n v="0.2"/>
    <x v="5"/>
    <n v="102.20119"/>
    <n v="52.981096896"/>
    <x v="2"/>
    <n v="3.842764744"/>
    <n v="48.0345593"/>
    <n v="1.103772852"/>
  </r>
  <r>
    <s v="43831Meal_Breakfast_MainP9"/>
    <x v="0"/>
    <s v="LK"/>
    <x v="10"/>
    <n v="0.0771111111111111"/>
    <n v="0.2562222222222222"/>
    <n v="0.02837777777777778"/>
    <n v="0.001925277037037037"/>
    <x v="22"/>
    <x v="12"/>
    <x v="16"/>
    <x v="16"/>
    <x v="13"/>
    <x v="8"/>
    <n v="0.2"/>
    <n v="0.2"/>
    <n v="0.2"/>
    <n v="0.2"/>
    <n v="0.2"/>
    <n v="0.2"/>
    <x v="6"/>
    <n v="136.26825"/>
    <n v="216.49391105"/>
    <x v="2"/>
    <n v="42.03118466666666"/>
    <n v="139.6598153333333"/>
    <n v="34.80291105"/>
  </r>
  <r>
    <s v="43831Meal_Breakfast_SideP9"/>
    <x v="0"/>
    <s v="LK"/>
    <x v="11"/>
    <n v="0.17495"/>
    <n v="0.1624"/>
    <n v="0.24455"/>
    <n v="0.0053318"/>
    <x v="22"/>
    <x v="12"/>
    <x v="16"/>
    <x v="16"/>
    <x v="13"/>
    <x v="8"/>
    <n v="0.2"/>
    <n v="0.2"/>
    <n v="0.2"/>
    <n v="0.2"/>
    <n v="0.2"/>
    <n v="0.2"/>
    <x v="7"/>
    <n v="10.220119"/>
    <n v="36.28499949165"/>
    <x v="2"/>
    <n v="7.1520392762"/>
    <n v="6.6389893024"/>
    <n v="22.49397091305"/>
  </r>
  <r>
    <s v="43831Meal_Dinner_GreenP9"/>
    <x v="0"/>
    <s v="LK"/>
    <x v="12"/>
    <n v="0"/>
    <n v="0"/>
    <n v="0"/>
    <n v="0"/>
    <x v="22"/>
    <x v="12"/>
    <x v="16"/>
    <x v="16"/>
    <x v="13"/>
    <x v="2"/>
    <n v="0.25"/>
    <n v="0.25"/>
    <n v="0.25"/>
    <n v="0.25"/>
    <n v="0.25"/>
    <n v="0.25"/>
    <x v="3"/>
    <n v="0"/>
    <n v="0"/>
    <x v="3"/>
    <n v="0"/>
    <n v="0"/>
    <n v="0"/>
  </r>
  <r>
    <s v="43831Meal_Dinner_MainP9"/>
    <x v="0"/>
    <s v="LK"/>
    <x v="13"/>
    <n v="0.06475738396624472"/>
    <n v="0.07803797468354431"/>
    <n v="0.03986286919831224"/>
    <n v="0.002864542194092826"/>
    <x v="22"/>
    <x v="12"/>
    <x v="16"/>
    <x v="16"/>
    <x v="13"/>
    <x v="2"/>
    <n v="0.25"/>
    <n v="0.25"/>
    <n v="0.25"/>
    <n v="0.25"/>
    <n v="0.25"/>
    <n v="0.25"/>
    <x v="8"/>
    <n v="169.12753"/>
    <n v="157.2796826716245"/>
    <x v="3"/>
    <n v="43.8090255978903"/>
    <n v="52.79347961772153"/>
    <n v="60.67717745601266"/>
  </r>
  <r>
    <s v="43831Meal_Dinner_SideP9"/>
    <x v="0"/>
    <s v="LK"/>
    <x v="14"/>
    <n v="0.0533"/>
    <n v="0.2654"/>
    <n v="0.0054"/>
    <n v="0.00126988"/>
    <x v="22"/>
    <x v="12"/>
    <x v="16"/>
    <x v="16"/>
    <x v="13"/>
    <x v="2"/>
    <n v="0.25"/>
    <n v="0.25"/>
    <n v="0.25"/>
    <n v="0.25"/>
    <n v="0.25"/>
    <n v="0.25"/>
    <x v="9"/>
    <n v="158.95445"/>
    <n v="210.36031913"/>
    <x v="3"/>
    <n v="33.88908874000001"/>
    <n v="168.74604412"/>
    <n v="7.725186270000001"/>
  </r>
  <r>
    <s v="43831Meal_Lunch_GreenP9"/>
    <x v="0"/>
    <s v="LK"/>
    <x v="15"/>
    <n v="0.02266010362694301"/>
    <n v="0.04758186528497409"/>
    <n v="0.02764870466321243"/>
    <n v="0.0008627746113989635"/>
    <x v="22"/>
    <x v="12"/>
    <x v="16"/>
    <x v="16"/>
    <x v="13"/>
    <x v="2"/>
    <n v="0.25"/>
    <n v="0.25"/>
    <n v="0.25"/>
    <n v="0.25"/>
    <n v="0.25"/>
    <n v="0.25"/>
    <x v="10"/>
    <n v="137.31367"/>
    <n v="72.74963612975129"/>
    <x v="4"/>
    <n v="12.44616796638342"/>
    <n v="26.13456219090155"/>
    <n v="34.16890597246631"/>
  </r>
  <r>
    <s v="43831Meal_Lunch_MainP9"/>
    <x v="0"/>
    <s v="LK"/>
    <x v="16"/>
    <n v="0.226"/>
    <n v="0.0028"/>
    <n v="0.0118"/>
    <n v="0.0030316"/>
    <x v="22"/>
    <x v="12"/>
    <x v="16"/>
    <x v="16"/>
    <x v="13"/>
    <x v="2"/>
    <n v="0.25"/>
    <n v="0.25"/>
    <n v="0.25"/>
    <n v="0.25"/>
    <n v="0.25"/>
    <n v="0.25"/>
    <x v="11"/>
    <n v="76.06001000000001"/>
    <n v="77.68769421400002"/>
    <x v="4"/>
    <n v="68.75824904000001"/>
    <n v="0.851872112"/>
    <n v="8.077573062000001"/>
  </r>
  <r>
    <s v="43831Meal_Lunch_SideP9"/>
    <x v="0"/>
    <s v="LK"/>
    <x v="17"/>
    <n v="0.02027272727272728"/>
    <n v="0.1753181818181818"/>
    <n v="0.01036363636363636"/>
    <n v="0.001767909090909091"/>
    <x v="22"/>
    <x v="12"/>
    <x v="16"/>
    <x v="16"/>
    <x v="13"/>
    <x v="2"/>
    <n v="0.25"/>
    <n v="0.25"/>
    <n v="0.25"/>
    <n v="0.25"/>
    <n v="0.25"/>
    <n v="0.25"/>
    <x v="12"/>
    <n v="223.10936"/>
    <n v="195.3626686836363"/>
    <x v="4"/>
    <n v="18.09214082909092"/>
    <n v="156.4605093672727"/>
    <n v="20.81001848727272"/>
  </r>
  <r>
    <s v="43831Meal_Morning_Snack_GreenP9"/>
    <x v="0"/>
    <s v="LK"/>
    <x v="18"/>
    <n v="0.006711409395973154"/>
    <n v="0.04026845637583892"/>
    <n v="0"/>
    <n v="0.0024"/>
    <x v="22"/>
    <x v="12"/>
    <x v="16"/>
    <x v="16"/>
    <x v="13"/>
    <x v="0"/>
    <n v="0.15"/>
    <n v="0.15"/>
    <n v="0.15"/>
    <n v="0.15"/>
    <n v="0.15"/>
    <n v="0.15"/>
    <x v="13"/>
    <n v="32.876791"/>
    <n v="6.178188912751676"/>
    <x v="5"/>
    <n v="0.8825984161073824"/>
    <n v="5.295590496644293"/>
    <n v="0"/>
  </r>
  <r>
    <s v="43831Meal_Morning_Snack_MainP9"/>
    <x v="0"/>
    <s v="LK"/>
    <x v="19"/>
    <n v="0.1421"/>
    <n v="0.0409"/>
    <n v="0.2128"/>
    <n v="0.01159522222222222"/>
    <x v="22"/>
    <x v="12"/>
    <x v="16"/>
    <x v="16"/>
    <x v="13"/>
    <x v="0"/>
    <n v="0.15"/>
    <n v="0.15"/>
    <n v="0.15"/>
    <n v="0.15"/>
    <n v="0.15"/>
    <n v="0.15"/>
    <x v="14"/>
    <n v="56.194734"/>
    <n v="148.7586998448"/>
    <x v="5"/>
    <n v="31.9410868056"/>
    <n v="9.193458482399999"/>
    <n v="107.6241545568"/>
  </r>
  <r>
    <s v="43831Meal_Morning_Snack_SideP9"/>
    <x v="0"/>
    <s v="LK"/>
    <x v="20"/>
    <n v="0.076"/>
    <n v="0.399"/>
    <n v="0.003"/>
    <n v="0.003038666666666667"/>
    <x v="22"/>
    <x v="12"/>
    <x v="16"/>
    <x v="16"/>
    <x v="13"/>
    <x v="0"/>
    <n v="0.15"/>
    <n v="0.15"/>
    <n v="0.15"/>
    <n v="0.15"/>
    <n v="0.15"/>
    <n v="0.15"/>
    <x v="15"/>
    <n v="27.266793"/>
    <n v="52.543110111"/>
    <x v="5"/>
    <n v="8.289105072"/>
    <n v="43.517801628"/>
    <n v="0.736203411"/>
  </r>
  <r>
    <s v="43832Meal_Afternoon_Snack_GreenP1"/>
    <x v="1"/>
    <s v="LK"/>
    <x v="0"/>
    <n v="0.007"/>
    <n v="0.08699999999999999"/>
    <n v="0.001"/>
    <n v="0.00075"/>
    <x v="0"/>
    <x v="0"/>
    <x v="0"/>
    <x v="0"/>
    <x v="0"/>
    <x v="0"/>
    <n v="0.15"/>
    <n v="0.15"/>
    <n v="0.15"/>
    <n v="0.15"/>
    <n v="0.15"/>
    <n v="0.15"/>
    <x v="16"/>
    <n v="132.64591"/>
    <n v="51.06867535"/>
    <x v="0"/>
    <n v="3.71408548"/>
    <n v="46.16077667999999"/>
    <n v="1.19381319"/>
  </r>
  <r>
    <s v="43832Meal_Afternoon_Snack_MainP1"/>
    <x v="1"/>
    <s v="LK"/>
    <x v="1"/>
    <n v="0.126"/>
    <n v="0.008"/>
    <n v="0.096"/>
    <n v="0.001996333333333333"/>
    <x v="0"/>
    <x v="0"/>
    <x v="0"/>
    <x v="0"/>
    <x v="0"/>
    <x v="0"/>
    <n v="0.15"/>
    <n v="0.15"/>
    <n v="0.15"/>
    <n v="0.15"/>
    <n v="0.15"/>
    <n v="0.15"/>
    <x v="17"/>
    <n v="144.18033"/>
    <n v="201.852462"/>
    <x v="0"/>
    <n v="72.66688632"/>
    <n v="4.61377056"/>
    <n v="124.57180512"/>
  </r>
  <r>
    <s v="43832Meal_Afternoon_Snack_SideP1"/>
    <x v="1"/>
    <s v="LK"/>
    <x v="2"/>
    <n v="0.254"/>
    <n v="0.101"/>
    <n v="0.477"/>
    <n v="0.0045264"/>
    <x v="0"/>
    <x v="0"/>
    <x v="0"/>
    <x v="0"/>
    <x v="0"/>
    <x v="0"/>
    <n v="0.15"/>
    <n v="0.15"/>
    <n v="0.15"/>
    <n v="0.15"/>
    <n v="0.15"/>
    <n v="0.15"/>
    <x v="18"/>
    <n v="23.068853"/>
    <n v="131.792357189"/>
    <x v="0"/>
    <n v="23.437954648"/>
    <n v="9.319816612"/>
    <n v="99.034585929"/>
  </r>
  <r>
    <s v="43832Meal_Booster1_GreenP1"/>
    <x v="1"/>
    <s v="LK"/>
    <x v="3"/>
    <n v="0"/>
    <n v="0"/>
    <n v="0"/>
    <n v="0"/>
    <x v="0"/>
    <x v="0"/>
    <x v="0"/>
    <x v="0"/>
    <x v="0"/>
    <x v="1"/>
    <n v="0"/>
    <n v="0"/>
    <n v="0"/>
    <n v="0"/>
    <n v="0"/>
    <n v="0"/>
    <x v="3"/>
    <n v="0"/>
    <n v="0"/>
    <x v="1"/>
    <n v="0"/>
    <n v="0"/>
    <n v="0"/>
  </r>
  <r>
    <s v="43832Meal_Booster1_MainP1"/>
    <x v="1"/>
    <s v="LK"/>
    <x v="4"/>
    <n v="0.1431522613065326"/>
    <n v="0.3168120603015075"/>
    <n v="0.1089532663316583"/>
    <n v="0.003355924893188409"/>
    <x v="0"/>
    <x v="0"/>
    <x v="0"/>
    <x v="0"/>
    <x v="0"/>
    <x v="1"/>
    <n v="0"/>
    <n v="0"/>
    <n v="0"/>
    <n v="0"/>
    <n v="0"/>
    <n v="0"/>
    <x v="4"/>
    <n v="0"/>
    <n v="0"/>
    <x v="1"/>
    <n v="0"/>
    <n v="0"/>
    <n v="0"/>
  </r>
  <r>
    <s v="43832Meal_Booster1_SideP1"/>
    <x v="1"/>
    <s v="LK"/>
    <x v="5"/>
    <n v="0"/>
    <n v="0"/>
    <n v="0"/>
    <n v="0"/>
    <x v="0"/>
    <x v="0"/>
    <x v="0"/>
    <x v="0"/>
    <x v="0"/>
    <x v="1"/>
    <n v="0"/>
    <n v="0"/>
    <n v="0"/>
    <n v="0"/>
    <n v="0"/>
    <n v="0"/>
    <x v="3"/>
    <n v="0"/>
    <n v="0"/>
    <x v="1"/>
    <n v="0"/>
    <n v="0"/>
    <n v="0"/>
  </r>
  <r>
    <s v="43832Meal_Booster2_GreenP1"/>
    <x v="1"/>
    <s v="LK"/>
    <x v="6"/>
    <n v="0"/>
    <n v="0"/>
    <n v="0"/>
    <n v="0"/>
    <x v="0"/>
    <x v="0"/>
    <x v="0"/>
    <x v="0"/>
    <x v="0"/>
    <x v="1"/>
    <n v="0"/>
    <n v="0"/>
    <n v="0"/>
    <n v="0"/>
    <n v="0"/>
    <n v="0"/>
    <x v="3"/>
    <n v="0"/>
    <n v="0"/>
    <x v="1"/>
    <n v="0"/>
    <n v="0"/>
    <n v="0"/>
  </r>
  <r>
    <s v="43832Meal_Booster2_MainP1"/>
    <x v="1"/>
    <s v="LK"/>
    <x v="7"/>
    <n v="0.2407411764705882"/>
    <n v="0.005470588235294119"/>
    <n v="0.007776470588235294"/>
    <n v="0.00578980278816729"/>
    <x v="0"/>
    <x v="0"/>
    <x v="0"/>
    <x v="0"/>
    <x v="0"/>
    <x v="1"/>
    <n v="0"/>
    <n v="0"/>
    <n v="0"/>
    <n v="0"/>
    <n v="0"/>
    <n v="0"/>
    <x v="4"/>
    <n v="0"/>
    <n v="0"/>
    <x v="1"/>
    <n v="0"/>
    <n v="0"/>
    <n v="0"/>
  </r>
  <r>
    <s v="43832Meal_Booster2_SideP1"/>
    <x v="1"/>
    <s v="LK"/>
    <x v="8"/>
    <n v="0"/>
    <n v="0"/>
    <n v="0"/>
    <n v="0"/>
    <x v="0"/>
    <x v="0"/>
    <x v="0"/>
    <x v="0"/>
    <x v="0"/>
    <x v="1"/>
    <n v="0"/>
    <n v="0"/>
    <n v="0"/>
    <n v="0"/>
    <n v="0"/>
    <n v="0"/>
    <x v="3"/>
    <n v="0"/>
    <n v="0"/>
    <x v="1"/>
    <n v="0"/>
    <n v="0"/>
    <n v="0"/>
  </r>
  <r>
    <s v="43832Meal_Breakfast_GreenP1"/>
    <x v="1"/>
    <s v="LK"/>
    <x v="9"/>
    <n v="0.02326666666666666"/>
    <n v="0.09430370370370371"/>
    <n v="0.1569148148148148"/>
    <n v="0.001725925925925926"/>
    <x v="0"/>
    <x v="0"/>
    <x v="0"/>
    <x v="0"/>
    <x v="0"/>
    <x v="2"/>
    <n v="0.25"/>
    <n v="0.25"/>
    <n v="0.25"/>
    <n v="0.25"/>
    <n v="0.25"/>
    <n v="0.25"/>
    <x v="19"/>
    <n v="113.31353"/>
    <n v="213.3143989439629"/>
    <x v="2"/>
    <n v="10.54571252533333"/>
    <n v="42.74354223496297"/>
    <n v="160.0251441836667"/>
  </r>
  <r>
    <s v="43832Meal_Breakfast_MainP1"/>
    <x v="1"/>
    <s v="LK"/>
    <x v="10"/>
    <n v="0.2285714285714286"/>
    <n v="0"/>
    <n v="0.1428571428571428"/>
    <n v="0.01327777777777778"/>
    <x v="0"/>
    <x v="0"/>
    <x v="0"/>
    <x v="0"/>
    <x v="0"/>
    <x v="2"/>
    <n v="0.25"/>
    <n v="0.25"/>
    <n v="0.25"/>
    <n v="0.25"/>
    <n v="0.25"/>
    <n v="0.25"/>
    <x v="20"/>
    <n v="26.351984"/>
    <n v="57.97436479999998"/>
    <x v="2"/>
    <n v="24.09324251428572"/>
    <n v="0"/>
    <n v="33.88112228571427"/>
  </r>
  <r>
    <s v="43832Meal_Breakfast_SideP1"/>
    <x v="1"/>
    <s v="LK"/>
    <x v="11"/>
    <n v="0.076"/>
    <n v="0.399"/>
    <n v="0.003"/>
    <n v="0.003038666666666667"/>
    <x v="0"/>
    <x v="0"/>
    <x v="0"/>
    <x v="0"/>
    <x v="0"/>
    <x v="2"/>
    <n v="0.25"/>
    <n v="0.25"/>
    <n v="0.25"/>
    <n v="0.25"/>
    <n v="0.25"/>
    <n v="0.25"/>
    <x v="21"/>
    <n v="118.58393"/>
    <n v="228.51123311"/>
    <x v="2"/>
    <n v="36.04951472"/>
    <n v="189.25995228"/>
    <n v="3.20176611"/>
  </r>
  <r>
    <s v="43832Meal_Dinner_GreenP1"/>
    <x v="1"/>
    <s v="LK"/>
    <x v="12"/>
    <n v="0.03076"/>
    <n v="0.08162"/>
    <n v="0.004"/>
    <n v="0.002084396000000001"/>
    <x v="0"/>
    <x v="0"/>
    <x v="0"/>
    <x v="0"/>
    <x v="0"/>
    <x v="2"/>
    <n v="0.25"/>
    <n v="0.25"/>
    <n v="0.25"/>
    <n v="0.25"/>
    <n v="0.25"/>
    <n v="0.25"/>
    <x v="22"/>
    <n v="342.54029"/>
    <n v="166.3101616008"/>
    <x v="3"/>
    <n v="42.1461572816"/>
    <n v="111.8325538792"/>
    <n v="12.33145044"/>
  </r>
  <r>
    <s v="43832Meal_Dinner_MainP1"/>
    <x v="1"/>
    <s v="LK"/>
    <x v="13"/>
    <n v="0.0533"/>
    <n v="0.2654"/>
    <n v="0.0054"/>
    <n v="0.0025228"/>
    <x v="0"/>
    <x v="0"/>
    <x v="0"/>
    <x v="0"/>
    <x v="0"/>
    <x v="2"/>
    <n v="0.25"/>
    <n v="0.25"/>
    <n v="0.25"/>
    <n v="0.25"/>
    <n v="0.25"/>
    <n v="0.25"/>
    <x v="23"/>
    <n v="152.66207"/>
    <n v="202.032983438"/>
    <x v="3"/>
    <n v="32.547553324"/>
    <n v="162.066053512"/>
    <n v="7.419376602000001"/>
  </r>
  <r>
    <s v="43832Meal_Dinner_SideP1"/>
    <x v="1"/>
    <s v="LK"/>
    <x v="14"/>
    <n v="0.1191875"/>
    <n v="0.04546249999999999"/>
    <n v="0.07762916666666667"/>
    <n v="0.00298455"/>
    <x v="0"/>
    <x v="0"/>
    <x v="0"/>
    <x v="0"/>
    <x v="0"/>
    <x v="2"/>
    <n v="0.25"/>
    <n v="0.25"/>
    <n v="0.25"/>
    <n v="0.25"/>
    <n v="0.25"/>
    <n v="0.25"/>
    <x v="23"/>
    <n v="218.47163"/>
    <n v="296.523350712875"/>
    <x v="3"/>
    <n v="104.1563496025"/>
    <n v="39.72906591549999"/>
    <n v="152.637935194875"/>
  </r>
  <r>
    <s v="43832Meal_Lunch_GreenP1"/>
    <x v="1"/>
    <s v="LK"/>
    <x v="15"/>
    <n v="0.008"/>
    <n v="0.035"/>
    <n v="0.003"/>
    <n v="0.00085"/>
    <x v="0"/>
    <x v="0"/>
    <x v="0"/>
    <x v="0"/>
    <x v="0"/>
    <x v="2"/>
    <n v="0.25"/>
    <n v="0.25"/>
    <n v="0.25"/>
    <n v="0.25"/>
    <n v="0.25"/>
    <n v="0.25"/>
    <x v="24"/>
    <n v="175.66727"/>
    <n v="34.95778673"/>
    <x v="4"/>
    <n v="5.62135264"/>
    <n v="24.5934178"/>
    <n v="4.74301629"/>
  </r>
  <r>
    <s v="43832Meal_Lunch_MainP1"/>
    <x v="1"/>
    <s v="LK"/>
    <x v="16"/>
    <n v="0.2996428571428572"/>
    <n v="0.0003392857142857143"/>
    <n v="0.03148214285714286"/>
    <n v="0.005216964285714287"/>
    <x v="0"/>
    <x v="0"/>
    <x v="0"/>
    <x v="0"/>
    <x v="0"/>
    <x v="2"/>
    <n v="0.25"/>
    <n v="0.25"/>
    <n v="0.25"/>
    <n v="0.25"/>
    <n v="0.25"/>
    <n v="0.25"/>
    <x v="25"/>
    <n v="223.57653"/>
    <n v="331.6238805605358"/>
    <x v="4"/>
    <n v="267.9724409571429"/>
    <n v="0.3034252907142857"/>
    <n v="63.34801431267857"/>
  </r>
  <r>
    <s v="43832Meal_Lunch_SideP1"/>
    <x v="1"/>
    <s v="LK"/>
    <x v="17"/>
    <n v="0.04651315789473685"/>
    <n v="0.4228947368421053"/>
    <n v="0.02519736842105263"/>
    <n v="0.0009562500000000001"/>
    <x v="0"/>
    <x v="0"/>
    <x v="0"/>
    <x v="0"/>
    <x v="0"/>
    <x v="2"/>
    <n v="0.25"/>
    <n v="0.25"/>
    <n v="0.25"/>
    <n v="0.25"/>
    <n v="0.25"/>
    <n v="0.25"/>
    <x v="26"/>
    <n v="182.05517"/>
    <n v="383.118337025658"/>
    <x v="4"/>
    <n v="33.87184347105264"/>
    <n v="307.960692831579"/>
    <n v="41.28580072302632"/>
  </r>
  <r>
    <s v="43832Meal_Morning_Snack_GreenP1"/>
    <x v="1"/>
    <s v="LK"/>
    <x v="18"/>
    <n v="0.008399999999999999"/>
    <n v="0.08160000000000001"/>
    <n v="0.0019"/>
    <n v="0.0019928"/>
    <x v="0"/>
    <x v="0"/>
    <x v="0"/>
    <x v="0"/>
    <x v="0"/>
    <x v="3"/>
    <n v="0.1"/>
    <n v="0.1"/>
    <n v="0.1"/>
    <n v="0.1"/>
    <n v="0.1"/>
    <n v="0.1"/>
    <x v="27"/>
    <n v="118.45771"/>
    <n v="44.67040244100001"/>
    <x v="5"/>
    <n v="3.980179056"/>
    <n v="38.66459654400001"/>
    <n v="2.025626841"/>
  </r>
  <r>
    <s v="43832Meal_Morning_Snack_MainP1"/>
    <x v="1"/>
    <s v="LK"/>
    <x v="19"/>
    <n v="0.1239"/>
    <n v="0.0272"/>
    <n v="0.0102"/>
    <n v="0.00318"/>
    <x v="0"/>
    <x v="0"/>
    <x v="0"/>
    <x v="0"/>
    <x v="0"/>
    <x v="3"/>
    <n v="0.1"/>
    <n v="0.1"/>
    <n v="0.1"/>
    <n v="0.1"/>
    <n v="0.1"/>
    <n v="0.1"/>
    <x v="28"/>
    <n v="80.76662"/>
    <n v="56.229720844"/>
    <x v="5"/>
    <n v="40.027936872"/>
    <n v="8.787408255999999"/>
    <n v="7.414375716000001"/>
  </r>
  <r>
    <s v="43832Meal_Morning_Snack_SideP1"/>
    <x v="1"/>
    <s v="LK"/>
    <x v="20"/>
    <n v="0.21"/>
    <n v="0.22"/>
    <n v="0.49"/>
    <n v="0.0135054"/>
    <x v="0"/>
    <x v="0"/>
    <x v="0"/>
    <x v="0"/>
    <x v="0"/>
    <x v="3"/>
    <n v="0.1"/>
    <n v="0.1"/>
    <n v="0.1"/>
    <n v="0.1"/>
    <n v="0.1"/>
    <n v="0.1"/>
    <x v="29"/>
    <n v="16.153324"/>
    <n v="99.01987612000001"/>
    <x v="5"/>
    <n v="13.56879216"/>
    <n v="14.21492512"/>
    <n v="71.23615884"/>
  </r>
  <r>
    <s v="43832Meal_Afternoon_Snack_GreenP10"/>
    <x v="1"/>
    <s v="LK"/>
    <x v="0"/>
    <n v="0.007"/>
    <n v="0.08699999999999999"/>
    <n v="0.001"/>
    <n v="0.00075"/>
    <x v="1"/>
    <x v="1"/>
    <x v="1"/>
    <x v="1"/>
    <x v="1"/>
    <x v="0"/>
    <n v="0.15"/>
    <n v="0.15"/>
    <n v="0.15"/>
    <n v="0.15"/>
    <n v="0.15"/>
    <n v="0.15"/>
    <x v="16"/>
    <n v="132.78449"/>
    <n v="51.12202865"/>
    <x v="0"/>
    <n v="3.71796572"/>
    <n v="46.20900252"/>
    <n v="1.19506041"/>
  </r>
  <r>
    <s v="43832Meal_Afternoon_Snack_MainP10"/>
    <x v="1"/>
    <s v="LK"/>
    <x v="1"/>
    <n v="0.126"/>
    <n v="0.008"/>
    <n v="0.096"/>
    <n v="0.001996333333333333"/>
    <x v="1"/>
    <x v="1"/>
    <x v="1"/>
    <x v="1"/>
    <x v="1"/>
    <x v="0"/>
    <n v="0.15"/>
    <n v="0.15"/>
    <n v="0.15"/>
    <n v="0.15"/>
    <n v="0.15"/>
    <n v="0.15"/>
    <x v="17"/>
    <n v="60.356587"/>
    <n v="84.49922179999999"/>
    <x v="0"/>
    <n v="30.419719848"/>
    <n v="1.931410784"/>
    <n v="52.148091168"/>
  </r>
  <r>
    <s v="43832Meal_Afternoon_Snack_SideP10"/>
    <x v="1"/>
    <s v="LK"/>
    <x v="2"/>
    <n v="0.254"/>
    <n v="0.101"/>
    <n v="0.477"/>
    <n v="0.0045264"/>
    <x v="1"/>
    <x v="1"/>
    <x v="1"/>
    <x v="1"/>
    <x v="1"/>
    <x v="0"/>
    <n v="0.15"/>
    <n v="0.15"/>
    <n v="0.15"/>
    <n v="0.15"/>
    <n v="0.15"/>
    <n v="0.15"/>
    <x v="18"/>
    <n v="16.09509"/>
    <n v="91.95124917"/>
    <x v="0"/>
    <n v="16.35261144"/>
    <n v="6.50241636"/>
    <n v="69.09622136999999"/>
  </r>
  <r>
    <s v="43832Meal_Booster1_GreenP10"/>
    <x v="1"/>
    <s v="LK"/>
    <x v="3"/>
    <n v="0"/>
    <n v="0"/>
    <n v="0"/>
    <n v="0"/>
    <x v="1"/>
    <x v="1"/>
    <x v="1"/>
    <x v="1"/>
    <x v="1"/>
    <x v="1"/>
    <n v="0"/>
    <n v="0"/>
    <n v="0"/>
    <n v="0"/>
    <n v="0"/>
    <n v="0"/>
    <x v="3"/>
    <n v="0"/>
    <n v="0"/>
    <x v="1"/>
    <n v="0"/>
    <n v="0"/>
    <n v="0"/>
  </r>
  <r>
    <s v="43832Meal_Booster1_MainP10"/>
    <x v="1"/>
    <s v="LK"/>
    <x v="4"/>
    <n v="0.1431522613065326"/>
    <n v="0.3168120603015075"/>
    <n v="0.1089532663316583"/>
    <n v="0.003355924893188409"/>
    <x v="1"/>
    <x v="1"/>
    <x v="1"/>
    <x v="1"/>
    <x v="1"/>
    <x v="1"/>
    <n v="0"/>
    <n v="0"/>
    <n v="0"/>
    <n v="0"/>
    <n v="0"/>
    <n v="0"/>
    <x v="4"/>
    <n v="0"/>
    <n v="0"/>
    <x v="1"/>
    <n v="0"/>
    <n v="0"/>
    <n v="0"/>
  </r>
  <r>
    <s v="43832Meal_Booster1_SideP10"/>
    <x v="1"/>
    <s v="LK"/>
    <x v="5"/>
    <n v="0"/>
    <n v="0"/>
    <n v="0"/>
    <n v="0"/>
    <x v="1"/>
    <x v="1"/>
    <x v="1"/>
    <x v="1"/>
    <x v="1"/>
    <x v="1"/>
    <n v="0"/>
    <n v="0"/>
    <n v="0"/>
    <n v="0"/>
    <n v="0"/>
    <n v="0"/>
    <x v="3"/>
    <n v="0"/>
    <n v="0"/>
    <x v="1"/>
    <n v="0"/>
    <n v="0"/>
    <n v="0"/>
  </r>
  <r>
    <s v="43832Meal_Booster2_GreenP10"/>
    <x v="1"/>
    <s v="LK"/>
    <x v="6"/>
    <n v="0"/>
    <n v="0"/>
    <n v="0"/>
    <n v="0"/>
    <x v="1"/>
    <x v="1"/>
    <x v="1"/>
    <x v="1"/>
    <x v="1"/>
    <x v="1"/>
    <n v="0"/>
    <n v="0"/>
    <n v="0"/>
    <n v="0"/>
    <n v="0"/>
    <n v="0"/>
    <x v="3"/>
    <n v="0"/>
    <n v="0"/>
    <x v="1"/>
    <n v="0"/>
    <n v="0"/>
    <n v="0"/>
  </r>
  <r>
    <s v="43832Meal_Booster2_MainP10"/>
    <x v="1"/>
    <s v="LK"/>
    <x v="7"/>
    <n v="0.2407411764705882"/>
    <n v="0.005470588235294119"/>
    <n v="0.007776470588235294"/>
    <n v="0.00578980278816729"/>
    <x v="1"/>
    <x v="1"/>
    <x v="1"/>
    <x v="1"/>
    <x v="1"/>
    <x v="1"/>
    <n v="0"/>
    <n v="0"/>
    <n v="0"/>
    <n v="0"/>
    <n v="0"/>
    <n v="0"/>
    <x v="4"/>
    <n v="0"/>
    <n v="0"/>
    <x v="1"/>
    <n v="0"/>
    <n v="0"/>
    <n v="0"/>
  </r>
  <r>
    <s v="43832Meal_Booster2_SideP10"/>
    <x v="1"/>
    <s v="LK"/>
    <x v="8"/>
    <n v="0"/>
    <n v="0"/>
    <n v="0"/>
    <n v="0"/>
    <x v="1"/>
    <x v="1"/>
    <x v="1"/>
    <x v="1"/>
    <x v="1"/>
    <x v="1"/>
    <n v="0"/>
    <n v="0"/>
    <n v="0"/>
    <n v="0"/>
    <n v="0"/>
    <n v="0"/>
    <x v="3"/>
    <n v="0"/>
    <n v="0"/>
    <x v="1"/>
    <n v="0"/>
    <n v="0"/>
    <n v="0"/>
  </r>
  <r>
    <s v="43832Meal_Breakfast_GreenP10"/>
    <x v="1"/>
    <s v="LK"/>
    <x v="9"/>
    <n v="0.02326666666666666"/>
    <n v="0.09430370370370371"/>
    <n v="0.1569148148148148"/>
    <n v="0.001725925925925926"/>
    <x v="1"/>
    <x v="1"/>
    <x v="1"/>
    <x v="1"/>
    <x v="1"/>
    <x v="2"/>
    <n v="0.25"/>
    <n v="0.25"/>
    <n v="0.25"/>
    <n v="0.25"/>
    <n v="0.25"/>
    <n v="0.25"/>
    <x v="19"/>
    <n v="104.58439"/>
    <n v="196.8816635733704"/>
    <x v="2"/>
    <n v="9.733320562666664"/>
    <n v="39.45078130637037"/>
    <n v="147.6975617043333"/>
  </r>
  <r>
    <s v="43832Meal_Breakfast_MainP10"/>
    <x v="1"/>
    <s v="LK"/>
    <x v="10"/>
    <n v="0.2285714285714286"/>
    <n v="0"/>
    <n v="0.1428571428571428"/>
    <n v="0.01327777777777778"/>
    <x v="1"/>
    <x v="1"/>
    <x v="1"/>
    <x v="1"/>
    <x v="1"/>
    <x v="2"/>
    <n v="0.25"/>
    <n v="0.25"/>
    <n v="0.25"/>
    <n v="0.25"/>
    <n v="0.25"/>
    <n v="0.25"/>
    <x v="20"/>
    <n v="13.351199"/>
    <n v="29.37263779999999"/>
    <x v="2"/>
    <n v="12.20681051428572"/>
    <n v="0"/>
    <n v="17.16582728571428"/>
  </r>
  <r>
    <s v="43832Meal_Breakfast_SideP10"/>
    <x v="1"/>
    <s v="LK"/>
    <x v="11"/>
    <n v="0.076"/>
    <n v="0.399"/>
    <n v="0.003"/>
    <n v="0.003038666666666667"/>
    <x v="1"/>
    <x v="1"/>
    <x v="1"/>
    <x v="1"/>
    <x v="1"/>
    <x v="2"/>
    <n v="0.25"/>
    <n v="0.25"/>
    <n v="0.25"/>
    <n v="0.25"/>
    <n v="0.25"/>
    <n v="0.25"/>
    <x v="21"/>
    <n v="100.13399"/>
    <n v="192.95819873"/>
    <x v="2"/>
    <n v="30.44073296"/>
    <n v="159.81384804"/>
    <n v="2.70361773"/>
  </r>
  <r>
    <s v="43832Meal_Dinner_GreenP10"/>
    <x v="1"/>
    <s v="LK"/>
    <x v="12"/>
    <n v="0.03076"/>
    <n v="0.08162"/>
    <n v="0.004"/>
    <n v="0.002084396000000001"/>
    <x v="1"/>
    <x v="1"/>
    <x v="1"/>
    <x v="1"/>
    <x v="1"/>
    <x v="2"/>
    <n v="0.25"/>
    <n v="0.25"/>
    <n v="0.25"/>
    <n v="0.25"/>
    <n v="0.25"/>
    <n v="0.25"/>
    <x v="22"/>
    <n v="174.26739"/>
    <n v="84.61030319279999"/>
    <x v="3"/>
    <n v="21.4418596656"/>
    <n v="56.8948174872"/>
    <n v="6.273626040000001"/>
  </r>
  <r>
    <s v="43832Meal_Dinner_MainP10"/>
    <x v="1"/>
    <s v="LK"/>
    <x v="13"/>
    <n v="0.0533"/>
    <n v="0.2654"/>
    <n v="0.0054"/>
    <n v="0.0025228"/>
    <x v="1"/>
    <x v="1"/>
    <x v="1"/>
    <x v="1"/>
    <x v="1"/>
    <x v="2"/>
    <n v="0.25"/>
    <n v="0.25"/>
    <n v="0.25"/>
    <n v="0.25"/>
    <n v="0.25"/>
    <n v="0.25"/>
    <x v="23"/>
    <n v="120.73193"/>
    <n v="159.776636162"/>
    <x v="3"/>
    <n v="25.740047476"/>
    <n v="128.169016888"/>
    <n v="5.867571798000001"/>
  </r>
  <r>
    <s v="43832Meal_Dinner_SideP10"/>
    <x v="1"/>
    <s v="LK"/>
    <x v="14"/>
    <n v="0.1191875"/>
    <n v="0.04546249999999999"/>
    <n v="0.07762916666666667"/>
    <n v="0.00298455"/>
    <x v="1"/>
    <x v="1"/>
    <x v="1"/>
    <x v="1"/>
    <x v="1"/>
    <x v="2"/>
    <n v="0.25"/>
    <n v="0.25"/>
    <n v="0.25"/>
    <n v="0.25"/>
    <n v="0.25"/>
    <n v="0.25"/>
    <x v="23"/>
    <n v="99.39165300000001"/>
    <n v="134.9005634299125"/>
    <x v="3"/>
    <n v="47.38497056775"/>
    <n v="18.07437209805"/>
    <n v="69.4412207641125"/>
  </r>
  <r>
    <s v="43832Meal_Lunch_GreenP10"/>
    <x v="1"/>
    <s v="LK"/>
    <x v="15"/>
    <n v="0.008"/>
    <n v="0.035"/>
    <n v="0.003"/>
    <n v="0.00085"/>
    <x v="1"/>
    <x v="1"/>
    <x v="1"/>
    <x v="1"/>
    <x v="1"/>
    <x v="2"/>
    <n v="0.25"/>
    <n v="0.25"/>
    <n v="0.25"/>
    <n v="0.25"/>
    <n v="0.25"/>
    <n v="0.25"/>
    <x v="24"/>
    <n v="69.567035"/>
    <n v="13.843839965"/>
    <x v="4"/>
    <n v="2.22614512"/>
    <n v="9.739384900000001"/>
    <n v="1.878309945"/>
  </r>
  <r>
    <s v="43832Meal_Lunch_MainP10"/>
    <x v="1"/>
    <s v="LK"/>
    <x v="16"/>
    <n v="0.2996428571428572"/>
    <n v="0.0003392857142857143"/>
    <n v="0.03148214285714286"/>
    <n v="0.005216964285714287"/>
    <x v="1"/>
    <x v="1"/>
    <x v="1"/>
    <x v="1"/>
    <x v="1"/>
    <x v="2"/>
    <n v="0.25"/>
    <n v="0.25"/>
    <n v="0.25"/>
    <n v="0.25"/>
    <n v="0.25"/>
    <n v="0.25"/>
    <x v="25"/>
    <n v="64.929233"/>
    <n v="96.3074442978393"/>
    <x v="4"/>
    <n v="77.82232355285716"/>
    <n v="0.08811824478571428"/>
    <n v="18.39700250019643"/>
  </r>
  <r>
    <s v="43832Meal_Lunch_SideP10"/>
    <x v="1"/>
    <s v="LK"/>
    <x v="17"/>
    <n v="0.04651315789473685"/>
    <n v="0.4228947368421053"/>
    <n v="0.02519736842105263"/>
    <n v="0.0009562500000000001"/>
    <x v="1"/>
    <x v="1"/>
    <x v="1"/>
    <x v="1"/>
    <x v="1"/>
    <x v="2"/>
    <n v="0.25"/>
    <n v="0.25"/>
    <n v="0.25"/>
    <n v="0.25"/>
    <n v="0.25"/>
    <n v="0.25"/>
    <x v="26"/>
    <n v="146.86374"/>
    <n v="309.061213906579"/>
    <x v="4"/>
    <n v="27.32438531052632"/>
    <n v="248.4316107157895"/>
    <n v="33.30521788026316"/>
  </r>
  <r>
    <s v="43832Meal_Morning_Snack_GreenP10"/>
    <x v="1"/>
    <s v="LK"/>
    <x v="18"/>
    <n v="0.008399999999999999"/>
    <n v="0.08160000000000001"/>
    <n v="0.0019"/>
    <n v="0.0019928"/>
    <x v="1"/>
    <x v="1"/>
    <x v="1"/>
    <x v="1"/>
    <x v="1"/>
    <x v="3"/>
    <n v="0.1"/>
    <n v="0.1"/>
    <n v="0.1"/>
    <n v="0.1"/>
    <n v="0.1"/>
    <n v="0.1"/>
    <x v="27"/>
    <n v="83.749123"/>
    <n v="31.5817942833"/>
    <x v="5"/>
    <n v="2.8139705328"/>
    <n v="27.3357137472"/>
    <n v="1.4321100033"/>
  </r>
  <r>
    <s v="43832Meal_Morning_Snack_MainP10"/>
    <x v="1"/>
    <s v="LK"/>
    <x v="19"/>
    <n v="0.1239"/>
    <n v="0.0272"/>
    <n v="0.0102"/>
    <n v="0.00318"/>
    <x v="1"/>
    <x v="1"/>
    <x v="1"/>
    <x v="1"/>
    <x v="1"/>
    <x v="3"/>
    <n v="0.1"/>
    <n v="0.1"/>
    <n v="0.1"/>
    <n v="0.1"/>
    <n v="0.1"/>
    <n v="0.1"/>
    <x v="28"/>
    <n v="29.768101"/>
    <n v="20.7245519162"/>
    <x v="5"/>
    <n v="14.7530708556"/>
    <n v="3.2387693888"/>
    <n v="2.7327116718"/>
  </r>
  <r>
    <s v="43832Meal_Morning_Snack_SideP10"/>
    <x v="1"/>
    <s v="LK"/>
    <x v="20"/>
    <n v="0.21"/>
    <n v="0.22"/>
    <n v="0.49"/>
    <n v="0.0135054"/>
    <x v="1"/>
    <x v="1"/>
    <x v="1"/>
    <x v="1"/>
    <x v="1"/>
    <x v="3"/>
    <n v="0.1"/>
    <n v="0.1"/>
    <n v="0.1"/>
    <n v="0.1"/>
    <n v="0.1"/>
    <n v="0.1"/>
    <x v="29"/>
    <n v="16.216746"/>
    <n v="99.40865298"/>
    <x v="5"/>
    <n v="13.62206664"/>
    <n v="14.27073648"/>
    <n v="71.51584986"/>
  </r>
  <r>
    <s v="43832Meal_Afternoon_Snack_GreenP11"/>
    <x v="1"/>
    <s v="LK"/>
    <x v="0"/>
    <n v="0.007"/>
    <n v="0.08699999999999999"/>
    <n v="0.001"/>
    <n v="0.00075"/>
    <x v="2"/>
    <x v="2"/>
    <x v="2"/>
    <x v="2"/>
    <x v="2"/>
    <x v="0"/>
    <n v="0.15"/>
    <n v="0.15"/>
    <n v="0.15"/>
    <n v="0.15"/>
    <n v="0.15"/>
    <n v="0.15"/>
    <x v="16"/>
    <n v="94.53762"/>
    <n v="36.3969837"/>
    <x v="0"/>
    <n v="2.64705336"/>
    <n v="32.89909176"/>
    <n v="0.8508385800000001"/>
  </r>
  <r>
    <s v="43832Meal_Afternoon_Snack_MainP11"/>
    <x v="1"/>
    <s v="LK"/>
    <x v="1"/>
    <n v="0.126"/>
    <n v="0.008"/>
    <n v="0.096"/>
    <n v="0.001996333333333333"/>
    <x v="2"/>
    <x v="2"/>
    <x v="2"/>
    <x v="2"/>
    <x v="2"/>
    <x v="0"/>
    <n v="0.15"/>
    <n v="0.15"/>
    <n v="0.15"/>
    <n v="0.15"/>
    <n v="0.15"/>
    <n v="0.15"/>
    <x v="17"/>
    <n v="43.551093"/>
    <n v="60.9715302"/>
    <x v="0"/>
    <n v="21.949750872"/>
    <n v="1.393634976"/>
    <n v="37.628144352"/>
  </r>
  <r>
    <s v="43832Meal_Afternoon_Snack_SideP11"/>
    <x v="1"/>
    <s v="LK"/>
    <x v="2"/>
    <n v="0.254"/>
    <n v="0.101"/>
    <n v="0.477"/>
    <n v="0.0045264"/>
    <x v="2"/>
    <x v="2"/>
    <x v="2"/>
    <x v="2"/>
    <x v="2"/>
    <x v="0"/>
    <n v="0.15"/>
    <n v="0.15"/>
    <n v="0.15"/>
    <n v="0.15"/>
    <n v="0.15"/>
    <n v="0.15"/>
    <x v="18"/>
    <n v="12.88841"/>
    <n v="73.63148633"/>
    <x v="0"/>
    <n v="13.09462456"/>
    <n v="5.20691764"/>
    <n v="55.32994413"/>
  </r>
  <r>
    <s v="43832Meal_Booster1_GreenP11"/>
    <x v="1"/>
    <s v="LK"/>
    <x v="3"/>
    <n v="0"/>
    <n v="0"/>
    <n v="0"/>
    <n v="0"/>
    <x v="2"/>
    <x v="2"/>
    <x v="2"/>
    <x v="2"/>
    <x v="2"/>
    <x v="1"/>
    <n v="0"/>
    <n v="0"/>
    <n v="0"/>
    <n v="0"/>
    <n v="0"/>
    <n v="0"/>
    <x v="3"/>
    <n v="0"/>
    <n v="0"/>
    <x v="1"/>
    <n v="0"/>
    <n v="0"/>
    <n v="0"/>
  </r>
  <r>
    <s v="43832Meal_Booster1_MainP11"/>
    <x v="1"/>
    <s v="LK"/>
    <x v="4"/>
    <n v="0.1431522613065326"/>
    <n v="0.3168120603015075"/>
    <n v="0.1089532663316583"/>
    <n v="0.003355924893188409"/>
    <x v="2"/>
    <x v="2"/>
    <x v="2"/>
    <x v="2"/>
    <x v="2"/>
    <x v="1"/>
    <n v="0"/>
    <n v="0"/>
    <n v="0"/>
    <n v="0"/>
    <n v="0"/>
    <n v="0"/>
    <x v="4"/>
    <n v="0"/>
    <n v="0"/>
    <x v="1"/>
    <n v="0"/>
    <n v="0"/>
    <n v="0"/>
  </r>
  <r>
    <s v="43832Meal_Booster1_SideP11"/>
    <x v="1"/>
    <s v="LK"/>
    <x v="5"/>
    <n v="0"/>
    <n v="0"/>
    <n v="0"/>
    <n v="0"/>
    <x v="2"/>
    <x v="2"/>
    <x v="2"/>
    <x v="2"/>
    <x v="2"/>
    <x v="1"/>
    <n v="0"/>
    <n v="0"/>
    <n v="0"/>
    <n v="0"/>
    <n v="0"/>
    <n v="0"/>
    <x v="3"/>
    <n v="0"/>
    <n v="0"/>
    <x v="1"/>
    <n v="0"/>
    <n v="0"/>
    <n v="0"/>
  </r>
  <r>
    <s v="43832Meal_Booster2_GreenP11"/>
    <x v="1"/>
    <s v="LK"/>
    <x v="6"/>
    <n v="0"/>
    <n v="0"/>
    <n v="0"/>
    <n v="0"/>
    <x v="2"/>
    <x v="2"/>
    <x v="2"/>
    <x v="2"/>
    <x v="2"/>
    <x v="1"/>
    <n v="0"/>
    <n v="0"/>
    <n v="0"/>
    <n v="0"/>
    <n v="0"/>
    <n v="0"/>
    <x v="3"/>
    <n v="0"/>
    <n v="0"/>
    <x v="1"/>
    <n v="0"/>
    <n v="0"/>
    <n v="0"/>
  </r>
  <r>
    <s v="43832Meal_Booster2_MainP11"/>
    <x v="1"/>
    <s v="LK"/>
    <x v="7"/>
    <n v="0.2407411764705882"/>
    <n v="0.005470588235294119"/>
    <n v="0.007776470588235294"/>
    <n v="0.00578980278816729"/>
    <x v="2"/>
    <x v="2"/>
    <x v="2"/>
    <x v="2"/>
    <x v="2"/>
    <x v="1"/>
    <n v="0"/>
    <n v="0"/>
    <n v="0"/>
    <n v="0"/>
    <n v="0"/>
    <n v="0"/>
    <x v="4"/>
    <n v="0"/>
    <n v="0"/>
    <x v="1"/>
    <n v="0"/>
    <n v="0"/>
    <n v="0"/>
  </r>
  <r>
    <s v="43832Meal_Booster2_SideP11"/>
    <x v="1"/>
    <s v="LK"/>
    <x v="8"/>
    <n v="0"/>
    <n v="0"/>
    <n v="0"/>
    <n v="0"/>
    <x v="2"/>
    <x v="2"/>
    <x v="2"/>
    <x v="2"/>
    <x v="2"/>
    <x v="1"/>
    <n v="0"/>
    <n v="0"/>
    <n v="0"/>
    <n v="0"/>
    <n v="0"/>
    <n v="0"/>
    <x v="3"/>
    <n v="0"/>
    <n v="0"/>
    <x v="1"/>
    <n v="0"/>
    <n v="0"/>
    <n v="0"/>
  </r>
  <r>
    <s v="43832Meal_Breakfast_GreenP11"/>
    <x v="1"/>
    <s v="LK"/>
    <x v="9"/>
    <n v="0.02326666666666666"/>
    <n v="0.09430370370370371"/>
    <n v="0.1569148148148148"/>
    <n v="0.001725925925925926"/>
    <x v="2"/>
    <x v="2"/>
    <x v="2"/>
    <x v="2"/>
    <x v="2"/>
    <x v="2"/>
    <n v="0.25"/>
    <n v="0.25"/>
    <n v="0.25"/>
    <n v="0.25"/>
    <n v="0.25"/>
    <n v="0.25"/>
    <x v="19"/>
    <n v="78.585641"/>
    <n v="147.9386334142185"/>
    <x v="2"/>
    <n v="7.313703655733331"/>
    <n v="29.64366801691852"/>
    <n v="110.9812617415667"/>
  </r>
  <r>
    <s v="43832Meal_Breakfast_MainP11"/>
    <x v="1"/>
    <s v="LK"/>
    <x v="10"/>
    <n v="0.2285714285714286"/>
    <n v="0"/>
    <n v="0.1428571428571428"/>
    <n v="0.01327777777777778"/>
    <x v="2"/>
    <x v="2"/>
    <x v="2"/>
    <x v="2"/>
    <x v="2"/>
    <x v="2"/>
    <n v="0.25"/>
    <n v="0.25"/>
    <n v="0.25"/>
    <n v="0.25"/>
    <n v="0.25"/>
    <n v="0.25"/>
    <x v="20"/>
    <n v="10.032209"/>
    <n v="22.07085979999999"/>
    <x v="2"/>
    <n v="9.172305371428573"/>
    <n v="0"/>
    <n v="12.89855442857142"/>
  </r>
  <r>
    <s v="43832Meal_Breakfast_SideP11"/>
    <x v="1"/>
    <s v="LK"/>
    <x v="11"/>
    <n v="0.076"/>
    <n v="0.399"/>
    <n v="0.003"/>
    <n v="0.003038666666666667"/>
    <x v="2"/>
    <x v="2"/>
    <x v="2"/>
    <x v="2"/>
    <x v="2"/>
    <x v="2"/>
    <n v="0.25"/>
    <n v="0.25"/>
    <n v="0.25"/>
    <n v="0.25"/>
    <n v="0.25"/>
    <n v="0.25"/>
    <x v="21"/>
    <n v="75.24157099999999"/>
    <n v="144.990507317"/>
    <x v="2"/>
    <n v="22.873437584"/>
    <n v="120.085547316"/>
    <n v="2.031522417"/>
  </r>
  <r>
    <s v="43832Meal_Dinner_GreenP11"/>
    <x v="1"/>
    <s v="LK"/>
    <x v="12"/>
    <n v="0.03076"/>
    <n v="0.08162"/>
    <n v="0.004"/>
    <n v="0.002084396000000001"/>
    <x v="2"/>
    <x v="2"/>
    <x v="2"/>
    <x v="2"/>
    <x v="2"/>
    <x v="2"/>
    <n v="0.25"/>
    <n v="0.25"/>
    <n v="0.25"/>
    <n v="0.25"/>
    <n v="0.25"/>
    <n v="0.25"/>
    <x v="22"/>
    <n v="131.49657"/>
    <n v="63.84421466639999"/>
    <x v="3"/>
    <n v="16.1793379728"/>
    <n v="42.9310001736"/>
    <n v="4.73387652"/>
  </r>
  <r>
    <s v="43832Meal_Dinner_MainP11"/>
    <x v="1"/>
    <s v="LK"/>
    <x v="13"/>
    <n v="0.0533"/>
    <n v="0.2654"/>
    <n v="0.0054"/>
    <n v="0.0025228"/>
    <x v="2"/>
    <x v="2"/>
    <x v="2"/>
    <x v="2"/>
    <x v="2"/>
    <x v="2"/>
    <n v="0.25"/>
    <n v="0.25"/>
    <n v="0.25"/>
    <n v="0.25"/>
    <n v="0.25"/>
    <n v="0.25"/>
    <x v="23"/>
    <n v="90.82811599999999"/>
    <n v="120.2019287144"/>
    <x v="3"/>
    <n v="19.3645543312"/>
    <n v="96.4231279456"/>
    <n v="4.4142464376"/>
  </r>
  <r>
    <s v="43832Meal_Dinner_SideP11"/>
    <x v="1"/>
    <s v="LK"/>
    <x v="14"/>
    <n v="0.1191875"/>
    <n v="0.04546249999999999"/>
    <n v="0.07762916666666667"/>
    <n v="0.00298455"/>
    <x v="2"/>
    <x v="2"/>
    <x v="2"/>
    <x v="2"/>
    <x v="2"/>
    <x v="2"/>
    <n v="0.25"/>
    <n v="0.25"/>
    <n v="0.25"/>
    <n v="0.25"/>
    <n v="0.25"/>
    <n v="0.25"/>
    <x v="23"/>
    <n v="74.380495"/>
    <n v="100.9538565949375"/>
    <x v="3"/>
    <n v="35.46090099125"/>
    <n v="13.52609301575"/>
    <n v="51.96686258793749"/>
  </r>
  <r>
    <s v="43832Meal_Lunch_GreenP11"/>
    <x v="1"/>
    <s v="LK"/>
    <x v="15"/>
    <n v="0.008"/>
    <n v="0.035"/>
    <n v="0.003"/>
    <n v="0.00085"/>
    <x v="2"/>
    <x v="2"/>
    <x v="2"/>
    <x v="2"/>
    <x v="2"/>
    <x v="2"/>
    <n v="0.25"/>
    <n v="0.25"/>
    <n v="0.25"/>
    <n v="0.25"/>
    <n v="0.25"/>
    <n v="0.25"/>
    <x v="24"/>
    <n v="52.273289"/>
    <n v="10.402384511"/>
    <x v="4"/>
    <n v="1.672745248"/>
    <n v="7.31826046"/>
    <n v="1.411378803"/>
  </r>
  <r>
    <s v="43832Meal_Lunch_MainP11"/>
    <x v="1"/>
    <s v="LK"/>
    <x v="16"/>
    <n v="0.2996428571428572"/>
    <n v="0.0003392857142857143"/>
    <n v="0.03148214285714286"/>
    <n v="0.005216964285714287"/>
    <x v="2"/>
    <x v="2"/>
    <x v="2"/>
    <x v="2"/>
    <x v="2"/>
    <x v="2"/>
    <n v="0.25"/>
    <n v="0.25"/>
    <n v="0.25"/>
    <n v="0.25"/>
    <n v="0.25"/>
    <n v="0.25"/>
    <x v="25"/>
    <n v="48.788403"/>
    <n v="72.36626997123216"/>
    <x v="4"/>
    <n v="58.47638588142859"/>
    <n v="0.06621283264285714"/>
    <n v="13.82367125716072"/>
  </r>
  <r>
    <s v="43832Meal_Lunch_SideP11"/>
    <x v="1"/>
    <s v="LK"/>
    <x v="17"/>
    <n v="0.04651315789473685"/>
    <n v="0.4228947368421053"/>
    <n v="0.02519736842105263"/>
    <n v="0.0009562500000000001"/>
    <x v="2"/>
    <x v="2"/>
    <x v="2"/>
    <x v="2"/>
    <x v="2"/>
    <x v="2"/>
    <n v="0.25"/>
    <n v="0.25"/>
    <n v="0.25"/>
    <n v="0.25"/>
    <n v="0.25"/>
    <n v="0.25"/>
    <x v="26"/>
    <n v="110.35472"/>
    <n v="232.2313439894737"/>
    <x v="4"/>
    <n v="20.5317860631579"/>
    <n v="186.6737210947369"/>
    <n v="25.02583683157895"/>
  </r>
  <r>
    <s v="43832Meal_Morning_Snack_GreenP11"/>
    <x v="1"/>
    <s v="LK"/>
    <x v="18"/>
    <n v="0.008399999999999999"/>
    <n v="0.08160000000000001"/>
    <n v="0.0019"/>
    <n v="0.0019928"/>
    <x v="2"/>
    <x v="2"/>
    <x v="2"/>
    <x v="2"/>
    <x v="2"/>
    <x v="3"/>
    <n v="0.1"/>
    <n v="0.1"/>
    <n v="0.1"/>
    <n v="0.1"/>
    <n v="0.1"/>
    <n v="0.1"/>
    <x v="27"/>
    <n v="63.441238"/>
    <n v="23.9236908498"/>
    <x v="5"/>
    <n v="2.1316255968"/>
    <n v="20.7072200832"/>
    <n v="1.0848451698"/>
  </r>
  <r>
    <s v="43832Meal_Morning_Snack_MainP11"/>
    <x v="1"/>
    <s v="LK"/>
    <x v="19"/>
    <n v="0.1239"/>
    <n v="0.0272"/>
    <n v="0.0102"/>
    <n v="0.00318"/>
    <x v="2"/>
    <x v="2"/>
    <x v="2"/>
    <x v="2"/>
    <x v="2"/>
    <x v="3"/>
    <n v="0.1"/>
    <n v="0.1"/>
    <n v="0.1"/>
    <n v="0.1"/>
    <n v="0.1"/>
    <n v="0.1"/>
    <x v="28"/>
    <n v="21.960428"/>
    <n v="15.2888499736"/>
    <x v="5"/>
    <n v="10.8835881168"/>
    <n v="2.3892945664"/>
    <n v="2.0159672904"/>
  </r>
  <r>
    <s v="43832Meal_Morning_Snack_SideP11"/>
    <x v="1"/>
    <s v="LK"/>
    <x v="20"/>
    <n v="0.21"/>
    <n v="0.22"/>
    <n v="0.49"/>
    <n v="0.0135054"/>
    <x v="2"/>
    <x v="2"/>
    <x v="2"/>
    <x v="2"/>
    <x v="2"/>
    <x v="3"/>
    <n v="0.1"/>
    <n v="0.1"/>
    <n v="0.1"/>
    <n v="0.1"/>
    <n v="0.1"/>
    <n v="0.1"/>
    <x v="29"/>
    <n v="12.200238"/>
    <n v="74.78745894000001"/>
    <x v="5"/>
    <n v="10.24819992"/>
    <n v="10.73620944"/>
    <n v="53.80304958000001"/>
  </r>
  <r>
    <s v="43832Meal_Afternoon_Snack_GreenP12"/>
    <x v="1"/>
    <s v="LK"/>
    <x v="0"/>
    <n v="0.007"/>
    <n v="0.08699999999999999"/>
    <n v="0.001"/>
    <n v="0.00075"/>
    <x v="3"/>
    <x v="3"/>
    <x v="3"/>
    <x v="3"/>
    <x v="3"/>
    <x v="4"/>
    <n v="0.22"/>
    <n v="0.22"/>
    <n v="0.22"/>
    <n v="0.22"/>
    <n v="0.22"/>
    <n v="0.22"/>
    <x v="16"/>
    <n v="125.06065"/>
    <n v="48.14835025"/>
    <x v="0"/>
    <n v="3.5016982"/>
    <n v="43.5211062"/>
    <n v="1.12554585"/>
  </r>
  <r>
    <s v="43832Meal_Afternoon_Snack_MainP12"/>
    <x v="1"/>
    <s v="LK"/>
    <x v="1"/>
    <n v="0.126"/>
    <n v="0.008"/>
    <n v="0.096"/>
    <n v="0.001996333333333333"/>
    <x v="3"/>
    <x v="3"/>
    <x v="3"/>
    <x v="3"/>
    <x v="3"/>
    <x v="4"/>
    <n v="0.22"/>
    <n v="0.22"/>
    <n v="0.22"/>
    <n v="0.22"/>
    <n v="0.22"/>
    <n v="0.22"/>
    <x v="17"/>
    <n v="56.845749"/>
    <n v="79.58404859999999"/>
    <x v="0"/>
    <n v="28.650257496"/>
    <n v="1.819063968"/>
    <n v="49.114727136"/>
  </r>
  <r>
    <s v="43832Meal_Afternoon_Snack_SideP12"/>
    <x v="1"/>
    <s v="LK"/>
    <x v="2"/>
    <n v="0.254"/>
    <n v="0.101"/>
    <n v="0.477"/>
    <n v="0.0045264"/>
    <x v="3"/>
    <x v="3"/>
    <x v="3"/>
    <x v="3"/>
    <x v="3"/>
    <x v="4"/>
    <n v="0.22"/>
    <n v="0.22"/>
    <n v="0.22"/>
    <n v="0.22"/>
    <n v="0.22"/>
    <n v="0.22"/>
    <x v="18"/>
    <n v="15.158866"/>
    <n v="86.602601458"/>
    <x v="0"/>
    <n v="15.401407856"/>
    <n v="6.124181864000001"/>
    <n v="65.077011738"/>
  </r>
  <r>
    <s v="43832Meal_Booster1_GreenP12"/>
    <x v="1"/>
    <s v="LK"/>
    <x v="3"/>
    <n v="0"/>
    <n v="0"/>
    <n v="0"/>
    <n v="0"/>
    <x v="3"/>
    <x v="3"/>
    <x v="3"/>
    <x v="3"/>
    <x v="3"/>
    <x v="1"/>
    <n v="0"/>
    <n v="0"/>
    <n v="0"/>
    <n v="0"/>
    <n v="0"/>
    <n v="0"/>
    <x v="3"/>
    <n v="0"/>
    <n v="0"/>
    <x v="1"/>
    <n v="0"/>
    <n v="0"/>
    <n v="0"/>
  </r>
  <r>
    <s v="43832Meal_Booster1_MainP12"/>
    <x v="1"/>
    <s v="LK"/>
    <x v="4"/>
    <n v="0.1431522613065326"/>
    <n v="0.3168120603015075"/>
    <n v="0.1089532663316583"/>
    <n v="0.003355924893188409"/>
    <x v="3"/>
    <x v="3"/>
    <x v="3"/>
    <x v="3"/>
    <x v="3"/>
    <x v="1"/>
    <n v="0"/>
    <n v="0"/>
    <n v="0"/>
    <n v="0"/>
    <n v="0"/>
    <n v="0"/>
    <x v="4"/>
    <n v="0"/>
    <n v="0"/>
    <x v="1"/>
    <n v="0"/>
    <n v="0"/>
    <n v="0"/>
  </r>
  <r>
    <s v="43832Meal_Booster1_SideP12"/>
    <x v="1"/>
    <s v="LK"/>
    <x v="5"/>
    <n v="0"/>
    <n v="0"/>
    <n v="0"/>
    <n v="0"/>
    <x v="3"/>
    <x v="3"/>
    <x v="3"/>
    <x v="3"/>
    <x v="3"/>
    <x v="1"/>
    <n v="0"/>
    <n v="0"/>
    <n v="0"/>
    <n v="0"/>
    <n v="0"/>
    <n v="0"/>
    <x v="3"/>
    <n v="0"/>
    <n v="0"/>
    <x v="1"/>
    <n v="0"/>
    <n v="0"/>
    <n v="0"/>
  </r>
  <r>
    <s v="43832Meal_Booster2_GreenP12"/>
    <x v="1"/>
    <s v="LK"/>
    <x v="6"/>
    <n v="0"/>
    <n v="0"/>
    <n v="0"/>
    <n v="0"/>
    <x v="3"/>
    <x v="3"/>
    <x v="3"/>
    <x v="3"/>
    <x v="3"/>
    <x v="1"/>
    <n v="0"/>
    <n v="0"/>
    <n v="0"/>
    <n v="0"/>
    <n v="0"/>
    <n v="0"/>
    <x v="3"/>
    <n v="0"/>
    <n v="0"/>
    <x v="1"/>
    <n v="0"/>
    <n v="0"/>
    <n v="0"/>
  </r>
  <r>
    <s v="43832Meal_Booster2_MainP12"/>
    <x v="1"/>
    <s v="LK"/>
    <x v="7"/>
    <n v="0.2407411764705882"/>
    <n v="0.005470588235294119"/>
    <n v="0.007776470588235294"/>
    <n v="0.00578980278816729"/>
    <x v="3"/>
    <x v="3"/>
    <x v="3"/>
    <x v="3"/>
    <x v="3"/>
    <x v="1"/>
    <n v="0"/>
    <n v="0"/>
    <n v="0"/>
    <n v="0"/>
    <n v="0"/>
    <n v="0"/>
    <x v="4"/>
    <n v="0"/>
    <n v="0"/>
    <x v="1"/>
    <n v="0"/>
    <n v="0"/>
    <n v="0"/>
  </r>
  <r>
    <s v="43832Meal_Booster2_SideP12"/>
    <x v="1"/>
    <s v="LK"/>
    <x v="8"/>
    <n v="0"/>
    <n v="0"/>
    <n v="0"/>
    <n v="0"/>
    <x v="3"/>
    <x v="3"/>
    <x v="3"/>
    <x v="3"/>
    <x v="3"/>
    <x v="1"/>
    <n v="0"/>
    <n v="0"/>
    <n v="0"/>
    <n v="0"/>
    <n v="0"/>
    <n v="0"/>
    <x v="3"/>
    <n v="0"/>
    <n v="0"/>
    <x v="1"/>
    <n v="0"/>
    <n v="0"/>
    <n v="0"/>
  </r>
  <r>
    <s v="43832Meal_Breakfast_GreenP12"/>
    <x v="1"/>
    <s v="LK"/>
    <x v="9"/>
    <n v="0.02326666666666666"/>
    <n v="0.09430370370370371"/>
    <n v="0.1569148148148148"/>
    <n v="0.001725925925925926"/>
    <x v="3"/>
    <x v="3"/>
    <x v="3"/>
    <x v="3"/>
    <x v="3"/>
    <x v="5"/>
    <n v="0.289"/>
    <n v="0.289"/>
    <n v="0.289"/>
    <n v="0.289"/>
    <n v="0.289"/>
    <n v="0.289"/>
    <x v="19"/>
    <n v="107.51096"/>
    <n v="202.390974954963"/>
    <x v="2"/>
    <n v="10.00568667733333"/>
    <n v="40.55472686696297"/>
    <n v="151.8305614106667"/>
  </r>
  <r>
    <s v="43832Meal_Breakfast_MainP12"/>
    <x v="1"/>
    <s v="LK"/>
    <x v="10"/>
    <n v="0.2285714285714286"/>
    <n v="0"/>
    <n v="0.1428571428571428"/>
    <n v="0.01327777777777778"/>
    <x v="3"/>
    <x v="3"/>
    <x v="3"/>
    <x v="3"/>
    <x v="3"/>
    <x v="5"/>
    <n v="0.289"/>
    <n v="0.289"/>
    <n v="0.289"/>
    <n v="0.289"/>
    <n v="0.289"/>
    <n v="0.289"/>
    <x v="20"/>
    <n v="13.724803"/>
    <n v="30.19456659999999"/>
    <x v="2"/>
    <n v="12.54839131428571"/>
    <n v="0"/>
    <n v="17.64617528571428"/>
  </r>
  <r>
    <s v="43832Meal_Breakfast_SideP12"/>
    <x v="1"/>
    <s v="LK"/>
    <x v="11"/>
    <n v="0.076"/>
    <n v="0.399"/>
    <n v="0.003"/>
    <n v="0.003038666666666667"/>
    <x v="3"/>
    <x v="3"/>
    <x v="3"/>
    <x v="3"/>
    <x v="3"/>
    <x v="5"/>
    <n v="0.289"/>
    <n v="0.289"/>
    <n v="0.289"/>
    <n v="0.289"/>
    <n v="0.289"/>
    <n v="0.289"/>
    <x v="21"/>
    <n v="102.93602"/>
    <n v="198.35771054"/>
    <x v="2"/>
    <n v="31.29255008"/>
    <n v="164.28588792"/>
    <n v="2.77927254"/>
  </r>
  <r>
    <s v="43832Meal_Dinner_GreenP12"/>
    <x v="1"/>
    <s v="LK"/>
    <x v="12"/>
    <n v="0.03076"/>
    <n v="0.08162"/>
    <n v="0.004"/>
    <n v="0.002084396000000001"/>
    <x v="3"/>
    <x v="3"/>
    <x v="3"/>
    <x v="3"/>
    <x v="3"/>
    <x v="6"/>
    <n v="0.001"/>
    <n v="0.001"/>
    <n v="0.001"/>
    <n v="0.001"/>
    <n v="0.001"/>
    <n v="0.001"/>
    <x v="22"/>
    <n v="0.550992"/>
    <n v="0.26751763584"/>
    <x v="3"/>
    <n v="0.06779405568000001"/>
    <n v="0.17988786816"/>
    <n v="0.01983571200000001"/>
  </r>
  <r>
    <s v="43832Meal_Dinner_MainP12"/>
    <x v="1"/>
    <s v="LK"/>
    <x v="13"/>
    <n v="0.0533"/>
    <n v="0.2654"/>
    <n v="0.0054"/>
    <n v="0.0025228"/>
    <x v="3"/>
    <x v="3"/>
    <x v="3"/>
    <x v="3"/>
    <x v="3"/>
    <x v="6"/>
    <n v="0.001"/>
    <n v="0.001"/>
    <n v="0.001"/>
    <n v="0.001"/>
    <n v="0.001"/>
    <n v="0.001"/>
    <x v="23"/>
    <n v="0.3305952"/>
    <n v="0.43750968768"/>
    <x v="3"/>
    <n v="0.07048289664"/>
    <n v="0.35095986432"/>
    <n v="0.01606692672"/>
  </r>
  <r>
    <s v="43832Meal_Dinner_SideP12"/>
    <x v="1"/>
    <s v="LK"/>
    <x v="14"/>
    <n v="0.1191875"/>
    <n v="0.04546249999999999"/>
    <n v="0.07762916666666667"/>
    <n v="0.00298455"/>
    <x v="3"/>
    <x v="3"/>
    <x v="3"/>
    <x v="3"/>
    <x v="3"/>
    <x v="6"/>
    <n v="0.001"/>
    <n v="0.001"/>
    <n v="0.001"/>
    <n v="0.001"/>
    <n v="0.001"/>
    <n v="0.001"/>
    <x v="23"/>
    <n v="0.19835712"/>
    <n v="0.269222680584"/>
    <x v="3"/>
    <n v="0.09456675696"/>
    <n v="0.03607124227199999"/>
    <n v="0.138584681352"/>
  </r>
  <r>
    <s v="43832Meal_Lunch_GreenP12"/>
    <x v="1"/>
    <s v="LK"/>
    <x v="15"/>
    <n v="0.008"/>
    <n v="0.035"/>
    <n v="0.003"/>
    <n v="0.00085"/>
    <x v="3"/>
    <x v="3"/>
    <x v="3"/>
    <x v="3"/>
    <x v="3"/>
    <x v="7"/>
    <n v="0.27"/>
    <n v="0.27"/>
    <n v="0.27"/>
    <n v="0.27"/>
    <n v="0.27"/>
    <n v="0.27"/>
    <x v="24"/>
    <n v="72.75321700000001"/>
    <n v="14.477890183"/>
    <x v="4"/>
    <n v="2.328102944"/>
    <n v="10.18545038"/>
    <n v="1.964336859"/>
  </r>
  <r>
    <s v="43832Meal_Lunch_MainP12"/>
    <x v="1"/>
    <s v="LK"/>
    <x v="16"/>
    <n v="0.2996428571428572"/>
    <n v="0.0003392857142857143"/>
    <n v="0.03148214285714286"/>
    <n v="0.005216964285714287"/>
    <x v="3"/>
    <x v="3"/>
    <x v="3"/>
    <x v="3"/>
    <x v="3"/>
    <x v="7"/>
    <n v="0.27"/>
    <n v="0.27"/>
    <n v="0.27"/>
    <n v="0.27"/>
    <n v="0.27"/>
    <n v="0.27"/>
    <x v="25"/>
    <n v="67.903002"/>
    <n v="100.7183402701072"/>
    <x v="4"/>
    <n v="81.3865981114286"/>
    <n v="0.09215407414285715"/>
    <n v="19.23958808453571"/>
  </r>
  <r>
    <s v="43832Meal_Lunch_SideP12"/>
    <x v="1"/>
    <s v="LK"/>
    <x v="17"/>
    <n v="0.04651315789473685"/>
    <n v="0.4228947368421053"/>
    <n v="0.02519736842105263"/>
    <n v="0.0009562500000000001"/>
    <x v="3"/>
    <x v="3"/>
    <x v="3"/>
    <x v="3"/>
    <x v="3"/>
    <x v="7"/>
    <n v="0.27"/>
    <n v="0.27"/>
    <n v="0.27"/>
    <n v="0.27"/>
    <n v="0.27"/>
    <n v="0.27"/>
    <x v="26"/>
    <n v="153.59012"/>
    <n v="323.216261081579"/>
    <x v="4"/>
    <n v="28.57584601052632"/>
    <n v="259.8098135157895"/>
    <n v="34.83060155526316"/>
  </r>
  <r>
    <s v="43832Meal_Morning_Snack_GreenP12"/>
    <x v="1"/>
    <s v="LK"/>
    <x v="18"/>
    <n v="0.008399999999999999"/>
    <n v="0.08160000000000001"/>
    <n v="0.0019"/>
    <n v="0.0019928"/>
    <x v="3"/>
    <x v="3"/>
    <x v="3"/>
    <x v="3"/>
    <x v="3"/>
    <x v="4"/>
    <n v="0.22"/>
    <n v="0.22"/>
    <n v="0.22"/>
    <n v="0.22"/>
    <n v="0.22"/>
    <n v="0.22"/>
    <x v="27"/>
    <n v="95.55259700000001"/>
    <n v="36.03288432870001"/>
    <x v="5"/>
    <n v="3.2105672592"/>
    <n v="31.1883676608"/>
    <n v="1.6339494087"/>
  </r>
  <r>
    <s v="43832Meal_Morning_Snack_MainP12"/>
    <x v="1"/>
    <s v="LK"/>
    <x v="19"/>
    <n v="0.1239"/>
    <n v="0.0272"/>
    <n v="0.0102"/>
    <n v="0.00318"/>
    <x v="3"/>
    <x v="3"/>
    <x v="3"/>
    <x v="3"/>
    <x v="3"/>
    <x v="4"/>
    <n v="0.22"/>
    <n v="0.22"/>
    <n v="0.22"/>
    <n v="0.22"/>
    <n v="0.22"/>
    <n v="0.22"/>
    <x v="28"/>
    <n v="70.012725"/>
    <n v="48.742859145"/>
    <x v="5"/>
    <n v="34.69830651"/>
    <n v="7.61738448"/>
    <n v="6.427168155"/>
  </r>
  <r>
    <s v="43832Meal_Morning_Snack_SideP12"/>
    <x v="1"/>
    <s v="LK"/>
    <x v="20"/>
    <n v="0.21"/>
    <n v="0.22"/>
    <n v="0.49"/>
    <n v="0.0135054"/>
    <x v="3"/>
    <x v="3"/>
    <x v="3"/>
    <x v="3"/>
    <x v="3"/>
    <x v="4"/>
    <n v="0.22"/>
    <n v="0.22"/>
    <n v="0.22"/>
    <n v="0.22"/>
    <n v="0.22"/>
    <n v="0.22"/>
    <x v="29"/>
    <n v="21.135278"/>
    <n v="129.55925414"/>
    <x v="5"/>
    <n v="17.75363352"/>
    <n v="18.59904464"/>
    <n v="93.20657598"/>
  </r>
  <r>
    <s v="43832Meal_Afternoon_Snack_GreenP13"/>
    <x v="1"/>
    <s v="LK"/>
    <x v="0"/>
    <n v="0.007"/>
    <n v="0.08699999999999999"/>
    <n v="0.001"/>
    <n v="0.00075"/>
    <x v="4"/>
    <x v="2"/>
    <x v="4"/>
    <x v="4"/>
    <x v="2"/>
    <x v="0"/>
    <n v="0.15"/>
    <n v="0.15"/>
    <n v="0.15"/>
    <n v="0.15"/>
    <n v="0.15"/>
    <n v="0.15"/>
    <x v="16"/>
    <n v="66.690783"/>
    <n v="25.675951455"/>
    <x v="0"/>
    <n v="1.867341924"/>
    <n v="23.208392484"/>
    <n v="0.600217047"/>
  </r>
  <r>
    <s v="43832Meal_Afternoon_Snack_MainP13"/>
    <x v="1"/>
    <s v="LK"/>
    <x v="1"/>
    <n v="0.126"/>
    <n v="0.008"/>
    <n v="0.096"/>
    <n v="0.001996333333333333"/>
    <x v="4"/>
    <x v="2"/>
    <x v="4"/>
    <x v="4"/>
    <x v="2"/>
    <x v="0"/>
    <n v="0.15"/>
    <n v="0.15"/>
    <n v="0.15"/>
    <n v="0.15"/>
    <n v="0.15"/>
    <n v="0.15"/>
    <x v="17"/>
    <n v="72.489982"/>
    <n v="101.4859748"/>
    <x v="0"/>
    <n v="36.534950928"/>
    <n v="2.319679424"/>
    <n v="62.631344448"/>
  </r>
  <r>
    <s v="43832Meal_Afternoon_Snack_SideP13"/>
    <x v="1"/>
    <s v="LK"/>
    <x v="2"/>
    <n v="0.254"/>
    <n v="0.101"/>
    <n v="0.477"/>
    <n v="0.0045264"/>
    <x v="4"/>
    <x v="2"/>
    <x v="4"/>
    <x v="4"/>
    <x v="2"/>
    <x v="0"/>
    <n v="0.15"/>
    <n v="0.15"/>
    <n v="0.15"/>
    <n v="0.15"/>
    <n v="0.15"/>
    <n v="0.15"/>
    <x v="18"/>
    <n v="11.598397"/>
    <n v="66.261642061"/>
    <x v="0"/>
    <n v="11.783971352"/>
    <n v="4.685752388"/>
    <n v="49.791918321"/>
  </r>
  <r>
    <s v="43832Meal_Booster1_GreenP13"/>
    <x v="1"/>
    <s v="LK"/>
    <x v="3"/>
    <n v="0"/>
    <n v="0"/>
    <n v="0"/>
    <n v="0"/>
    <x v="4"/>
    <x v="2"/>
    <x v="4"/>
    <x v="4"/>
    <x v="2"/>
    <x v="1"/>
    <n v="0"/>
    <n v="0"/>
    <n v="0"/>
    <n v="0"/>
    <n v="0"/>
    <n v="0"/>
    <x v="3"/>
    <n v="0"/>
    <n v="0"/>
    <x v="1"/>
    <n v="0"/>
    <n v="0"/>
    <n v="0"/>
  </r>
  <r>
    <s v="43832Meal_Booster1_MainP13"/>
    <x v="1"/>
    <s v="LK"/>
    <x v="4"/>
    <n v="0.1431522613065326"/>
    <n v="0.3168120603015075"/>
    <n v="0.1089532663316583"/>
    <n v="0.003355924893188409"/>
    <x v="4"/>
    <x v="2"/>
    <x v="4"/>
    <x v="4"/>
    <x v="2"/>
    <x v="1"/>
    <n v="0"/>
    <n v="0"/>
    <n v="0"/>
    <n v="0"/>
    <n v="0"/>
    <n v="0"/>
    <x v="4"/>
    <n v="0"/>
    <n v="0"/>
    <x v="1"/>
    <n v="0"/>
    <n v="0"/>
    <n v="0"/>
  </r>
  <r>
    <s v="43832Meal_Booster1_SideP13"/>
    <x v="1"/>
    <s v="LK"/>
    <x v="5"/>
    <n v="0"/>
    <n v="0"/>
    <n v="0"/>
    <n v="0"/>
    <x v="4"/>
    <x v="2"/>
    <x v="4"/>
    <x v="4"/>
    <x v="2"/>
    <x v="1"/>
    <n v="0"/>
    <n v="0"/>
    <n v="0"/>
    <n v="0"/>
    <n v="0"/>
    <n v="0"/>
    <x v="3"/>
    <n v="0"/>
    <n v="0"/>
    <x v="1"/>
    <n v="0"/>
    <n v="0"/>
    <n v="0"/>
  </r>
  <r>
    <s v="43832Meal_Booster2_GreenP13"/>
    <x v="1"/>
    <s v="LK"/>
    <x v="6"/>
    <n v="0"/>
    <n v="0"/>
    <n v="0"/>
    <n v="0"/>
    <x v="4"/>
    <x v="2"/>
    <x v="4"/>
    <x v="4"/>
    <x v="2"/>
    <x v="1"/>
    <n v="0"/>
    <n v="0"/>
    <n v="0"/>
    <n v="0"/>
    <n v="0"/>
    <n v="0"/>
    <x v="3"/>
    <n v="0"/>
    <n v="0"/>
    <x v="1"/>
    <n v="0"/>
    <n v="0"/>
    <n v="0"/>
  </r>
  <r>
    <s v="43832Meal_Booster2_MainP13"/>
    <x v="1"/>
    <s v="LK"/>
    <x v="7"/>
    <n v="0.2407411764705882"/>
    <n v="0.005470588235294119"/>
    <n v="0.007776470588235294"/>
    <n v="0.00578980278816729"/>
    <x v="4"/>
    <x v="2"/>
    <x v="4"/>
    <x v="4"/>
    <x v="2"/>
    <x v="1"/>
    <n v="0"/>
    <n v="0"/>
    <n v="0"/>
    <n v="0"/>
    <n v="0"/>
    <n v="0"/>
    <x v="4"/>
    <n v="0"/>
    <n v="0"/>
    <x v="1"/>
    <n v="0"/>
    <n v="0"/>
    <n v="0"/>
  </r>
  <r>
    <s v="43832Meal_Booster2_SideP13"/>
    <x v="1"/>
    <s v="LK"/>
    <x v="8"/>
    <n v="0"/>
    <n v="0"/>
    <n v="0"/>
    <n v="0"/>
    <x v="4"/>
    <x v="2"/>
    <x v="4"/>
    <x v="4"/>
    <x v="2"/>
    <x v="1"/>
    <n v="0"/>
    <n v="0"/>
    <n v="0"/>
    <n v="0"/>
    <n v="0"/>
    <n v="0"/>
    <x v="3"/>
    <n v="0"/>
    <n v="0"/>
    <x v="1"/>
    <n v="0"/>
    <n v="0"/>
    <n v="0"/>
  </r>
  <r>
    <s v="43832Meal_Breakfast_GreenP13"/>
    <x v="1"/>
    <s v="LK"/>
    <x v="9"/>
    <n v="0.02326666666666666"/>
    <n v="0.09430370370370371"/>
    <n v="0.1569148148148148"/>
    <n v="0.001725925925925926"/>
    <x v="4"/>
    <x v="2"/>
    <x v="4"/>
    <x v="4"/>
    <x v="2"/>
    <x v="2"/>
    <n v="0.25"/>
    <n v="0.25"/>
    <n v="0.25"/>
    <n v="0.25"/>
    <n v="0.25"/>
    <n v="0.25"/>
    <x v="19"/>
    <n v="54.41226"/>
    <n v="102.4318855575556"/>
    <x v="2"/>
    <n v="5.063967663999999"/>
    <n v="20.52511057955556"/>
    <n v="76.842807314"/>
  </r>
  <r>
    <s v="43832Meal_Breakfast_MainP13"/>
    <x v="1"/>
    <s v="LK"/>
    <x v="10"/>
    <n v="0.2285714285714286"/>
    <n v="0"/>
    <n v="0.1428571428571428"/>
    <n v="0.01327777777777778"/>
    <x v="4"/>
    <x v="2"/>
    <x v="4"/>
    <x v="4"/>
    <x v="2"/>
    <x v="2"/>
    <n v="0.25"/>
    <n v="0.25"/>
    <n v="0.25"/>
    <n v="0.25"/>
    <n v="0.25"/>
    <n v="0.25"/>
    <x v="20"/>
    <n v="12.654014"/>
    <n v="27.83883079999999"/>
    <x v="2"/>
    <n v="11.56938422857143"/>
    <n v="0"/>
    <n v="16.26944657142856"/>
  </r>
  <r>
    <s v="43832Meal_Breakfast_SideP13"/>
    <x v="1"/>
    <s v="LK"/>
    <x v="11"/>
    <n v="0.076"/>
    <n v="0.399"/>
    <n v="0.003"/>
    <n v="0.003038666666666667"/>
    <x v="4"/>
    <x v="2"/>
    <x v="4"/>
    <x v="4"/>
    <x v="2"/>
    <x v="2"/>
    <n v="0.25"/>
    <n v="0.25"/>
    <n v="0.25"/>
    <n v="0.25"/>
    <n v="0.25"/>
    <n v="0.25"/>
    <x v="21"/>
    <n v="56.943063"/>
    <n v="109.729282401"/>
    <x v="2"/>
    <n v="17.310691152"/>
    <n v="90.88112854800001"/>
    <n v="1.537462701"/>
  </r>
  <r>
    <s v="43832Meal_Dinner_GreenP13"/>
    <x v="1"/>
    <s v="LK"/>
    <x v="12"/>
    <n v="0.03076"/>
    <n v="0.08162"/>
    <n v="0.004"/>
    <n v="0.002084396000000001"/>
    <x v="4"/>
    <x v="2"/>
    <x v="4"/>
    <x v="4"/>
    <x v="2"/>
    <x v="2"/>
    <n v="0.25"/>
    <n v="0.25"/>
    <n v="0.25"/>
    <n v="0.25"/>
    <n v="0.25"/>
    <n v="0.25"/>
    <x v="22"/>
    <n v="149.77874"/>
    <n v="72.72057384479999"/>
    <x v="3"/>
    <n v="18.4287761696"/>
    <n v="48.8997630352"/>
    <n v="5.39203464"/>
  </r>
  <r>
    <s v="43832Meal_Dinner_MainP13"/>
    <x v="1"/>
    <s v="LK"/>
    <x v="13"/>
    <n v="0.0533"/>
    <n v="0.2654"/>
    <n v="0.0054"/>
    <n v="0.0025228"/>
    <x v="4"/>
    <x v="2"/>
    <x v="4"/>
    <x v="4"/>
    <x v="2"/>
    <x v="2"/>
    <n v="0.25"/>
    <n v="0.25"/>
    <n v="0.25"/>
    <n v="0.25"/>
    <n v="0.25"/>
    <n v="0.25"/>
    <x v="23"/>
    <n v="77.0836"/>
    <n v="102.01243624"/>
    <x v="3"/>
    <n v="16.43422352"/>
    <n v="81.83194976000001"/>
    <n v="3.746262960000001"/>
  </r>
  <r>
    <s v="43832Meal_Dinner_SideP13"/>
    <x v="1"/>
    <s v="LK"/>
    <x v="14"/>
    <n v="0.1191875"/>
    <n v="0.04546249999999999"/>
    <n v="0.07762916666666667"/>
    <n v="0.00298455"/>
    <x v="4"/>
    <x v="2"/>
    <x v="4"/>
    <x v="4"/>
    <x v="2"/>
    <x v="2"/>
    <n v="0.25"/>
    <n v="0.25"/>
    <n v="0.25"/>
    <n v="0.25"/>
    <n v="0.25"/>
    <n v="0.25"/>
    <x v="23"/>
    <n v="100.08633"/>
    <n v="135.843422471625"/>
    <x v="3"/>
    <n v="47.71615782750001"/>
    <n v="18.2006991105"/>
    <n v="69.92656553362499"/>
  </r>
  <r>
    <s v="43832Meal_Lunch_GreenP13"/>
    <x v="1"/>
    <s v="LK"/>
    <x v="15"/>
    <n v="0.008"/>
    <n v="0.035"/>
    <n v="0.003"/>
    <n v="0.00085"/>
    <x v="4"/>
    <x v="2"/>
    <x v="4"/>
    <x v="4"/>
    <x v="2"/>
    <x v="2"/>
    <n v="0.25"/>
    <n v="0.25"/>
    <n v="0.25"/>
    <n v="0.25"/>
    <n v="0.25"/>
    <n v="0.25"/>
    <x v="24"/>
    <n v="84.35403100000001"/>
    <n v="16.786452169"/>
    <x v="4"/>
    <n v="2.699328992"/>
    <n v="11.80956434"/>
    <n v="2.277558837"/>
  </r>
  <r>
    <s v="43832Meal_Lunch_MainP13"/>
    <x v="1"/>
    <s v="LK"/>
    <x v="16"/>
    <n v="0.2996428571428572"/>
    <n v="0.0003392857142857143"/>
    <n v="0.03148214285714286"/>
    <n v="0.005216964285714287"/>
    <x v="4"/>
    <x v="2"/>
    <x v="4"/>
    <x v="4"/>
    <x v="2"/>
    <x v="2"/>
    <n v="0.25"/>
    <n v="0.25"/>
    <n v="0.25"/>
    <n v="0.25"/>
    <n v="0.25"/>
    <n v="0.25"/>
    <x v="25"/>
    <n v="107.35968"/>
    <n v="159.2431624971429"/>
    <x v="4"/>
    <n v="128.6782450285715"/>
    <n v="0.1457024228571429"/>
    <n v="30.41921504571429"/>
  </r>
  <r>
    <s v="43832Meal_Lunch_SideP13"/>
    <x v="1"/>
    <s v="LK"/>
    <x v="17"/>
    <n v="0.04651315789473685"/>
    <n v="0.4228947368421053"/>
    <n v="0.02519736842105263"/>
    <n v="0.0009562500000000001"/>
    <x v="4"/>
    <x v="2"/>
    <x v="4"/>
    <x v="4"/>
    <x v="2"/>
    <x v="2"/>
    <n v="0.25"/>
    <n v="0.25"/>
    <n v="0.25"/>
    <n v="0.25"/>
    <n v="0.25"/>
    <n v="0.25"/>
    <x v="26"/>
    <n v="87.421451"/>
    <n v="183.9703916537501"/>
    <x v="4"/>
    <n v="16.264991015"/>
    <n v="147.88028606"/>
    <n v="19.82511457875"/>
  </r>
  <r>
    <s v="43832Meal_Morning_Snack_GreenP13"/>
    <x v="1"/>
    <s v="LK"/>
    <x v="18"/>
    <n v="0.008399999999999999"/>
    <n v="0.08160000000000001"/>
    <n v="0.0019"/>
    <n v="0.0019928"/>
    <x v="4"/>
    <x v="2"/>
    <x v="4"/>
    <x v="4"/>
    <x v="2"/>
    <x v="3"/>
    <n v="0.1"/>
    <n v="0.1"/>
    <n v="0.1"/>
    <n v="0.1"/>
    <n v="0.1"/>
    <n v="0.1"/>
    <x v="27"/>
    <n v="56.882454"/>
    <n v="21.4503734034"/>
    <x v="5"/>
    <n v="1.9112504544"/>
    <n v="18.5664329856"/>
    <n v="0.9726899634000001"/>
  </r>
  <r>
    <s v="43832Meal_Morning_Snack_MainP13"/>
    <x v="1"/>
    <s v="LK"/>
    <x v="19"/>
    <n v="0.1239"/>
    <n v="0.0272"/>
    <n v="0.0102"/>
    <n v="0.00318"/>
    <x v="4"/>
    <x v="2"/>
    <x v="4"/>
    <x v="4"/>
    <x v="2"/>
    <x v="3"/>
    <n v="0.1"/>
    <n v="0.1"/>
    <n v="0.1"/>
    <n v="0.1"/>
    <n v="0.1"/>
    <n v="0.1"/>
    <x v="28"/>
    <n v="38.783491"/>
    <n v="27.00106643419999"/>
    <x v="5"/>
    <n v="19.2210981396"/>
    <n v="4.219643820799999"/>
    <n v="3.5603244738"/>
  </r>
  <r>
    <s v="43832Meal_Morning_Snack_SideP13"/>
    <x v="1"/>
    <s v="LK"/>
    <x v="20"/>
    <n v="0.21"/>
    <n v="0.22"/>
    <n v="0.49"/>
    <n v="0.0135054"/>
    <x v="4"/>
    <x v="2"/>
    <x v="4"/>
    <x v="4"/>
    <x v="2"/>
    <x v="3"/>
    <n v="0.1"/>
    <n v="0.1"/>
    <n v="0.1"/>
    <n v="0.1"/>
    <n v="0.1"/>
    <n v="0.1"/>
    <x v="29"/>
    <n v="7.7566982"/>
    <n v="47.548559966"/>
    <x v="5"/>
    <n v="6.515626488"/>
    <n v="6.825894416"/>
    <n v="34.207039062"/>
  </r>
  <r>
    <s v="43832Meal_Afternoon_Snack_GreenP14"/>
    <x v="1"/>
    <s v="LK"/>
    <x v="0"/>
    <n v="0.007"/>
    <n v="0.08699999999999999"/>
    <n v="0.001"/>
    <n v="0.00075"/>
    <x v="5"/>
    <x v="4"/>
    <x v="4"/>
    <x v="4"/>
    <x v="2"/>
    <x v="3"/>
    <n v="0.1"/>
    <n v="0.1"/>
    <n v="0.1"/>
    <n v="0.1"/>
    <n v="0.1"/>
    <n v="0.1"/>
    <x v="16"/>
    <n v="71.37182"/>
    <n v="27.4781507"/>
    <x v="0"/>
    <n v="1.99841096"/>
    <n v="24.83739336"/>
    <n v="0.6423463800000001"/>
  </r>
  <r>
    <s v="43832Meal_Afternoon_Snack_MainP14"/>
    <x v="1"/>
    <s v="LK"/>
    <x v="1"/>
    <n v="0.126"/>
    <n v="0.008"/>
    <n v="0.096"/>
    <n v="0.001996333333333333"/>
    <x v="5"/>
    <x v="4"/>
    <x v="4"/>
    <x v="4"/>
    <x v="2"/>
    <x v="3"/>
    <n v="0.1"/>
    <n v="0.1"/>
    <n v="0.1"/>
    <n v="0.1"/>
    <n v="0.1"/>
    <n v="0.1"/>
    <x v="17"/>
    <n v="77.578065"/>
    <n v="108.609291"/>
    <x v="0"/>
    <n v="39.09934476"/>
    <n v="2.48249808"/>
    <n v="67.02744815999999"/>
  </r>
  <r>
    <s v="43832Meal_Afternoon_Snack_SideP14"/>
    <x v="1"/>
    <s v="LK"/>
    <x v="2"/>
    <n v="0.254"/>
    <n v="0.101"/>
    <n v="0.477"/>
    <n v="0.0045264"/>
    <x v="5"/>
    <x v="4"/>
    <x v="4"/>
    <x v="4"/>
    <x v="2"/>
    <x v="3"/>
    <n v="0.1"/>
    <n v="0.1"/>
    <n v="0.1"/>
    <n v="0.1"/>
    <n v="0.1"/>
    <n v="0.1"/>
    <x v="18"/>
    <n v="12.41249"/>
    <n v="70.91255537000001"/>
    <x v="0"/>
    <n v="12.61108984"/>
    <n v="5.01464596"/>
    <n v="53.28681957"/>
  </r>
  <r>
    <s v="43832Meal_Booster1_GreenP14"/>
    <x v="1"/>
    <s v="LK"/>
    <x v="3"/>
    <n v="0"/>
    <n v="0"/>
    <n v="0"/>
    <n v="0"/>
    <x v="5"/>
    <x v="4"/>
    <x v="4"/>
    <x v="4"/>
    <x v="2"/>
    <x v="1"/>
    <n v="0"/>
    <n v="0"/>
    <n v="0"/>
    <n v="0"/>
    <n v="0"/>
    <n v="0"/>
    <x v="3"/>
    <n v="0"/>
    <n v="0"/>
    <x v="1"/>
    <n v="0"/>
    <n v="0"/>
    <n v="0"/>
  </r>
  <r>
    <s v="43832Meal_Booster1_MainP14"/>
    <x v="1"/>
    <s v="LK"/>
    <x v="4"/>
    <n v="0.1431522613065326"/>
    <n v="0.3168120603015075"/>
    <n v="0.1089532663316583"/>
    <n v="0.003355924893188409"/>
    <x v="5"/>
    <x v="4"/>
    <x v="4"/>
    <x v="4"/>
    <x v="2"/>
    <x v="1"/>
    <n v="0"/>
    <n v="0"/>
    <n v="0"/>
    <n v="0"/>
    <n v="0"/>
    <n v="0"/>
    <x v="4"/>
    <n v="0"/>
    <n v="0"/>
    <x v="1"/>
    <n v="0"/>
    <n v="0"/>
    <n v="0"/>
  </r>
  <r>
    <s v="43832Meal_Booster1_SideP14"/>
    <x v="1"/>
    <s v="LK"/>
    <x v="5"/>
    <n v="0"/>
    <n v="0"/>
    <n v="0"/>
    <n v="0"/>
    <x v="5"/>
    <x v="4"/>
    <x v="4"/>
    <x v="4"/>
    <x v="2"/>
    <x v="1"/>
    <n v="0"/>
    <n v="0"/>
    <n v="0"/>
    <n v="0"/>
    <n v="0"/>
    <n v="0"/>
    <x v="3"/>
    <n v="0"/>
    <n v="0"/>
    <x v="1"/>
    <n v="0"/>
    <n v="0"/>
    <n v="0"/>
  </r>
  <r>
    <s v="43832Meal_Booster2_GreenP14"/>
    <x v="1"/>
    <s v="LK"/>
    <x v="6"/>
    <n v="0"/>
    <n v="0"/>
    <n v="0"/>
    <n v="0"/>
    <x v="5"/>
    <x v="4"/>
    <x v="4"/>
    <x v="4"/>
    <x v="2"/>
    <x v="1"/>
    <n v="0"/>
    <n v="0"/>
    <n v="0"/>
    <n v="0"/>
    <n v="0"/>
    <n v="0"/>
    <x v="3"/>
    <n v="0"/>
    <n v="0"/>
    <x v="1"/>
    <n v="0"/>
    <n v="0"/>
    <n v="0"/>
  </r>
  <r>
    <s v="43832Meal_Booster2_MainP14"/>
    <x v="1"/>
    <s v="LK"/>
    <x v="7"/>
    <n v="0.2407411764705882"/>
    <n v="0.005470588235294119"/>
    <n v="0.007776470588235294"/>
    <n v="0.00578980278816729"/>
    <x v="5"/>
    <x v="4"/>
    <x v="4"/>
    <x v="4"/>
    <x v="2"/>
    <x v="1"/>
    <n v="0"/>
    <n v="0"/>
    <n v="0"/>
    <n v="0"/>
    <n v="0"/>
    <n v="0"/>
    <x v="4"/>
    <n v="0"/>
    <n v="0"/>
    <x v="1"/>
    <n v="0"/>
    <n v="0"/>
    <n v="0"/>
  </r>
  <r>
    <s v="43832Meal_Booster2_SideP14"/>
    <x v="1"/>
    <s v="LK"/>
    <x v="8"/>
    <n v="0"/>
    <n v="0"/>
    <n v="0"/>
    <n v="0"/>
    <x v="5"/>
    <x v="4"/>
    <x v="4"/>
    <x v="4"/>
    <x v="2"/>
    <x v="1"/>
    <n v="0"/>
    <n v="0"/>
    <n v="0"/>
    <n v="0"/>
    <n v="0"/>
    <n v="0"/>
    <x v="3"/>
    <n v="0"/>
    <n v="0"/>
    <x v="1"/>
    <n v="0"/>
    <n v="0"/>
    <n v="0"/>
  </r>
  <r>
    <s v="43832Meal_Breakfast_GreenP14"/>
    <x v="1"/>
    <s v="LK"/>
    <x v="9"/>
    <n v="0.02326666666666666"/>
    <n v="0.09430370370370371"/>
    <n v="0.1569148148148148"/>
    <n v="0.001725925925925926"/>
    <x v="5"/>
    <x v="4"/>
    <x v="4"/>
    <x v="4"/>
    <x v="2"/>
    <x v="2"/>
    <n v="0.25"/>
    <n v="0.25"/>
    <n v="0.25"/>
    <n v="0.25"/>
    <n v="0.25"/>
    <n v="0.25"/>
    <x v="19"/>
    <n v="86.71953999999999"/>
    <n v="163.2508187839259"/>
    <x v="2"/>
    <n v="8.070698522666664"/>
    <n v="32.71189522192593"/>
    <n v="122.4682250393333"/>
  </r>
  <r>
    <s v="43832Meal_Breakfast_MainP14"/>
    <x v="1"/>
    <s v="LK"/>
    <x v="10"/>
    <n v="0.2285714285714286"/>
    <n v="0"/>
    <n v="0.1428571428571428"/>
    <n v="0.01327777777777778"/>
    <x v="5"/>
    <x v="4"/>
    <x v="4"/>
    <x v="4"/>
    <x v="2"/>
    <x v="2"/>
    <n v="0.25"/>
    <n v="0.25"/>
    <n v="0.25"/>
    <n v="0.25"/>
    <n v="0.25"/>
    <n v="0.25"/>
    <x v="20"/>
    <n v="20.167335"/>
    <n v="44.36813699999999"/>
    <x v="2"/>
    <n v="18.43870628571429"/>
    <n v="0"/>
    <n v="25.9294307142857"/>
  </r>
  <r>
    <s v="43832Meal_Breakfast_SideP14"/>
    <x v="1"/>
    <s v="LK"/>
    <x v="11"/>
    <n v="0.076"/>
    <n v="0.399"/>
    <n v="0.003"/>
    <n v="0.003038666666666667"/>
    <x v="5"/>
    <x v="4"/>
    <x v="4"/>
    <x v="4"/>
    <x v="2"/>
    <x v="2"/>
    <n v="0.25"/>
    <n v="0.25"/>
    <n v="0.25"/>
    <n v="0.25"/>
    <n v="0.25"/>
    <n v="0.25"/>
    <x v="21"/>
    <n v="90.753007"/>
    <n v="174.881044489"/>
    <x v="2"/>
    <n v="27.588914128"/>
    <n v="144.841799172"/>
    <n v="2.450331189"/>
  </r>
  <r>
    <s v="43832Meal_Dinner_GreenP14"/>
    <x v="1"/>
    <s v="LK"/>
    <x v="12"/>
    <n v="0.03076"/>
    <n v="0.08162"/>
    <n v="0.004"/>
    <n v="0.002084396000000001"/>
    <x v="5"/>
    <x v="4"/>
    <x v="4"/>
    <x v="4"/>
    <x v="2"/>
    <x v="2"/>
    <n v="0.25"/>
    <n v="0.25"/>
    <n v="0.25"/>
    <n v="0.25"/>
    <n v="0.25"/>
    <n v="0.25"/>
    <x v="22"/>
    <n v="257.54199"/>
    <n v="125.0417869848"/>
    <x v="3"/>
    <n v="31.6879664496"/>
    <n v="84.0823088952"/>
    <n v="9.271511640000002"/>
  </r>
  <r>
    <s v="43832Meal_Dinner_MainP14"/>
    <x v="1"/>
    <s v="LK"/>
    <x v="13"/>
    <n v="0.0533"/>
    <n v="0.2654"/>
    <n v="0.0054"/>
    <n v="0.0025228"/>
    <x v="5"/>
    <x v="4"/>
    <x v="4"/>
    <x v="4"/>
    <x v="2"/>
    <x v="2"/>
    <n v="0.25"/>
    <n v="0.25"/>
    <n v="0.25"/>
    <n v="0.25"/>
    <n v="0.25"/>
    <n v="0.25"/>
    <x v="23"/>
    <n v="92.71511599999999"/>
    <n v="122.6991845144"/>
    <x v="3"/>
    <n v="19.7668627312"/>
    <n v="98.4263671456"/>
    <n v="4.5059546376"/>
  </r>
  <r>
    <s v="43832Meal_Dinner_SideP14"/>
    <x v="1"/>
    <s v="LK"/>
    <x v="14"/>
    <n v="0.1191875"/>
    <n v="0.04546249999999999"/>
    <n v="0.07762916666666667"/>
    <n v="0.00298455"/>
    <x v="5"/>
    <x v="4"/>
    <x v="4"/>
    <x v="4"/>
    <x v="2"/>
    <x v="2"/>
    <n v="0.25"/>
    <n v="0.25"/>
    <n v="0.25"/>
    <n v="0.25"/>
    <n v="0.25"/>
    <n v="0.25"/>
    <x v="23"/>
    <n v="154.52519"/>
    <n v="209.731245692375"/>
    <x v="3"/>
    <n v="73.6698843325"/>
    <n v="28.1004058015"/>
    <n v="107.960955558375"/>
  </r>
  <r>
    <s v="43832Meal_Lunch_GreenP14"/>
    <x v="1"/>
    <s v="LK"/>
    <x v="15"/>
    <n v="0.008"/>
    <n v="0.035"/>
    <n v="0.003"/>
    <n v="0.00085"/>
    <x v="5"/>
    <x v="4"/>
    <x v="4"/>
    <x v="4"/>
    <x v="2"/>
    <x v="2"/>
    <n v="0.25"/>
    <n v="0.25"/>
    <n v="0.25"/>
    <n v="0.25"/>
    <n v="0.25"/>
    <n v="0.25"/>
    <x v="24"/>
    <n v="121.25892"/>
    <n v="24.13052508"/>
    <x v="4"/>
    <n v="3.88028544"/>
    <n v="16.9762488"/>
    <n v="3.27399084"/>
  </r>
  <r>
    <s v="43832Meal_Lunch_MainP14"/>
    <x v="1"/>
    <s v="LK"/>
    <x v="16"/>
    <n v="0.2996428571428572"/>
    <n v="0.0003392857142857143"/>
    <n v="0.03148214285714286"/>
    <n v="0.005216964285714287"/>
    <x v="5"/>
    <x v="4"/>
    <x v="4"/>
    <x v="4"/>
    <x v="2"/>
    <x v="2"/>
    <n v="0.25"/>
    <n v="0.25"/>
    <n v="0.25"/>
    <n v="0.25"/>
    <n v="0.25"/>
    <n v="0.25"/>
    <x v="25"/>
    <n v="154.32953"/>
    <n v="228.9120312569644"/>
    <x v="4"/>
    <n v="184.9749652428572"/>
    <n v="0.2094472192857143"/>
    <n v="43.72761879482143"/>
  </r>
  <r>
    <s v="43832Meal_Lunch_SideP14"/>
    <x v="1"/>
    <s v="LK"/>
    <x v="17"/>
    <n v="0.04651315789473685"/>
    <n v="0.4228947368421053"/>
    <n v="0.02519736842105263"/>
    <n v="0.0009562500000000001"/>
    <x v="5"/>
    <x v="4"/>
    <x v="4"/>
    <x v="4"/>
    <x v="2"/>
    <x v="2"/>
    <n v="0.25"/>
    <n v="0.25"/>
    <n v="0.25"/>
    <n v="0.25"/>
    <n v="0.25"/>
    <n v="0.25"/>
    <x v="26"/>
    <n v="125.66834"/>
    <n v="264.4574468144737"/>
    <x v="4"/>
    <n v="23.3809253631579"/>
    <n v="212.5779182947369"/>
    <n v="28.49860315657895"/>
  </r>
  <r>
    <s v="43832Meal_Morning_Snack_GreenP14"/>
    <x v="1"/>
    <s v="LK"/>
    <x v="18"/>
    <n v="0.008399999999999999"/>
    <n v="0.08160000000000001"/>
    <n v="0.0019"/>
    <n v="0.0019928"/>
    <x v="5"/>
    <x v="4"/>
    <x v="4"/>
    <x v="4"/>
    <x v="2"/>
    <x v="0"/>
    <n v="0.15"/>
    <n v="0.15"/>
    <n v="0.15"/>
    <n v="0.15"/>
    <n v="0.15"/>
    <n v="0.15"/>
    <x v="27"/>
    <n v="139.55623"/>
    <n v="52.626654333"/>
    <x v="5"/>
    <n v="4.689089328"/>
    <n v="45.551153472"/>
    <n v="2.386411533"/>
  </r>
  <r>
    <s v="43832Meal_Morning_Snack_MainP14"/>
    <x v="1"/>
    <s v="LK"/>
    <x v="19"/>
    <n v="0.1239"/>
    <n v="0.0272"/>
    <n v="0.0102"/>
    <n v="0.00318"/>
    <x v="5"/>
    <x v="4"/>
    <x v="4"/>
    <x v="4"/>
    <x v="2"/>
    <x v="0"/>
    <n v="0.15"/>
    <n v="0.15"/>
    <n v="0.15"/>
    <n v="0.15"/>
    <n v="0.15"/>
    <n v="0.15"/>
    <x v="28"/>
    <n v="95.15197499999999"/>
    <n v="66.244804995"/>
    <x v="5"/>
    <n v="47.15731880999999"/>
    <n v="10.35253488"/>
    <n v="8.734951304999999"/>
  </r>
  <r>
    <s v="43832Meal_Morning_Snack_SideP14"/>
    <x v="1"/>
    <s v="LK"/>
    <x v="20"/>
    <n v="0.21"/>
    <n v="0.22"/>
    <n v="0.49"/>
    <n v="0.0135054"/>
    <x v="5"/>
    <x v="4"/>
    <x v="4"/>
    <x v="4"/>
    <x v="2"/>
    <x v="0"/>
    <n v="0.15"/>
    <n v="0.15"/>
    <n v="0.15"/>
    <n v="0.15"/>
    <n v="0.15"/>
    <n v="0.15"/>
    <x v="29"/>
    <n v="19.030395"/>
    <n v="116.65632135"/>
    <x v="5"/>
    <n v="15.9855318"/>
    <n v="16.7467476"/>
    <n v="83.92404195"/>
  </r>
  <r>
    <s v="43832Meal_Afternoon_Snack_GreenP15"/>
    <x v="1"/>
    <s v="LK"/>
    <x v="0"/>
    <n v="0.007"/>
    <n v="0.08699999999999999"/>
    <n v="0.001"/>
    <n v="0.00075"/>
    <x v="6"/>
    <x v="2"/>
    <x v="2"/>
    <x v="2"/>
    <x v="2"/>
    <x v="0"/>
    <n v="0.15"/>
    <n v="0.15"/>
    <n v="0.15"/>
    <n v="0.15"/>
    <n v="0.15"/>
    <n v="0.15"/>
    <x v="16"/>
    <n v="94.53762"/>
    <n v="36.3969837"/>
    <x v="0"/>
    <n v="2.64705336"/>
    <n v="32.89909176"/>
    <n v="0.8508385800000001"/>
  </r>
  <r>
    <s v="43832Meal_Afternoon_Snack_MainP15"/>
    <x v="1"/>
    <s v="LK"/>
    <x v="1"/>
    <n v="0.126"/>
    <n v="0.008"/>
    <n v="0.096"/>
    <n v="0.001996333333333333"/>
    <x v="6"/>
    <x v="2"/>
    <x v="2"/>
    <x v="2"/>
    <x v="2"/>
    <x v="0"/>
    <n v="0.15"/>
    <n v="0.15"/>
    <n v="0.15"/>
    <n v="0.15"/>
    <n v="0.15"/>
    <n v="0.15"/>
    <x v="17"/>
    <n v="43.551093"/>
    <n v="60.9715302"/>
    <x v="0"/>
    <n v="21.949750872"/>
    <n v="1.393634976"/>
    <n v="37.628144352"/>
  </r>
  <r>
    <s v="43832Meal_Afternoon_Snack_SideP15"/>
    <x v="1"/>
    <s v="LK"/>
    <x v="2"/>
    <n v="0.254"/>
    <n v="0.101"/>
    <n v="0.477"/>
    <n v="0.0045264"/>
    <x v="6"/>
    <x v="2"/>
    <x v="2"/>
    <x v="2"/>
    <x v="2"/>
    <x v="0"/>
    <n v="0.15"/>
    <n v="0.15"/>
    <n v="0.15"/>
    <n v="0.15"/>
    <n v="0.15"/>
    <n v="0.15"/>
    <x v="18"/>
    <n v="12.88841"/>
    <n v="73.63148633"/>
    <x v="0"/>
    <n v="13.09462456"/>
    <n v="5.20691764"/>
    <n v="55.32994413"/>
  </r>
  <r>
    <s v="43832Meal_Booster1_GreenP15"/>
    <x v="1"/>
    <s v="LK"/>
    <x v="3"/>
    <n v="0"/>
    <n v="0"/>
    <n v="0"/>
    <n v="0"/>
    <x v="6"/>
    <x v="2"/>
    <x v="2"/>
    <x v="2"/>
    <x v="2"/>
    <x v="1"/>
    <n v="0"/>
    <n v="0"/>
    <n v="0"/>
    <n v="0"/>
    <n v="0"/>
    <n v="0"/>
    <x v="3"/>
    <n v="0"/>
    <n v="0"/>
    <x v="1"/>
    <n v="0"/>
    <n v="0"/>
    <n v="0"/>
  </r>
  <r>
    <s v="43832Meal_Booster1_MainP15"/>
    <x v="1"/>
    <s v="LK"/>
    <x v="4"/>
    <n v="0.1431522613065326"/>
    <n v="0.3168120603015075"/>
    <n v="0.1089532663316583"/>
    <n v="0.003355924893188409"/>
    <x v="6"/>
    <x v="2"/>
    <x v="2"/>
    <x v="2"/>
    <x v="2"/>
    <x v="1"/>
    <n v="0"/>
    <n v="0"/>
    <n v="0"/>
    <n v="0"/>
    <n v="0"/>
    <n v="0"/>
    <x v="4"/>
    <n v="0"/>
    <n v="0"/>
    <x v="1"/>
    <n v="0"/>
    <n v="0"/>
    <n v="0"/>
  </r>
  <r>
    <s v="43832Meal_Booster1_SideP15"/>
    <x v="1"/>
    <s v="LK"/>
    <x v="5"/>
    <n v="0"/>
    <n v="0"/>
    <n v="0"/>
    <n v="0"/>
    <x v="6"/>
    <x v="2"/>
    <x v="2"/>
    <x v="2"/>
    <x v="2"/>
    <x v="1"/>
    <n v="0"/>
    <n v="0"/>
    <n v="0"/>
    <n v="0"/>
    <n v="0"/>
    <n v="0"/>
    <x v="3"/>
    <n v="0"/>
    <n v="0"/>
    <x v="1"/>
    <n v="0"/>
    <n v="0"/>
    <n v="0"/>
  </r>
  <r>
    <s v="43832Meal_Booster2_GreenP15"/>
    <x v="1"/>
    <s v="LK"/>
    <x v="6"/>
    <n v="0"/>
    <n v="0"/>
    <n v="0"/>
    <n v="0"/>
    <x v="6"/>
    <x v="2"/>
    <x v="2"/>
    <x v="2"/>
    <x v="2"/>
    <x v="1"/>
    <n v="0"/>
    <n v="0"/>
    <n v="0"/>
    <n v="0"/>
    <n v="0"/>
    <n v="0"/>
    <x v="3"/>
    <n v="0"/>
    <n v="0"/>
    <x v="1"/>
    <n v="0"/>
    <n v="0"/>
    <n v="0"/>
  </r>
  <r>
    <s v="43832Meal_Booster2_MainP15"/>
    <x v="1"/>
    <s v="LK"/>
    <x v="7"/>
    <n v="0.2407411764705882"/>
    <n v="0.005470588235294119"/>
    <n v="0.007776470588235294"/>
    <n v="0.00578980278816729"/>
    <x v="6"/>
    <x v="2"/>
    <x v="2"/>
    <x v="2"/>
    <x v="2"/>
    <x v="1"/>
    <n v="0"/>
    <n v="0"/>
    <n v="0"/>
    <n v="0"/>
    <n v="0"/>
    <n v="0"/>
    <x v="4"/>
    <n v="0"/>
    <n v="0"/>
    <x v="1"/>
    <n v="0"/>
    <n v="0"/>
    <n v="0"/>
  </r>
  <r>
    <s v="43832Meal_Booster2_SideP15"/>
    <x v="1"/>
    <s v="LK"/>
    <x v="8"/>
    <n v="0"/>
    <n v="0"/>
    <n v="0"/>
    <n v="0"/>
    <x v="6"/>
    <x v="2"/>
    <x v="2"/>
    <x v="2"/>
    <x v="2"/>
    <x v="1"/>
    <n v="0"/>
    <n v="0"/>
    <n v="0"/>
    <n v="0"/>
    <n v="0"/>
    <n v="0"/>
    <x v="3"/>
    <n v="0"/>
    <n v="0"/>
    <x v="1"/>
    <n v="0"/>
    <n v="0"/>
    <n v="0"/>
  </r>
  <r>
    <s v="43832Meal_Breakfast_GreenP15"/>
    <x v="1"/>
    <s v="LK"/>
    <x v="9"/>
    <n v="0.02326666666666666"/>
    <n v="0.09430370370370371"/>
    <n v="0.1569148148148148"/>
    <n v="0.001725925925925926"/>
    <x v="6"/>
    <x v="2"/>
    <x v="2"/>
    <x v="2"/>
    <x v="2"/>
    <x v="2"/>
    <n v="0.25"/>
    <n v="0.25"/>
    <n v="0.25"/>
    <n v="0.25"/>
    <n v="0.25"/>
    <n v="0.25"/>
    <x v="19"/>
    <n v="78.585641"/>
    <n v="147.9386334142185"/>
    <x v="2"/>
    <n v="7.313703655733331"/>
    <n v="29.64366801691852"/>
    <n v="110.9812617415667"/>
  </r>
  <r>
    <s v="43832Meal_Breakfast_MainP15"/>
    <x v="1"/>
    <s v="LK"/>
    <x v="10"/>
    <n v="0.2285714285714286"/>
    <n v="0"/>
    <n v="0.1428571428571428"/>
    <n v="0.01327777777777778"/>
    <x v="6"/>
    <x v="2"/>
    <x v="2"/>
    <x v="2"/>
    <x v="2"/>
    <x v="2"/>
    <n v="0.25"/>
    <n v="0.25"/>
    <n v="0.25"/>
    <n v="0.25"/>
    <n v="0.25"/>
    <n v="0.25"/>
    <x v="20"/>
    <n v="10.032209"/>
    <n v="22.07085979999999"/>
    <x v="2"/>
    <n v="9.172305371428573"/>
    <n v="0"/>
    <n v="12.89855442857142"/>
  </r>
  <r>
    <s v="43832Meal_Breakfast_SideP15"/>
    <x v="1"/>
    <s v="LK"/>
    <x v="11"/>
    <n v="0.076"/>
    <n v="0.399"/>
    <n v="0.003"/>
    <n v="0.003038666666666667"/>
    <x v="6"/>
    <x v="2"/>
    <x v="2"/>
    <x v="2"/>
    <x v="2"/>
    <x v="2"/>
    <n v="0.25"/>
    <n v="0.25"/>
    <n v="0.25"/>
    <n v="0.25"/>
    <n v="0.25"/>
    <n v="0.25"/>
    <x v="21"/>
    <n v="75.24157099999999"/>
    <n v="144.990507317"/>
    <x v="2"/>
    <n v="22.873437584"/>
    <n v="120.085547316"/>
    <n v="2.031522417"/>
  </r>
  <r>
    <s v="43832Meal_Dinner_GreenP15"/>
    <x v="1"/>
    <s v="LK"/>
    <x v="12"/>
    <n v="0.03076"/>
    <n v="0.08162"/>
    <n v="0.004"/>
    <n v="0.002084396000000001"/>
    <x v="6"/>
    <x v="2"/>
    <x v="2"/>
    <x v="2"/>
    <x v="2"/>
    <x v="2"/>
    <n v="0.25"/>
    <n v="0.25"/>
    <n v="0.25"/>
    <n v="0.25"/>
    <n v="0.25"/>
    <n v="0.25"/>
    <x v="22"/>
    <n v="131.49657"/>
    <n v="63.84421466639999"/>
    <x v="3"/>
    <n v="16.1793379728"/>
    <n v="42.9310001736"/>
    <n v="4.73387652"/>
  </r>
  <r>
    <s v="43832Meal_Dinner_MainP15"/>
    <x v="1"/>
    <s v="LK"/>
    <x v="13"/>
    <n v="0.0533"/>
    <n v="0.2654"/>
    <n v="0.0054"/>
    <n v="0.0025228"/>
    <x v="6"/>
    <x v="2"/>
    <x v="2"/>
    <x v="2"/>
    <x v="2"/>
    <x v="2"/>
    <n v="0.25"/>
    <n v="0.25"/>
    <n v="0.25"/>
    <n v="0.25"/>
    <n v="0.25"/>
    <n v="0.25"/>
    <x v="23"/>
    <n v="90.82811599999999"/>
    <n v="120.2019287144"/>
    <x v="3"/>
    <n v="19.3645543312"/>
    <n v="96.4231279456"/>
    <n v="4.4142464376"/>
  </r>
  <r>
    <s v="43832Meal_Dinner_SideP15"/>
    <x v="1"/>
    <s v="LK"/>
    <x v="14"/>
    <n v="0.1191875"/>
    <n v="0.04546249999999999"/>
    <n v="0.07762916666666667"/>
    <n v="0.00298455"/>
    <x v="6"/>
    <x v="2"/>
    <x v="2"/>
    <x v="2"/>
    <x v="2"/>
    <x v="2"/>
    <n v="0.25"/>
    <n v="0.25"/>
    <n v="0.25"/>
    <n v="0.25"/>
    <n v="0.25"/>
    <n v="0.25"/>
    <x v="23"/>
    <n v="74.380495"/>
    <n v="100.9538565949375"/>
    <x v="3"/>
    <n v="35.46090099125"/>
    <n v="13.52609301575"/>
    <n v="51.96686258793749"/>
  </r>
  <r>
    <s v="43832Meal_Lunch_GreenP15"/>
    <x v="1"/>
    <s v="LK"/>
    <x v="15"/>
    <n v="0.008"/>
    <n v="0.035"/>
    <n v="0.003"/>
    <n v="0.00085"/>
    <x v="6"/>
    <x v="2"/>
    <x v="2"/>
    <x v="2"/>
    <x v="2"/>
    <x v="2"/>
    <n v="0.25"/>
    <n v="0.25"/>
    <n v="0.25"/>
    <n v="0.25"/>
    <n v="0.25"/>
    <n v="0.25"/>
    <x v="24"/>
    <n v="52.273289"/>
    <n v="10.402384511"/>
    <x v="4"/>
    <n v="1.672745248"/>
    <n v="7.31826046"/>
    <n v="1.411378803"/>
  </r>
  <r>
    <s v="43832Meal_Lunch_MainP15"/>
    <x v="1"/>
    <s v="LK"/>
    <x v="16"/>
    <n v="0.2996428571428572"/>
    <n v="0.0003392857142857143"/>
    <n v="0.03148214285714286"/>
    <n v="0.005216964285714287"/>
    <x v="6"/>
    <x v="2"/>
    <x v="2"/>
    <x v="2"/>
    <x v="2"/>
    <x v="2"/>
    <n v="0.25"/>
    <n v="0.25"/>
    <n v="0.25"/>
    <n v="0.25"/>
    <n v="0.25"/>
    <n v="0.25"/>
    <x v="25"/>
    <n v="48.788403"/>
    <n v="72.36626997123216"/>
    <x v="4"/>
    <n v="58.47638588142859"/>
    <n v="0.06621283264285714"/>
    <n v="13.82367125716072"/>
  </r>
  <r>
    <s v="43832Meal_Lunch_SideP15"/>
    <x v="1"/>
    <s v="LK"/>
    <x v="17"/>
    <n v="0.04651315789473685"/>
    <n v="0.4228947368421053"/>
    <n v="0.02519736842105263"/>
    <n v="0.0009562500000000001"/>
    <x v="6"/>
    <x v="2"/>
    <x v="2"/>
    <x v="2"/>
    <x v="2"/>
    <x v="2"/>
    <n v="0.25"/>
    <n v="0.25"/>
    <n v="0.25"/>
    <n v="0.25"/>
    <n v="0.25"/>
    <n v="0.25"/>
    <x v="26"/>
    <n v="110.35472"/>
    <n v="232.2313439894737"/>
    <x v="4"/>
    <n v="20.5317860631579"/>
    <n v="186.6737210947369"/>
    <n v="25.02583683157895"/>
  </r>
  <r>
    <s v="43832Meal_Morning_Snack_GreenP15"/>
    <x v="1"/>
    <s v="LK"/>
    <x v="18"/>
    <n v="0.008399999999999999"/>
    <n v="0.08160000000000001"/>
    <n v="0.0019"/>
    <n v="0.0019928"/>
    <x v="6"/>
    <x v="2"/>
    <x v="2"/>
    <x v="2"/>
    <x v="2"/>
    <x v="3"/>
    <n v="0.1"/>
    <n v="0.1"/>
    <n v="0.1"/>
    <n v="0.1"/>
    <n v="0.1"/>
    <n v="0.1"/>
    <x v="27"/>
    <n v="63.441238"/>
    <n v="23.9236908498"/>
    <x v="5"/>
    <n v="2.1316255968"/>
    <n v="20.7072200832"/>
    <n v="1.0848451698"/>
  </r>
  <r>
    <s v="43832Meal_Morning_Snack_MainP15"/>
    <x v="1"/>
    <s v="LK"/>
    <x v="19"/>
    <n v="0.1239"/>
    <n v="0.0272"/>
    <n v="0.0102"/>
    <n v="0.00318"/>
    <x v="6"/>
    <x v="2"/>
    <x v="2"/>
    <x v="2"/>
    <x v="2"/>
    <x v="3"/>
    <n v="0.1"/>
    <n v="0.1"/>
    <n v="0.1"/>
    <n v="0.1"/>
    <n v="0.1"/>
    <n v="0.1"/>
    <x v="28"/>
    <n v="21.960428"/>
    <n v="15.2888499736"/>
    <x v="5"/>
    <n v="10.8835881168"/>
    <n v="2.3892945664"/>
    <n v="2.0159672904"/>
  </r>
  <r>
    <s v="43832Meal_Morning_Snack_SideP15"/>
    <x v="1"/>
    <s v="LK"/>
    <x v="20"/>
    <n v="0.21"/>
    <n v="0.22"/>
    <n v="0.49"/>
    <n v="0.0135054"/>
    <x v="6"/>
    <x v="2"/>
    <x v="2"/>
    <x v="2"/>
    <x v="2"/>
    <x v="3"/>
    <n v="0.1"/>
    <n v="0.1"/>
    <n v="0.1"/>
    <n v="0.1"/>
    <n v="0.1"/>
    <n v="0.1"/>
    <x v="29"/>
    <n v="12.200238"/>
    <n v="74.78745894000001"/>
    <x v="5"/>
    <n v="10.24819992"/>
    <n v="10.73620944"/>
    <n v="53.80304958000001"/>
  </r>
  <r>
    <s v="43832Meal_Afternoon_Snack_GreenP16"/>
    <x v="1"/>
    <s v="LK"/>
    <x v="0"/>
    <n v="0.007"/>
    <n v="0.08699999999999999"/>
    <n v="0.001"/>
    <n v="0.00075"/>
    <x v="7"/>
    <x v="5"/>
    <x v="5"/>
    <x v="5"/>
    <x v="4"/>
    <x v="0"/>
    <n v="0.15"/>
    <n v="0.15"/>
    <n v="0.15"/>
    <n v="0.15"/>
    <n v="0.15"/>
    <n v="0.15"/>
    <x v="16"/>
    <n v="116.69389"/>
    <n v="44.92714765"/>
    <x v="0"/>
    <n v="3.26742892"/>
    <n v="40.60947372"/>
    <n v="1.05024501"/>
  </r>
  <r>
    <s v="43832Meal_Afternoon_Snack_MainP16"/>
    <x v="1"/>
    <s v="LK"/>
    <x v="1"/>
    <n v="0.126"/>
    <n v="0.008"/>
    <n v="0.096"/>
    <n v="0.001996333333333333"/>
    <x v="7"/>
    <x v="5"/>
    <x v="5"/>
    <x v="5"/>
    <x v="4"/>
    <x v="0"/>
    <n v="0.15"/>
    <n v="0.15"/>
    <n v="0.15"/>
    <n v="0.15"/>
    <n v="0.15"/>
    <n v="0.15"/>
    <x v="17"/>
    <n v="53.948905"/>
    <n v="75.52846700000001"/>
    <x v="0"/>
    <n v="27.19024812"/>
    <n v="1.72636496"/>
    <n v="46.61185392"/>
  </r>
  <r>
    <s v="43832Meal_Afternoon_Snack_SideP16"/>
    <x v="1"/>
    <s v="LK"/>
    <x v="2"/>
    <n v="0.254"/>
    <n v="0.101"/>
    <n v="0.477"/>
    <n v="0.0045264"/>
    <x v="7"/>
    <x v="5"/>
    <x v="5"/>
    <x v="5"/>
    <x v="4"/>
    <x v="0"/>
    <n v="0.15"/>
    <n v="0.15"/>
    <n v="0.15"/>
    <n v="0.15"/>
    <n v="0.15"/>
    <n v="0.15"/>
    <x v="18"/>
    <n v="16.380078"/>
    <n v="93.579385614"/>
    <x v="0"/>
    <n v="16.642159248"/>
    <n v="6.617551512000001"/>
    <n v="70.31967485400001"/>
  </r>
  <r>
    <s v="43832Meal_Booster1_GreenP16"/>
    <x v="1"/>
    <s v="LK"/>
    <x v="3"/>
    <n v="0"/>
    <n v="0"/>
    <n v="0"/>
    <n v="0"/>
    <x v="7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2Meal_Booster1_MainP16"/>
    <x v="1"/>
    <s v="LK"/>
    <x v="4"/>
    <n v="0.1431522613065326"/>
    <n v="0.3168120603015075"/>
    <n v="0.1089532663316583"/>
    <n v="0.003355924893188409"/>
    <x v="7"/>
    <x v="5"/>
    <x v="5"/>
    <x v="5"/>
    <x v="4"/>
    <x v="1"/>
    <n v="0"/>
    <n v="0"/>
    <n v="0"/>
    <n v="0"/>
    <n v="0"/>
    <n v="0"/>
    <x v="4"/>
    <n v="0"/>
    <n v="0"/>
    <x v="1"/>
    <n v="0"/>
    <n v="0"/>
    <n v="0"/>
  </r>
  <r>
    <s v="43832Meal_Booster1_SideP16"/>
    <x v="1"/>
    <s v="LK"/>
    <x v="5"/>
    <n v="0"/>
    <n v="0"/>
    <n v="0"/>
    <n v="0"/>
    <x v="7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2Meal_Booster2_GreenP16"/>
    <x v="1"/>
    <s v="LK"/>
    <x v="6"/>
    <n v="0"/>
    <n v="0"/>
    <n v="0"/>
    <n v="0"/>
    <x v="7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2Meal_Booster2_MainP16"/>
    <x v="1"/>
    <s v="LK"/>
    <x v="7"/>
    <n v="0.2407411764705882"/>
    <n v="0.005470588235294119"/>
    <n v="0.007776470588235294"/>
    <n v="0.00578980278816729"/>
    <x v="7"/>
    <x v="5"/>
    <x v="5"/>
    <x v="5"/>
    <x v="4"/>
    <x v="1"/>
    <n v="0"/>
    <n v="0"/>
    <n v="0"/>
    <n v="0"/>
    <n v="0"/>
    <n v="0"/>
    <x v="4"/>
    <n v="0"/>
    <n v="0"/>
    <x v="1"/>
    <n v="0"/>
    <n v="0"/>
    <n v="0"/>
  </r>
  <r>
    <s v="43832Meal_Booster2_SideP16"/>
    <x v="1"/>
    <s v="LK"/>
    <x v="8"/>
    <n v="0"/>
    <n v="0"/>
    <n v="0"/>
    <n v="0"/>
    <x v="7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2Meal_Breakfast_GreenP16"/>
    <x v="1"/>
    <s v="LK"/>
    <x v="9"/>
    <n v="0.02326666666666666"/>
    <n v="0.09430370370370371"/>
    <n v="0.1569148148148148"/>
    <n v="0.001725925925925926"/>
    <x v="7"/>
    <x v="5"/>
    <x v="5"/>
    <x v="5"/>
    <x v="4"/>
    <x v="2"/>
    <n v="0.25"/>
    <n v="0.25"/>
    <n v="0.25"/>
    <n v="0.25"/>
    <n v="0.25"/>
    <n v="0.25"/>
    <x v="19"/>
    <n v="98.363027"/>
    <n v="185.1698555575296"/>
    <x v="2"/>
    <n v="9.154319046133331"/>
    <n v="37.10399101442963"/>
    <n v="138.9115454969667"/>
  </r>
  <r>
    <s v="43832Meal_Breakfast_MainP16"/>
    <x v="1"/>
    <s v="LK"/>
    <x v="10"/>
    <n v="0.2285714285714286"/>
    <n v="0"/>
    <n v="0.1428571428571428"/>
    <n v="0.01327777777777778"/>
    <x v="7"/>
    <x v="5"/>
    <x v="5"/>
    <x v="5"/>
    <x v="4"/>
    <x v="2"/>
    <n v="0.25"/>
    <n v="0.25"/>
    <n v="0.25"/>
    <n v="0.25"/>
    <n v="0.25"/>
    <n v="0.25"/>
    <x v="20"/>
    <n v="12.556982"/>
    <n v="27.62536039999999"/>
    <x v="2"/>
    <n v="11.48066925714286"/>
    <n v="0"/>
    <n v="16.14469114285713"/>
  </r>
  <r>
    <s v="43832Meal_Breakfast_SideP16"/>
    <x v="1"/>
    <s v="LK"/>
    <x v="11"/>
    <n v="0.076"/>
    <n v="0.399"/>
    <n v="0.003"/>
    <n v="0.003038666666666667"/>
    <x v="7"/>
    <x v="5"/>
    <x v="5"/>
    <x v="5"/>
    <x v="4"/>
    <x v="2"/>
    <n v="0.25"/>
    <n v="0.25"/>
    <n v="0.25"/>
    <n v="0.25"/>
    <n v="0.25"/>
    <n v="0.25"/>
    <x v="21"/>
    <n v="94.17736600000001"/>
    <n v="181.479784282"/>
    <x v="2"/>
    <n v="28.629919264"/>
    <n v="150.307076136"/>
    <n v="2.542788882"/>
  </r>
  <r>
    <s v="43832Meal_Dinner_GreenP16"/>
    <x v="1"/>
    <s v="LK"/>
    <x v="12"/>
    <n v="0.03076"/>
    <n v="0.08162"/>
    <n v="0.004"/>
    <n v="0.002084396000000001"/>
    <x v="7"/>
    <x v="5"/>
    <x v="5"/>
    <x v="5"/>
    <x v="4"/>
    <x v="2"/>
    <n v="0.25"/>
    <n v="0.25"/>
    <n v="0.25"/>
    <n v="0.25"/>
    <n v="0.25"/>
    <n v="0.25"/>
    <x v="22"/>
    <n v="168.11"/>
    <n v="81.6207672"/>
    <x v="3"/>
    <n v="20.6842544"/>
    <n v="54.8845528"/>
    <n v="6.051960000000001"/>
  </r>
  <r>
    <s v="43832Meal_Dinner_MainP16"/>
    <x v="1"/>
    <s v="LK"/>
    <x v="13"/>
    <n v="0.0533"/>
    <n v="0.2654"/>
    <n v="0.0054"/>
    <n v="0.0025228"/>
    <x v="7"/>
    <x v="5"/>
    <x v="5"/>
    <x v="5"/>
    <x v="4"/>
    <x v="2"/>
    <n v="0.25"/>
    <n v="0.25"/>
    <n v="0.25"/>
    <n v="0.25"/>
    <n v="0.25"/>
    <n v="0.25"/>
    <x v="23"/>
    <n v="114.38397"/>
    <n v="151.375745898"/>
    <x v="3"/>
    <n v="24.386662404"/>
    <n v="121.430022552"/>
    <n v="5.559060942"/>
  </r>
  <r>
    <s v="43832Meal_Dinner_SideP16"/>
    <x v="1"/>
    <s v="LK"/>
    <x v="14"/>
    <n v="0.1191875"/>
    <n v="0.04546249999999999"/>
    <n v="0.07762916666666667"/>
    <n v="0.00298455"/>
    <x v="7"/>
    <x v="5"/>
    <x v="5"/>
    <x v="5"/>
    <x v="4"/>
    <x v="2"/>
    <n v="0.25"/>
    <n v="0.25"/>
    <n v="0.25"/>
    <n v="0.25"/>
    <n v="0.25"/>
    <n v="0.25"/>
    <x v="23"/>
    <n v="91.16032800000001"/>
    <n v="123.7284946821"/>
    <x v="3"/>
    <n v="43.46068637400001"/>
    <n v="16.5775056468"/>
    <n v="63.6903026613"/>
  </r>
  <r>
    <s v="43832Meal_Lunch_GreenP16"/>
    <x v="1"/>
    <s v="LK"/>
    <x v="15"/>
    <n v="0.008"/>
    <n v="0.035"/>
    <n v="0.003"/>
    <n v="0.00085"/>
    <x v="7"/>
    <x v="5"/>
    <x v="5"/>
    <x v="5"/>
    <x v="4"/>
    <x v="2"/>
    <n v="0.25"/>
    <n v="0.25"/>
    <n v="0.25"/>
    <n v="0.25"/>
    <n v="0.25"/>
    <n v="0.25"/>
    <x v="24"/>
    <n v="65.42873299999999"/>
    <n v="13.020317867"/>
    <x v="4"/>
    <n v="2.093719456"/>
    <n v="9.160022619999999"/>
    <n v="1.766575791"/>
  </r>
  <r>
    <s v="43832Meal_Lunch_MainP16"/>
    <x v="1"/>
    <s v="LK"/>
    <x v="16"/>
    <n v="0.2996428571428572"/>
    <n v="0.0003392857142857143"/>
    <n v="0.03148214285714286"/>
    <n v="0.005216964285714287"/>
    <x v="7"/>
    <x v="5"/>
    <x v="5"/>
    <x v="5"/>
    <x v="4"/>
    <x v="2"/>
    <n v="0.25"/>
    <n v="0.25"/>
    <n v="0.25"/>
    <n v="0.25"/>
    <n v="0.25"/>
    <n v="0.25"/>
    <x v="25"/>
    <n v="61.066818"/>
    <n v="90.57844827739288"/>
    <x v="4"/>
    <n v="73.19294328857144"/>
    <n v="0.08287639585714285"/>
    <n v="17.30262859296429"/>
  </r>
  <r>
    <s v="43832Meal_Lunch_SideP16"/>
    <x v="1"/>
    <s v="LK"/>
    <x v="17"/>
    <n v="0.04651315789473685"/>
    <n v="0.4228947368421053"/>
    <n v="0.02519736842105263"/>
    <n v="0.0009562500000000001"/>
    <x v="7"/>
    <x v="5"/>
    <x v="5"/>
    <x v="5"/>
    <x v="4"/>
    <x v="2"/>
    <n v="0.25"/>
    <n v="0.25"/>
    <n v="0.25"/>
    <n v="0.25"/>
    <n v="0.25"/>
    <n v="0.25"/>
    <x v="26"/>
    <n v="138.12733"/>
    <n v="290.6762437309211"/>
    <x v="4"/>
    <n v="25.69895323947369"/>
    <n v="233.6532834842106"/>
    <n v="31.32400700723684"/>
  </r>
  <r>
    <s v="43832Meal_Morning_Snack_GreenP16"/>
    <x v="1"/>
    <s v="LK"/>
    <x v="18"/>
    <n v="0.008399999999999999"/>
    <n v="0.08160000000000001"/>
    <n v="0.0019"/>
    <n v="0.0019928"/>
    <x v="7"/>
    <x v="5"/>
    <x v="5"/>
    <x v="5"/>
    <x v="4"/>
    <x v="3"/>
    <n v="0.1"/>
    <n v="0.1"/>
    <n v="0.1"/>
    <n v="0.1"/>
    <n v="0.1"/>
    <n v="0.1"/>
    <x v="27"/>
    <n v="79.407282"/>
    <n v="29.9444860422"/>
    <x v="5"/>
    <n v="2.6680846752"/>
    <n v="25.9185368448"/>
    <n v="1.3578645222"/>
  </r>
  <r>
    <s v="43832Meal_Morning_Snack_MainP16"/>
    <x v="1"/>
    <s v="LK"/>
    <x v="19"/>
    <n v="0.1239"/>
    <n v="0.0272"/>
    <n v="0.0102"/>
    <n v="0.00318"/>
    <x v="7"/>
    <x v="5"/>
    <x v="5"/>
    <x v="5"/>
    <x v="4"/>
    <x v="3"/>
    <n v="0.1"/>
    <n v="0.1"/>
    <n v="0.1"/>
    <n v="0.1"/>
    <n v="0.1"/>
    <n v="0.1"/>
    <x v="28"/>
    <n v="27.487136"/>
    <n v="19.1365440832"/>
    <x v="5"/>
    <n v="13.6226246016"/>
    <n v="2.9906003968"/>
    <n v="2.5233190848"/>
  </r>
  <r>
    <s v="43832Meal_Morning_Snack_SideP16"/>
    <x v="1"/>
    <s v="LK"/>
    <x v="20"/>
    <n v="0.21"/>
    <n v="0.22"/>
    <n v="0.49"/>
    <n v="0.0135054"/>
    <x v="7"/>
    <x v="5"/>
    <x v="5"/>
    <x v="5"/>
    <x v="4"/>
    <x v="3"/>
    <n v="0.1"/>
    <n v="0.1"/>
    <n v="0.1"/>
    <n v="0.1"/>
    <n v="0.1"/>
    <n v="0.1"/>
    <x v="29"/>
    <n v="15.270631"/>
    <n v="93.60896803"/>
    <x v="5"/>
    <n v="12.82733004"/>
    <n v="13.43815528"/>
    <n v="67.34348271"/>
  </r>
  <r>
    <s v="43832Meal_Afternoon_Snack_GreenP17"/>
    <x v="1"/>
    <s v="LK"/>
    <x v="0"/>
    <n v="0.007"/>
    <n v="0.08699999999999999"/>
    <n v="0.001"/>
    <n v="0.00075"/>
    <x v="8"/>
    <x v="2"/>
    <x v="6"/>
    <x v="6"/>
    <x v="2"/>
    <x v="0"/>
    <n v="0.15"/>
    <n v="0.15"/>
    <n v="0.15"/>
    <n v="0.15"/>
    <n v="0.15"/>
    <n v="0.15"/>
    <x v="16"/>
    <n v="77.578065"/>
    <n v="29.867555025"/>
    <x v="0"/>
    <n v="2.17218582"/>
    <n v="26.99716662"/>
    <n v="0.698202585"/>
  </r>
  <r>
    <s v="43832Meal_Afternoon_Snack_MainP17"/>
    <x v="1"/>
    <s v="LK"/>
    <x v="1"/>
    <n v="0.126"/>
    <n v="0.008"/>
    <n v="0.096"/>
    <n v="0.001996333333333333"/>
    <x v="8"/>
    <x v="2"/>
    <x v="6"/>
    <x v="6"/>
    <x v="2"/>
    <x v="0"/>
    <n v="0.15"/>
    <n v="0.15"/>
    <n v="0.15"/>
    <n v="0.15"/>
    <n v="0.15"/>
    <n v="0.15"/>
    <x v="17"/>
    <n v="84.323984"/>
    <n v="118.0535776"/>
    <x v="0"/>
    <n v="42.49928793599999"/>
    <n v="2.698367488"/>
    <n v="72.85592217599999"/>
  </r>
  <r>
    <s v="43832Meal_Afternoon_Snack_SideP17"/>
    <x v="1"/>
    <s v="LK"/>
    <x v="2"/>
    <n v="0.254"/>
    <n v="0.101"/>
    <n v="0.477"/>
    <n v="0.0045264"/>
    <x v="8"/>
    <x v="2"/>
    <x v="6"/>
    <x v="6"/>
    <x v="2"/>
    <x v="0"/>
    <n v="0.15"/>
    <n v="0.15"/>
    <n v="0.15"/>
    <n v="0.15"/>
    <n v="0.15"/>
    <n v="0.15"/>
    <x v="18"/>
    <n v="13.491837"/>
    <n v="77.07886478100001"/>
    <x v="0"/>
    <n v="13.707706392"/>
    <n v="5.450702148"/>
    <n v="57.920456241"/>
  </r>
  <r>
    <s v="43832Meal_Booster1_GreenP17"/>
    <x v="1"/>
    <s v="LK"/>
    <x v="3"/>
    <n v="0"/>
    <n v="0"/>
    <n v="0"/>
    <n v="0"/>
    <x v="8"/>
    <x v="2"/>
    <x v="6"/>
    <x v="6"/>
    <x v="2"/>
    <x v="1"/>
    <n v="0"/>
    <n v="0"/>
    <n v="0"/>
    <n v="0"/>
    <n v="0"/>
    <n v="0"/>
    <x v="3"/>
    <n v="0"/>
    <n v="0"/>
    <x v="1"/>
    <n v="0"/>
    <n v="0"/>
    <n v="0"/>
  </r>
  <r>
    <s v="43832Meal_Booster1_MainP17"/>
    <x v="1"/>
    <s v="LK"/>
    <x v="4"/>
    <n v="0.1431522613065326"/>
    <n v="0.3168120603015075"/>
    <n v="0.1089532663316583"/>
    <n v="0.003355924893188409"/>
    <x v="8"/>
    <x v="2"/>
    <x v="6"/>
    <x v="6"/>
    <x v="2"/>
    <x v="1"/>
    <n v="0"/>
    <n v="0"/>
    <n v="0"/>
    <n v="0"/>
    <n v="0"/>
    <n v="0"/>
    <x v="4"/>
    <n v="0"/>
    <n v="0"/>
    <x v="1"/>
    <n v="0"/>
    <n v="0"/>
    <n v="0"/>
  </r>
  <r>
    <s v="43832Meal_Booster1_SideP17"/>
    <x v="1"/>
    <s v="LK"/>
    <x v="5"/>
    <n v="0"/>
    <n v="0"/>
    <n v="0"/>
    <n v="0"/>
    <x v="8"/>
    <x v="2"/>
    <x v="6"/>
    <x v="6"/>
    <x v="2"/>
    <x v="1"/>
    <n v="0"/>
    <n v="0"/>
    <n v="0"/>
    <n v="0"/>
    <n v="0"/>
    <n v="0"/>
    <x v="3"/>
    <n v="0"/>
    <n v="0"/>
    <x v="1"/>
    <n v="0"/>
    <n v="0"/>
    <n v="0"/>
  </r>
  <r>
    <s v="43832Meal_Booster2_GreenP17"/>
    <x v="1"/>
    <s v="LK"/>
    <x v="6"/>
    <n v="0"/>
    <n v="0"/>
    <n v="0"/>
    <n v="0"/>
    <x v="8"/>
    <x v="2"/>
    <x v="6"/>
    <x v="6"/>
    <x v="2"/>
    <x v="1"/>
    <n v="0"/>
    <n v="0"/>
    <n v="0"/>
    <n v="0"/>
    <n v="0"/>
    <n v="0"/>
    <x v="3"/>
    <n v="0"/>
    <n v="0"/>
    <x v="1"/>
    <n v="0"/>
    <n v="0"/>
    <n v="0"/>
  </r>
  <r>
    <s v="43832Meal_Booster2_MainP17"/>
    <x v="1"/>
    <s v="LK"/>
    <x v="7"/>
    <n v="0.2407411764705882"/>
    <n v="0.005470588235294119"/>
    <n v="0.007776470588235294"/>
    <n v="0.00578980278816729"/>
    <x v="8"/>
    <x v="2"/>
    <x v="6"/>
    <x v="6"/>
    <x v="2"/>
    <x v="1"/>
    <n v="0"/>
    <n v="0"/>
    <n v="0"/>
    <n v="0"/>
    <n v="0"/>
    <n v="0"/>
    <x v="4"/>
    <n v="0"/>
    <n v="0"/>
    <x v="1"/>
    <n v="0"/>
    <n v="0"/>
    <n v="0"/>
  </r>
  <r>
    <s v="43832Meal_Booster2_SideP17"/>
    <x v="1"/>
    <s v="LK"/>
    <x v="8"/>
    <n v="0"/>
    <n v="0"/>
    <n v="0"/>
    <n v="0"/>
    <x v="8"/>
    <x v="2"/>
    <x v="6"/>
    <x v="6"/>
    <x v="2"/>
    <x v="1"/>
    <n v="0"/>
    <n v="0"/>
    <n v="0"/>
    <n v="0"/>
    <n v="0"/>
    <n v="0"/>
    <x v="3"/>
    <n v="0"/>
    <n v="0"/>
    <x v="1"/>
    <n v="0"/>
    <n v="0"/>
    <n v="0"/>
  </r>
  <r>
    <s v="43832Meal_Breakfast_GreenP17"/>
    <x v="1"/>
    <s v="LK"/>
    <x v="9"/>
    <n v="0.02326666666666666"/>
    <n v="0.09430370370370371"/>
    <n v="0.1569148148148148"/>
    <n v="0.001725925925925926"/>
    <x v="8"/>
    <x v="2"/>
    <x v="6"/>
    <x v="6"/>
    <x v="2"/>
    <x v="8"/>
    <n v="0.2"/>
    <n v="0.2"/>
    <n v="0.2"/>
    <n v="0.2"/>
    <n v="0.2"/>
    <n v="0.2"/>
    <x v="19"/>
    <n v="44.90608"/>
    <n v="84.53636087525926"/>
    <x v="2"/>
    <n v="4.179259178666666"/>
    <n v="16.93923865125926"/>
    <n v="63.41786304533333"/>
  </r>
  <r>
    <s v="43832Meal_Breakfast_MainP17"/>
    <x v="1"/>
    <s v="LK"/>
    <x v="10"/>
    <n v="0.2285714285714286"/>
    <n v="0"/>
    <n v="0.1428571428571428"/>
    <n v="0.01327777777777778"/>
    <x v="8"/>
    <x v="2"/>
    <x v="6"/>
    <x v="6"/>
    <x v="2"/>
    <x v="8"/>
    <n v="0.2"/>
    <n v="0.2"/>
    <n v="0.2"/>
    <n v="0.2"/>
    <n v="0.2"/>
    <n v="0.2"/>
    <x v="20"/>
    <n v="5.7326911"/>
    <n v="12.61192042"/>
    <x v="2"/>
    <n v="5.241317577142858"/>
    <n v="0"/>
    <n v="7.37060284285714"/>
  </r>
  <r>
    <s v="43832Meal_Breakfast_SideP17"/>
    <x v="1"/>
    <s v="LK"/>
    <x v="11"/>
    <n v="0.076"/>
    <n v="0.399"/>
    <n v="0.003"/>
    <n v="0.003038666666666667"/>
    <x v="8"/>
    <x v="2"/>
    <x v="6"/>
    <x v="6"/>
    <x v="2"/>
    <x v="8"/>
    <n v="0.2"/>
    <n v="0.2"/>
    <n v="0.2"/>
    <n v="0.2"/>
    <n v="0.2"/>
    <n v="0.2"/>
    <x v="21"/>
    <n v="42.995183"/>
    <n v="82.85171764099999"/>
    <x v="2"/>
    <n v="13.070535632"/>
    <n v="68.620312068"/>
    <n v="1.160869941"/>
  </r>
  <r>
    <s v="43832Meal_Dinner_GreenP17"/>
    <x v="1"/>
    <s v="LK"/>
    <x v="12"/>
    <n v="0.03076"/>
    <n v="0.08162"/>
    <n v="0.004"/>
    <n v="0.002084396000000001"/>
    <x v="8"/>
    <x v="2"/>
    <x v="6"/>
    <x v="6"/>
    <x v="2"/>
    <x v="2"/>
    <n v="0.25"/>
    <n v="0.25"/>
    <n v="0.25"/>
    <n v="0.25"/>
    <n v="0.25"/>
    <n v="0.25"/>
    <x v="22"/>
    <n v="100.26316"/>
    <n v="48.67976944319999"/>
    <x v="3"/>
    <n v="12.3363792064"/>
    <n v="32.7339164768"/>
    <n v="3.60947376"/>
  </r>
  <r>
    <s v="43832Meal_Dinner_MainP17"/>
    <x v="1"/>
    <s v="LK"/>
    <x v="13"/>
    <n v="0.0533"/>
    <n v="0.2654"/>
    <n v="0.0054"/>
    <n v="0.0025228"/>
    <x v="8"/>
    <x v="2"/>
    <x v="6"/>
    <x v="6"/>
    <x v="2"/>
    <x v="2"/>
    <n v="0.25"/>
    <n v="0.25"/>
    <n v="0.25"/>
    <n v="0.25"/>
    <n v="0.25"/>
    <n v="0.25"/>
    <x v="23"/>
    <n v="76.102391"/>
    <n v="100.7139042494"/>
    <x v="3"/>
    <n v="16.2250297612"/>
    <n v="80.7902982856"/>
    <n v="3.6985762026"/>
  </r>
  <r>
    <s v="43832Meal_Dinner_SideP17"/>
    <x v="1"/>
    <s v="LK"/>
    <x v="14"/>
    <n v="0.1191875"/>
    <n v="0.04546249999999999"/>
    <n v="0.07762916666666667"/>
    <n v="0.00298455"/>
    <x v="8"/>
    <x v="2"/>
    <x v="6"/>
    <x v="6"/>
    <x v="2"/>
    <x v="2"/>
    <n v="0.25"/>
    <n v="0.25"/>
    <n v="0.25"/>
    <n v="0.25"/>
    <n v="0.25"/>
    <n v="0.25"/>
    <x v="23"/>
    <n v="77.80833"/>
    <n v="105.606328496625"/>
    <x v="3"/>
    <n v="37.0951213275"/>
    <n v="14.1494448105"/>
    <n v="54.36176235862499"/>
  </r>
  <r>
    <s v="43832Meal_Lunch_GreenP17"/>
    <x v="1"/>
    <s v="LK"/>
    <x v="15"/>
    <n v="0.008"/>
    <n v="0.035"/>
    <n v="0.003"/>
    <n v="0.00085"/>
    <x v="8"/>
    <x v="2"/>
    <x v="6"/>
    <x v="6"/>
    <x v="2"/>
    <x v="9"/>
    <n v="0.3"/>
    <n v="0.3"/>
    <n v="0.3"/>
    <n v="0.3"/>
    <n v="0.3"/>
    <n v="0.3"/>
    <x v="24"/>
    <n v="105.44254"/>
    <n v="20.98306546"/>
    <x v="4"/>
    <n v="3.37416128"/>
    <n v="14.7619556"/>
    <n v="2.84694858"/>
  </r>
  <r>
    <s v="43832Meal_Lunch_MainP17"/>
    <x v="1"/>
    <s v="LK"/>
    <x v="16"/>
    <n v="0.2996428571428572"/>
    <n v="0.0003392857142857143"/>
    <n v="0.03148214285714286"/>
    <n v="0.005216964285714287"/>
    <x v="8"/>
    <x v="2"/>
    <x v="6"/>
    <x v="6"/>
    <x v="2"/>
    <x v="9"/>
    <n v="0.3"/>
    <n v="0.3"/>
    <n v="0.3"/>
    <n v="0.3"/>
    <n v="0.3"/>
    <n v="0.3"/>
    <x v="25"/>
    <n v="134.1996"/>
    <n v="199.0539531214286"/>
    <x v="4"/>
    <n v="160.8478062857143"/>
    <n v="0.1821280285714286"/>
    <n v="38.02401880714286"/>
  </r>
  <r>
    <s v="43832Meal_Lunch_SideP17"/>
    <x v="1"/>
    <s v="LK"/>
    <x v="17"/>
    <n v="0.04651315789473685"/>
    <n v="0.4228947368421053"/>
    <n v="0.02519736842105263"/>
    <n v="0.0009562500000000001"/>
    <x v="8"/>
    <x v="2"/>
    <x v="6"/>
    <x v="6"/>
    <x v="2"/>
    <x v="9"/>
    <n v="0.3"/>
    <n v="0.3"/>
    <n v="0.3"/>
    <n v="0.3"/>
    <n v="0.3"/>
    <n v="0.3"/>
    <x v="26"/>
    <n v="109.27681"/>
    <n v="229.9629816756579"/>
    <x v="4"/>
    <n v="20.33123807105263"/>
    <n v="184.850351231579"/>
    <n v="24.78139237302631"/>
  </r>
  <r>
    <s v="43832Meal_Morning_Snack_GreenP17"/>
    <x v="1"/>
    <s v="LK"/>
    <x v="18"/>
    <n v="0.008399999999999999"/>
    <n v="0.08160000000000001"/>
    <n v="0.0019"/>
    <n v="0.0019928"/>
    <x v="8"/>
    <x v="2"/>
    <x v="6"/>
    <x v="6"/>
    <x v="2"/>
    <x v="3"/>
    <n v="0.1"/>
    <n v="0.1"/>
    <n v="0.1"/>
    <n v="0.1"/>
    <n v="0.1"/>
    <n v="0.1"/>
    <x v="27"/>
    <n v="53.3273"/>
    <n v="20.10972483"/>
    <x v="5"/>
    <n v="1.79179728"/>
    <n v="17.40603072"/>
    <n v="0.9118968300000001"/>
  </r>
  <r>
    <s v="43832Meal_Morning_Snack_MainP17"/>
    <x v="1"/>
    <s v="LK"/>
    <x v="19"/>
    <n v="0.1239"/>
    <n v="0.0272"/>
    <n v="0.0102"/>
    <n v="0.00318"/>
    <x v="8"/>
    <x v="2"/>
    <x v="6"/>
    <x v="6"/>
    <x v="2"/>
    <x v="3"/>
    <n v="0.1"/>
    <n v="0.1"/>
    <n v="0.1"/>
    <n v="0.1"/>
    <n v="0.1"/>
    <n v="0.1"/>
    <x v="28"/>
    <n v="36.359523"/>
    <n v="25.3134999126"/>
    <x v="5"/>
    <n v="18.0197795988"/>
    <n v="3.9559161024"/>
    <n v="3.3378042114"/>
  </r>
  <r>
    <s v="43832Meal_Morning_Snack_SideP17"/>
    <x v="1"/>
    <s v="LK"/>
    <x v="20"/>
    <n v="0.21"/>
    <n v="0.22"/>
    <n v="0.49"/>
    <n v="0.0135054"/>
    <x v="8"/>
    <x v="2"/>
    <x v="6"/>
    <x v="6"/>
    <x v="2"/>
    <x v="3"/>
    <n v="0.1"/>
    <n v="0.1"/>
    <n v="0.1"/>
    <n v="0.1"/>
    <n v="0.1"/>
    <n v="0.1"/>
    <x v="29"/>
    <n v="7.2719046"/>
    <n v="44.576775198"/>
    <x v="5"/>
    <n v="6.108399864"/>
    <n v="6.399276048"/>
    <n v="32.069099286"/>
  </r>
  <r>
    <s v="43832Meal_Afternoon_Snack_GreenP18"/>
    <x v="1"/>
    <s v="LK"/>
    <x v="0"/>
    <n v="0.007"/>
    <n v="0.08699999999999999"/>
    <n v="0.001"/>
    <n v="0.00075"/>
    <x v="9"/>
    <x v="6"/>
    <x v="7"/>
    <x v="7"/>
    <x v="5"/>
    <x v="0"/>
    <n v="0.15"/>
    <n v="0.15"/>
    <n v="0.15"/>
    <n v="0.15"/>
    <n v="0.15"/>
    <n v="0.15"/>
    <x v="16"/>
    <n v="39.532623"/>
    <n v="15.220059855"/>
    <x v="0"/>
    <n v="1.106913444"/>
    <n v="13.757352804"/>
    <n v="0.3557936070000001"/>
  </r>
  <r>
    <s v="43832Meal_Afternoon_Snack_MainP18"/>
    <x v="1"/>
    <s v="LK"/>
    <x v="1"/>
    <n v="0.126"/>
    <n v="0.008"/>
    <n v="0.096"/>
    <n v="0.001996333333333333"/>
    <x v="9"/>
    <x v="6"/>
    <x v="7"/>
    <x v="7"/>
    <x v="5"/>
    <x v="0"/>
    <n v="0.15"/>
    <n v="0.15"/>
    <n v="0.15"/>
    <n v="0.15"/>
    <n v="0.15"/>
    <n v="0.15"/>
    <x v="17"/>
    <n v="84.712763"/>
    <n v="118.5978682"/>
    <x v="0"/>
    <n v="42.695232552"/>
    <n v="2.710808416"/>
    <n v="73.19182723199999"/>
  </r>
  <r>
    <s v="43832Meal_Afternoon_Snack_SideP18"/>
    <x v="1"/>
    <s v="LK"/>
    <x v="2"/>
    <n v="0.254"/>
    <n v="0.101"/>
    <n v="0.477"/>
    <n v="0.0045264"/>
    <x v="9"/>
    <x v="6"/>
    <x v="7"/>
    <x v="7"/>
    <x v="5"/>
    <x v="0"/>
    <n v="0.15"/>
    <n v="0.15"/>
    <n v="0.15"/>
    <n v="0.15"/>
    <n v="0.15"/>
    <n v="0.15"/>
    <x v="18"/>
    <n v="22.59007"/>
    <n v="129.05706991"/>
    <x v="0"/>
    <n v="22.95151112"/>
    <n v="9.12638828"/>
    <n v="96.97917051"/>
  </r>
  <r>
    <s v="43832Meal_Booster1_GreenP18"/>
    <x v="1"/>
    <s v="LK"/>
    <x v="3"/>
    <n v="0"/>
    <n v="0"/>
    <n v="0"/>
    <n v="0"/>
    <x v="9"/>
    <x v="6"/>
    <x v="7"/>
    <x v="7"/>
    <x v="5"/>
    <x v="1"/>
    <n v="0"/>
    <n v="0"/>
    <n v="0"/>
    <n v="0"/>
    <n v="0"/>
    <n v="0"/>
    <x v="3"/>
    <n v="0"/>
    <n v="0"/>
    <x v="1"/>
    <n v="0"/>
    <n v="0"/>
    <n v="0"/>
  </r>
  <r>
    <s v="43832Meal_Booster1_MainP18"/>
    <x v="1"/>
    <s v="LK"/>
    <x v="4"/>
    <n v="0.1431522613065326"/>
    <n v="0.3168120603015075"/>
    <n v="0.1089532663316583"/>
    <n v="0.003355924893188409"/>
    <x v="9"/>
    <x v="6"/>
    <x v="7"/>
    <x v="7"/>
    <x v="5"/>
    <x v="1"/>
    <n v="0"/>
    <n v="0"/>
    <n v="0"/>
    <n v="0"/>
    <n v="0"/>
    <n v="0"/>
    <x v="4"/>
    <n v="0"/>
    <n v="0"/>
    <x v="1"/>
    <n v="0"/>
    <n v="0"/>
    <n v="0"/>
  </r>
  <r>
    <s v="43832Meal_Booster1_SideP18"/>
    <x v="1"/>
    <s v="LK"/>
    <x v="5"/>
    <n v="0"/>
    <n v="0"/>
    <n v="0"/>
    <n v="0"/>
    <x v="9"/>
    <x v="6"/>
    <x v="7"/>
    <x v="7"/>
    <x v="5"/>
    <x v="1"/>
    <n v="0"/>
    <n v="0"/>
    <n v="0"/>
    <n v="0"/>
    <n v="0"/>
    <n v="0"/>
    <x v="3"/>
    <n v="0"/>
    <n v="0"/>
    <x v="1"/>
    <n v="0"/>
    <n v="0"/>
    <n v="0"/>
  </r>
  <r>
    <s v="43832Meal_Booster2_GreenP18"/>
    <x v="1"/>
    <s v="LK"/>
    <x v="6"/>
    <n v="0"/>
    <n v="0"/>
    <n v="0"/>
    <n v="0"/>
    <x v="9"/>
    <x v="6"/>
    <x v="7"/>
    <x v="7"/>
    <x v="5"/>
    <x v="1"/>
    <n v="0"/>
    <n v="0"/>
    <n v="0"/>
    <n v="0"/>
    <n v="0"/>
    <n v="0"/>
    <x v="3"/>
    <n v="0"/>
    <n v="0"/>
    <x v="1"/>
    <n v="0"/>
    <n v="0"/>
    <n v="0"/>
  </r>
  <r>
    <s v="43832Meal_Booster2_MainP18"/>
    <x v="1"/>
    <s v="LK"/>
    <x v="7"/>
    <n v="0.2407411764705882"/>
    <n v="0.005470588235294119"/>
    <n v="0.007776470588235294"/>
    <n v="0.00578980278816729"/>
    <x v="9"/>
    <x v="6"/>
    <x v="7"/>
    <x v="7"/>
    <x v="5"/>
    <x v="1"/>
    <n v="0"/>
    <n v="0"/>
    <n v="0"/>
    <n v="0"/>
    <n v="0"/>
    <n v="0"/>
    <x v="4"/>
    <n v="0"/>
    <n v="0"/>
    <x v="1"/>
    <n v="0"/>
    <n v="0"/>
    <n v="0"/>
  </r>
  <r>
    <s v="43832Meal_Booster2_SideP18"/>
    <x v="1"/>
    <s v="LK"/>
    <x v="8"/>
    <n v="0"/>
    <n v="0"/>
    <n v="0"/>
    <n v="0"/>
    <x v="9"/>
    <x v="6"/>
    <x v="7"/>
    <x v="7"/>
    <x v="5"/>
    <x v="1"/>
    <n v="0"/>
    <n v="0"/>
    <n v="0"/>
    <n v="0"/>
    <n v="0"/>
    <n v="0"/>
    <x v="3"/>
    <n v="0"/>
    <n v="0"/>
    <x v="1"/>
    <n v="0"/>
    <n v="0"/>
    <n v="0"/>
  </r>
  <r>
    <s v="43832Meal_Breakfast_GreenP18"/>
    <x v="1"/>
    <s v="LK"/>
    <x v="9"/>
    <n v="0.02326666666666666"/>
    <n v="0.09430370370370371"/>
    <n v="0.1569148148148148"/>
    <n v="0.001725925925925926"/>
    <x v="9"/>
    <x v="6"/>
    <x v="7"/>
    <x v="7"/>
    <x v="5"/>
    <x v="2"/>
    <n v="0.25"/>
    <n v="0.25"/>
    <n v="0.25"/>
    <n v="0.25"/>
    <n v="0.25"/>
    <n v="0.25"/>
    <x v="19"/>
    <n v="148.11893"/>
    <n v="278.8360800795185"/>
    <x v="2"/>
    <n v="13.78493508533333"/>
    <n v="55.87265475051852"/>
    <n v="209.1784902436667"/>
  </r>
  <r>
    <s v="43832Meal_Breakfast_MainP18"/>
    <x v="1"/>
    <s v="LK"/>
    <x v="10"/>
    <n v="0.2285714285714286"/>
    <n v="0"/>
    <n v="0.1428571428571428"/>
    <n v="0.01327777777777778"/>
    <x v="9"/>
    <x v="6"/>
    <x v="7"/>
    <x v="7"/>
    <x v="5"/>
    <x v="2"/>
    <n v="0.25"/>
    <n v="0.25"/>
    <n v="0.25"/>
    <n v="0.25"/>
    <n v="0.25"/>
    <n v="0.25"/>
    <x v="20"/>
    <n v="7.7957331"/>
    <n v="17.15061281999999"/>
    <x v="2"/>
    <n v="7.127527405714286"/>
    <n v="0"/>
    <n v="10.02308541428571"/>
  </r>
  <r>
    <s v="43832Meal_Breakfast_SideP18"/>
    <x v="1"/>
    <s v="LK"/>
    <x v="11"/>
    <n v="0.076"/>
    <n v="0.399"/>
    <n v="0.003"/>
    <n v="0.003038666666666667"/>
    <x v="9"/>
    <x v="6"/>
    <x v="7"/>
    <x v="7"/>
    <x v="5"/>
    <x v="2"/>
    <n v="0.25"/>
    <n v="0.25"/>
    <n v="0.25"/>
    <n v="0.25"/>
    <n v="0.25"/>
    <n v="0.25"/>
    <x v="21"/>
    <n v="35.080799"/>
    <n v="67.60069967299999"/>
    <x v="2"/>
    <n v="10.664562896"/>
    <n v="55.988955204"/>
    <n v="0.9471815729999999"/>
  </r>
  <r>
    <s v="43832Meal_Dinner_GreenP18"/>
    <x v="1"/>
    <s v="LK"/>
    <x v="12"/>
    <n v="0.03076"/>
    <n v="0.08162"/>
    <n v="0.004"/>
    <n v="0.002084396000000001"/>
    <x v="9"/>
    <x v="6"/>
    <x v="7"/>
    <x v="7"/>
    <x v="5"/>
    <x v="8"/>
    <n v="0.2"/>
    <n v="0.2"/>
    <n v="0.2"/>
    <n v="0.2"/>
    <n v="0.2"/>
    <n v="0.2"/>
    <x v="22"/>
    <n v="100.29"/>
    <n v="48.6928008"/>
    <x v="3"/>
    <n v="12.3396816"/>
    <n v="32.7426792"/>
    <n v="3.610440000000001"/>
  </r>
  <r>
    <s v="43832Meal_Dinner_MainP18"/>
    <x v="1"/>
    <s v="LK"/>
    <x v="13"/>
    <n v="0.0533"/>
    <n v="0.2654"/>
    <n v="0.0054"/>
    <n v="0.0025228"/>
    <x v="9"/>
    <x v="6"/>
    <x v="7"/>
    <x v="7"/>
    <x v="5"/>
    <x v="8"/>
    <n v="0.2"/>
    <n v="0.2"/>
    <n v="0.2"/>
    <n v="0.2"/>
    <n v="0.2"/>
    <n v="0.2"/>
    <x v="23"/>
    <n v="39.105061"/>
    <n v="51.7516377274"/>
    <x v="3"/>
    <n v="8.3371990052"/>
    <n v="41.5139327576"/>
    <n v="1.9005059646"/>
  </r>
  <r>
    <s v="43832Meal_Dinner_SideP18"/>
    <x v="1"/>
    <s v="LK"/>
    <x v="14"/>
    <n v="0.1191875"/>
    <n v="0.04546249999999999"/>
    <n v="0.07762916666666667"/>
    <n v="0.00298455"/>
    <x v="9"/>
    <x v="6"/>
    <x v="7"/>
    <x v="7"/>
    <x v="5"/>
    <x v="8"/>
    <n v="0.2"/>
    <n v="0.2"/>
    <n v="0.2"/>
    <n v="0.2"/>
    <n v="0.2"/>
    <n v="0.2"/>
    <x v="23"/>
    <n v="80.93906800000001"/>
    <n v="109.85556178135"/>
    <x v="3"/>
    <n v="38.587700669"/>
    <n v="14.7187695158"/>
    <n v="56.54909159655"/>
  </r>
  <r>
    <s v="43832Meal_Lunch_GreenP18"/>
    <x v="1"/>
    <s v="LK"/>
    <x v="15"/>
    <n v="0.008"/>
    <n v="0.035"/>
    <n v="0.003"/>
    <n v="0.00085"/>
    <x v="9"/>
    <x v="6"/>
    <x v="7"/>
    <x v="7"/>
    <x v="5"/>
    <x v="9"/>
    <n v="0.3"/>
    <n v="0.3"/>
    <n v="0.3"/>
    <n v="0.3"/>
    <n v="0.3"/>
    <n v="0.3"/>
    <x v="24"/>
    <n v="127.50578"/>
    <n v="25.37365022"/>
    <x v="4"/>
    <n v="4.08018496"/>
    <n v="17.8508092"/>
    <n v="3.44265606"/>
  </r>
  <r>
    <s v="43832Meal_Lunch_MainP18"/>
    <x v="1"/>
    <s v="LK"/>
    <x v="16"/>
    <n v="0.2996428571428572"/>
    <n v="0.0003392857142857143"/>
    <n v="0.03148214285714286"/>
    <n v="0.005216964285714287"/>
    <x v="9"/>
    <x v="6"/>
    <x v="7"/>
    <x v="7"/>
    <x v="5"/>
    <x v="9"/>
    <n v="0.3"/>
    <n v="0.3"/>
    <n v="0.3"/>
    <n v="0.3"/>
    <n v="0.3"/>
    <n v="0.3"/>
    <x v="25"/>
    <n v="178.50809"/>
    <n v="264.7753121369644"/>
    <x v="4"/>
    <n v="213.9546964428572"/>
    <n v="0.2422609792857143"/>
    <n v="50.57835471482144"/>
  </r>
  <r>
    <s v="43832Meal_Lunch_SideP18"/>
    <x v="1"/>
    <s v="LK"/>
    <x v="17"/>
    <n v="0.04651315789473685"/>
    <n v="0.4228947368421053"/>
    <n v="0.02519736842105263"/>
    <n v="0.0009562500000000001"/>
    <x v="9"/>
    <x v="6"/>
    <x v="7"/>
    <x v="7"/>
    <x v="5"/>
    <x v="9"/>
    <n v="0.3"/>
    <n v="0.3"/>
    <n v="0.3"/>
    <n v="0.3"/>
    <n v="0.3"/>
    <n v="0.3"/>
    <x v="26"/>
    <n v="80.75366099999999"/>
    <n v="169.9386417373026"/>
    <x v="4"/>
    <n v="15.02443113868421"/>
    <n v="136.6011928705263"/>
    <n v="18.3130177280921"/>
  </r>
  <r>
    <s v="43832Meal_Morning_Snack_GreenP18"/>
    <x v="1"/>
    <s v="LK"/>
    <x v="18"/>
    <n v="0.008399999999999999"/>
    <n v="0.08160000000000001"/>
    <n v="0.0019"/>
    <n v="0.0019928"/>
    <x v="9"/>
    <x v="6"/>
    <x v="7"/>
    <x v="7"/>
    <x v="5"/>
    <x v="3"/>
    <n v="0.1"/>
    <n v="0.1"/>
    <n v="0.1"/>
    <n v="0.1"/>
    <n v="0.1"/>
    <n v="0.1"/>
    <x v="27"/>
    <n v="30.3983"/>
    <n v="11.46319893"/>
    <x v="5"/>
    <n v="1.02138288"/>
    <n v="9.92200512"/>
    <n v="0.51981093"/>
  </r>
  <r>
    <s v="43832Meal_Morning_Snack_MainP18"/>
    <x v="1"/>
    <s v="LK"/>
    <x v="19"/>
    <n v="0.1239"/>
    <n v="0.0272"/>
    <n v="0.0102"/>
    <n v="0.00318"/>
    <x v="9"/>
    <x v="6"/>
    <x v="7"/>
    <x v="7"/>
    <x v="5"/>
    <x v="3"/>
    <n v="0.1"/>
    <n v="0.1"/>
    <n v="0.1"/>
    <n v="0.1"/>
    <n v="0.1"/>
    <n v="0.1"/>
    <x v="28"/>
    <n v="34.198088"/>
    <n v="23.8087088656"/>
    <x v="5"/>
    <n v="16.9485724128"/>
    <n v="3.7207519744"/>
    <n v="3.1393844784"/>
  </r>
  <r>
    <s v="43832Meal_Morning_Snack_SideP18"/>
    <x v="1"/>
    <s v="LK"/>
    <x v="20"/>
    <n v="0.21"/>
    <n v="0.22"/>
    <n v="0.49"/>
    <n v="0.0135054"/>
    <x v="9"/>
    <x v="6"/>
    <x v="7"/>
    <x v="7"/>
    <x v="5"/>
    <x v="3"/>
    <n v="0.1"/>
    <n v="0.1"/>
    <n v="0.1"/>
    <n v="0.1"/>
    <n v="0.1"/>
    <n v="0.1"/>
    <x v="29"/>
    <n v="11.399363"/>
    <n v="69.87809519"/>
    <x v="5"/>
    <n v="9.575464919999998"/>
    <n v="10.03143944"/>
    <n v="50.27119082999999"/>
  </r>
  <r>
    <s v="43832Meal_Afternoon_Snack_GreenP19"/>
    <x v="1"/>
    <s v="LK"/>
    <x v="0"/>
    <n v="0.007"/>
    <n v="0.08699999999999999"/>
    <n v="0.001"/>
    <n v="0.00075"/>
    <x v="10"/>
    <x v="7"/>
    <x v="8"/>
    <x v="8"/>
    <x v="6"/>
    <x v="10"/>
    <n v="0.0005"/>
    <n v="0.0005"/>
    <n v="0.0005"/>
    <n v="0.0005"/>
    <n v="0.0005"/>
    <n v="0.0005"/>
    <x v="16"/>
    <n v="0.30987589"/>
    <n v="0.11930221765"/>
    <x v="0"/>
    <n v="0.008676524919999999"/>
    <n v="0.10783680972"/>
    <n v="0.00278888301"/>
  </r>
  <r>
    <s v="43832Meal_Afternoon_Snack_MainP19"/>
    <x v="1"/>
    <s v="LK"/>
    <x v="1"/>
    <n v="0.126"/>
    <n v="0.008"/>
    <n v="0.096"/>
    <n v="0.001996333333333333"/>
    <x v="10"/>
    <x v="7"/>
    <x v="8"/>
    <x v="8"/>
    <x v="6"/>
    <x v="10"/>
    <n v="0.0005"/>
    <n v="0.0005"/>
    <n v="0.0005"/>
    <n v="0.0005"/>
    <n v="0.0005"/>
    <n v="0.0005"/>
    <x v="17"/>
    <n v="0.16750048"/>
    <n v="0.234500672"/>
    <x v="0"/>
    <n v="0.08442024192"/>
    <n v="0.00536001536"/>
    <n v="0.14472041472"/>
  </r>
  <r>
    <s v="43832Meal_Afternoon_Snack_SideP19"/>
    <x v="1"/>
    <s v="LK"/>
    <x v="2"/>
    <n v="0.254"/>
    <n v="0.101"/>
    <n v="0.477"/>
    <n v="0.0045264"/>
    <x v="10"/>
    <x v="7"/>
    <x v="8"/>
    <x v="8"/>
    <x v="6"/>
    <x v="10"/>
    <n v="0.0005"/>
    <n v="0.0005"/>
    <n v="0.0005"/>
    <n v="0.0005"/>
    <n v="0.0005"/>
    <n v="0.0005"/>
    <x v="18"/>
    <n v="0.067000193"/>
    <n v="0.382772102609"/>
    <x v="0"/>
    <n v="0.068072196088"/>
    <n v="0.027068077972"/>
    <n v="0.287631828549"/>
  </r>
  <r>
    <s v="43832Meal_Booster1_GreenP19"/>
    <x v="1"/>
    <s v="LK"/>
    <x v="3"/>
    <n v="0"/>
    <n v="0"/>
    <n v="0"/>
    <n v="0"/>
    <x v="10"/>
    <x v="7"/>
    <x v="8"/>
    <x v="8"/>
    <x v="6"/>
    <x v="1"/>
    <n v="0"/>
    <n v="0"/>
    <n v="0"/>
    <n v="0"/>
    <n v="0"/>
    <n v="0"/>
    <x v="3"/>
    <n v="0"/>
    <n v="0"/>
    <x v="1"/>
    <n v="0"/>
    <n v="0"/>
    <n v="0"/>
  </r>
  <r>
    <s v="43832Meal_Booster1_MainP19"/>
    <x v="1"/>
    <s v="LK"/>
    <x v="4"/>
    <n v="0.1431522613065326"/>
    <n v="0.3168120603015075"/>
    <n v="0.1089532663316583"/>
    <n v="0.003355924893188409"/>
    <x v="10"/>
    <x v="7"/>
    <x v="8"/>
    <x v="8"/>
    <x v="6"/>
    <x v="1"/>
    <n v="0"/>
    <n v="0"/>
    <n v="0"/>
    <n v="0"/>
    <n v="0"/>
    <n v="0"/>
    <x v="4"/>
    <n v="0"/>
    <n v="0"/>
    <x v="1"/>
    <n v="0"/>
    <n v="0"/>
    <n v="0"/>
  </r>
  <r>
    <s v="43832Meal_Booster1_SideP19"/>
    <x v="1"/>
    <s v="LK"/>
    <x v="5"/>
    <n v="0"/>
    <n v="0"/>
    <n v="0"/>
    <n v="0"/>
    <x v="10"/>
    <x v="7"/>
    <x v="8"/>
    <x v="8"/>
    <x v="6"/>
    <x v="1"/>
    <n v="0"/>
    <n v="0"/>
    <n v="0"/>
    <n v="0"/>
    <n v="0"/>
    <n v="0"/>
    <x v="3"/>
    <n v="0"/>
    <n v="0"/>
    <x v="1"/>
    <n v="0"/>
    <n v="0"/>
    <n v="0"/>
  </r>
  <r>
    <s v="43832Meal_Booster2_GreenP19"/>
    <x v="1"/>
    <s v="LK"/>
    <x v="6"/>
    <n v="0"/>
    <n v="0"/>
    <n v="0"/>
    <n v="0"/>
    <x v="10"/>
    <x v="7"/>
    <x v="8"/>
    <x v="8"/>
    <x v="6"/>
    <x v="1"/>
    <n v="0"/>
    <n v="0"/>
    <n v="0"/>
    <n v="0"/>
    <n v="0"/>
    <n v="0"/>
    <x v="3"/>
    <n v="0"/>
    <n v="0"/>
    <x v="1"/>
    <n v="0"/>
    <n v="0"/>
    <n v="0"/>
  </r>
  <r>
    <s v="43832Meal_Booster2_MainP19"/>
    <x v="1"/>
    <s v="LK"/>
    <x v="7"/>
    <n v="0.2407411764705882"/>
    <n v="0.005470588235294119"/>
    <n v="0.007776470588235294"/>
    <n v="0.00578980278816729"/>
    <x v="10"/>
    <x v="7"/>
    <x v="8"/>
    <x v="8"/>
    <x v="6"/>
    <x v="1"/>
    <n v="0"/>
    <n v="0"/>
    <n v="0"/>
    <n v="0"/>
    <n v="0"/>
    <n v="0"/>
    <x v="4"/>
    <n v="0"/>
    <n v="0"/>
    <x v="1"/>
    <n v="0"/>
    <n v="0"/>
    <n v="0"/>
  </r>
  <r>
    <s v="43832Meal_Booster2_SideP19"/>
    <x v="1"/>
    <s v="LK"/>
    <x v="8"/>
    <n v="0"/>
    <n v="0"/>
    <n v="0"/>
    <n v="0"/>
    <x v="10"/>
    <x v="7"/>
    <x v="8"/>
    <x v="8"/>
    <x v="6"/>
    <x v="1"/>
    <n v="0"/>
    <n v="0"/>
    <n v="0"/>
    <n v="0"/>
    <n v="0"/>
    <n v="0"/>
    <x v="3"/>
    <n v="0"/>
    <n v="0"/>
    <x v="1"/>
    <n v="0"/>
    <n v="0"/>
    <n v="0"/>
  </r>
  <r>
    <s v="43832Meal_Breakfast_GreenP19"/>
    <x v="1"/>
    <s v="LK"/>
    <x v="9"/>
    <n v="0.02326666666666666"/>
    <n v="0.09430370370370371"/>
    <n v="0.1569148148148148"/>
    <n v="0.001725925925925926"/>
    <x v="10"/>
    <x v="7"/>
    <x v="8"/>
    <x v="8"/>
    <x v="6"/>
    <x v="11"/>
    <n v="0.33"/>
    <n v="0.33"/>
    <n v="0.33"/>
    <n v="0.33"/>
    <n v="0.33"/>
    <n v="0.33"/>
    <x v="19"/>
    <n v="162.56463"/>
    <n v="306.0303243398889"/>
    <x v="2"/>
    <n v="15.129348232"/>
    <n v="61.32178680088889"/>
    <n v="229.579189307"/>
  </r>
  <r>
    <s v="43832Meal_Breakfast_MainP19"/>
    <x v="1"/>
    <s v="LK"/>
    <x v="10"/>
    <n v="0.2285714285714286"/>
    <n v="0"/>
    <n v="0.1428571428571428"/>
    <n v="0.01327777777777778"/>
    <x v="10"/>
    <x v="7"/>
    <x v="8"/>
    <x v="8"/>
    <x v="6"/>
    <x v="11"/>
    <n v="0.33"/>
    <n v="0.33"/>
    <n v="0.33"/>
    <n v="0.33"/>
    <n v="0.33"/>
    <n v="0.33"/>
    <x v="20"/>
    <n v="16.567096"/>
    <n v="36.44761119999999"/>
    <x v="2"/>
    <n v="15.1470592"/>
    <n v="0"/>
    <n v="21.30055199999999"/>
  </r>
  <r>
    <s v="43832Meal_Breakfast_SideP19"/>
    <x v="1"/>
    <s v="LK"/>
    <x v="11"/>
    <n v="0.076"/>
    <n v="0.399"/>
    <n v="0.003"/>
    <n v="0.003038666666666667"/>
    <x v="10"/>
    <x v="7"/>
    <x v="8"/>
    <x v="8"/>
    <x v="6"/>
    <x v="11"/>
    <n v="0.33"/>
    <n v="0.33"/>
    <n v="0.33"/>
    <n v="0.33"/>
    <n v="0.33"/>
    <n v="0.33"/>
    <x v="21"/>
    <n v="74.551931"/>
    <n v="143.661571037"/>
    <x v="2"/>
    <n v="22.663787024"/>
    <n v="118.984881876"/>
    <n v="2.012902137"/>
  </r>
  <r>
    <s v="43832Meal_Dinner_GreenP19"/>
    <x v="1"/>
    <s v="LK"/>
    <x v="12"/>
    <n v="0.03076"/>
    <n v="0.08162"/>
    <n v="0.004"/>
    <n v="0.002084396000000001"/>
    <x v="10"/>
    <x v="7"/>
    <x v="8"/>
    <x v="8"/>
    <x v="6"/>
    <x v="11"/>
    <n v="0.33"/>
    <n v="0.33"/>
    <n v="0.33"/>
    <n v="0.33"/>
    <n v="0.33"/>
    <n v="0.33"/>
    <x v="22"/>
    <n v="187.11071"/>
    <n v="90.8459919192"/>
    <x v="3"/>
    <n v="23.0221017584"/>
    <n v="61.0879046008"/>
    <n v="6.735985560000001"/>
  </r>
  <r>
    <s v="43832Meal_Dinner_MainP19"/>
    <x v="1"/>
    <s v="LK"/>
    <x v="13"/>
    <n v="0.0533"/>
    <n v="0.2654"/>
    <n v="0.0054"/>
    <n v="0.0025228"/>
    <x v="10"/>
    <x v="7"/>
    <x v="8"/>
    <x v="8"/>
    <x v="6"/>
    <x v="11"/>
    <n v="0.33"/>
    <n v="0.33"/>
    <n v="0.33"/>
    <n v="0.33"/>
    <n v="0.33"/>
    <n v="0.33"/>
    <x v="23"/>
    <n v="131.517"/>
    <n v="174.0495978"/>
    <x v="3"/>
    <n v="28.0394244"/>
    <n v="139.6184472"/>
    <n v="6.391726200000001"/>
  </r>
  <r>
    <s v="43832Meal_Dinner_SideP19"/>
    <x v="1"/>
    <s v="LK"/>
    <x v="14"/>
    <n v="0.1191875"/>
    <n v="0.04546249999999999"/>
    <n v="0.07762916666666667"/>
    <n v="0.00298455"/>
    <x v="10"/>
    <x v="7"/>
    <x v="8"/>
    <x v="8"/>
    <x v="6"/>
    <x v="11"/>
    <n v="0.33"/>
    <n v="0.33"/>
    <n v="0.33"/>
    <n v="0.33"/>
    <n v="0.33"/>
    <n v="0.33"/>
    <x v="23"/>
    <n v="128.89541"/>
    <n v="174.944906415125"/>
    <x v="3"/>
    <n v="61.4508867175"/>
    <n v="23.43963030849999"/>
    <n v="90.05438938912499"/>
  </r>
  <r>
    <s v="43832Meal_Lunch_GreenP19"/>
    <x v="1"/>
    <s v="LK"/>
    <x v="15"/>
    <n v="0.008"/>
    <n v="0.035"/>
    <n v="0.003"/>
    <n v="0.00085"/>
    <x v="10"/>
    <x v="7"/>
    <x v="8"/>
    <x v="8"/>
    <x v="6"/>
    <x v="12"/>
    <n v="0.339"/>
    <n v="0.339"/>
    <n v="0.339"/>
    <n v="0.339"/>
    <n v="0.339"/>
    <n v="0.339"/>
    <x v="24"/>
    <n v="81.78027299999999"/>
    <n v="16.274274327"/>
    <x v="4"/>
    <n v="2.616968736"/>
    <n v="11.44923822"/>
    <n v="2.208067371"/>
  </r>
  <r>
    <s v="43832Meal_Lunch_MainP19"/>
    <x v="1"/>
    <s v="LK"/>
    <x v="16"/>
    <n v="0.2996428571428572"/>
    <n v="0.0003392857142857143"/>
    <n v="0.03148214285714286"/>
    <n v="0.005216964285714287"/>
    <x v="10"/>
    <x v="7"/>
    <x v="8"/>
    <x v="8"/>
    <x v="6"/>
    <x v="12"/>
    <n v="0.339"/>
    <n v="0.339"/>
    <n v="0.339"/>
    <n v="0.339"/>
    <n v="0.339"/>
    <n v="0.339"/>
    <x v="25"/>
    <n v="79.646874"/>
    <n v="118.1376481261072"/>
    <x v="4"/>
    <n v="95.46246755142859"/>
    <n v="0.1080921861428571"/>
    <n v="22.56708838853572"/>
  </r>
  <r>
    <s v="43832Meal_Lunch_SideP19"/>
    <x v="1"/>
    <s v="LK"/>
    <x v="17"/>
    <n v="0.04651315789473685"/>
    <n v="0.4228947368421053"/>
    <n v="0.02519736842105263"/>
    <n v="0.0009562500000000001"/>
    <x v="10"/>
    <x v="7"/>
    <x v="8"/>
    <x v="8"/>
    <x v="6"/>
    <x v="12"/>
    <n v="0.339"/>
    <n v="0.339"/>
    <n v="0.339"/>
    <n v="0.339"/>
    <n v="0.339"/>
    <n v="0.339"/>
    <x v="26"/>
    <n v="162.13828"/>
    <n v="341.2050764710527"/>
    <x v="4"/>
    <n v="30.16625367368421"/>
    <n v="274.2697010105264"/>
    <n v="36.76912178684211"/>
  </r>
  <r>
    <s v="43832Meal_Morning_Snack_GreenP19"/>
    <x v="1"/>
    <s v="LK"/>
    <x v="18"/>
    <n v="0.008399999999999999"/>
    <n v="0.08160000000000001"/>
    <n v="0.0019"/>
    <n v="0.0019928"/>
    <x v="10"/>
    <x v="7"/>
    <x v="8"/>
    <x v="8"/>
    <x v="6"/>
    <x v="10"/>
    <n v="0.0005"/>
    <n v="0.0005"/>
    <n v="0.0005"/>
    <n v="0.0005"/>
    <n v="0.0005"/>
    <n v="0.0005"/>
    <x v="27"/>
    <n v="0.37281475"/>
    <n v="0.140588442225"/>
    <x v="5"/>
    <n v="0.0125265756"/>
    <n v="0.1216867344"/>
    <n v="0.006375132225"/>
  </r>
  <r>
    <s v="43832Meal_Morning_Snack_MainP19"/>
    <x v="1"/>
    <s v="LK"/>
    <x v="19"/>
    <n v="0.1239"/>
    <n v="0.0272"/>
    <n v="0.0102"/>
    <n v="0.00318"/>
    <x v="10"/>
    <x v="7"/>
    <x v="8"/>
    <x v="8"/>
    <x v="6"/>
    <x v="10"/>
    <n v="0.0005"/>
    <n v="0.0005"/>
    <n v="0.0005"/>
    <n v="0.0005"/>
    <n v="0.0005"/>
    <n v="0.0005"/>
    <x v="28"/>
    <n v="0.13980553"/>
    <n v="0.097332609986"/>
    <x v="5"/>
    <n v="0.069287620668"/>
    <n v="0.015210841664"/>
    <n v="0.012834147654"/>
  </r>
  <r>
    <s v="43832Meal_Morning_Snack_SideP19"/>
    <x v="1"/>
    <s v="LK"/>
    <x v="20"/>
    <n v="0.21"/>
    <n v="0.22"/>
    <n v="0.49"/>
    <n v="0.0135054"/>
    <x v="10"/>
    <x v="7"/>
    <x v="8"/>
    <x v="8"/>
    <x v="6"/>
    <x v="10"/>
    <n v="0.0005"/>
    <n v="0.0005"/>
    <n v="0.0005"/>
    <n v="0.0005"/>
    <n v="0.0005"/>
    <n v="0.0005"/>
    <x v="29"/>
    <n v="0.06990276500000001"/>
    <n v="0.42850394945"/>
    <x v="5"/>
    <n v="0.0587183226"/>
    <n v="0.0615144332"/>
    <n v="0.3082711936500001"/>
  </r>
  <r>
    <s v="43832Meal_Afternoon_Snack_GreenP2"/>
    <x v="1"/>
    <s v="LK"/>
    <x v="0"/>
    <n v="0.007"/>
    <n v="0.08699999999999999"/>
    <n v="0.001"/>
    <n v="0.00075"/>
    <x v="11"/>
    <x v="8"/>
    <x v="9"/>
    <x v="9"/>
    <x v="7"/>
    <x v="3"/>
    <n v="0.1"/>
    <n v="0.1"/>
    <n v="0.1"/>
    <n v="0.1"/>
    <n v="0.1"/>
    <n v="0.1"/>
    <x v="16"/>
    <n v="54.587275"/>
    <n v="21.016100875"/>
    <x v="0"/>
    <n v="1.5284437"/>
    <n v="18.9963717"/>
    <n v="0.491285475"/>
  </r>
  <r>
    <s v="43832Meal_Afternoon_Snack_MainP2"/>
    <x v="1"/>
    <s v="LK"/>
    <x v="1"/>
    <n v="0.126"/>
    <n v="0.008"/>
    <n v="0.096"/>
    <n v="0.001996333333333333"/>
    <x v="11"/>
    <x v="8"/>
    <x v="9"/>
    <x v="9"/>
    <x v="7"/>
    <x v="3"/>
    <n v="0.1"/>
    <n v="0.1"/>
    <n v="0.1"/>
    <n v="0.1"/>
    <n v="0.1"/>
    <n v="0.1"/>
    <x v="17"/>
    <n v="26.285454"/>
    <n v="36.7996356"/>
    <x v="0"/>
    <n v="13.247868816"/>
    <n v="0.8411345280000001"/>
    <n v="22.710632256"/>
  </r>
  <r>
    <s v="43832Meal_Afternoon_Snack_SideP2"/>
    <x v="1"/>
    <s v="LK"/>
    <x v="2"/>
    <n v="0.254"/>
    <n v="0.101"/>
    <n v="0.477"/>
    <n v="0.0045264"/>
    <x v="11"/>
    <x v="8"/>
    <x v="9"/>
    <x v="9"/>
    <x v="7"/>
    <x v="3"/>
    <n v="0.1"/>
    <n v="0.1"/>
    <n v="0.1"/>
    <n v="0.1"/>
    <n v="0.1"/>
    <n v="0.1"/>
    <x v="18"/>
    <n v="10.250177"/>
    <n v="58.55926120100001"/>
    <x v="0"/>
    <n v="10.414179832"/>
    <n v="4.141071508"/>
    <n v="44.00400986100001"/>
  </r>
  <r>
    <s v="43832Meal_Booster1_GreenP2"/>
    <x v="1"/>
    <s v="LK"/>
    <x v="3"/>
    <n v="0"/>
    <n v="0"/>
    <n v="0"/>
    <n v="0"/>
    <x v="11"/>
    <x v="8"/>
    <x v="9"/>
    <x v="9"/>
    <x v="7"/>
    <x v="1"/>
    <n v="0"/>
    <n v="0"/>
    <n v="0"/>
    <n v="0"/>
    <n v="0"/>
    <n v="0"/>
    <x v="3"/>
    <n v="0"/>
    <n v="0"/>
    <x v="1"/>
    <n v="0"/>
    <n v="0"/>
    <n v="0"/>
  </r>
  <r>
    <s v="43832Meal_Booster1_MainP2"/>
    <x v="1"/>
    <s v="LK"/>
    <x v="4"/>
    <n v="0.1431522613065326"/>
    <n v="0.3168120603015075"/>
    <n v="0.1089532663316583"/>
    <n v="0.003355924893188409"/>
    <x v="11"/>
    <x v="8"/>
    <x v="9"/>
    <x v="9"/>
    <x v="7"/>
    <x v="1"/>
    <n v="0"/>
    <n v="0"/>
    <n v="0"/>
    <n v="0"/>
    <n v="0"/>
    <n v="0"/>
    <x v="4"/>
    <n v="0"/>
    <n v="0"/>
    <x v="1"/>
    <n v="0"/>
    <n v="0"/>
    <n v="0"/>
  </r>
  <r>
    <s v="43832Meal_Booster1_SideP2"/>
    <x v="1"/>
    <s v="LK"/>
    <x v="5"/>
    <n v="0"/>
    <n v="0"/>
    <n v="0"/>
    <n v="0"/>
    <x v="11"/>
    <x v="8"/>
    <x v="9"/>
    <x v="9"/>
    <x v="7"/>
    <x v="1"/>
    <n v="0"/>
    <n v="0"/>
    <n v="0"/>
    <n v="0"/>
    <n v="0"/>
    <n v="0"/>
    <x v="3"/>
    <n v="0"/>
    <n v="0"/>
    <x v="1"/>
    <n v="0"/>
    <n v="0"/>
    <n v="0"/>
  </r>
  <r>
    <s v="43832Meal_Booster2_GreenP2"/>
    <x v="1"/>
    <s v="LK"/>
    <x v="6"/>
    <n v="0"/>
    <n v="0"/>
    <n v="0"/>
    <n v="0"/>
    <x v="11"/>
    <x v="8"/>
    <x v="9"/>
    <x v="9"/>
    <x v="7"/>
    <x v="1"/>
    <n v="0"/>
    <n v="0"/>
    <n v="0"/>
    <n v="0"/>
    <n v="0"/>
    <n v="0"/>
    <x v="3"/>
    <n v="0"/>
    <n v="0"/>
    <x v="1"/>
    <n v="0"/>
    <n v="0"/>
    <n v="0"/>
  </r>
  <r>
    <s v="43832Meal_Booster2_MainP2"/>
    <x v="1"/>
    <s v="LK"/>
    <x v="7"/>
    <n v="0.2407411764705882"/>
    <n v="0.005470588235294119"/>
    <n v="0.007776470588235294"/>
    <n v="0.00578980278816729"/>
    <x v="11"/>
    <x v="8"/>
    <x v="9"/>
    <x v="9"/>
    <x v="7"/>
    <x v="1"/>
    <n v="0"/>
    <n v="0"/>
    <n v="0"/>
    <n v="0"/>
    <n v="0"/>
    <n v="0"/>
    <x v="4"/>
    <n v="0"/>
    <n v="0"/>
    <x v="1"/>
    <n v="0"/>
    <n v="0"/>
    <n v="0"/>
  </r>
  <r>
    <s v="43832Meal_Booster2_SideP2"/>
    <x v="1"/>
    <s v="LK"/>
    <x v="8"/>
    <n v="0"/>
    <n v="0"/>
    <n v="0"/>
    <n v="0"/>
    <x v="11"/>
    <x v="8"/>
    <x v="9"/>
    <x v="9"/>
    <x v="7"/>
    <x v="1"/>
    <n v="0"/>
    <n v="0"/>
    <n v="0"/>
    <n v="0"/>
    <n v="0"/>
    <n v="0"/>
    <x v="3"/>
    <n v="0"/>
    <n v="0"/>
    <x v="1"/>
    <n v="0"/>
    <n v="0"/>
    <n v="0"/>
  </r>
  <r>
    <s v="43832Meal_Breakfast_GreenP2"/>
    <x v="1"/>
    <s v="LK"/>
    <x v="9"/>
    <n v="0.02326666666666666"/>
    <n v="0.09430370370370371"/>
    <n v="0.1569148148148148"/>
    <n v="0.001725925925925926"/>
    <x v="11"/>
    <x v="8"/>
    <x v="9"/>
    <x v="9"/>
    <x v="7"/>
    <x v="2"/>
    <n v="0.25"/>
    <n v="0.25"/>
    <n v="0.25"/>
    <n v="0.25"/>
    <n v="0.25"/>
    <n v="0.25"/>
    <x v="19"/>
    <n v="80.222841"/>
    <n v="151.0206866690333"/>
    <x v="2"/>
    <n v="7.466072402399998"/>
    <n v="30.26124411173334"/>
    <n v="113.2933701549"/>
  </r>
  <r>
    <s v="43832Meal_Breakfast_MainP2"/>
    <x v="1"/>
    <s v="LK"/>
    <x v="10"/>
    <n v="0.2285714285714286"/>
    <n v="0"/>
    <n v="0.1428571428571428"/>
    <n v="0.01327777777777778"/>
    <x v="11"/>
    <x v="8"/>
    <x v="9"/>
    <x v="9"/>
    <x v="7"/>
    <x v="2"/>
    <n v="0.25"/>
    <n v="0.25"/>
    <n v="0.25"/>
    <n v="0.25"/>
    <n v="0.25"/>
    <n v="0.25"/>
    <x v="20"/>
    <n v="10.241214"/>
    <n v="22.53067079999999"/>
    <x v="2"/>
    <n v="9.363395657142858"/>
    <n v="0"/>
    <n v="13.16727514285714"/>
  </r>
  <r>
    <s v="43832Meal_Breakfast_SideP2"/>
    <x v="1"/>
    <s v="LK"/>
    <x v="11"/>
    <n v="0.076"/>
    <n v="0.399"/>
    <n v="0.003"/>
    <n v="0.003038666666666667"/>
    <x v="11"/>
    <x v="8"/>
    <x v="9"/>
    <x v="9"/>
    <x v="7"/>
    <x v="2"/>
    <n v="0.25"/>
    <n v="0.25"/>
    <n v="0.25"/>
    <n v="0.25"/>
    <n v="0.25"/>
    <n v="0.25"/>
    <x v="21"/>
    <n v="76.80910299999999"/>
    <n v="148.011141481"/>
    <x v="2"/>
    <n v="23.349967312"/>
    <n v="122.587328388"/>
    <n v="2.073845781"/>
  </r>
  <r>
    <s v="43832Meal_Dinner_GreenP2"/>
    <x v="1"/>
    <s v="LK"/>
    <x v="12"/>
    <n v="0.03076"/>
    <n v="0.08162"/>
    <n v="0.004"/>
    <n v="0.002084396000000001"/>
    <x v="11"/>
    <x v="8"/>
    <x v="9"/>
    <x v="9"/>
    <x v="7"/>
    <x v="2"/>
    <n v="0.25"/>
    <n v="0.25"/>
    <n v="0.25"/>
    <n v="0.25"/>
    <n v="0.25"/>
    <n v="0.25"/>
    <x v="22"/>
    <n v="131.03015"/>
    <n v="63.61775842799999"/>
    <x v="3"/>
    <n v="16.121949656"/>
    <n v="42.77872337199999"/>
    <n v="4.7170854"/>
  </r>
  <r>
    <s v="43832Meal_Dinner_MainP2"/>
    <x v="1"/>
    <s v="LK"/>
    <x v="13"/>
    <n v="0.0533"/>
    <n v="0.2654"/>
    <n v="0.0054"/>
    <n v="0.0025228"/>
    <x v="11"/>
    <x v="8"/>
    <x v="9"/>
    <x v="9"/>
    <x v="7"/>
    <x v="2"/>
    <n v="0.25"/>
    <n v="0.25"/>
    <n v="0.25"/>
    <n v="0.25"/>
    <n v="0.25"/>
    <n v="0.25"/>
    <x v="23"/>
    <n v="92.08517999999999"/>
    <n v="121.865527212"/>
    <x v="3"/>
    <n v="19.632560376"/>
    <n v="97.75762708800001"/>
    <n v="4.475339748"/>
  </r>
  <r>
    <s v="43832Meal_Dinner_SideP2"/>
    <x v="1"/>
    <s v="LK"/>
    <x v="14"/>
    <n v="0.1191875"/>
    <n v="0.04546249999999999"/>
    <n v="0.07762916666666667"/>
    <n v="0.00298455"/>
    <x v="11"/>
    <x v="8"/>
    <x v="9"/>
    <x v="9"/>
    <x v="7"/>
    <x v="2"/>
    <n v="0.25"/>
    <n v="0.25"/>
    <n v="0.25"/>
    <n v="0.25"/>
    <n v="0.25"/>
    <n v="0.25"/>
    <x v="23"/>
    <n v="77.69625499999999"/>
    <n v="105.4542133019375"/>
    <x v="3"/>
    <n v="37.04168957125"/>
    <n v="14.12906397174999"/>
    <n v="54.28345975893749"/>
  </r>
  <r>
    <s v="43832Meal_Lunch_GreenP2"/>
    <x v="1"/>
    <s v="LK"/>
    <x v="15"/>
    <n v="0.008"/>
    <n v="0.035"/>
    <n v="0.003"/>
    <n v="0.00085"/>
    <x v="11"/>
    <x v="8"/>
    <x v="9"/>
    <x v="9"/>
    <x v="7"/>
    <x v="2"/>
    <n v="0.25"/>
    <n v="0.25"/>
    <n v="0.25"/>
    <n v="0.25"/>
    <n v="0.25"/>
    <n v="0.25"/>
    <x v="24"/>
    <n v="53.362316"/>
    <n v="10.619100884"/>
    <x v="4"/>
    <n v="1.707594112"/>
    <n v="7.470724240000001"/>
    <n v="1.440782532"/>
  </r>
  <r>
    <s v="43832Meal_Lunch_MainP2"/>
    <x v="1"/>
    <s v="LK"/>
    <x v="16"/>
    <n v="0.2996428571428572"/>
    <n v="0.0003392857142857143"/>
    <n v="0.03148214285714286"/>
    <n v="0.005216964285714287"/>
    <x v="11"/>
    <x v="8"/>
    <x v="9"/>
    <x v="9"/>
    <x v="7"/>
    <x v="2"/>
    <n v="0.25"/>
    <n v="0.25"/>
    <n v="0.25"/>
    <n v="0.25"/>
    <n v="0.25"/>
    <n v="0.25"/>
    <x v="25"/>
    <n v="49.804828"/>
    <n v="73.87390050292859"/>
    <x v="4"/>
    <n v="59.6946438457143"/>
    <n v="0.06759226657142857"/>
    <n v="14.11166439064286"/>
  </r>
  <r>
    <s v="43832Meal_Lunch_SideP2"/>
    <x v="1"/>
    <s v="LK"/>
    <x v="17"/>
    <n v="0.04651315789473685"/>
    <n v="0.4228947368421053"/>
    <n v="0.02519736842105263"/>
    <n v="0.0009562500000000001"/>
    <x v="11"/>
    <x v="8"/>
    <x v="9"/>
    <x v="9"/>
    <x v="7"/>
    <x v="2"/>
    <n v="0.25"/>
    <n v="0.25"/>
    <n v="0.25"/>
    <n v="0.25"/>
    <n v="0.25"/>
    <n v="0.25"/>
    <x v="26"/>
    <n v="112.65378"/>
    <n v="237.0695040039474"/>
    <x v="4"/>
    <n v="20.95953222631579"/>
    <n v="190.5627625894737"/>
    <n v="25.54720918815789"/>
  </r>
  <r>
    <s v="43832Meal_Morning_Snack_GreenP2"/>
    <x v="1"/>
    <s v="LK"/>
    <x v="18"/>
    <n v="0.008399999999999999"/>
    <n v="0.08160000000000001"/>
    <n v="0.0019"/>
    <n v="0.0019928"/>
    <x v="11"/>
    <x v="8"/>
    <x v="9"/>
    <x v="9"/>
    <x v="7"/>
    <x v="0"/>
    <n v="0.15"/>
    <n v="0.15"/>
    <n v="0.15"/>
    <n v="0.15"/>
    <n v="0.15"/>
    <n v="0.15"/>
    <x v="27"/>
    <n v="97.144395"/>
    <n v="36.63315135450001"/>
    <x v="5"/>
    <n v="3.264051672"/>
    <n v="31.707930528"/>
    <n v="1.6611691545"/>
  </r>
  <r>
    <s v="43832Meal_Morning_Snack_MainP2"/>
    <x v="1"/>
    <s v="LK"/>
    <x v="19"/>
    <n v="0.1239"/>
    <n v="0.0272"/>
    <n v="0.0102"/>
    <n v="0.00318"/>
    <x v="11"/>
    <x v="8"/>
    <x v="9"/>
    <x v="9"/>
    <x v="7"/>
    <x v="0"/>
    <n v="0.15"/>
    <n v="0.15"/>
    <n v="0.15"/>
    <n v="0.15"/>
    <n v="0.15"/>
    <n v="0.15"/>
    <x v="28"/>
    <n v="33.626906"/>
    <n v="23.4110519572"/>
    <x v="5"/>
    <n v="16.6654946136"/>
    <n v="3.6586073728"/>
    <n v="3.0869499708"/>
  </r>
  <r>
    <s v="43832Meal_Morning_Snack_SideP2"/>
    <x v="1"/>
    <s v="LK"/>
    <x v="20"/>
    <n v="0.21"/>
    <n v="0.22"/>
    <n v="0.49"/>
    <n v="0.0135054"/>
    <x v="11"/>
    <x v="8"/>
    <x v="9"/>
    <x v="9"/>
    <x v="7"/>
    <x v="0"/>
    <n v="0.15"/>
    <n v="0.15"/>
    <n v="0.15"/>
    <n v="0.15"/>
    <n v="0.15"/>
    <n v="0.15"/>
    <x v="29"/>
    <n v="18.681614"/>
    <n v="114.51829382"/>
    <x v="5"/>
    <n v="15.69255576"/>
    <n v="16.43982032"/>
    <n v="82.38591774"/>
  </r>
  <r>
    <s v="43832Meal_Afternoon_Snack_GreenP20"/>
    <x v="1"/>
    <s v="LK"/>
    <x v="0"/>
    <n v="0.007"/>
    <n v="0.08699999999999999"/>
    <n v="0.001"/>
    <n v="0.00075"/>
    <x v="23"/>
    <x v="13"/>
    <x v="17"/>
    <x v="17"/>
    <x v="14"/>
    <x v="0"/>
    <n v="0.15"/>
    <n v="0.15"/>
    <n v="0.15"/>
    <n v="0.15"/>
    <n v="0.15"/>
    <n v="0.15"/>
    <x v="16"/>
    <n v="113.95183"/>
    <n v="43.87145455"/>
    <x v="0"/>
    <n v="3.19065124"/>
    <n v="39.65523684"/>
    <n v="1.02556647"/>
  </r>
  <r>
    <s v="43832Meal_Afternoon_Snack_MainP20"/>
    <x v="1"/>
    <s v="LK"/>
    <x v="1"/>
    <n v="0.126"/>
    <n v="0.008"/>
    <n v="0.096"/>
    <n v="0.001996333333333333"/>
    <x v="23"/>
    <x v="13"/>
    <x v="17"/>
    <x v="17"/>
    <x v="14"/>
    <x v="0"/>
    <n v="0.15"/>
    <n v="0.15"/>
    <n v="0.15"/>
    <n v="0.15"/>
    <n v="0.15"/>
    <n v="0.15"/>
    <x v="17"/>
    <n v="123.86069"/>
    <n v="173.404966"/>
    <x v="0"/>
    <n v="62.42578776000001"/>
    <n v="3.96354208"/>
    <n v="107.01563616"/>
  </r>
  <r>
    <s v="43832Meal_Afternoon_Snack_SideP20"/>
    <x v="1"/>
    <s v="LK"/>
    <x v="2"/>
    <n v="0.254"/>
    <n v="0.101"/>
    <n v="0.477"/>
    <n v="0.0045264"/>
    <x v="23"/>
    <x v="13"/>
    <x v="17"/>
    <x v="17"/>
    <x v="14"/>
    <x v="0"/>
    <n v="0.15"/>
    <n v="0.15"/>
    <n v="0.15"/>
    <n v="0.15"/>
    <n v="0.15"/>
    <n v="0.15"/>
    <x v="18"/>
    <n v="19.81771"/>
    <n v="113.21857723"/>
    <x v="0"/>
    <n v="20.13479336"/>
    <n v="8.006354840000002"/>
    <n v="85.07742903"/>
  </r>
  <r>
    <s v="43832Meal_Booster1_GreenP20"/>
    <x v="1"/>
    <s v="LK"/>
    <x v="3"/>
    <n v="0"/>
    <n v="0"/>
    <n v="0"/>
    <n v="0"/>
    <x v="23"/>
    <x v="13"/>
    <x v="17"/>
    <x v="17"/>
    <x v="14"/>
    <x v="1"/>
    <n v="0"/>
    <n v="0"/>
    <n v="0"/>
    <n v="0"/>
    <n v="0"/>
    <n v="0"/>
    <x v="3"/>
    <n v="0"/>
    <n v="0"/>
    <x v="1"/>
    <n v="0"/>
    <n v="0"/>
    <n v="0"/>
  </r>
  <r>
    <s v="43832Meal_Booster1_MainP20"/>
    <x v="1"/>
    <s v="LK"/>
    <x v="4"/>
    <n v="0.1431522613065326"/>
    <n v="0.3168120603015075"/>
    <n v="0.1089532663316583"/>
    <n v="0.003355924893188409"/>
    <x v="23"/>
    <x v="13"/>
    <x v="17"/>
    <x v="17"/>
    <x v="14"/>
    <x v="1"/>
    <n v="0"/>
    <n v="0"/>
    <n v="0"/>
    <n v="0"/>
    <n v="0"/>
    <n v="0"/>
    <x v="4"/>
    <n v="0"/>
    <n v="0"/>
    <x v="1"/>
    <n v="0"/>
    <n v="0"/>
    <n v="0"/>
  </r>
  <r>
    <s v="43832Meal_Booster1_SideP20"/>
    <x v="1"/>
    <s v="LK"/>
    <x v="5"/>
    <n v="0"/>
    <n v="0"/>
    <n v="0"/>
    <n v="0"/>
    <x v="23"/>
    <x v="13"/>
    <x v="17"/>
    <x v="17"/>
    <x v="14"/>
    <x v="1"/>
    <n v="0"/>
    <n v="0"/>
    <n v="0"/>
    <n v="0"/>
    <n v="0"/>
    <n v="0"/>
    <x v="3"/>
    <n v="0"/>
    <n v="0"/>
    <x v="1"/>
    <n v="0"/>
    <n v="0"/>
    <n v="0"/>
  </r>
  <r>
    <s v="43832Meal_Booster2_GreenP20"/>
    <x v="1"/>
    <s v="LK"/>
    <x v="6"/>
    <n v="0"/>
    <n v="0"/>
    <n v="0"/>
    <n v="0"/>
    <x v="23"/>
    <x v="13"/>
    <x v="17"/>
    <x v="17"/>
    <x v="14"/>
    <x v="1"/>
    <n v="0"/>
    <n v="0"/>
    <n v="0"/>
    <n v="0"/>
    <n v="0"/>
    <n v="0"/>
    <x v="3"/>
    <n v="0"/>
    <n v="0"/>
    <x v="1"/>
    <n v="0"/>
    <n v="0"/>
    <n v="0"/>
  </r>
  <r>
    <s v="43832Meal_Booster2_MainP20"/>
    <x v="1"/>
    <s v="LK"/>
    <x v="7"/>
    <n v="0.2407411764705882"/>
    <n v="0.005470588235294119"/>
    <n v="0.007776470588235294"/>
    <n v="0.00578980278816729"/>
    <x v="23"/>
    <x v="13"/>
    <x v="17"/>
    <x v="17"/>
    <x v="14"/>
    <x v="1"/>
    <n v="0"/>
    <n v="0"/>
    <n v="0"/>
    <n v="0"/>
    <n v="0"/>
    <n v="0"/>
    <x v="4"/>
    <n v="0"/>
    <n v="0"/>
    <x v="1"/>
    <n v="0"/>
    <n v="0"/>
    <n v="0"/>
  </r>
  <r>
    <s v="43832Meal_Booster2_SideP20"/>
    <x v="1"/>
    <s v="LK"/>
    <x v="8"/>
    <n v="0"/>
    <n v="0"/>
    <n v="0"/>
    <n v="0"/>
    <x v="23"/>
    <x v="13"/>
    <x v="17"/>
    <x v="17"/>
    <x v="14"/>
    <x v="1"/>
    <n v="0"/>
    <n v="0"/>
    <n v="0"/>
    <n v="0"/>
    <n v="0"/>
    <n v="0"/>
    <x v="3"/>
    <n v="0"/>
    <n v="0"/>
    <x v="1"/>
    <n v="0"/>
    <n v="0"/>
    <n v="0"/>
  </r>
  <r>
    <s v="43832Meal_Breakfast_GreenP20"/>
    <x v="1"/>
    <s v="LK"/>
    <x v="9"/>
    <n v="0.02326666666666666"/>
    <n v="0.09430370370370371"/>
    <n v="0.1569148148148148"/>
    <n v="0.001725925925925926"/>
    <x v="23"/>
    <x v="13"/>
    <x v="17"/>
    <x v="17"/>
    <x v="14"/>
    <x v="2"/>
    <n v="0.25"/>
    <n v="0.25"/>
    <n v="0.25"/>
    <n v="0.25"/>
    <n v="0.25"/>
    <n v="0.25"/>
    <x v="19"/>
    <n v="103.53343"/>
    <n v="194.9032158035926"/>
    <x v="2"/>
    <n v="9.635511218666664"/>
    <n v="39.05434362459259"/>
    <n v="146.2133609603333"/>
  </r>
  <r>
    <s v="43832Meal_Breakfast_MainP20"/>
    <x v="1"/>
    <s v="LK"/>
    <x v="10"/>
    <n v="0.2285714285714286"/>
    <n v="0"/>
    <n v="0.1428571428571428"/>
    <n v="0.01327777777777778"/>
    <x v="23"/>
    <x v="13"/>
    <x v="17"/>
    <x v="17"/>
    <x v="14"/>
    <x v="2"/>
    <n v="0.25"/>
    <n v="0.25"/>
    <n v="0.25"/>
    <n v="0.25"/>
    <n v="0.25"/>
    <n v="0.25"/>
    <x v="20"/>
    <n v="22.516797"/>
    <n v="49.53695339999999"/>
    <x v="2"/>
    <n v="20.58678582857143"/>
    <n v="0"/>
    <n v="28.95016757142856"/>
  </r>
  <r>
    <s v="43832Meal_Breakfast_SideP20"/>
    <x v="1"/>
    <s v="LK"/>
    <x v="11"/>
    <n v="0.076"/>
    <n v="0.399"/>
    <n v="0.003"/>
    <n v="0.003038666666666667"/>
    <x v="23"/>
    <x v="13"/>
    <x v="17"/>
    <x v="17"/>
    <x v="14"/>
    <x v="2"/>
    <n v="0.25"/>
    <n v="0.25"/>
    <n v="0.25"/>
    <n v="0.25"/>
    <n v="0.25"/>
    <n v="0.25"/>
    <x v="21"/>
    <n v="107.02378"/>
    <n v="206.23482406"/>
    <x v="2"/>
    <n v="32.53522912"/>
    <n v="170.80995288"/>
    <n v="2.88964206"/>
  </r>
  <r>
    <s v="43832Meal_Dinner_GreenP20"/>
    <x v="1"/>
    <s v="LK"/>
    <x v="12"/>
    <n v="0.03076"/>
    <n v="0.08162"/>
    <n v="0.004"/>
    <n v="0.002084396000000001"/>
    <x v="23"/>
    <x v="13"/>
    <x v="17"/>
    <x v="17"/>
    <x v="14"/>
    <x v="8"/>
    <n v="0.2"/>
    <n v="0.2"/>
    <n v="0.2"/>
    <n v="0.2"/>
    <n v="0.2"/>
    <n v="0.2"/>
    <x v="22"/>
    <n v="154.94647"/>
    <n v="75.22961011439999"/>
    <x v="3"/>
    <n v="19.0646136688"/>
    <n v="50.5869235256"/>
    <n v="5.578072920000001"/>
  </r>
  <r>
    <s v="43832Meal_Dinner_MainP20"/>
    <x v="1"/>
    <s v="LK"/>
    <x v="13"/>
    <n v="0.0533"/>
    <n v="0.2654"/>
    <n v="0.0054"/>
    <n v="0.0025228"/>
    <x v="23"/>
    <x v="13"/>
    <x v="17"/>
    <x v="17"/>
    <x v="14"/>
    <x v="8"/>
    <n v="0.2"/>
    <n v="0.2"/>
    <n v="0.2"/>
    <n v="0.2"/>
    <n v="0.2"/>
    <n v="0.2"/>
    <x v="23"/>
    <n v="110.58188"/>
    <n v="146.344059992"/>
    <x v="3"/>
    <n v="23.576056816"/>
    <n v="117.393723808"/>
    <n v="5.374279368000001"/>
  </r>
  <r>
    <s v="43832Meal_Dinner_SideP20"/>
    <x v="1"/>
    <s v="LK"/>
    <x v="14"/>
    <n v="0.1191875"/>
    <n v="0.04546249999999999"/>
    <n v="0.07762916666666667"/>
    <n v="0.00298455"/>
    <x v="23"/>
    <x v="13"/>
    <x v="17"/>
    <x v="17"/>
    <x v="14"/>
    <x v="8"/>
    <n v="0.2"/>
    <n v="0.2"/>
    <n v="0.2"/>
    <n v="0.2"/>
    <n v="0.2"/>
    <n v="0.2"/>
    <x v="23"/>
    <n v="117.14486"/>
    <n v="158.99632554575"/>
    <x v="3"/>
    <n v="55.848812005"/>
    <n v="21.30279279099999"/>
    <n v="81.84472074975"/>
  </r>
  <r>
    <s v="43832Meal_Lunch_GreenP20"/>
    <x v="1"/>
    <s v="LK"/>
    <x v="15"/>
    <n v="0.008"/>
    <n v="0.035"/>
    <n v="0.003"/>
    <n v="0.00085"/>
    <x v="23"/>
    <x v="13"/>
    <x v="17"/>
    <x v="17"/>
    <x v="14"/>
    <x v="9"/>
    <n v="0.3"/>
    <n v="0.3"/>
    <n v="0.3"/>
    <n v="0.3"/>
    <n v="0.3"/>
    <n v="0.3"/>
    <x v="24"/>
    <n v="154.88103"/>
    <n v="30.82132497"/>
    <x v="4"/>
    <n v="4.95619296"/>
    <n v="21.6833442"/>
    <n v="4.18178781"/>
  </r>
  <r>
    <s v="43832Meal_Lunch_MainP20"/>
    <x v="1"/>
    <s v="LK"/>
    <x v="16"/>
    <n v="0.2996428571428572"/>
    <n v="0.0003392857142857143"/>
    <n v="0.03148214285714286"/>
    <n v="0.005216964285714287"/>
    <x v="23"/>
    <x v="13"/>
    <x v="17"/>
    <x v="17"/>
    <x v="14"/>
    <x v="9"/>
    <n v="0.3"/>
    <n v="0.3"/>
    <n v="0.3"/>
    <n v="0.3"/>
    <n v="0.3"/>
    <n v="0.3"/>
    <x v="25"/>
    <n v="197.12131"/>
    <n v="292.3837030808929"/>
    <x v="4"/>
    <n v="236.2639701285715"/>
    <n v="0.2675217778571428"/>
    <n v="55.85221117446429"/>
  </r>
  <r>
    <s v="43832Meal_Lunch_SideP20"/>
    <x v="1"/>
    <s v="LK"/>
    <x v="17"/>
    <n v="0.04651315789473685"/>
    <n v="0.4228947368421053"/>
    <n v="0.02519736842105263"/>
    <n v="0.0009562500000000001"/>
    <x v="23"/>
    <x v="13"/>
    <x v="17"/>
    <x v="17"/>
    <x v="14"/>
    <x v="9"/>
    <n v="0.3"/>
    <n v="0.3"/>
    <n v="0.3"/>
    <n v="0.3"/>
    <n v="0.3"/>
    <n v="0.3"/>
    <x v="26"/>
    <n v="160.51307"/>
    <n v="337.7849717164474"/>
    <x v="4"/>
    <n v="29.86387907631579"/>
    <n v="271.5205299894737"/>
    <n v="36.4005626506579"/>
  </r>
  <r>
    <s v="43832Meal_Morning_Snack_GreenP20"/>
    <x v="1"/>
    <s v="LK"/>
    <x v="18"/>
    <n v="0.008399999999999999"/>
    <n v="0.08160000000000001"/>
    <n v="0.0019"/>
    <n v="0.0019928"/>
    <x v="23"/>
    <x v="13"/>
    <x v="17"/>
    <x v="17"/>
    <x v="14"/>
    <x v="3"/>
    <n v="0.1"/>
    <n v="0.1"/>
    <n v="0.1"/>
    <n v="0.1"/>
    <n v="0.1"/>
    <n v="0.1"/>
    <x v="27"/>
    <n v="106.81458"/>
    <n v="40.27977811800001"/>
    <x v="5"/>
    <n v="3.588969888"/>
    <n v="34.864278912"/>
    <n v="1.826529318"/>
  </r>
  <r>
    <s v="43832Meal_Morning_Snack_MainP20"/>
    <x v="1"/>
    <s v="LK"/>
    <x v="19"/>
    <n v="0.1239"/>
    <n v="0.0272"/>
    <n v="0.0102"/>
    <n v="0.00318"/>
    <x v="23"/>
    <x v="13"/>
    <x v="17"/>
    <x v="17"/>
    <x v="14"/>
    <x v="3"/>
    <n v="0.1"/>
    <n v="0.1"/>
    <n v="0.1"/>
    <n v="0.1"/>
    <n v="0.1"/>
    <n v="0.1"/>
    <x v="28"/>
    <n v="72.828124"/>
    <n v="50.7029399288"/>
    <x v="5"/>
    <n v="36.0936182544"/>
    <n v="7.9236998912"/>
    <n v="6.685621783200001"/>
  </r>
  <r>
    <s v="43832Meal_Morning_Snack_SideP20"/>
    <x v="1"/>
    <s v="LK"/>
    <x v="20"/>
    <n v="0.21"/>
    <n v="0.22"/>
    <n v="0.49"/>
    <n v="0.0135054"/>
    <x v="23"/>
    <x v="13"/>
    <x v="17"/>
    <x v="17"/>
    <x v="14"/>
    <x v="3"/>
    <n v="0.1"/>
    <n v="0.1"/>
    <n v="0.1"/>
    <n v="0.1"/>
    <n v="0.1"/>
    <n v="0.1"/>
    <x v="29"/>
    <n v="14.565625"/>
    <n v="89.28728125000001"/>
    <x v="5"/>
    <n v="12.235125"/>
    <n v="12.81775"/>
    <n v="64.23440625000001"/>
  </r>
  <r>
    <s v="43832Meal_Afternoon_Snack_GreenP21"/>
    <x v="1"/>
    <s v="LK"/>
    <x v="0"/>
    <n v="0.007"/>
    <n v="0.08699999999999999"/>
    <n v="0.001"/>
    <n v="0.00075"/>
    <x v="12"/>
    <x v="1"/>
    <x v="1"/>
    <x v="1"/>
    <x v="1"/>
    <x v="0"/>
    <n v="0.15"/>
    <n v="0.15"/>
    <n v="0.15"/>
    <n v="0.15"/>
    <n v="0.15"/>
    <n v="0.15"/>
    <x v="16"/>
    <n v="103.81842"/>
    <n v="39.9700917"/>
    <x v="0"/>
    <n v="2.90691576"/>
    <n v="36.12881016"/>
    <n v="0.9343657800000001"/>
  </r>
  <r>
    <s v="43832Meal_Afternoon_Snack_MainP21"/>
    <x v="1"/>
    <s v="LK"/>
    <x v="1"/>
    <n v="0.126"/>
    <n v="0.008"/>
    <n v="0.096"/>
    <n v="0.001996333333333333"/>
    <x v="12"/>
    <x v="1"/>
    <x v="1"/>
    <x v="1"/>
    <x v="1"/>
    <x v="0"/>
    <n v="0.15"/>
    <n v="0.15"/>
    <n v="0.15"/>
    <n v="0.15"/>
    <n v="0.15"/>
    <n v="0.15"/>
    <x v="17"/>
    <n v="49.621498"/>
    <n v="69.4700972"/>
    <x v="0"/>
    <n v="25.009234992"/>
    <n v="1.587887936"/>
    <n v="42.872974272"/>
  </r>
  <r>
    <s v="43832Meal_Afternoon_Snack_SideP21"/>
    <x v="1"/>
    <s v="LK"/>
    <x v="2"/>
    <n v="0.254"/>
    <n v="0.101"/>
    <n v="0.477"/>
    <n v="0.0045264"/>
    <x v="12"/>
    <x v="1"/>
    <x v="1"/>
    <x v="1"/>
    <x v="1"/>
    <x v="0"/>
    <n v="0.15"/>
    <n v="0.15"/>
    <n v="0.15"/>
    <n v="0.15"/>
    <n v="0.15"/>
    <n v="0.15"/>
    <x v="18"/>
    <n v="18.581273"/>
    <n v="106.154812649"/>
    <x v="0"/>
    <n v="18.878573368"/>
    <n v="7.506834292000001"/>
    <n v="79.76940498899999"/>
  </r>
  <r>
    <s v="43832Meal_Booster1_GreenP21"/>
    <x v="1"/>
    <s v="LK"/>
    <x v="3"/>
    <n v="0"/>
    <n v="0"/>
    <n v="0"/>
    <n v="0"/>
    <x v="12"/>
    <x v="1"/>
    <x v="1"/>
    <x v="1"/>
    <x v="1"/>
    <x v="1"/>
    <n v="0"/>
    <n v="0"/>
    <n v="0"/>
    <n v="0"/>
    <n v="0"/>
    <n v="0"/>
    <x v="3"/>
    <n v="0"/>
    <n v="0"/>
    <x v="1"/>
    <n v="0"/>
    <n v="0"/>
    <n v="0"/>
  </r>
  <r>
    <s v="43832Meal_Booster1_MainP21"/>
    <x v="1"/>
    <s v="LK"/>
    <x v="4"/>
    <n v="0.1431522613065326"/>
    <n v="0.3168120603015075"/>
    <n v="0.1089532663316583"/>
    <n v="0.003355924893188409"/>
    <x v="12"/>
    <x v="1"/>
    <x v="1"/>
    <x v="1"/>
    <x v="1"/>
    <x v="1"/>
    <n v="0"/>
    <n v="0"/>
    <n v="0"/>
    <n v="0"/>
    <n v="0"/>
    <n v="0"/>
    <x v="4"/>
    <n v="0"/>
    <n v="0"/>
    <x v="1"/>
    <n v="0"/>
    <n v="0"/>
    <n v="0"/>
  </r>
  <r>
    <s v="43832Meal_Booster1_SideP21"/>
    <x v="1"/>
    <s v="LK"/>
    <x v="5"/>
    <n v="0"/>
    <n v="0"/>
    <n v="0"/>
    <n v="0"/>
    <x v="12"/>
    <x v="1"/>
    <x v="1"/>
    <x v="1"/>
    <x v="1"/>
    <x v="1"/>
    <n v="0"/>
    <n v="0"/>
    <n v="0"/>
    <n v="0"/>
    <n v="0"/>
    <n v="0"/>
    <x v="3"/>
    <n v="0"/>
    <n v="0"/>
    <x v="1"/>
    <n v="0"/>
    <n v="0"/>
    <n v="0"/>
  </r>
  <r>
    <s v="43832Meal_Booster2_GreenP21"/>
    <x v="1"/>
    <s v="LK"/>
    <x v="6"/>
    <n v="0"/>
    <n v="0"/>
    <n v="0"/>
    <n v="0"/>
    <x v="12"/>
    <x v="1"/>
    <x v="1"/>
    <x v="1"/>
    <x v="1"/>
    <x v="1"/>
    <n v="0"/>
    <n v="0"/>
    <n v="0"/>
    <n v="0"/>
    <n v="0"/>
    <n v="0"/>
    <x v="3"/>
    <n v="0"/>
    <n v="0"/>
    <x v="1"/>
    <n v="0"/>
    <n v="0"/>
    <n v="0"/>
  </r>
  <r>
    <s v="43832Meal_Booster2_MainP21"/>
    <x v="1"/>
    <s v="LK"/>
    <x v="7"/>
    <n v="0.2407411764705882"/>
    <n v="0.005470588235294119"/>
    <n v="0.007776470588235294"/>
    <n v="0.00578980278816729"/>
    <x v="12"/>
    <x v="1"/>
    <x v="1"/>
    <x v="1"/>
    <x v="1"/>
    <x v="1"/>
    <n v="0"/>
    <n v="0"/>
    <n v="0"/>
    <n v="0"/>
    <n v="0"/>
    <n v="0"/>
    <x v="4"/>
    <n v="0"/>
    <n v="0"/>
    <x v="1"/>
    <n v="0"/>
    <n v="0"/>
    <n v="0"/>
  </r>
  <r>
    <s v="43832Meal_Booster2_SideP21"/>
    <x v="1"/>
    <s v="LK"/>
    <x v="8"/>
    <n v="0"/>
    <n v="0"/>
    <n v="0"/>
    <n v="0"/>
    <x v="12"/>
    <x v="1"/>
    <x v="1"/>
    <x v="1"/>
    <x v="1"/>
    <x v="1"/>
    <n v="0"/>
    <n v="0"/>
    <n v="0"/>
    <n v="0"/>
    <n v="0"/>
    <n v="0"/>
    <x v="3"/>
    <n v="0"/>
    <n v="0"/>
    <x v="1"/>
    <n v="0"/>
    <n v="0"/>
    <n v="0"/>
  </r>
  <r>
    <s v="43832Meal_Breakfast_GreenP21"/>
    <x v="1"/>
    <s v="LK"/>
    <x v="9"/>
    <n v="0.02326666666666666"/>
    <n v="0.09430370370370371"/>
    <n v="0.1569148148148148"/>
    <n v="0.001725925925925926"/>
    <x v="12"/>
    <x v="1"/>
    <x v="1"/>
    <x v="1"/>
    <x v="1"/>
    <x v="8"/>
    <n v="0.2"/>
    <n v="0.2"/>
    <n v="0.2"/>
    <n v="0.2"/>
    <n v="0.2"/>
    <n v="0.2"/>
    <x v="19"/>
    <n v="111.70675"/>
    <n v="210.2896117898148"/>
    <x v="2"/>
    <n v="10.39617486666666"/>
    <n v="42.13744101481482"/>
    <n v="157.7559959083333"/>
  </r>
  <r>
    <s v="43832Meal_Breakfast_MainP21"/>
    <x v="1"/>
    <s v="LK"/>
    <x v="10"/>
    <n v="0.2285714285714286"/>
    <n v="0"/>
    <n v="0.1428571428571428"/>
    <n v="0.01327777777777778"/>
    <x v="12"/>
    <x v="1"/>
    <x v="1"/>
    <x v="1"/>
    <x v="1"/>
    <x v="8"/>
    <n v="0.2"/>
    <n v="0.2"/>
    <n v="0.2"/>
    <n v="0.2"/>
    <n v="0.2"/>
    <n v="0.2"/>
    <x v="20"/>
    <n v="11.223283"/>
    <n v="24.69122259999999"/>
    <x v="2"/>
    <n v="10.26128731428572"/>
    <n v="0"/>
    <n v="14.42993528571428"/>
  </r>
  <r>
    <s v="43832Meal_Breakfast_SideP21"/>
    <x v="1"/>
    <s v="LK"/>
    <x v="11"/>
    <n v="0.076"/>
    <n v="0.399"/>
    <n v="0.003"/>
    <n v="0.003038666666666667"/>
    <x v="12"/>
    <x v="1"/>
    <x v="1"/>
    <x v="1"/>
    <x v="1"/>
    <x v="8"/>
    <n v="0.2"/>
    <n v="0.2"/>
    <n v="0.2"/>
    <n v="0.2"/>
    <n v="0.2"/>
    <n v="0.2"/>
    <x v="21"/>
    <n v="60.38358"/>
    <n v="116.35915866"/>
    <x v="2"/>
    <n v="18.35660832"/>
    <n v="96.37219368000001"/>
    <n v="1.63035666"/>
  </r>
  <r>
    <s v="43832Meal_Dinner_GreenP21"/>
    <x v="1"/>
    <s v="LK"/>
    <x v="12"/>
    <n v="0.03076"/>
    <n v="0.08162"/>
    <n v="0.004"/>
    <n v="0.002084396000000001"/>
    <x v="12"/>
    <x v="1"/>
    <x v="1"/>
    <x v="1"/>
    <x v="1"/>
    <x v="2"/>
    <n v="0.25"/>
    <n v="0.25"/>
    <n v="0.25"/>
    <n v="0.25"/>
    <n v="0.25"/>
    <n v="0.25"/>
    <x v="22"/>
    <n v="203.21806"/>
    <n v="98.6664324912"/>
    <x v="3"/>
    <n v="25.0039501024"/>
    <n v="66.3466322288"/>
    <n v="7.315850160000001"/>
  </r>
  <r>
    <s v="43832Meal_Dinner_MainP21"/>
    <x v="1"/>
    <s v="LK"/>
    <x v="13"/>
    <n v="0.0533"/>
    <n v="0.2654"/>
    <n v="0.0054"/>
    <n v="0.0025228"/>
    <x v="12"/>
    <x v="1"/>
    <x v="1"/>
    <x v="1"/>
    <x v="1"/>
    <x v="2"/>
    <n v="0.25"/>
    <n v="0.25"/>
    <n v="0.25"/>
    <n v="0.25"/>
    <n v="0.25"/>
    <n v="0.25"/>
    <x v="23"/>
    <n v="121.93084"/>
    <n v="161.363273656"/>
    <x v="3"/>
    <n v="25.995655088"/>
    <n v="129.441779744"/>
    <n v="5.925838824"/>
  </r>
  <r>
    <s v="43832Meal_Dinner_SideP21"/>
    <x v="1"/>
    <s v="LK"/>
    <x v="14"/>
    <n v="0.1191875"/>
    <n v="0.04546249999999999"/>
    <n v="0.07762916666666667"/>
    <n v="0.00298455"/>
    <x v="12"/>
    <x v="1"/>
    <x v="1"/>
    <x v="1"/>
    <x v="1"/>
    <x v="2"/>
    <n v="0.25"/>
    <n v="0.25"/>
    <n v="0.25"/>
    <n v="0.25"/>
    <n v="0.25"/>
    <n v="0.25"/>
    <x v="23"/>
    <n v="73.158503"/>
    <n v="99.2952926780375"/>
    <x v="3"/>
    <n v="34.87831630525"/>
    <n v="13.30387377055"/>
    <n v="51.1131026022375"/>
  </r>
  <r>
    <s v="43832Meal_Lunch_GreenP21"/>
    <x v="1"/>
    <s v="LK"/>
    <x v="15"/>
    <n v="0.008"/>
    <n v="0.035"/>
    <n v="0.003"/>
    <n v="0.00085"/>
    <x v="12"/>
    <x v="1"/>
    <x v="1"/>
    <x v="1"/>
    <x v="1"/>
    <x v="9"/>
    <n v="0.3"/>
    <n v="0.3"/>
    <n v="0.3"/>
    <n v="0.3"/>
    <n v="0.3"/>
    <n v="0.3"/>
    <x v="24"/>
    <n v="87.455701"/>
    <n v="17.403684499"/>
    <x v="4"/>
    <n v="2.798582432"/>
    <n v="12.24379814"/>
    <n v="2.361303927"/>
  </r>
  <r>
    <s v="43832Meal_Lunch_MainP21"/>
    <x v="1"/>
    <s v="LK"/>
    <x v="16"/>
    <n v="0.2996428571428572"/>
    <n v="0.0003392857142857143"/>
    <n v="0.03148214285714286"/>
    <n v="0.005216964285714287"/>
    <x v="12"/>
    <x v="1"/>
    <x v="1"/>
    <x v="1"/>
    <x v="1"/>
    <x v="9"/>
    <n v="0.3"/>
    <n v="0.3"/>
    <n v="0.3"/>
    <n v="0.3"/>
    <n v="0.3"/>
    <n v="0.3"/>
    <x v="25"/>
    <n v="81.625321"/>
    <n v="121.0722149682679"/>
    <x v="4"/>
    <n v="97.83377759857144"/>
    <n v="0.1107772213571429"/>
    <n v="23.12766014833929"/>
  </r>
  <r>
    <s v="43832Meal_Lunch_SideP21"/>
    <x v="1"/>
    <s v="LK"/>
    <x v="17"/>
    <n v="0.04651315789473685"/>
    <n v="0.4228947368421053"/>
    <n v="0.02519736842105263"/>
    <n v="0.0009562500000000001"/>
    <x v="12"/>
    <x v="1"/>
    <x v="1"/>
    <x v="1"/>
    <x v="1"/>
    <x v="9"/>
    <n v="0.3"/>
    <n v="0.3"/>
    <n v="0.3"/>
    <n v="0.3"/>
    <n v="0.3"/>
    <n v="0.3"/>
    <x v="26"/>
    <n v="184.6287"/>
    <n v="388.5340938750001"/>
    <x v="4"/>
    <n v="34.3506555"/>
    <n v="312.3140220000001"/>
    <n v="41.869416375"/>
  </r>
  <r>
    <s v="43832Meal_Morning_Snack_GreenP21"/>
    <x v="1"/>
    <s v="LK"/>
    <x v="18"/>
    <n v="0.008399999999999999"/>
    <n v="0.08160000000000001"/>
    <n v="0.0019"/>
    <n v="0.0019928"/>
    <x v="12"/>
    <x v="1"/>
    <x v="1"/>
    <x v="1"/>
    <x v="1"/>
    <x v="3"/>
    <n v="0.1"/>
    <n v="0.1"/>
    <n v="0.1"/>
    <n v="0.1"/>
    <n v="0.1"/>
    <n v="0.1"/>
    <x v="27"/>
    <n v="79.986045"/>
    <n v="30.16273756950001"/>
    <x v="5"/>
    <n v="2.687531112"/>
    <n v="26.107445088"/>
    <n v="1.3677613695"/>
  </r>
  <r>
    <s v="43832Meal_Morning_Snack_MainP21"/>
    <x v="1"/>
    <s v="LK"/>
    <x v="19"/>
    <n v="0.1239"/>
    <n v="0.0272"/>
    <n v="0.0102"/>
    <n v="0.00318"/>
    <x v="12"/>
    <x v="1"/>
    <x v="1"/>
    <x v="1"/>
    <x v="1"/>
    <x v="3"/>
    <n v="0.1"/>
    <n v="0.1"/>
    <n v="0.1"/>
    <n v="0.1"/>
    <n v="0.1"/>
    <n v="0.1"/>
    <x v="28"/>
    <n v="27.687477"/>
    <n v="19.2760214874"/>
    <x v="5"/>
    <n v="13.7219136012"/>
    <n v="3.0123974976"/>
    <n v="2.5417103886"/>
  </r>
  <r>
    <s v="43832Meal_Morning_Snack_SideP21"/>
    <x v="1"/>
    <s v="LK"/>
    <x v="20"/>
    <n v="0.21"/>
    <n v="0.22"/>
    <n v="0.49"/>
    <n v="0.0135054"/>
    <x v="12"/>
    <x v="1"/>
    <x v="1"/>
    <x v="1"/>
    <x v="1"/>
    <x v="3"/>
    <n v="0.1"/>
    <n v="0.1"/>
    <n v="0.1"/>
    <n v="0.1"/>
    <n v="0.1"/>
    <n v="0.1"/>
    <x v="29"/>
    <n v="15.381932"/>
    <n v="94.29124316000001"/>
    <x v="5"/>
    <n v="12.92082288"/>
    <n v="13.53610016"/>
    <n v="67.83432012"/>
  </r>
  <r>
    <s v="43832Meal_Afternoon_Snack_GreenP22"/>
    <x v="1"/>
    <s v="LK"/>
    <x v="0"/>
    <n v="0.007"/>
    <n v="0.08699999999999999"/>
    <n v="0.001"/>
    <n v="0.00075"/>
    <x v="13"/>
    <x v="5"/>
    <x v="5"/>
    <x v="5"/>
    <x v="4"/>
    <x v="3"/>
    <n v="0.1"/>
    <n v="0.1"/>
    <n v="0.1"/>
    <n v="0.1"/>
    <n v="0.1"/>
    <n v="0.1"/>
    <x v="16"/>
    <n v="78.307523"/>
    <n v="30.148396355"/>
    <x v="0"/>
    <n v="2.192610644"/>
    <n v="27.251018004"/>
    <n v="0.7047677070000001"/>
  </r>
  <r>
    <s v="43832Meal_Afternoon_Snack_MainP22"/>
    <x v="1"/>
    <s v="LK"/>
    <x v="1"/>
    <n v="0.126"/>
    <n v="0.008"/>
    <n v="0.096"/>
    <n v="0.001996333333333333"/>
    <x v="13"/>
    <x v="5"/>
    <x v="5"/>
    <x v="5"/>
    <x v="4"/>
    <x v="3"/>
    <n v="0.1"/>
    <n v="0.1"/>
    <n v="0.1"/>
    <n v="0.1"/>
    <n v="0.1"/>
    <n v="0.1"/>
    <x v="17"/>
    <n v="36.141884"/>
    <n v="50.5986376"/>
    <x v="0"/>
    <n v="18.215509536"/>
    <n v="1.156540288"/>
    <n v="31.226587776"/>
  </r>
  <r>
    <s v="43832Meal_Afternoon_Snack_SideP22"/>
    <x v="1"/>
    <s v="LK"/>
    <x v="2"/>
    <n v="0.254"/>
    <n v="0.101"/>
    <n v="0.477"/>
    <n v="0.0045264"/>
    <x v="13"/>
    <x v="5"/>
    <x v="5"/>
    <x v="5"/>
    <x v="4"/>
    <x v="3"/>
    <n v="0.1"/>
    <n v="0.1"/>
    <n v="0.1"/>
    <n v="0.1"/>
    <n v="0.1"/>
    <n v="0.1"/>
    <x v="18"/>
    <n v="10.842459"/>
    <n v="61.942968267"/>
    <x v="0"/>
    <n v="11.015938344"/>
    <n v="4.380353436"/>
    <n v="46.546676487"/>
  </r>
  <r>
    <s v="43832Meal_Booster1_GreenP22"/>
    <x v="1"/>
    <s v="LK"/>
    <x v="3"/>
    <n v="0"/>
    <n v="0"/>
    <n v="0"/>
    <n v="0"/>
    <x v="13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2Meal_Booster1_MainP22"/>
    <x v="1"/>
    <s v="LK"/>
    <x v="4"/>
    <n v="0.1431522613065326"/>
    <n v="0.3168120603015075"/>
    <n v="0.1089532663316583"/>
    <n v="0.003355924893188409"/>
    <x v="13"/>
    <x v="5"/>
    <x v="5"/>
    <x v="5"/>
    <x v="4"/>
    <x v="1"/>
    <n v="0"/>
    <n v="0"/>
    <n v="0"/>
    <n v="0"/>
    <n v="0"/>
    <n v="0"/>
    <x v="4"/>
    <n v="0"/>
    <n v="0"/>
    <x v="1"/>
    <n v="0"/>
    <n v="0"/>
    <n v="0"/>
  </r>
  <r>
    <s v="43832Meal_Booster1_SideP22"/>
    <x v="1"/>
    <s v="LK"/>
    <x v="5"/>
    <n v="0"/>
    <n v="0"/>
    <n v="0"/>
    <n v="0"/>
    <x v="13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2Meal_Booster2_GreenP22"/>
    <x v="1"/>
    <s v="LK"/>
    <x v="6"/>
    <n v="0"/>
    <n v="0"/>
    <n v="0"/>
    <n v="0"/>
    <x v="13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2Meal_Booster2_MainP22"/>
    <x v="1"/>
    <s v="LK"/>
    <x v="7"/>
    <n v="0.2407411764705882"/>
    <n v="0.005470588235294119"/>
    <n v="0.007776470588235294"/>
    <n v="0.00578980278816729"/>
    <x v="13"/>
    <x v="5"/>
    <x v="5"/>
    <x v="5"/>
    <x v="4"/>
    <x v="1"/>
    <n v="0"/>
    <n v="0"/>
    <n v="0"/>
    <n v="0"/>
    <n v="0"/>
    <n v="0"/>
    <x v="4"/>
    <n v="0"/>
    <n v="0"/>
    <x v="1"/>
    <n v="0"/>
    <n v="0"/>
    <n v="0"/>
  </r>
  <r>
    <s v="43832Meal_Booster2_SideP22"/>
    <x v="1"/>
    <s v="LK"/>
    <x v="8"/>
    <n v="0"/>
    <n v="0"/>
    <n v="0"/>
    <n v="0"/>
    <x v="13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2Meal_Breakfast_GreenP22"/>
    <x v="1"/>
    <s v="LK"/>
    <x v="9"/>
    <n v="0.02326666666666666"/>
    <n v="0.09430370370370371"/>
    <n v="0.1569148148148148"/>
    <n v="0.001725925925925926"/>
    <x v="13"/>
    <x v="5"/>
    <x v="5"/>
    <x v="5"/>
    <x v="4"/>
    <x v="2"/>
    <n v="0.25"/>
    <n v="0.25"/>
    <n v="0.25"/>
    <n v="0.25"/>
    <n v="0.25"/>
    <n v="0.25"/>
    <x v="19"/>
    <n v="98.363027"/>
    <n v="185.1698555575296"/>
    <x v="2"/>
    <n v="9.154319046133331"/>
    <n v="37.10399101442963"/>
    <n v="138.9115454969667"/>
  </r>
  <r>
    <s v="43832Meal_Breakfast_MainP22"/>
    <x v="1"/>
    <s v="LK"/>
    <x v="10"/>
    <n v="0.2285714285714286"/>
    <n v="0"/>
    <n v="0.1428571428571428"/>
    <n v="0.01327777777777778"/>
    <x v="13"/>
    <x v="5"/>
    <x v="5"/>
    <x v="5"/>
    <x v="4"/>
    <x v="2"/>
    <n v="0.25"/>
    <n v="0.25"/>
    <n v="0.25"/>
    <n v="0.25"/>
    <n v="0.25"/>
    <n v="0.25"/>
    <x v="20"/>
    <n v="12.556982"/>
    <n v="27.62536039999999"/>
    <x v="2"/>
    <n v="11.48066925714286"/>
    <n v="0"/>
    <n v="16.14469114285713"/>
  </r>
  <r>
    <s v="43832Meal_Breakfast_SideP22"/>
    <x v="1"/>
    <s v="LK"/>
    <x v="11"/>
    <n v="0.076"/>
    <n v="0.399"/>
    <n v="0.003"/>
    <n v="0.003038666666666667"/>
    <x v="13"/>
    <x v="5"/>
    <x v="5"/>
    <x v="5"/>
    <x v="4"/>
    <x v="2"/>
    <n v="0.25"/>
    <n v="0.25"/>
    <n v="0.25"/>
    <n v="0.25"/>
    <n v="0.25"/>
    <n v="0.25"/>
    <x v="21"/>
    <n v="94.17736600000001"/>
    <n v="181.479784282"/>
    <x v="2"/>
    <n v="28.629919264"/>
    <n v="150.307076136"/>
    <n v="2.542788882"/>
  </r>
  <r>
    <s v="43832Meal_Dinner_GreenP22"/>
    <x v="1"/>
    <s v="LK"/>
    <x v="12"/>
    <n v="0.03076"/>
    <n v="0.08162"/>
    <n v="0.004"/>
    <n v="0.002084396000000001"/>
    <x v="13"/>
    <x v="5"/>
    <x v="5"/>
    <x v="5"/>
    <x v="4"/>
    <x v="2"/>
    <n v="0.25"/>
    <n v="0.25"/>
    <n v="0.25"/>
    <n v="0.25"/>
    <n v="0.25"/>
    <n v="0.25"/>
    <x v="22"/>
    <n v="156.64"/>
    <n v="76.05185279999999"/>
    <x v="3"/>
    <n v="19.2729856"/>
    <n v="51.13982719999999"/>
    <n v="5.63904"/>
  </r>
  <r>
    <s v="43832Meal_Dinner_MainP22"/>
    <x v="1"/>
    <s v="LK"/>
    <x v="13"/>
    <n v="0.0533"/>
    <n v="0.2654"/>
    <n v="0.0054"/>
    <n v="0.0025228"/>
    <x v="13"/>
    <x v="5"/>
    <x v="5"/>
    <x v="5"/>
    <x v="4"/>
    <x v="2"/>
    <n v="0.25"/>
    <n v="0.25"/>
    <n v="0.25"/>
    <n v="0.25"/>
    <n v="0.25"/>
    <n v="0.25"/>
    <x v="23"/>
    <n v="112.11142"/>
    <n v="148.368253228"/>
    <x v="3"/>
    <n v="23.902154744"/>
    <n v="119.017483472"/>
    <n v="5.448615012"/>
  </r>
  <r>
    <s v="43832Meal_Dinner_SideP22"/>
    <x v="1"/>
    <s v="LK"/>
    <x v="14"/>
    <n v="0.1191875"/>
    <n v="0.04546249999999999"/>
    <n v="0.07762916666666667"/>
    <n v="0.00298455"/>
    <x v="13"/>
    <x v="5"/>
    <x v="5"/>
    <x v="5"/>
    <x v="4"/>
    <x v="2"/>
    <n v="0.25"/>
    <n v="0.25"/>
    <n v="0.25"/>
    <n v="0.25"/>
    <n v="0.25"/>
    <n v="0.25"/>
    <x v="23"/>
    <n v="97.479224"/>
    <n v="132.3048952643"/>
    <x v="3"/>
    <n v="46.473220042"/>
    <n v="17.7265968844"/>
    <n v="68.1050783379"/>
  </r>
  <r>
    <s v="43832Meal_Lunch_GreenP22"/>
    <x v="1"/>
    <s v="LK"/>
    <x v="15"/>
    <n v="0.008"/>
    <n v="0.035"/>
    <n v="0.003"/>
    <n v="0.00085"/>
    <x v="13"/>
    <x v="5"/>
    <x v="5"/>
    <x v="5"/>
    <x v="4"/>
    <x v="2"/>
    <n v="0.25"/>
    <n v="0.25"/>
    <n v="0.25"/>
    <n v="0.25"/>
    <n v="0.25"/>
    <n v="0.25"/>
    <x v="24"/>
    <n v="65.42873299999999"/>
    <n v="13.020317867"/>
    <x v="4"/>
    <n v="2.093719456"/>
    <n v="9.160022619999999"/>
    <n v="1.766575791"/>
  </r>
  <r>
    <s v="43832Meal_Lunch_MainP22"/>
    <x v="1"/>
    <s v="LK"/>
    <x v="16"/>
    <n v="0.2996428571428572"/>
    <n v="0.0003392857142857143"/>
    <n v="0.03148214285714286"/>
    <n v="0.005216964285714287"/>
    <x v="13"/>
    <x v="5"/>
    <x v="5"/>
    <x v="5"/>
    <x v="4"/>
    <x v="2"/>
    <n v="0.25"/>
    <n v="0.25"/>
    <n v="0.25"/>
    <n v="0.25"/>
    <n v="0.25"/>
    <n v="0.25"/>
    <x v="25"/>
    <n v="61.066818"/>
    <n v="90.57844827739288"/>
    <x v="4"/>
    <n v="73.19294328857144"/>
    <n v="0.08287639585714285"/>
    <n v="17.30262859296429"/>
  </r>
  <r>
    <s v="43832Meal_Lunch_SideP22"/>
    <x v="1"/>
    <s v="LK"/>
    <x v="17"/>
    <n v="0.04651315789473685"/>
    <n v="0.4228947368421053"/>
    <n v="0.02519736842105263"/>
    <n v="0.0009562500000000001"/>
    <x v="13"/>
    <x v="5"/>
    <x v="5"/>
    <x v="5"/>
    <x v="4"/>
    <x v="2"/>
    <n v="0.25"/>
    <n v="0.25"/>
    <n v="0.25"/>
    <n v="0.25"/>
    <n v="0.25"/>
    <n v="0.25"/>
    <x v="26"/>
    <n v="138.12733"/>
    <n v="290.6762437309211"/>
    <x v="4"/>
    <n v="25.69895323947369"/>
    <n v="233.6532834842106"/>
    <n v="31.32400700723684"/>
  </r>
  <r>
    <s v="43832Meal_Morning_Snack_GreenP22"/>
    <x v="1"/>
    <s v="LK"/>
    <x v="18"/>
    <n v="0.008399999999999999"/>
    <n v="0.08160000000000001"/>
    <n v="0.0019"/>
    <n v="0.0019928"/>
    <x v="13"/>
    <x v="5"/>
    <x v="5"/>
    <x v="5"/>
    <x v="4"/>
    <x v="0"/>
    <n v="0.15"/>
    <n v="0.15"/>
    <n v="0.15"/>
    <n v="0.15"/>
    <n v="0.15"/>
    <n v="0.15"/>
    <x v="27"/>
    <n v="119.11092"/>
    <n v="44.916727932"/>
    <x v="5"/>
    <n v="4.002126912"/>
    <n v="38.877804288"/>
    <n v="2.036796732"/>
  </r>
  <r>
    <s v="43832Meal_Morning_Snack_MainP22"/>
    <x v="1"/>
    <s v="LK"/>
    <x v="19"/>
    <n v="0.1239"/>
    <n v="0.0272"/>
    <n v="0.0102"/>
    <n v="0.00318"/>
    <x v="13"/>
    <x v="5"/>
    <x v="5"/>
    <x v="5"/>
    <x v="4"/>
    <x v="0"/>
    <n v="0.15"/>
    <n v="0.15"/>
    <n v="0.15"/>
    <n v="0.15"/>
    <n v="0.15"/>
    <n v="0.15"/>
    <x v="28"/>
    <n v="41.230704"/>
    <n v="28.7048161248"/>
    <x v="5"/>
    <n v="20.4339369024"/>
    <n v="4.4859005952"/>
    <n v="3.784978627200001"/>
  </r>
  <r>
    <s v="43832Meal_Morning_Snack_SideP22"/>
    <x v="1"/>
    <s v="LK"/>
    <x v="20"/>
    <n v="0.21"/>
    <n v="0.22"/>
    <n v="0.49"/>
    <n v="0.0135054"/>
    <x v="13"/>
    <x v="5"/>
    <x v="5"/>
    <x v="5"/>
    <x v="4"/>
    <x v="0"/>
    <n v="0.15"/>
    <n v="0.15"/>
    <n v="0.15"/>
    <n v="0.15"/>
    <n v="0.15"/>
    <n v="0.15"/>
    <x v="29"/>
    <n v="22.905947"/>
    <n v="140.41345511"/>
    <x v="5"/>
    <n v="19.24099548"/>
    <n v="20.15723336"/>
    <n v="101.01522627"/>
  </r>
  <r>
    <s v="43832Meal_Afternoon_Snack_GreenP23"/>
    <x v="1"/>
    <s v="LK"/>
    <x v="0"/>
    <n v="0.007"/>
    <n v="0.08699999999999999"/>
    <n v="0.001"/>
    <n v="0.00075"/>
    <x v="14"/>
    <x v="5"/>
    <x v="10"/>
    <x v="10"/>
    <x v="4"/>
    <x v="10"/>
    <n v="0.0005"/>
    <n v="0.0005"/>
    <n v="0.0005"/>
    <n v="0.0005"/>
    <n v="0.0005"/>
    <n v="0.0005"/>
    <x v="16"/>
    <n v="0.23590084"/>
    <n v="0.0908218234"/>
    <x v="0"/>
    <n v="0.00660522352"/>
    <n v="0.08209349231999999"/>
    <n v="0.00212310756"/>
  </r>
  <r>
    <s v="43832Meal_Afternoon_Snack_MainP23"/>
    <x v="1"/>
    <s v="LK"/>
    <x v="1"/>
    <n v="0.126"/>
    <n v="0.008"/>
    <n v="0.096"/>
    <n v="0.001996333333333333"/>
    <x v="14"/>
    <x v="5"/>
    <x v="10"/>
    <x v="10"/>
    <x v="4"/>
    <x v="10"/>
    <n v="0.0005"/>
    <n v="0.0005"/>
    <n v="0.0005"/>
    <n v="0.0005"/>
    <n v="0.0005"/>
    <n v="0.0005"/>
    <x v="17"/>
    <n v="0.29004202"/>
    <n v="0.406058828"/>
    <x v="0"/>
    <n v="0.14618117808"/>
    <n v="0.009281344640000001"/>
    <n v="0.25059630528"/>
  </r>
  <r>
    <s v="43832Meal_Afternoon_Snack_SideP23"/>
    <x v="1"/>
    <s v="LK"/>
    <x v="2"/>
    <n v="0.254"/>
    <n v="0.101"/>
    <n v="0.477"/>
    <n v="0.0045264"/>
    <x v="14"/>
    <x v="5"/>
    <x v="10"/>
    <x v="10"/>
    <x v="4"/>
    <x v="10"/>
    <n v="0.0005"/>
    <n v="0.0005"/>
    <n v="0.0005"/>
    <n v="0.0005"/>
    <n v="0.0005"/>
    <n v="0.0005"/>
    <x v="18"/>
    <n v="0.077344539"/>
    <n v="0.441869351307"/>
    <x v="0"/>
    <n v="0.078582051624"/>
    <n v="0.03124719375600001"/>
    <n v="0.332040105927"/>
  </r>
  <r>
    <s v="43832Meal_Booster1_GreenP23"/>
    <x v="1"/>
    <s v="LK"/>
    <x v="3"/>
    <n v="0"/>
    <n v="0"/>
    <n v="0"/>
    <n v="0"/>
    <x v="14"/>
    <x v="5"/>
    <x v="10"/>
    <x v="10"/>
    <x v="4"/>
    <x v="1"/>
    <n v="0"/>
    <n v="0"/>
    <n v="0"/>
    <n v="0"/>
    <n v="0"/>
    <n v="0"/>
    <x v="3"/>
    <n v="0"/>
    <n v="0"/>
    <x v="1"/>
    <n v="0"/>
    <n v="0"/>
    <n v="0"/>
  </r>
  <r>
    <s v="43832Meal_Booster1_MainP23"/>
    <x v="1"/>
    <s v="LK"/>
    <x v="4"/>
    <n v="0.1431522613065326"/>
    <n v="0.3168120603015075"/>
    <n v="0.1089532663316583"/>
    <n v="0.003355924893188409"/>
    <x v="14"/>
    <x v="5"/>
    <x v="10"/>
    <x v="10"/>
    <x v="4"/>
    <x v="1"/>
    <n v="0"/>
    <n v="0"/>
    <n v="0"/>
    <n v="0"/>
    <n v="0"/>
    <n v="0"/>
    <x v="4"/>
    <n v="0"/>
    <n v="0"/>
    <x v="1"/>
    <n v="0"/>
    <n v="0"/>
    <n v="0"/>
  </r>
  <r>
    <s v="43832Meal_Booster1_SideP23"/>
    <x v="1"/>
    <s v="LK"/>
    <x v="5"/>
    <n v="0"/>
    <n v="0"/>
    <n v="0"/>
    <n v="0"/>
    <x v="14"/>
    <x v="5"/>
    <x v="10"/>
    <x v="10"/>
    <x v="4"/>
    <x v="1"/>
    <n v="0"/>
    <n v="0"/>
    <n v="0"/>
    <n v="0"/>
    <n v="0"/>
    <n v="0"/>
    <x v="3"/>
    <n v="0"/>
    <n v="0"/>
    <x v="1"/>
    <n v="0"/>
    <n v="0"/>
    <n v="0"/>
  </r>
  <r>
    <s v="43832Meal_Booster2_GreenP23"/>
    <x v="1"/>
    <s v="LK"/>
    <x v="6"/>
    <n v="0"/>
    <n v="0"/>
    <n v="0"/>
    <n v="0"/>
    <x v="14"/>
    <x v="5"/>
    <x v="10"/>
    <x v="10"/>
    <x v="4"/>
    <x v="1"/>
    <n v="0"/>
    <n v="0"/>
    <n v="0"/>
    <n v="0"/>
    <n v="0"/>
    <n v="0"/>
    <x v="3"/>
    <n v="0"/>
    <n v="0"/>
    <x v="1"/>
    <n v="0"/>
    <n v="0"/>
    <n v="0"/>
  </r>
  <r>
    <s v="43832Meal_Booster2_MainP23"/>
    <x v="1"/>
    <s v="LK"/>
    <x v="7"/>
    <n v="0.2407411764705882"/>
    <n v="0.005470588235294119"/>
    <n v="0.007776470588235294"/>
    <n v="0.00578980278816729"/>
    <x v="14"/>
    <x v="5"/>
    <x v="10"/>
    <x v="10"/>
    <x v="4"/>
    <x v="1"/>
    <n v="0"/>
    <n v="0"/>
    <n v="0"/>
    <n v="0"/>
    <n v="0"/>
    <n v="0"/>
    <x v="4"/>
    <n v="0"/>
    <n v="0"/>
    <x v="1"/>
    <n v="0"/>
    <n v="0"/>
    <n v="0"/>
  </r>
  <r>
    <s v="43832Meal_Booster2_SideP23"/>
    <x v="1"/>
    <s v="LK"/>
    <x v="8"/>
    <n v="0"/>
    <n v="0"/>
    <n v="0"/>
    <n v="0"/>
    <x v="14"/>
    <x v="5"/>
    <x v="10"/>
    <x v="10"/>
    <x v="4"/>
    <x v="1"/>
    <n v="0"/>
    <n v="0"/>
    <n v="0"/>
    <n v="0"/>
    <n v="0"/>
    <n v="0"/>
    <x v="3"/>
    <n v="0"/>
    <n v="0"/>
    <x v="1"/>
    <n v="0"/>
    <n v="0"/>
    <n v="0"/>
  </r>
  <r>
    <s v="43832Meal_Breakfast_GreenP23"/>
    <x v="1"/>
    <s v="LK"/>
    <x v="9"/>
    <n v="0.02326666666666666"/>
    <n v="0.09430370370370371"/>
    <n v="0.1569148148148148"/>
    <n v="0.001725925925925926"/>
    <x v="14"/>
    <x v="5"/>
    <x v="10"/>
    <x v="10"/>
    <x v="4"/>
    <x v="13"/>
    <n v="0.333"/>
    <n v="0.333"/>
    <n v="0.333"/>
    <n v="0.333"/>
    <n v="0.333"/>
    <n v="0.333"/>
    <x v="19"/>
    <n v="167.8649"/>
    <n v="316.0081611374074"/>
    <x v="2"/>
    <n v="15.62262669333333"/>
    <n v="63.32112716740741"/>
    <n v="237.0644072766667"/>
  </r>
  <r>
    <s v="43832Meal_Breakfast_MainP23"/>
    <x v="1"/>
    <s v="LK"/>
    <x v="10"/>
    <n v="0.2285714285714286"/>
    <n v="0"/>
    <n v="0.1428571428571428"/>
    <n v="0.01327777777777778"/>
    <x v="14"/>
    <x v="5"/>
    <x v="10"/>
    <x v="10"/>
    <x v="4"/>
    <x v="13"/>
    <n v="0.333"/>
    <n v="0.333"/>
    <n v="0.333"/>
    <n v="0.333"/>
    <n v="0.333"/>
    <n v="0.333"/>
    <x v="20"/>
    <n v="15.9898"/>
    <n v="35.17755999999999"/>
    <x v="2"/>
    <n v="14.61924571428572"/>
    <n v="0"/>
    <n v="20.55831428571428"/>
  </r>
  <r>
    <s v="43832Meal_Breakfast_SideP23"/>
    <x v="1"/>
    <s v="LK"/>
    <x v="11"/>
    <n v="0.076"/>
    <n v="0.399"/>
    <n v="0.003"/>
    <n v="0.003038666666666667"/>
    <x v="14"/>
    <x v="5"/>
    <x v="10"/>
    <x v="10"/>
    <x v="4"/>
    <x v="13"/>
    <n v="0.333"/>
    <n v="0.333"/>
    <n v="0.333"/>
    <n v="0.333"/>
    <n v="0.333"/>
    <n v="0.333"/>
    <x v="21"/>
    <n v="77.312031"/>
    <n v="148.980283737"/>
    <x v="2"/>
    <n v="23.502857424"/>
    <n v="123.390001476"/>
    <n v="2.087424837"/>
  </r>
  <r>
    <s v="43832Meal_Dinner_GreenP23"/>
    <x v="1"/>
    <s v="LK"/>
    <x v="12"/>
    <n v="0.03076"/>
    <n v="0.08162"/>
    <n v="0.004"/>
    <n v="0.002084396000000001"/>
    <x v="14"/>
    <x v="5"/>
    <x v="10"/>
    <x v="10"/>
    <x v="4"/>
    <x v="13"/>
    <n v="0.333"/>
    <n v="0.333"/>
    <n v="0.333"/>
    <n v="0.333"/>
    <n v="0.333"/>
    <n v="0.333"/>
    <x v="22"/>
    <n v="144.17704"/>
    <n v="70.0008364608"/>
    <x v="3"/>
    <n v="17.7395430016"/>
    <n v="47.0709200192"/>
    <n v="5.190373440000001"/>
  </r>
  <r>
    <s v="43832Meal_Dinner_MainP23"/>
    <x v="1"/>
    <s v="LK"/>
    <x v="13"/>
    <n v="0.0533"/>
    <n v="0.2654"/>
    <n v="0.0054"/>
    <n v="0.0025228"/>
    <x v="14"/>
    <x v="5"/>
    <x v="10"/>
    <x v="10"/>
    <x v="4"/>
    <x v="13"/>
    <n v="0.333"/>
    <n v="0.333"/>
    <n v="0.333"/>
    <n v="0.333"/>
    <n v="0.333"/>
    <n v="0.333"/>
    <x v="23"/>
    <n v="113.82398"/>
    <n v="150.634655132"/>
    <x v="3"/>
    <n v="24.267272536"/>
    <n v="120.835537168"/>
    <n v="5.531845428"/>
  </r>
  <r>
    <s v="43832Meal_Dinner_SideP23"/>
    <x v="1"/>
    <s v="LK"/>
    <x v="14"/>
    <n v="0.1191875"/>
    <n v="0.04546249999999999"/>
    <n v="0.07762916666666667"/>
    <n v="0.00298455"/>
    <x v="14"/>
    <x v="5"/>
    <x v="10"/>
    <x v="10"/>
    <x v="4"/>
    <x v="13"/>
    <n v="0.333"/>
    <n v="0.333"/>
    <n v="0.333"/>
    <n v="0.333"/>
    <n v="0.333"/>
    <n v="0.333"/>
    <x v="23"/>
    <n v="113.82398"/>
    <n v="154.48901965475"/>
    <x v="3"/>
    <n v="54.265582465"/>
    <n v="20.69889076299999"/>
    <n v="79.52454642675001"/>
  </r>
  <r>
    <s v="43832Meal_Lunch_GreenP23"/>
    <x v="1"/>
    <s v="LK"/>
    <x v="15"/>
    <n v="0.008"/>
    <n v="0.035"/>
    <n v="0.003"/>
    <n v="0.00085"/>
    <x v="14"/>
    <x v="5"/>
    <x v="10"/>
    <x v="10"/>
    <x v="4"/>
    <x v="13"/>
    <n v="0.333"/>
    <n v="0.333"/>
    <n v="0.333"/>
    <n v="0.333"/>
    <n v="0.333"/>
    <n v="0.333"/>
    <x v="24"/>
    <n v="146.49659"/>
    <n v="29.15282141"/>
    <x v="4"/>
    <n v="4.68789088"/>
    <n v="20.5095226"/>
    <n v="3.95540793"/>
  </r>
  <r>
    <s v="43832Meal_Lunch_MainP23"/>
    <x v="1"/>
    <s v="LK"/>
    <x v="16"/>
    <n v="0.2996428571428572"/>
    <n v="0.0003392857142857143"/>
    <n v="0.03148214285714286"/>
    <n v="0.005216964285714287"/>
    <x v="14"/>
    <x v="5"/>
    <x v="10"/>
    <x v="10"/>
    <x v="4"/>
    <x v="13"/>
    <n v="0.333"/>
    <n v="0.333"/>
    <n v="0.333"/>
    <n v="0.333"/>
    <n v="0.333"/>
    <n v="0.333"/>
    <x v="25"/>
    <n v="186.45021"/>
    <n v="276.5556034505358"/>
    <x v="4"/>
    <n v="223.4738945571429"/>
    <n v="0.2530395707142857"/>
    <n v="52.82866932267858"/>
  </r>
  <r>
    <s v="43832Meal_Lunch_SideP23"/>
    <x v="1"/>
    <s v="LK"/>
    <x v="17"/>
    <n v="0.04651315789473685"/>
    <n v="0.4228947368421053"/>
    <n v="0.02519736842105263"/>
    <n v="0.0009562500000000001"/>
    <x v="14"/>
    <x v="5"/>
    <x v="10"/>
    <x v="10"/>
    <x v="4"/>
    <x v="13"/>
    <n v="0.333"/>
    <n v="0.333"/>
    <n v="0.333"/>
    <n v="0.333"/>
    <n v="0.333"/>
    <n v="0.333"/>
    <x v="26"/>
    <n v="151.82374"/>
    <n v="319.4990770644737"/>
    <x v="4"/>
    <n v="28.24720636315789"/>
    <n v="256.8218422947369"/>
    <n v="34.43002840657894"/>
  </r>
  <r>
    <s v="43832Meal_Morning_Snack_GreenP23"/>
    <x v="1"/>
    <s v="LK"/>
    <x v="18"/>
    <n v="0.008399999999999999"/>
    <n v="0.08160000000000001"/>
    <n v="0.0019"/>
    <n v="0.0019928"/>
    <x v="14"/>
    <x v="5"/>
    <x v="10"/>
    <x v="10"/>
    <x v="4"/>
    <x v="10"/>
    <n v="0.0005"/>
    <n v="0.0005"/>
    <n v="0.0005"/>
    <n v="0.0005"/>
    <n v="0.0005"/>
    <n v="0.0005"/>
    <x v="27"/>
    <n v="0.23162332"/>
    <n v="0.087345153972"/>
    <x v="5"/>
    <n v="0.007782543551999999"/>
    <n v="0.075601851648"/>
    <n v="0.003960758772"/>
  </r>
  <r>
    <s v="43832Meal_Morning_Snack_MainP23"/>
    <x v="1"/>
    <s v="LK"/>
    <x v="19"/>
    <n v="0.1239"/>
    <n v="0.0272"/>
    <n v="0.0102"/>
    <n v="0.00318"/>
    <x v="14"/>
    <x v="5"/>
    <x v="10"/>
    <x v="10"/>
    <x v="4"/>
    <x v="10"/>
    <n v="0.0005"/>
    <n v="0.0005"/>
    <n v="0.0005"/>
    <n v="0.0005"/>
    <n v="0.0005"/>
    <n v="0.0005"/>
    <x v="28"/>
    <n v="0.17371749"/>
    <n v="0.120942116538"/>
    <x v="5"/>
    <n v="0.08609438804399999"/>
    <n v="0.018900462912"/>
    <n v="0.015947265582"/>
  </r>
  <r>
    <s v="43832Meal_Morning_Snack_SideP23"/>
    <x v="1"/>
    <s v="LK"/>
    <x v="20"/>
    <n v="0.21"/>
    <n v="0.22"/>
    <n v="0.49"/>
    <n v="0.0135054"/>
    <x v="14"/>
    <x v="5"/>
    <x v="10"/>
    <x v="10"/>
    <x v="4"/>
    <x v="10"/>
    <n v="0.0005"/>
    <n v="0.0005"/>
    <n v="0.0005"/>
    <n v="0.0005"/>
    <n v="0.0005"/>
    <n v="0.0005"/>
    <x v="29"/>
    <n v="0.057905829"/>
    <n v="0.35496273177"/>
    <x v="5"/>
    <n v="0.04864089636"/>
    <n v="0.05095712952"/>
    <n v="0.25536470589"/>
  </r>
  <r>
    <s v="43832Meal_Afternoon_Snack_GreenP24"/>
    <x v="1"/>
    <s v="LK"/>
    <x v="0"/>
    <n v="0.007"/>
    <n v="0.08699999999999999"/>
    <n v="0.001"/>
    <n v="0.00075"/>
    <x v="15"/>
    <x v="5"/>
    <x v="5"/>
    <x v="5"/>
    <x v="4"/>
    <x v="0"/>
    <n v="0.15"/>
    <n v="0.15"/>
    <n v="0.15"/>
    <n v="0.15"/>
    <n v="0.15"/>
    <n v="0.15"/>
    <x v="16"/>
    <n v="91.74584900000001"/>
    <n v="35.322151865"/>
    <x v="0"/>
    <n v="2.568883772"/>
    <n v="31.927555452"/>
    <n v="0.8257126410000002"/>
  </r>
  <r>
    <s v="43832Meal_Afternoon_Snack_MainP24"/>
    <x v="1"/>
    <s v="LK"/>
    <x v="1"/>
    <n v="0.126"/>
    <n v="0.008"/>
    <n v="0.096"/>
    <n v="0.001996333333333333"/>
    <x v="15"/>
    <x v="5"/>
    <x v="5"/>
    <x v="5"/>
    <x v="4"/>
    <x v="0"/>
    <n v="0.15"/>
    <n v="0.15"/>
    <n v="0.15"/>
    <n v="0.15"/>
    <n v="0.15"/>
    <n v="0.15"/>
    <x v="17"/>
    <n v="45.368826"/>
    <n v="63.51635639999999"/>
    <x v="0"/>
    <n v="22.865888304"/>
    <n v="1.451802432"/>
    <n v="39.198665664"/>
  </r>
  <r>
    <s v="43832Meal_Afternoon_Snack_SideP24"/>
    <x v="1"/>
    <s v="LK"/>
    <x v="2"/>
    <n v="0.254"/>
    <n v="0.101"/>
    <n v="0.477"/>
    <n v="0.0045264"/>
    <x v="15"/>
    <x v="5"/>
    <x v="5"/>
    <x v="5"/>
    <x v="4"/>
    <x v="0"/>
    <n v="0.15"/>
    <n v="0.15"/>
    <n v="0.15"/>
    <n v="0.15"/>
    <n v="0.15"/>
    <n v="0.15"/>
    <x v="18"/>
    <n v="20.163923"/>
    <n v="115.196492099"/>
    <x v="0"/>
    <n v="20.486545768"/>
    <n v="8.146224892000001"/>
    <n v="86.56372143900001"/>
  </r>
  <r>
    <s v="43832Meal_Booster1_GreenP24"/>
    <x v="1"/>
    <s v="LK"/>
    <x v="3"/>
    <n v="0"/>
    <n v="0"/>
    <n v="0"/>
    <n v="0"/>
    <x v="15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2Meal_Booster1_MainP24"/>
    <x v="1"/>
    <s v="LK"/>
    <x v="4"/>
    <n v="0.1431522613065326"/>
    <n v="0.3168120603015075"/>
    <n v="0.1089532663316583"/>
    <n v="0.003355924893188409"/>
    <x v="15"/>
    <x v="5"/>
    <x v="5"/>
    <x v="5"/>
    <x v="4"/>
    <x v="1"/>
    <n v="0"/>
    <n v="0"/>
    <n v="0"/>
    <n v="0"/>
    <n v="0"/>
    <n v="0"/>
    <x v="4"/>
    <n v="0"/>
    <n v="0"/>
    <x v="1"/>
    <n v="0"/>
    <n v="0"/>
    <n v="0"/>
  </r>
  <r>
    <s v="43832Meal_Booster1_SideP24"/>
    <x v="1"/>
    <s v="LK"/>
    <x v="5"/>
    <n v="0"/>
    <n v="0"/>
    <n v="0"/>
    <n v="0"/>
    <x v="15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2Meal_Booster2_GreenP24"/>
    <x v="1"/>
    <s v="LK"/>
    <x v="6"/>
    <n v="0"/>
    <n v="0"/>
    <n v="0"/>
    <n v="0"/>
    <x v="15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2Meal_Booster2_MainP24"/>
    <x v="1"/>
    <s v="LK"/>
    <x v="7"/>
    <n v="0.2407411764705882"/>
    <n v="0.005470588235294119"/>
    <n v="0.007776470588235294"/>
    <n v="0.00578980278816729"/>
    <x v="15"/>
    <x v="5"/>
    <x v="5"/>
    <x v="5"/>
    <x v="4"/>
    <x v="1"/>
    <n v="0"/>
    <n v="0"/>
    <n v="0"/>
    <n v="0"/>
    <n v="0"/>
    <n v="0"/>
    <x v="4"/>
    <n v="0"/>
    <n v="0"/>
    <x v="1"/>
    <n v="0"/>
    <n v="0"/>
    <n v="0"/>
  </r>
  <r>
    <s v="43832Meal_Booster2_SideP24"/>
    <x v="1"/>
    <s v="LK"/>
    <x v="8"/>
    <n v="0"/>
    <n v="0"/>
    <n v="0"/>
    <n v="0"/>
    <x v="15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2Meal_Breakfast_GreenP24"/>
    <x v="1"/>
    <s v="LK"/>
    <x v="9"/>
    <n v="0.02326666666666666"/>
    <n v="0.09430370370370371"/>
    <n v="0.1569148148148148"/>
    <n v="0.001725925925925926"/>
    <x v="15"/>
    <x v="5"/>
    <x v="5"/>
    <x v="5"/>
    <x v="4"/>
    <x v="2"/>
    <n v="0.25"/>
    <n v="0.25"/>
    <n v="0.25"/>
    <n v="0.25"/>
    <n v="0.25"/>
    <n v="0.25"/>
    <x v="19"/>
    <n v="96.814002"/>
    <n v="182.2537930465111"/>
    <x v="2"/>
    <n v="9.010156452799999"/>
    <n v="36.51967583591112"/>
    <n v="136.7239607578"/>
  </r>
  <r>
    <s v="43832Meal_Breakfast_MainP24"/>
    <x v="1"/>
    <s v="LK"/>
    <x v="10"/>
    <n v="0.2285714285714286"/>
    <n v="0"/>
    <n v="0.1428571428571428"/>
    <n v="0.01327777777777778"/>
    <x v="15"/>
    <x v="5"/>
    <x v="5"/>
    <x v="5"/>
    <x v="4"/>
    <x v="2"/>
    <n v="0.25"/>
    <n v="0.25"/>
    <n v="0.25"/>
    <n v="0.25"/>
    <n v="0.25"/>
    <n v="0.25"/>
    <x v="20"/>
    <n v="12.318256"/>
    <n v="27.10016319999999"/>
    <x v="2"/>
    <n v="11.26240548571429"/>
    <n v="0"/>
    <n v="15.83775771428571"/>
  </r>
  <r>
    <s v="43832Meal_Breakfast_SideP24"/>
    <x v="1"/>
    <s v="LK"/>
    <x v="11"/>
    <n v="0.076"/>
    <n v="0.399"/>
    <n v="0.003"/>
    <n v="0.003038666666666667"/>
    <x v="15"/>
    <x v="5"/>
    <x v="5"/>
    <x v="5"/>
    <x v="4"/>
    <x v="2"/>
    <n v="0.25"/>
    <n v="0.25"/>
    <n v="0.25"/>
    <n v="0.25"/>
    <n v="0.25"/>
    <n v="0.25"/>
    <x v="21"/>
    <n v="92.065928"/>
    <n v="177.411043256"/>
    <x v="2"/>
    <n v="27.988042112"/>
    <n v="146.937221088"/>
    <n v="2.485780056"/>
  </r>
  <r>
    <s v="43832Meal_Dinner_GreenP24"/>
    <x v="1"/>
    <s v="LK"/>
    <x v="12"/>
    <n v="0.03076"/>
    <n v="0.08162"/>
    <n v="0.004"/>
    <n v="0.002084396000000001"/>
    <x v="15"/>
    <x v="5"/>
    <x v="5"/>
    <x v="5"/>
    <x v="4"/>
    <x v="8"/>
    <n v="0.2"/>
    <n v="0.2"/>
    <n v="0.2"/>
    <n v="0.2"/>
    <n v="0.2"/>
    <n v="0.2"/>
    <x v="22"/>
    <n v="137.6512"/>
    <n v="66.83241062399999"/>
    <x v="3"/>
    <n v="16.936603648"/>
    <n v="44.940363776"/>
    <n v="4.9554432"/>
  </r>
  <r>
    <s v="43832Meal_Dinner_MainP24"/>
    <x v="1"/>
    <s v="LK"/>
    <x v="13"/>
    <n v="0.0533"/>
    <n v="0.2654"/>
    <n v="0.0054"/>
    <n v="0.0025228"/>
    <x v="15"/>
    <x v="5"/>
    <x v="5"/>
    <x v="5"/>
    <x v="4"/>
    <x v="8"/>
    <n v="0.2"/>
    <n v="0.2"/>
    <n v="0.2"/>
    <n v="0.2"/>
    <n v="0.2"/>
    <n v="0.2"/>
    <x v="23"/>
    <n v="92.133898"/>
    <n v="121.9300006132"/>
    <x v="3"/>
    <n v="19.6429470536"/>
    <n v="97.80934611680001"/>
    <n v="4.477707442800001"/>
  </r>
  <r>
    <s v="43832Meal_Dinner_SideP24"/>
    <x v="1"/>
    <s v="LK"/>
    <x v="14"/>
    <n v="0.1191875"/>
    <n v="0.04546249999999999"/>
    <n v="0.07762916666666667"/>
    <n v="0.00298455"/>
    <x v="15"/>
    <x v="5"/>
    <x v="5"/>
    <x v="5"/>
    <x v="4"/>
    <x v="8"/>
    <n v="0.2"/>
    <n v="0.2"/>
    <n v="0.2"/>
    <n v="0.2"/>
    <n v="0.2"/>
    <n v="0.2"/>
    <x v="23"/>
    <n v="71.185631"/>
    <n v="96.6175874951375"/>
    <x v="3"/>
    <n v="33.93774957925"/>
    <n v="12.94510699735"/>
    <n v="49.7347309185375"/>
  </r>
  <r>
    <s v="43832Meal_Lunch_GreenP24"/>
    <x v="1"/>
    <s v="LK"/>
    <x v="15"/>
    <n v="0.008"/>
    <n v="0.035"/>
    <n v="0.003"/>
    <n v="0.00085"/>
    <x v="15"/>
    <x v="5"/>
    <x v="5"/>
    <x v="5"/>
    <x v="4"/>
    <x v="9"/>
    <n v="0.3"/>
    <n v="0.3"/>
    <n v="0.3"/>
    <n v="0.3"/>
    <n v="0.3"/>
    <n v="0.3"/>
    <x v="24"/>
    <n v="78.51448000000001"/>
    <n v="15.62438152"/>
    <x v="4"/>
    <n v="2.51246336"/>
    <n v="10.9920272"/>
    <n v="2.11989096"/>
  </r>
  <r>
    <s v="43832Meal_Lunch_MainP24"/>
    <x v="1"/>
    <s v="LK"/>
    <x v="16"/>
    <n v="0.2996428571428572"/>
    <n v="0.0003392857142857143"/>
    <n v="0.03148214285714286"/>
    <n v="0.005216964285714287"/>
    <x v="15"/>
    <x v="5"/>
    <x v="5"/>
    <x v="5"/>
    <x v="4"/>
    <x v="9"/>
    <n v="0.3"/>
    <n v="0.3"/>
    <n v="0.3"/>
    <n v="0.3"/>
    <n v="0.3"/>
    <n v="0.3"/>
    <x v="25"/>
    <n v="73.280181"/>
    <n v="108.6941370429107"/>
    <x v="4"/>
    <n v="87.83153122714288"/>
    <n v="0.0994516742142857"/>
    <n v="20.76315414155357"/>
  </r>
  <r>
    <s v="43832Meal_Lunch_SideP24"/>
    <x v="1"/>
    <s v="LK"/>
    <x v="17"/>
    <n v="0.04651315789473685"/>
    <n v="0.4228947368421053"/>
    <n v="0.02519736842105263"/>
    <n v="0.0009562500000000001"/>
    <x v="15"/>
    <x v="5"/>
    <x v="5"/>
    <x v="5"/>
    <x v="4"/>
    <x v="9"/>
    <n v="0.3"/>
    <n v="0.3"/>
    <n v="0.3"/>
    <n v="0.3"/>
    <n v="0.3"/>
    <n v="0.3"/>
    <x v="26"/>
    <n v="165.75279"/>
    <n v="348.811479850658"/>
    <x v="4"/>
    <n v="30.83874277105264"/>
    <n v="280.383930031579"/>
    <n v="37.58880704802632"/>
  </r>
  <r>
    <s v="43832Meal_Morning_Snack_GreenP24"/>
    <x v="1"/>
    <s v="LK"/>
    <x v="18"/>
    <n v="0.008399999999999999"/>
    <n v="0.08160000000000001"/>
    <n v="0.0019"/>
    <n v="0.0019928"/>
    <x v="15"/>
    <x v="5"/>
    <x v="5"/>
    <x v="5"/>
    <x v="4"/>
    <x v="3"/>
    <n v="0.1"/>
    <n v="0.1"/>
    <n v="0.1"/>
    <n v="0.1"/>
    <n v="0.1"/>
    <n v="0.1"/>
    <x v="27"/>
    <n v="79.407282"/>
    <n v="29.9444860422"/>
    <x v="5"/>
    <n v="2.6680846752"/>
    <n v="25.9185368448"/>
    <n v="1.3578645222"/>
  </r>
  <r>
    <s v="43832Meal_Morning_Snack_MainP24"/>
    <x v="1"/>
    <s v="LK"/>
    <x v="19"/>
    <n v="0.1239"/>
    <n v="0.0272"/>
    <n v="0.0102"/>
    <n v="0.00318"/>
    <x v="15"/>
    <x v="5"/>
    <x v="5"/>
    <x v="5"/>
    <x v="4"/>
    <x v="3"/>
    <n v="0.1"/>
    <n v="0.1"/>
    <n v="0.1"/>
    <n v="0.1"/>
    <n v="0.1"/>
    <n v="0.1"/>
    <x v="28"/>
    <n v="27.487136"/>
    <n v="19.1365440832"/>
    <x v="5"/>
    <n v="13.6226246016"/>
    <n v="2.9906003968"/>
    <n v="2.5233190848"/>
  </r>
  <r>
    <s v="43832Meal_Morning_Snack_SideP24"/>
    <x v="1"/>
    <s v="LK"/>
    <x v="20"/>
    <n v="0.21"/>
    <n v="0.22"/>
    <n v="0.49"/>
    <n v="0.0135054"/>
    <x v="15"/>
    <x v="5"/>
    <x v="5"/>
    <x v="5"/>
    <x v="4"/>
    <x v="3"/>
    <n v="0.1"/>
    <n v="0.1"/>
    <n v="0.1"/>
    <n v="0.1"/>
    <n v="0.1"/>
    <n v="0.1"/>
    <x v="29"/>
    <n v="15.270631"/>
    <n v="93.60896803"/>
    <x v="5"/>
    <n v="12.82733004"/>
    <n v="13.43815528"/>
    <n v="67.34348271"/>
  </r>
  <r>
    <s v="43832Meal_Afternoon_Snack_GreenP3"/>
    <x v="1"/>
    <s v="LK"/>
    <x v="0"/>
    <n v="0.007"/>
    <n v="0.08699999999999999"/>
    <n v="0.001"/>
    <n v="0.00075"/>
    <x v="16"/>
    <x v="7"/>
    <x v="11"/>
    <x v="11"/>
    <x v="8"/>
    <x v="3"/>
    <n v="0.1"/>
    <n v="0.1"/>
    <n v="0.1"/>
    <n v="0.1"/>
    <n v="0.1"/>
    <n v="0.1"/>
    <x v="16"/>
    <n v="62.175703"/>
    <n v="23.937645655"/>
    <x v="0"/>
    <n v="1.740919684"/>
    <n v="21.637144644"/>
    <n v="0.5595813270000001"/>
  </r>
  <r>
    <s v="43832Meal_Afternoon_Snack_MainP3"/>
    <x v="1"/>
    <s v="LK"/>
    <x v="1"/>
    <n v="0.126"/>
    <n v="0.008"/>
    <n v="0.096"/>
    <n v="0.001996333333333333"/>
    <x v="16"/>
    <x v="7"/>
    <x v="11"/>
    <x v="11"/>
    <x v="8"/>
    <x v="3"/>
    <n v="0.1"/>
    <n v="0.1"/>
    <n v="0.1"/>
    <n v="0.1"/>
    <n v="0.1"/>
    <n v="0.1"/>
    <x v="17"/>
    <n v="15.807382"/>
    <n v="22.1303348"/>
    <x v="0"/>
    <n v="7.966920528"/>
    <n v="0.5058362240000001"/>
    <n v="13.657578048"/>
  </r>
  <r>
    <s v="43832Meal_Afternoon_Snack_SideP3"/>
    <x v="1"/>
    <s v="LK"/>
    <x v="2"/>
    <n v="0.254"/>
    <n v="0.101"/>
    <n v="0.477"/>
    <n v="0.0045264"/>
    <x v="16"/>
    <x v="7"/>
    <x v="11"/>
    <x v="11"/>
    <x v="8"/>
    <x v="3"/>
    <n v="0.1"/>
    <n v="0.1"/>
    <n v="0.1"/>
    <n v="0.1"/>
    <n v="0.1"/>
    <n v="0.1"/>
    <x v="18"/>
    <n v="4.2153019"/>
    <n v="24.0820197547"/>
    <x v="0"/>
    <n v="4.2827467304"/>
    <n v="1.7029819676"/>
    <n v="18.0962910567"/>
  </r>
  <r>
    <s v="43832Meal_Booster1_GreenP3"/>
    <x v="1"/>
    <s v="LK"/>
    <x v="3"/>
    <n v="0"/>
    <n v="0"/>
    <n v="0"/>
    <n v="0"/>
    <x v="16"/>
    <x v="7"/>
    <x v="11"/>
    <x v="11"/>
    <x v="8"/>
    <x v="1"/>
    <n v="0"/>
    <n v="0"/>
    <n v="0"/>
    <n v="0"/>
    <n v="0"/>
    <n v="0"/>
    <x v="3"/>
    <n v="0"/>
    <n v="0"/>
    <x v="1"/>
    <n v="0"/>
    <n v="0"/>
    <n v="0"/>
  </r>
  <r>
    <s v="43832Meal_Booster1_MainP3"/>
    <x v="1"/>
    <s v="LK"/>
    <x v="4"/>
    <n v="0.1431522613065326"/>
    <n v="0.3168120603015075"/>
    <n v="0.1089532663316583"/>
    <n v="0.003355924893188409"/>
    <x v="16"/>
    <x v="7"/>
    <x v="11"/>
    <x v="11"/>
    <x v="8"/>
    <x v="1"/>
    <n v="0"/>
    <n v="0"/>
    <n v="0"/>
    <n v="0"/>
    <n v="0"/>
    <n v="0"/>
    <x v="4"/>
    <n v="0"/>
    <n v="0"/>
    <x v="1"/>
    <n v="0"/>
    <n v="0"/>
    <n v="0"/>
  </r>
  <r>
    <s v="43832Meal_Booster1_SideP3"/>
    <x v="1"/>
    <s v="LK"/>
    <x v="5"/>
    <n v="0"/>
    <n v="0"/>
    <n v="0"/>
    <n v="0"/>
    <x v="16"/>
    <x v="7"/>
    <x v="11"/>
    <x v="11"/>
    <x v="8"/>
    <x v="1"/>
    <n v="0"/>
    <n v="0"/>
    <n v="0"/>
    <n v="0"/>
    <n v="0"/>
    <n v="0"/>
    <x v="3"/>
    <n v="0"/>
    <n v="0"/>
    <x v="1"/>
    <n v="0"/>
    <n v="0"/>
    <n v="0"/>
  </r>
  <r>
    <s v="43832Meal_Booster2_GreenP3"/>
    <x v="1"/>
    <s v="LK"/>
    <x v="6"/>
    <n v="0"/>
    <n v="0"/>
    <n v="0"/>
    <n v="0"/>
    <x v="16"/>
    <x v="7"/>
    <x v="11"/>
    <x v="11"/>
    <x v="8"/>
    <x v="1"/>
    <n v="0"/>
    <n v="0"/>
    <n v="0"/>
    <n v="0"/>
    <n v="0"/>
    <n v="0"/>
    <x v="3"/>
    <n v="0"/>
    <n v="0"/>
    <x v="1"/>
    <n v="0"/>
    <n v="0"/>
    <n v="0"/>
  </r>
  <r>
    <s v="43832Meal_Booster2_MainP3"/>
    <x v="1"/>
    <s v="LK"/>
    <x v="7"/>
    <n v="0.2407411764705882"/>
    <n v="0.005470588235294119"/>
    <n v="0.007776470588235294"/>
    <n v="0.00578980278816729"/>
    <x v="16"/>
    <x v="7"/>
    <x v="11"/>
    <x v="11"/>
    <x v="8"/>
    <x v="1"/>
    <n v="0"/>
    <n v="0"/>
    <n v="0"/>
    <n v="0"/>
    <n v="0"/>
    <n v="0"/>
    <x v="4"/>
    <n v="0"/>
    <n v="0"/>
    <x v="1"/>
    <n v="0"/>
    <n v="0"/>
    <n v="0"/>
  </r>
  <r>
    <s v="43832Meal_Booster2_SideP3"/>
    <x v="1"/>
    <s v="LK"/>
    <x v="8"/>
    <n v="0"/>
    <n v="0"/>
    <n v="0"/>
    <n v="0"/>
    <x v="16"/>
    <x v="7"/>
    <x v="11"/>
    <x v="11"/>
    <x v="8"/>
    <x v="1"/>
    <n v="0"/>
    <n v="0"/>
    <n v="0"/>
    <n v="0"/>
    <n v="0"/>
    <n v="0"/>
    <x v="3"/>
    <n v="0"/>
    <n v="0"/>
    <x v="1"/>
    <n v="0"/>
    <n v="0"/>
    <n v="0"/>
  </r>
  <r>
    <s v="43832Meal_Breakfast_GreenP3"/>
    <x v="1"/>
    <s v="LK"/>
    <x v="9"/>
    <n v="0.02326666666666666"/>
    <n v="0.09430370370370371"/>
    <n v="0.1569148148148148"/>
    <n v="0.001725925925925926"/>
    <x v="16"/>
    <x v="7"/>
    <x v="11"/>
    <x v="11"/>
    <x v="8"/>
    <x v="2"/>
    <n v="0.25"/>
    <n v="0.25"/>
    <n v="0.25"/>
    <n v="0.25"/>
    <n v="0.25"/>
    <n v="0.25"/>
    <x v="19"/>
    <n v="37.282379"/>
    <n v="70.18463079904073"/>
    <x v="2"/>
    <n v="3.469746738933333"/>
    <n v="14.06346569034074"/>
    <n v="52.65141836976666"/>
  </r>
  <r>
    <s v="43832Meal_Breakfast_MainP3"/>
    <x v="1"/>
    <s v="LK"/>
    <x v="10"/>
    <n v="0.2285714285714286"/>
    <n v="0"/>
    <n v="0.1428571428571428"/>
    <n v="0.01327777777777778"/>
    <x v="16"/>
    <x v="7"/>
    <x v="11"/>
    <x v="11"/>
    <x v="8"/>
    <x v="2"/>
    <n v="0.25"/>
    <n v="0.25"/>
    <n v="0.25"/>
    <n v="0.25"/>
    <n v="0.25"/>
    <n v="0.25"/>
    <x v="20"/>
    <n v="3.7282379"/>
    <n v="8.202123379999998"/>
    <x v="2"/>
    <n v="3.408674651428572"/>
    <n v="0"/>
    <n v="4.793448728571426"/>
  </r>
  <r>
    <s v="43832Meal_Breakfast_SideP3"/>
    <x v="1"/>
    <s v="LK"/>
    <x v="11"/>
    <n v="0.076"/>
    <n v="0.399"/>
    <n v="0.003"/>
    <n v="0.003038666666666667"/>
    <x v="16"/>
    <x v="7"/>
    <x v="11"/>
    <x v="11"/>
    <x v="8"/>
    <x v="2"/>
    <n v="0.25"/>
    <n v="0.25"/>
    <n v="0.25"/>
    <n v="0.25"/>
    <n v="0.25"/>
    <n v="0.25"/>
    <x v="21"/>
    <n v="50.331212"/>
    <n v="96.98824552400001"/>
    <x v="2"/>
    <n v="15.300688448"/>
    <n v="80.328614352"/>
    <n v="1.358942724"/>
  </r>
  <r>
    <s v="43832Meal_Dinner_GreenP3"/>
    <x v="1"/>
    <s v="LK"/>
    <x v="12"/>
    <n v="0.03076"/>
    <n v="0.08162"/>
    <n v="0.004"/>
    <n v="0.002084396000000001"/>
    <x v="16"/>
    <x v="7"/>
    <x v="11"/>
    <x v="11"/>
    <x v="8"/>
    <x v="2"/>
    <n v="0.25"/>
    <n v="0.25"/>
    <n v="0.25"/>
    <n v="0.25"/>
    <n v="0.25"/>
    <n v="0.25"/>
    <x v="22"/>
    <n v="254.99012"/>
    <n v="123.8028030624"/>
    <x v="3"/>
    <n v="31.3739843648"/>
    <n v="83.2491743776"/>
    <n v="9.179644320000001"/>
  </r>
  <r>
    <s v="43832Meal_Dinner_MainP3"/>
    <x v="1"/>
    <s v="LK"/>
    <x v="13"/>
    <n v="0.0533"/>
    <n v="0.2654"/>
    <n v="0.0054"/>
    <n v="0.0025228"/>
    <x v="16"/>
    <x v="7"/>
    <x v="11"/>
    <x v="11"/>
    <x v="8"/>
    <x v="2"/>
    <n v="0.25"/>
    <n v="0.25"/>
    <n v="0.25"/>
    <n v="0.25"/>
    <n v="0.25"/>
    <n v="0.25"/>
    <x v="23"/>
    <n v="185.27119"/>
    <n v="245.187892846"/>
    <x v="3"/>
    <n v="39.49981770799999"/>
    <n v="196.683895304"/>
    <n v="9.004179834"/>
  </r>
  <r>
    <s v="43832Meal_Dinner_SideP3"/>
    <x v="1"/>
    <s v="LK"/>
    <x v="14"/>
    <n v="0.1191875"/>
    <n v="0.04546249999999999"/>
    <n v="0.07762916666666667"/>
    <n v="0.00298455"/>
    <x v="16"/>
    <x v="7"/>
    <x v="11"/>
    <x v="11"/>
    <x v="8"/>
    <x v="2"/>
    <n v="0.25"/>
    <n v="0.25"/>
    <n v="0.25"/>
    <n v="0.25"/>
    <n v="0.25"/>
    <n v="0.25"/>
    <x v="23"/>
    <n v="64.088044"/>
    <n v="86.98429881954999"/>
    <x v="3"/>
    <n v="30.553974977"/>
    <n v="11.6544108014"/>
    <n v="44.77591304115"/>
  </r>
  <r>
    <s v="43832Meal_Lunch_GreenP3"/>
    <x v="1"/>
    <s v="LK"/>
    <x v="15"/>
    <n v="0.008"/>
    <n v="0.035"/>
    <n v="0.003"/>
    <n v="0.00085"/>
    <x v="16"/>
    <x v="7"/>
    <x v="11"/>
    <x v="11"/>
    <x v="8"/>
    <x v="9"/>
    <n v="0.3"/>
    <n v="0.3"/>
    <n v="0.3"/>
    <n v="0.3"/>
    <n v="0.3"/>
    <n v="0.3"/>
    <x v="24"/>
    <n v="51.895511"/>
    <n v="10.327206689"/>
    <x v="4"/>
    <n v="1.660656352"/>
    <n v="7.26537154"/>
    <n v="1.401178797"/>
  </r>
  <r>
    <s v="43832Meal_Lunch_MainP3"/>
    <x v="1"/>
    <s v="LK"/>
    <x v="16"/>
    <n v="0.2996428571428572"/>
    <n v="0.0003392857142857143"/>
    <n v="0.03148214285714286"/>
    <n v="0.005216964285714287"/>
    <x v="16"/>
    <x v="7"/>
    <x v="11"/>
    <x v="11"/>
    <x v="8"/>
    <x v="9"/>
    <n v="0.3"/>
    <n v="0.3"/>
    <n v="0.3"/>
    <n v="0.3"/>
    <n v="0.3"/>
    <n v="0.3"/>
    <x v="25"/>
    <n v="104.34323"/>
    <n v="154.7689591694643"/>
    <x v="4"/>
    <n v="125.0628142428572"/>
    <n v="0.1416086692857143"/>
    <n v="29.56453625732143"/>
  </r>
  <r>
    <s v="43832Meal_Lunch_SideP3"/>
    <x v="1"/>
    <s v="LK"/>
    <x v="17"/>
    <n v="0.04651315789473685"/>
    <n v="0.4228947368421053"/>
    <n v="0.02519736842105263"/>
    <n v="0.0009562500000000001"/>
    <x v="16"/>
    <x v="7"/>
    <x v="11"/>
    <x v="11"/>
    <x v="8"/>
    <x v="9"/>
    <n v="0.3"/>
    <n v="0.3"/>
    <n v="0.3"/>
    <n v="0.3"/>
    <n v="0.3"/>
    <n v="0.3"/>
    <x v="26"/>
    <n v="221.56058"/>
    <n v="466.2538337144737"/>
    <x v="4"/>
    <n v="41.22192896315789"/>
    <n v="374.7872126947369"/>
    <n v="50.24469205657895"/>
  </r>
  <r>
    <s v="43832Meal_Morning_Snack_GreenP3"/>
    <x v="1"/>
    <s v="LK"/>
    <x v="18"/>
    <n v="0.008399999999999999"/>
    <n v="0.08160000000000001"/>
    <n v="0.0019"/>
    <n v="0.0019928"/>
    <x v="16"/>
    <x v="7"/>
    <x v="11"/>
    <x v="11"/>
    <x v="8"/>
    <x v="3"/>
    <n v="0.1"/>
    <n v="0.1"/>
    <n v="0.1"/>
    <n v="0.1"/>
    <n v="0.1"/>
    <n v="0.1"/>
    <x v="27"/>
    <n v="43.391395"/>
    <n v="16.3628950545"/>
    <x v="5"/>
    <n v="1.457950872"/>
    <n v="14.162951328"/>
    <n v="0.7419928545000001"/>
  </r>
  <r>
    <s v="43832Meal_Morning_Snack_MainP3"/>
    <x v="1"/>
    <s v="LK"/>
    <x v="19"/>
    <n v="0.1239"/>
    <n v="0.0272"/>
    <n v="0.0102"/>
    <n v="0.00318"/>
    <x v="16"/>
    <x v="7"/>
    <x v="11"/>
    <x v="11"/>
    <x v="8"/>
    <x v="3"/>
    <n v="0.1"/>
    <n v="0.1"/>
    <n v="0.1"/>
    <n v="0.1"/>
    <n v="0.1"/>
    <n v="0.1"/>
    <x v="28"/>
    <n v="39.052255"/>
    <n v="27.188179931"/>
    <x v="5"/>
    <n v="19.354297578"/>
    <n v="4.248885344"/>
    <n v="3.584997009"/>
  </r>
  <r>
    <s v="43832Meal_Morning_Snack_SideP3"/>
    <x v="1"/>
    <s v="LK"/>
    <x v="20"/>
    <n v="0.21"/>
    <n v="0.22"/>
    <n v="0.49"/>
    <n v="0.0135054"/>
    <x v="16"/>
    <x v="7"/>
    <x v="11"/>
    <x v="11"/>
    <x v="8"/>
    <x v="3"/>
    <n v="0.1"/>
    <n v="0.1"/>
    <n v="0.1"/>
    <n v="0.1"/>
    <n v="0.1"/>
    <n v="0.1"/>
    <x v="29"/>
    <n v="4.3391395"/>
    <n v="26.598925135"/>
    <x v="5"/>
    <n v="3.64487718"/>
    <n v="3.81844276"/>
    <n v="19.135605195"/>
  </r>
  <r>
    <s v="43832Meal_Afternoon_Snack_GreenP4"/>
    <x v="1"/>
    <s v="LK"/>
    <x v="0"/>
    <n v="0.007"/>
    <n v="0.08699999999999999"/>
    <n v="0.001"/>
    <n v="0.00075"/>
    <x v="17"/>
    <x v="7"/>
    <x v="12"/>
    <x v="12"/>
    <x v="9"/>
    <x v="3"/>
    <n v="0.1"/>
    <n v="0.1"/>
    <n v="0.1"/>
    <n v="0.1"/>
    <n v="0.1"/>
    <n v="0.1"/>
    <x v="16"/>
    <n v="36.652264"/>
    <n v="14.11112164"/>
    <x v="0"/>
    <n v="1.026263392"/>
    <n v="12.754987872"/>
    <n v="0.3298703760000001"/>
  </r>
  <r>
    <s v="43832Meal_Afternoon_Snack_MainP4"/>
    <x v="1"/>
    <s v="LK"/>
    <x v="1"/>
    <n v="0.126"/>
    <n v="0.008"/>
    <n v="0.096"/>
    <n v="0.001996333333333333"/>
    <x v="17"/>
    <x v="7"/>
    <x v="12"/>
    <x v="12"/>
    <x v="9"/>
    <x v="3"/>
    <n v="0.1"/>
    <n v="0.1"/>
    <n v="0.1"/>
    <n v="0.1"/>
    <n v="0.1"/>
    <n v="0.1"/>
    <x v="17"/>
    <n v="42.797554"/>
    <n v="59.91657559999999"/>
    <x v="0"/>
    <n v="21.569967216"/>
    <n v="1.369521728"/>
    <n v="36.977086656"/>
  </r>
  <r>
    <s v="43832Meal_Afternoon_Snack_SideP4"/>
    <x v="1"/>
    <s v="LK"/>
    <x v="2"/>
    <n v="0.254"/>
    <n v="0.101"/>
    <n v="0.477"/>
    <n v="0.0045264"/>
    <x v="17"/>
    <x v="7"/>
    <x v="12"/>
    <x v="12"/>
    <x v="9"/>
    <x v="3"/>
    <n v="0.1"/>
    <n v="0.1"/>
    <n v="0.1"/>
    <n v="0.1"/>
    <n v="0.1"/>
    <n v="0.1"/>
    <x v="18"/>
    <n v="6.1452898"/>
    <n v="35.1080406274"/>
    <x v="0"/>
    <n v="6.2436144368"/>
    <n v="2.4826970792"/>
    <n v="26.3817291114"/>
  </r>
  <r>
    <s v="43832Meal_Booster1_GreenP4"/>
    <x v="1"/>
    <s v="LK"/>
    <x v="3"/>
    <n v="0"/>
    <n v="0"/>
    <n v="0"/>
    <n v="0"/>
    <x v="17"/>
    <x v="7"/>
    <x v="12"/>
    <x v="12"/>
    <x v="9"/>
    <x v="1"/>
    <n v="0"/>
    <n v="0"/>
    <n v="0"/>
    <n v="0"/>
    <n v="0"/>
    <n v="0"/>
    <x v="3"/>
    <n v="0"/>
    <n v="0"/>
    <x v="1"/>
    <n v="0"/>
    <n v="0"/>
    <n v="0"/>
  </r>
  <r>
    <s v="43832Meal_Booster1_MainP4"/>
    <x v="1"/>
    <s v="LK"/>
    <x v="4"/>
    <n v="0.1431522613065326"/>
    <n v="0.3168120603015075"/>
    <n v="0.1089532663316583"/>
    <n v="0.003355924893188409"/>
    <x v="17"/>
    <x v="7"/>
    <x v="12"/>
    <x v="12"/>
    <x v="9"/>
    <x v="1"/>
    <n v="0"/>
    <n v="0"/>
    <n v="0"/>
    <n v="0"/>
    <n v="0"/>
    <n v="0"/>
    <x v="4"/>
    <n v="0"/>
    <n v="0"/>
    <x v="1"/>
    <n v="0"/>
    <n v="0"/>
    <n v="0"/>
  </r>
  <r>
    <s v="43832Meal_Booster1_SideP4"/>
    <x v="1"/>
    <s v="LK"/>
    <x v="5"/>
    <n v="0"/>
    <n v="0"/>
    <n v="0"/>
    <n v="0"/>
    <x v="17"/>
    <x v="7"/>
    <x v="12"/>
    <x v="12"/>
    <x v="9"/>
    <x v="1"/>
    <n v="0"/>
    <n v="0"/>
    <n v="0"/>
    <n v="0"/>
    <n v="0"/>
    <n v="0"/>
    <x v="3"/>
    <n v="0"/>
    <n v="0"/>
    <x v="1"/>
    <n v="0"/>
    <n v="0"/>
    <n v="0"/>
  </r>
  <r>
    <s v="43832Meal_Booster2_GreenP4"/>
    <x v="1"/>
    <s v="LK"/>
    <x v="6"/>
    <n v="0"/>
    <n v="0"/>
    <n v="0"/>
    <n v="0"/>
    <x v="17"/>
    <x v="7"/>
    <x v="12"/>
    <x v="12"/>
    <x v="9"/>
    <x v="1"/>
    <n v="0"/>
    <n v="0"/>
    <n v="0"/>
    <n v="0"/>
    <n v="0"/>
    <n v="0"/>
    <x v="3"/>
    <n v="0"/>
    <n v="0"/>
    <x v="1"/>
    <n v="0"/>
    <n v="0"/>
    <n v="0"/>
  </r>
  <r>
    <s v="43832Meal_Booster2_MainP4"/>
    <x v="1"/>
    <s v="LK"/>
    <x v="7"/>
    <n v="0.2407411764705882"/>
    <n v="0.005470588235294119"/>
    <n v="0.007776470588235294"/>
    <n v="0.00578980278816729"/>
    <x v="17"/>
    <x v="7"/>
    <x v="12"/>
    <x v="12"/>
    <x v="9"/>
    <x v="1"/>
    <n v="0"/>
    <n v="0"/>
    <n v="0"/>
    <n v="0"/>
    <n v="0"/>
    <n v="0"/>
    <x v="4"/>
    <n v="0"/>
    <n v="0"/>
    <x v="1"/>
    <n v="0"/>
    <n v="0"/>
    <n v="0"/>
  </r>
  <r>
    <s v="43832Meal_Booster2_SideP4"/>
    <x v="1"/>
    <s v="LK"/>
    <x v="8"/>
    <n v="0"/>
    <n v="0"/>
    <n v="0"/>
    <n v="0"/>
    <x v="17"/>
    <x v="7"/>
    <x v="12"/>
    <x v="12"/>
    <x v="9"/>
    <x v="1"/>
    <n v="0"/>
    <n v="0"/>
    <n v="0"/>
    <n v="0"/>
    <n v="0"/>
    <n v="0"/>
    <x v="3"/>
    <n v="0"/>
    <n v="0"/>
    <x v="1"/>
    <n v="0"/>
    <n v="0"/>
    <n v="0"/>
  </r>
  <r>
    <s v="43832Meal_Breakfast_GreenP4"/>
    <x v="1"/>
    <s v="LK"/>
    <x v="9"/>
    <n v="0.02326666666666666"/>
    <n v="0.09430370370370371"/>
    <n v="0.1569148148148148"/>
    <n v="0.001725925925925926"/>
    <x v="17"/>
    <x v="7"/>
    <x v="12"/>
    <x v="12"/>
    <x v="9"/>
    <x v="2"/>
    <n v="0.25"/>
    <n v="0.25"/>
    <n v="0.25"/>
    <n v="0.25"/>
    <n v="0.25"/>
    <n v="0.25"/>
    <x v="19"/>
    <n v="56.527827"/>
    <n v="106.4144717767889"/>
    <x v="2"/>
    <n v="5.260856432799999"/>
    <n v="21.32313379368889"/>
    <n v="79.83048155029999"/>
  </r>
  <r>
    <s v="43832Meal_Breakfast_MainP4"/>
    <x v="1"/>
    <s v="LK"/>
    <x v="10"/>
    <n v="0.2285714285714286"/>
    <n v="0"/>
    <n v="0.1428571428571428"/>
    <n v="0.01327777777777778"/>
    <x v="17"/>
    <x v="7"/>
    <x v="12"/>
    <x v="12"/>
    <x v="9"/>
    <x v="2"/>
    <n v="0.25"/>
    <n v="0.25"/>
    <n v="0.25"/>
    <n v="0.25"/>
    <n v="0.25"/>
    <n v="0.25"/>
    <x v="20"/>
    <n v="14.409054"/>
    <n v="31.69991879999999"/>
    <x v="2"/>
    <n v="13.17399222857143"/>
    <n v="0"/>
    <n v="18.52592657142856"/>
  </r>
  <r>
    <s v="43832Meal_Breakfast_SideP4"/>
    <x v="1"/>
    <s v="LK"/>
    <x v="11"/>
    <n v="0.076"/>
    <n v="0.399"/>
    <n v="0.003"/>
    <n v="0.003038666666666667"/>
    <x v="17"/>
    <x v="7"/>
    <x v="12"/>
    <x v="12"/>
    <x v="9"/>
    <x v="2"/>
    <n v="0.25"/>
    <n v="0.25"/>
    <n v="0.25"/>
    <n v="0.25"/>
    <n v="0.25"/>
    <n v="0.25"/>
    <x v="21"/>
    <n v="64.84074200000001"/>
    <n v="124.948109834"/>
    <x v="2"/>
    <n v="19.711585568"/>
    <n v="103.485824232"/>
    <n v="1.750700034"/>
  </r>
  <r>
    <s v="43832Meal_Dinner_GreenP4"/>
    <x v="1"/>
    <s v="LK"/>
    <x v="12"/>
    <n v="0.03076"/>
    <n v="0.08162"/>
    <n v="0.004"/>
    <n v="0.002084396000000001"/>
    <x v="17"/>
    <x v="7"/>
    <x v="12"/>
    <x v="12"/>
    <x v="9"/>
    <x v="2"/>
    <n v="0.25"/>
    <n v="0.25"/>
    <n v="0.25"/>
    <n v="0.25"/>
    <n v="0.25"/>
    <n v="0.25"/>
    <x v="22"/>
    <n v="202.72191"/>
    <n v="98.4255417432"/>
    <x v="3"/>
    <n v="24.9429038064"/>
    <n v="66.18464917680001"/>
    <n v="7.297988760000001"/>
  </r>
  <r>
    <s v="43832Meal_Dinner_MainP4"/>
    <x v="1"/>
    <s v="LK"/>
    <x v="13"/>
    <n v="0.0533"/>
    <n v="0.2654"/>
    <n v="0.0054"/>
    <n v="0.0025228"/>
    <x v="17"/>
    <x v="7"/>
    <x v="12"/>
    <x v="12"/>
    <x v="9"/>
    <x v="2"/>
    <n v="0.25"/>
    <n v="0.25"/>
    <n v="0.25"/>
    <n v="0.25"/>
    <n v="0.25"/>
    <n v="0.25"/>
    <x v="23"/>
    <n v="106.05744"/>
    <n v="140.356416096"/>
    <x v="3"/>
    <n v="22.611446208"/>
    <n v="112.590578304"/>
    <n v="5.154391584000001"/>
  </r>
  <r>
    <s v="43832Meal_Dinner_SideP4"/>
    <x v="1"/>
    <s v="LK"/>
    <x v="14"/>
    <n v="0.1191875"/>
    <n v="0.04546249999999999"/>
    <n v="0.07762916666666667"/>
    <n v="0.00298455"/>
    <x v="17"/>
    <x v="7"/>
    <x v="12"/>
    <x v="12"/>
    <x v="9"/>
    <x v="2"/>
    <n v="0.25"/>
    <n v="0.25"/>
    <n v="0.25"/>
    <n v="0.25"/>
    <n v="0.25"/>
    <n v="0.25"/>
    <x v="23"/>
    <n v="144.2203"/>
    <n v="195.74480492875"/>
    <x v="3"/>
    <n v="68.75702802500001"/>
    <n v="26.226461555"/>
    <n v="100.76131534875"/>
  </r>
  <r>
    <s v="43832Meal_Lunch_GreenP4"/>
    <x v="1"/>
    <s v="LK"/>
    <x v="15"/>
    <n v="0.008"/>
    <n v="0.035"/>
    <n v="0.003"/>
    <n v="0.00085"/>
    <x v="17"/>
    <x v="7"/>
    <x v="12"/>
    <x v="12"/>
    <x v="9"/>
    <x v="2"/>
    <n v="0.25"/>
    <n v="0.25"/>
    <n v="0.25"/>
    <n v="0.25"/>
    <n v="0.25"/>
    <n v="0.25"/>
    <x v="24"/>
    <n v="106.2509"/>
    <n v="21.1439291"/>
    <x v="4"/>
    <n v="3.4000288"/>
    <n v="14.875126"/>
    <n v="2.8687743"/>
  </r>
  <r>
    <s v="43832Meal_Lunch_MainP4"/>
    <x v="1"/>
    <s v="LK"/>
    <x v="16"/>
    <n v="0.2996428571428572"/>
    <n v="0.0003392857142857143"/>
    <n v="0.03148214285714286"/>
    <n v="0.005216964285714287"/>
    <x v="17"/>
    <x v="7"/>
    <x v="12"/>
    <x v="12"/>
    <x v="9"/>
    <x v="2"/>
    <n v="0.25"/>
    <n v="0.25"/>
    <n v="0.25"/>
    <n v="0.25"/>
    <n v="0.25"/>
    <n v="0.25"/>
    <x v="25"/>
    <n v="138.12617"/>
    <n v="204.87810819125"/>
    <x v="4"/>
    <n v="165.5540809"/>
    <n v="0.187456945"/>
    <n v="39.13657034625"/>
  </r>
  <r>
    <s v="43832Meal_Lunch_SideP4"/>
    <x v="1"/>
    <s v="LK"/>
    <x v="17"/>
    <n v="0.04651315789473685"/>
    <n v="0.4228947368421053"/>
    <n v="0.02519736842105263"/>
    <n v="0.0009562500000000001"/>
    <x v="17"/>
    <x v="7"/>
    <x v="12"/>
    <x v="12"/>
    <x v="9"/>
    <x v="2"/>
    <n v="0.25"/>
    <n v="0.25"/>
    <n v="0.25"/>
    <n v="0.25"/>
    <n v="0.25"/>
    <n v="0.25"/>
    <x v="26"/>
    <n v="100.93835"/>
    <n v="212.4154606217106"/>
    <x v="4"/>
    <n v="18.77984564473685"/>
    <n v="170.7451878421053"/>
    <n v="22.89042713486842"/>
  </r>
  <r>
    <s v="43832Meal_Morning_Snack_GreenP4"/>
    <x v="1"/>
    <s v="LK"/>
    <x v="18"/>
    <n v="0.008399999999999999"/>
    <n v="0.08160000000000001"/>
    <n v="0.0019"/>
    <n v="0.0019928"/>
    <x v="17"/>
    <x v="7"/>
    <x v="12"/>
    <x v="12"/>
    <x v="9"/>
    <x v="0"/>
    <n v="0.15"/>
    <n v="0.15"/>
    <n v="0.15"/>
    <n v="0.15"/>
    <n v="0.15"/>
    <n v="0.15"/>
    <x v="27"/>
    <n v="94.257187"/>
    <n v="35.5443852177"/>
    <x v="5"/>
    <n v="3.1670414832"/>
    <n v="30.7655458368"/>
    <n v="1.6117978977"/>
  </r>
  <r>
    <s v="43832Meal_Morning_Snack_MainP4"/>
    <x v="1"/>
    <s v="LK"/>
    <x v="19"/>
    <n v="0.1239"/>
    <n v="0.0272"/>
    <n v="0.0102"/>
    <n v="0.00318"/>
    <x v="17"/>
    <x v="7"/>
    <x v="12"/>
    <x v="12"/>
    <x v="9"/>
    <x v="0"/>
    <n v="0.15"/>
    <n v="0.15"/>
    <n v="0.15"/>
    <n v="0.15"/>
    <n v="0.15"/>
    <n v="0.15"/>
    <x v="28"/>
    <n v="68.074635"/>
    <n v="47.39356088699999"/>
    <x v="5"/>
    <n v="33.737789106"/>
    <n v="7.406520287999999"/>
    <n v="6.249251493000001"/>
  </r>
  <r>
    <s v="43832Meal_Morning_Snack_SideP4"/>
    <x v="1"/>
    <s v="LK"/>
    <x v="20"/>
    <n v="0.21"/>
    <n v="0.22"/>
    <n v="0.49"/>
    <n v="0.0135054"/>
    <x v="17"/>
    <x v="7"/>
    <x v="12"/>
    <x v="12"/>
    <x v="9"/>
    <x v="0"/>
    <n v="0.15"/>
    <n v="0.15"/>
    <n v="0.15"/>
    <n v="0.15"/>
    <n v="0.15"/>
    <n v="0.15"/>
    <x v="29"/>
    <n v="12.218524"/>
    <n v="74.89955212"/>
    <x v="5"/>
    <n v="10.26356016"/>
    <n v="10.75230112"/>
    <n v="53.88369084000001"/>
  </r>
  <r>
    <s v="43832Meal_Afternoon_Snack_GreenP6"/>
    <x v="1"/>
    <s v="LK"/>
    <x v="0"/>
    <n v="0.007"/>
    <n v="0.08699999999999999"/>
    <n v="0.001"/>
    <n v="0.00075"/>
    <x v="19"/>
    <x v="10"/>
    <x v="14"/>
    <x v="14"/>
    <x v="11"/>
    <x v="4"/>
    <n v="0.22"/>
    <n v="0.22"/>
    <n v="0.22"/>
    <n v="0.22"/>
    <n v="0.22"/>
    <n v="0.22"/>
    <x v="16"/>
    <n v="41.153653"/>
    <n v="15.844156405"/>
    <x v="0"/>
    <n v="1.152302284"/>
    <n v="14.321471244"/>
    <n v="0.3703828770000001"/>
  </r>
  <r>
    <s v="43832Meal_Afternoon_Snack_MainP6"/>
    <x v="1"/>
    <s v="LK"/>
    <x v="1"/>
    <n v="0.126"/>
    <n v="0.008"/>
    <n v="0.096"/>
    <n v="0.001996333333333333"/>
    <x v="19"/>
    <x v="10"/>
    <x v="14"/>
    <x v="14"/>
    <x v="11"/>
    <x v="4"/>
    <n v="0.22"/>
    <n v="0.22"/>
    <n v="0.22"/>
    <n v="0.22"/>
    <n v="0.22"/>
    <n v="0.22"/>
    <x v="17"/>
    <n v="63.859117"/>
    <n v="89.40276379999999"/>
    <x v="0"/>
    <n v="32.184994968"/>
    <n v="2.043491744"/>
    <n v="55.174277088"/>
  </r>
  <r>
    <s v="43832Meal_Afternoon_Snack_SideP6"/>
    <x v="1"/>
    <s v="LK"/>
    <x v="2"/>
    <n v="0.254"/>
    <n v="0.101"/>
    <n v="0.477"/>
    <n v="0.0045264"/>
    <x v="19"/>
    <x v="10"/>
    <x v="14"/>
    <x v="14"/>
    <x v="11"/>
    <x v="4"/>
    <n v="0.22"/>
    <n v="0.22"/>
    <n v="0.22"/>
    <n v="0.22"/>
    <n v="0.22"/>
    <n v="0.22"/>
    <x v="18"/>
    <n v="5.676366"/>
    <n v="32.429078958"/>
    <x v="0"/>
    <n v="5.767187856"/>
    <n v="2.293251864"/>
    <n v="24.368639238"/>
  </r>
  <r>
    <s v="43832Meal_Booster1_GreenP6"/>
    <x v="1"/>
    <s v="LK"/>
    <x v="3"/>
    <n v="0"/>
    <n v="0"/>
    <n v="0"/>
    <n v="0"/>
    <x v="19"/>
    <x v="10"/>
    <x v="14"/>
    <x v="14"/>
    <x v="11"/>
    <x v="1"/>
    <n v="0"/>
    <n v="0"/>
    <n v="0"/>
    <n v="0"/>
    <n v="0"/>
    <n v="0"/>
    <x v="3"/>
    <n v="0"/>
    <n v="0"/>
    <x v="1"/>
    <n v="0"/>
    <n v="0"/>
    <n v="0"/>
  </r>
  <r>
    <s v="43832Meal_Booster1_MainP6"/>
    <x v="1"/>
    <s v="LK"/>
    <x v="4"/>
    <n v="0.1431522613065326"/>
    <n v="0.3168120603015075"/>
    <n v="0.1089532663316583"/>
    <n v="0.003355924893188409"/>
    <x v="19"/>
    <x v="10"/>
    <x v="14"/>
    <x v="14"/>
    <x v="11"/>
    <x v="1"/>
    <n v="0"/>
    <n v="0"/>
    <n v="0"/>
    <n v="0"/>
    <n v="0"/>
    <n v="0"/>
    <x v="4"/>
    <n v="0"/>
    <n v="0"/>
    <x v="1"/>
    <n v="0"/>
    <n v="0"/>
    <n v="0"/>
  </r>
  <r>
    <s v="43832Meal_Booster1_SideP6"/>
    <x v="1"/>
    <s v="LK"/>
    <x v="5"/>
    <n v="0"/>
    <n v="0"/>
    <n v="0"/>
    <n v="0"/>
    <x v="19"/>
    <x v="10"/>
    <x v="14"/>
    <x v="14"/>
    <x v="11"/>
    <x v="1"/>
    <n v="0"/>
    <n v="0"/>
    <n v="0"/>
    <n v="0"/>
    <n v="0"/>
    <n v="0"/>
    <x v="3"/>
    <n v="0"/>
    <n v="0"/>
    <x v="1"/>
    <n v="0"/>
    <n v="0"/>
    <n v="0"/>
  </r>
  <r>
    <s v="43832Meal_Booster2_GreenP6"/>
    <x v="1"/>
    <s v="LK"/>
    <x v="6"/>
    <n v="0"/>
    <n v="0"/>
    <n v="0"/>
    <n v="0"/>
    <x v="19"/>
    <x v="10"/>
    <x v="14"/>
    <x v="14"/>
    <x v="11"/>
    <x v="1"/>
    <n v="0"/>
    <n v="0"/>
    <n v="0"/>
    <n v="0"/>
    <n v="0"/>
    <n v="0"/>
    <x v="3"/>
    <n v="0"/>
    <n v="0"/>
    <x v="1"/>
    <n v="0"/>
    <n v="0"/>
    <n v="0"/>
  </r>
  <r>
    <s v="43832Meal_Booster2_MainP6"/>
    <x v="1"/>
    <s v="LK"/>
    <x v="7"/>
    <n v="0.2407411764705882"/>
    <n v="0.005470588235294119"/>
    <n v="0.007776470588235294"/>
    <n v="0.00578980278816729"/>
    <x v="19"/>
    <x v="10"/>
    <x v="14"/>
    <x v="14"/>
    <x v="11"/>
    <x v="1"/>
    <n v="0"/>
    <n v="0"/>
    <n v="0"/>
    <n v="0"/>
    <n v="0"/>
    <n v="0"/>
    <x v="4"/>
    <n v="0"/>
    <n v="0"/>
    <x v="1"/>
    <n v="0"/>
    <n v="0"/>
    <n v="0"/>
  </r>
  <r>
    <s v="43832Meal_Booster2_SideP6"/>
    <x v="1"/>
    <s v="LK"/>
    <x v="8"/>
    <n v="0"/>
    <n v="0"/>
    <n v="0"/>
    <n v="0"/>
    <x v="19"/>
    <x v="10"/>
    <x v="14"/>
    <x v="14"/>
    <x v="11"/>
    <x v="1"/>
    <n v="0"/>
    <n v="0"/>
    <n v="0"/>
    <n v="0"/>
    <n v="0"/>
    <n v="0"/>
    <x v="3"/>
    <n v="0"/>
    <n v="0"/>
    <x v="1"/>
    <n v="0"/>
    <n v="0"/>
    <n v="0"/>
  </r>
  <r>
    <s v="43832Meal_Breakfast_GreenP6"/>
    <x v="1"/>
    <s v="LK"/>
    <x v="9"/>
    <n v="0.02326666666666666"/>
    <n v="0.09430370370370371"/>
    <n v="0.1569148148148148"/>
    <n v="0.001725925925925926"/>
    <x v="19"/>
    <x v="10"/>
    <x v="14"/>
    <x v="14"/>
    <x v="11"/>
    <x v="6"/>
    <n v="0.001"/>
    <n v="0.001"/>
    <n v="0.001"/>
    <n v="0.001"/>
    <n v="0.001"/>
    <n v="0.001"/>
    <x v="19"/>
    <n v="0.13303671"/>
    <n v="0.2504435774892222"/>
    <x v="2"/>
    <n v="0.012381283144"/>
    <n v="0.05018341792622222"/>
    <n v="0.187878876419"/>
  </r>
  <r>
    <s v="43832Meal_Breakfast_MainP6"/>
    <x v="1"/>
    <s v="LK"/>
    <x v="10"/>
    <n v="0.2285714285714286"/>
    <n v="0"/>
    <n v="0.1428571428571428"/>
    <n v="0.01327777777777778"/>
    <x v="19"/>
    <x v="10"/>
    <x v="14"/>
    <x v="14"/>
    <x v="11"/>
    <x v="6"/>
    <n v="0.001"/>
    <n v="0.001"/>
    <n v="0.001"/>
    <n v="0.001"/>
    <n v="0.001"/>
    <n v="0.001"/>
    <x v="20"/>
    <n v="0.013303671"/>
    <n v="0.02926807619999999"/>
    <x v="2"/>
    <n v="0.01216335634285714"/>
    <n v="0"/>
    <n v="0.01710471985714285"/>
  </r>
  <r>
    <s v="43832Meal_Breakfast_SideP6"/>
    <x v="1"/>
    <s v="LK"/>
    <x v="11"/>
    <n v="0.076"/>
    <n v="0.399"/>
    <n v="0.003"/>
    <n v="0.003038666666666667"/>
    <x v="19"/>
    <x v="10"/>
    <x v="14"/>
    <x v="14"/>
    <x v="11"/>
    <x v="6"/>
    <n v="0.001"/>
    <n v="0.001"/>
    <n v="0.001"/>
    <n v="0.001"/>
    <n v="0.001"/>
    <n v="0.001"/>
    <x v="21"/>
    <n v="0.17959956"/>
    <n v="0.34608835212"/>
    <x v="2"/>
    <n v="0.05459826624"/>
    <n v="0.28664089776"/>
    <n v="0.004849188119999999"/>
  </r>
  <r>
    <s v="43832Meal_Dinner_GreenP6"/>
    <x v="1"/>
    <s v="LK"/>
    <x v="12"/>
    <n v="0.03076"/>
    <n v="0.08162"/>
    <n v="0.004"/>
    <n v="0.002084396000000001"/>
    <x v="19"/>
    <x v="10"/>
    <x v="14"/>
    <x v="14"/>
    <x v="11"/>
    <x v="5"/>
    <n v="0.289"/>
    <n v="0.289"/>
    <n v="0.289"/>
    <n v="0.289"/>
    <n v="0.289"/>
    <n v="0.289"/>
    <x v="22"/>
    <n v="197.31951"/>
    <n v="95.80256849519999"/>
    <x v="3"/>
    <n v="24.2781925104"/>
    <n v="64.4208736248"/>
    <n v="7.103502360000001"/>
  </r>
  <r>
    <s v="43832Meal_Dinner_MainP6"/>
    <x v="1"/>
    <s v="LK"/>
    <x v="13"/>
    <n v="0.0533"/>
    <n v="0.2654"/>
    <n v="0.0054"/>
    <n v="0.0025228"/>
    <x v="19"/>
    <x v="10"/>
    <x v="14"/>
    <x v="14"/>
    <x v="11"/>
    <x v="5"/>
    <n v="0.289"/>
    <n v="0.289"/>
    <n v="0.289"/>
    <n v="0.289"/>
    <n v="0.289"/>
    <n v="0.289"/>
    <x v="23"/>
    <n v="144.25166"/>
    <n v="190.902646844"/>
    <x v="3"/>
    <n v="30.754453912"/>
    <n v="153.137562256"/>
    <n v="7.010630676"/>
  </r>
  <r>
    <s v="43832Meal_Dinner_SideP6"/>
    <x v="1"/>
    <s v="LK"/>
    <x v="14"/>
    <n v="0.1191875"/>
    <n v="0.04546249999999999"/>
    <n v="0.07762916666666667"/>
    <n v="0.00298455"/>
    <x v="19"/>
    <x v="10"/>
    <x v="14"/>
    <x v="14"/>
    <x v="11"/>
    <x v="5"/>
    <n v="0.289"/>
    <n v="0.289"/>
    <n v="0.289"/>
    <n v="0.289"/>
    <n v="0.289"/>
    <n v="0.289"/>
    <x v="23"/>
    <n v="51.113903"/>
    <n v="69.3749837705375"/>
    <x v="3"/>
    <n v="24.36855325525"/>
    <n v="9.295063260549998"/>
    <n v="35.7113672547375"/>
  </r>
  <r>
    <s v="43832Meal_Lunch_GreenP6"/>
    <x v="1"/>
    <s v="LK"/>
    <x v="15"/>
    <n v="0.008"/>
    <n v="0.035"/>
    <n v="0.003"/>
    <n v="0.00085"/>
    <x v="19"/>
    <x v="10"/>
    <x v="14"/>
    <x v="14"/>
    <x v="11"/>
    <x v="17"/>
    <n v="0.29"/>
    <n v="0.29"/>
    <n v="0.29"/>
    <n v="0.29"/>
    <n v="0.29"/>
    <n v="0.29"/>
    <x v="24"/>
    <n v="112.22085"/>
    <n v="22.33194915"/>
    <x v="4"/>
    <n v="3.5910672"/>
    <n v="15.710919"/>
    <n v="3.02996295"/>
  </r>
  <r>
    <s v="43832Meal_Lunch_MainP6"/>
    <x v="1"/>
    <s v="LK"/>
    <x v="16"/>
    <n v="0.2996428571428572"/>
    <n v="0.0003392857142857143"/>
    <n v="0.03148214285714286"/>
    <n v="0.005216964285714287"/>
    <x v="19"/>
    <x v="10"/>
    <x v="14"/>
    <x v="14"/>
    <x v="11"/>
    <x v="17"/>
    <n v="0.29"/>
    <n v="0.29"/>
    <n v="0.29"/>
    <n v="0.29"/>
    <n v="0.29"/>
    <n v="0.29"/>
    <x v="25"/>
    <n v="161.81262"/>
    <n v="240.0114581260715"/>
    <x v="4"/>
    <n v="193.9439831142858"/>
    <n v="0.2196028414285714"/>
    <n v="45.84787217035715"/>
  </r>
  <r>
    <s v="43832Meal_Lunch_SideP6"/>
    <x v="1"/>
    <s v="LK"/>
    <x v="17"/>
    <n v="0.04651315789473685"/>
    <n v="0.4228947368421053"/>
    <n v="0.02519736842105263"/>
    <n v="0.0009562500000000001"/>
    <x v="19"/>
    <x v="10"/>
    <x v="14"/>
    <x v="14"/>
    <x v="11"/>
    <x v="17"/>
    <n v="0.29"/>
    <n v="0.29"/>
    <n v="0.29"/>
    <n v="0.29"/>
    <n v="0.29"/>
    <n v="0.29"/>
    <x v="26"/>
    <n v="76.560536"/>
    <n v="161.1145963836842"/>
    <x v="4"/>
    <n v="14.24428919789474"/>
    <n v="129.5081908968421"/>
    <n v="17.36211628894737"/>
  </r>
  <r>
    <s v="43832Meal_Morning_Snack_GreenP6"/>
    <x v="1"/>
    <s v="LK"/>
    <x v="18"/>
    <n v="0.008399999999999999"/>
    <n v="0.08160000000000001"/>
    <n v="0.0019"/>
    <n v="0.0019928"/>
    <x v="19"/>
    <x v="10"/>
    <x v="14"/>
    <x v="14"/>
    <x v="11"/>
    <x v="8"/>
    <n v="0.2"/>
    <n v="0.2"/>
    <n v="0.2"/>
    <n v="0.2"/>
    <n v="0.2"/>
    <n v="0.2"/>
    <x v="27"/>
    <n v="77.417918"/>
    <n v="29.1942968778"/>
    <x v="5"/>
    <n v="2.6012420448"/>
    <n v="25.2692084352"/>
    <n v="1.3238463978"/>
  </r>
  <r>
    <s v="43832Meal_Morning_Snack_MainP6"/>
    <x v="1"/>
    <s v="LK"/>
    <x v="19"/>
    <n v="0.1239"/>
    <n v="0.0272"/>
    <n v="0.0102"/>
    <n v="0.00318"/>
    <x v="19"/>
    <x v="10"/>
    <x v="14"/>
    <x v="14"/>
    <x v="11"/>
    <x v="8"/>
    <n v="0.2"/>
    <n v="0.2"/>
    <n v="0.2"/>
    <n v="0.2"/>
    <n v="0.2"/>
    <n v="0.2"/>
    <x v="28"/>
    <n v="69.676126"/>
    <n v="48.50851892119999"/>
    <x v="5"/>
    <n v="34.5314880456"/>
    <n v="7.580762508799999"/>
    <n v="6.3962683668"/>
  </r>
  <r>
    <s v="43832Meal_Morning_Snack_SideP6"/>
    <x v="1"/>
    <s v="LK"/>
    <x v="20"/>
    <n v="0.21"/>
    <n v="0.22"/>
    <n v="0.49"/>
    <n v="0.0135054"/>
    <x v="19"/>
    <x v="10"/>
    <x v="14"/>
    <x v="14"/>
    <x v="11"/>
    <x v="8"/>
    <n v="0.2"/>
    <n v="0.2"/>
    <n v="0.2"/>
    <n v="0.2"/>
    <n v="0.2"/>
    <n v="0.2"/>
    <x v="29"/>
    <n v="7.7417918"/>
    <n v="47.457183734"/>
    <x v="5"/>
    <n v="6.503105111999999"/>
    <n v="6.812776784"/>
    <n v="34.141301838"/>
  </r>
  <r>
    <s v="43832Meal_Afternoon_Snack_GreenP7"/>
    <x v="1"/>
    <s v="LK"/>
    <x v="0"/>
    <n v="0.007"/>
    <n v="0.08699999999999999"/>
    <n v="0.001"/>
    <n v="0.00075"/>
    <x v="20"/>
    <x v="11"/>
    <x v="15"/>
    <x v="15"/>
    <x v="12"/>
    <x v="0"/>
    <n v="0.15"/>
    <n v="0.15"/>
    <n v="0.15"/>
    <n v="0.15"/>
    <n v="0.15"/>
    <n v="0.15"/>
    <x v="16"/>
    <n v="107.56871"/>
    <n v="41.41395335"/>
    <x v="0"/>
    <n v="3.01192388"/>
    <n v="37.43391107999999"/>
    <n v="0.9681183900000001"/>
  </r>
  <r>
    <s v="43832Meal_Afternoon_Snack_MainP7"/>
    <x v="1"/>
    <s v="LK"/>
    <x v="1"/>
    <n v="0.126"/>
    <n v="0.008"/>
    <n v="0.096"/>
    <n v="0.001996333333333333"/>
    <x v="20"/>
    <x v="11"/>
    <x v="15"/>
    <x v="15"/>
    <x v="12"/>
    <x v="0"/>
    <n v="0.15"/>
    <n v="0.15"/>
    <n v="0.15"/>
    <n v="0.15"/>
    <n v="0.15"/>
    <n v="0.15"/>
    <x v="17"/>
    <n v="66.309478"/>
    <n v="92.83326919999999"/>
    <x v="0"/>
    <n v="33.419976912"/>
    <n v="2.121903296"/>
    <n v="57.291388992"/>
  </r>
  <r>
    <s v="43832Meal_Afternoon_Snack_SideP7"/>
    <x v="1"/>
    <s v="LK"/>
    <x v="2"/>
    <n v="0.254"/>
    <n v="0.101"/>
    <n v="0.477"/>
    <n v="0.0045264"/>
    <x v="20"/>
    <x v="11"/>
    <x v="15"/>
    <x v="15"/>
    <x v="12"/>
    <x v="0"/>
    <n v="0.15"/>
    <n v="0.15"/>
    <n v="0.15"/>
    <n v="0.15"/>
    <n v="0.15"/>
    <n v="0.15"/>
    <x v="18"/>
    <n v="17.682527"/>
    <n v="101.020276751"/>
    <x v="0"/>
    <n v="17.965447432"/>
    <n v="7.143740908000001"/>
    <n v="75.91108841100001"/>
  </r>
  <r>
    <s v="43832Meal_Booster1_GreenP7"/>
    <x v="1"/>
    <s v="LK"/>
    <x v="3"/>
    <n v="0"/>
    <n v="0"/>
    <n v="0"/>
    <n v="0"/>
    <x v="20"/>
    <x v="11"/>
    <x v="15"/>
    <x v="15"/>
    <x v="12"/>
    <x v="1"/>
    <n v="0"/>
    <n v="0"/>
    <n v="0"/>
    <n v="0"/>
    <n v="0"/>
    <n v="0"/>
    <x v="3"/>
    <n v="0"/>
    <n v="0"/>
    <x v="1"/>
    <n v="0"/>
    <n v="0"/>
    <n v="0"/>
  </r>
  <r>
    <s v="43832Meal_Booster1_MainP7"/>
    <x v="1"/>
    <s v="LK"/>
    <x v="4"/>
    <n v="0.1431522613065326"/>
    <n v="0.3168120603015075"/>
    <n v="0.1089532663316583"/>
    <n v="0.003355924893188409"/>
    <x v="20"/>
    <x v="11"/>
    <x v="15"/>
    <x v="15"/>
    <x v="12"/>
    <x v="1"/>
    <n v="0"/>
    <n v="0"/>
    <n v="0"/>
    <n v="0"/>
    <n v="0"/>
    <n v="0"/>
    <x v="4"/>
    <n v="0"/>
    <n v="0"/>
    <x v="1"/>
    <n v="0"/>
    <n v="0"/>
    <n v="0"/>
  </r>
  <r>
    <s v="43832Meal_Booster1_SideP7"/>
    <x v="1"/>
    <s v="LK"/>
    <x v="5"/>
    <n v="0"/>
    <n v="0"/>
    <n v="0"/>
    <n v="0"/>
    <x v="20"/>
    <x v="11"/>
    <x v="15"/>
    <x v="15"/>
    <x v="12"/>
    <x v="1"/>
    <n v="0"/>
    <n v="0"/>
    <n v="0"/>
    <n v="0"/>
    <n v="0"/>
    <n v="0"/>
    <x v="3"/>
    <n v="0"/>
    <n v="0"/>
    <x v="1"/>
    <n v="0"/>
    <n v="0"/>
    <n v="0"/>
  </r>
  <r>
    <s v="43832Meal_Booster2_GreenP7"/>
    <x v="1"/>
    <s v="LK"/>
    <x v="6"/>
    <n v="0"/>
    <n v="0"/>
    <n v="0"/>
    <n v="0"/>
    <x v="20"/>
    <x v="11"/>
    <x v="15"/>
    <x v="15"/>
    <x v="12"/>
    <x v="1"/>
    <n v="0"/>
    <n v="0"/>
    <n v="0"/>
    <n v="0"/>
    <n v="0"/>
    <n v="0"/>
    <x v="3"/>
    <n v="0"/>
    <n v="0"/>
    <x v="1"/>
    <n v="0"/>
    <n v="0"/>
    <n v="0"/>
  </r>
  <r>
    <s v="43832Meal_Booster2_MainP7"/>
    <x v="1"/>
    <s v="LK"/>
    <x v="7"/>
    <n v="0.2407411764705882"/>
    <n v="0.005470588235294119"/>
    <n v="0.007776470588235294"/>
    <n v="0.00578980278816729"/>
    <x v="20"/>
    <x v="11"/>
    <x v="15"/>
    <x v="15"/>
    <x v="12"/>
    <x v="1"/>
    <n v="0"/>
    <n v="0"/>
    <n v="0"/>
    <n v="0"/>
    <n v="0"/>
    <n v="0"/>
    <x v="4"/>
    <n v="0"/>
    <n v="0"/>
    <x v="1"/>
    <n v="0"/>
    <n v="0"/>
    <n v="0"/>
  </r>
  <r>
    <s v="43832Meal_Booster2_SideP7"/>
    <x v="1"/>
    <s v="LK"/>
    <x v="8"/>
    <n v="0"/>
    <n v="0"/>
    <n v="0"/>
    <n v="0"/>
    <x v="20"/>
    <x v="11"/>
    <x v="15"/>
    <x v="15"/>
    <x v="12"/>
    <x v="1"/>
    <n v="0"/>
    <n v="0"/>
    <n v="0"/>
    <n v="0"/>
    <n v="0"/>
    <n v="0"/>
    <x v="3"/>
    <n v="0"/>
    <n v="0"/>
    <x v="1"/>
    <n v="0"/>
    <n v="0"/>
    <n v="0"/>
  </r>
  <r>
    <s v="43832Meal_Breakfast_GreenP7"/>
    <x v="1"/>
    <s v="LK"/>
    <x v="9"/>
    <n v="0.02326666666666666"/>
    <n v="0.09430370370370371"/>
    <n v="0.1569148148148148"/>
    <n v="0.001725925925925926"/>
    <x v="20"/>
    <x v="11"/>
    <x v="15"/>
    <x v="15"/>
    <x v="12"/>
    <x v="2"/>
    <n v="0.25"/>
    <n v="0.25"/>
    <n v="0.25"/>
    <n v="0.25"/>
    <n v="0.25"/>
    <n v="0.25"/>
    <x v="19"/>
    <n v="106.48564"/>
    <n v="200.460794865037"/>
    <x v="2"/>
    <n v="9.910263562666664"/>
    <n v="40.16796097303704"/>
    <n v="150.3825703293333"/>
  </r>
  <r>
    <s v="43832Meal_Breakfast_MainP7"/>
    <x v="1"/>
    <s v="LK"/>
    <x v="10"/>
    <n v="0.2285714285714286"/>
    <n v="0"/>
    <n v="0.1428571428571428"/>
    <n v="0.01327777777777778"/>
    <x v="20"/>
    <x v="11"/>
    <x v="15"/>
    <x v="15"/>
    <x v="12"/>
    <x v="2"/>
    <n v="0.25"/>
    <n v="0.25"/>
    <n v="0.25"/>
    <n v="0.25"/>
    <n v="0.25"/>
    <n v="0.25"/>
    <x v="20"/>
    <n v="14.974544"/>
    <n v="32.94399679999999"/>
    <x v="2"/>
    <n v="13.69101165714286"/>
    <n v="0"/>
    <n v="19.25298514285713"/>
  </r>
  <r>
    <s v="43832Meal_Breakfast_SideP7"/>
    <x v="1"/>
    <s v="LK"/>
    <x v="11"/>
    <n v="0.076"/>
    <n v="0.399"/>
    <n v="0.003"/>
    <n v="0.003038666666666667"/>
    <x v="20"/>
    <x v="11"/>
    <x v="15"/>
    <x v="15"/>
    <x v="12"/>
    <x v="2"/>
    <n v="0.25"/>
    <n v="0.25"/>
    <n v="0.25"/>
    <n v="0.25"/>
    <n v="0.25"/>
    <n v="0.25"/>
    <x v="21"/>
    <n v="82.35999"/>
    <n v="158.70770073"/>
    <x v="2"/>
    <n v="25.03743696"/>
    <n v="131.44654404"/>
    <n v="2.22371973"/>
  </r>
  <r>
    <s v="43832Meal_Dinner_GreenP7"/>
    <x v="1"/>
    <s v="LK"/>
    <x v="12"/>
    <n v="0.03076"/>
    <n v="0.08162"/>
    <n v="0.004"/>
    <n v="0.002084396000000001"/>
    <x v="20"/>
    <x v="11"/>
    <x v="15"/>
    <x v="15"/>
    <x v="12"/>
    <x v="8"/>
    <n v="0.2"/>
    <n v="0.2"/>
    <n v="0.2"/>
    <n v="0.2"/>
    <n v="0.2"/>
    <n v="0.2"/>
    <x v="22"/>
    <n v="182.21978"/>
    <n v="88.47134758559999"/>
    <x v="3"/>
    <n v="22.4203217312"/>
    <n v="59.49111377439999"/>
    <n v="6.55991208"/>
  </r>
  <r>
    <s v="43832Meal_Dinner_MainP7"/>
    <x v="1"/>
    <s v="LK"/>
    <x v="13"/>
    <n v="0.0533"/>
    <n v="0.2654"/>
    <n v="0.0054"/>
    <n v="0.0025228"/>
    <x v="20"/>
    <x v="11"/>
    <x v="15"/>
    <x v="15"/>
    <x v="12"/>
    <x v="8"/>
    <n v="0.2"/>
    <n v="0.2"/>
    <n v="0.2"/>
    <n v="0.2"/>
    <n v="0.2"/>
    <n v="0.2"/>
    <x v="23"/>
    <n v="101.02162"/>
    <n v="133.692011908"/>
    <x v="3"/>
    <n v="21.537809384"/>
    <n v="107.244551792"/>
    <n v="4.909650732"/>
  </r>
  <r>
    <s v="43832Meal_Dinner_SideP7"/>
    <x v="1"/>
    <s v="LK"/>
    <x v="14"/>
    <n v="0.1191875"/>
    <n v="0.04546249999999999"/>
    <n v="0.07762916666666667"/>
    <n v="0.00298455"/>
    <x v="20"/>
    <x v="11"/>
    <x v="15"/>
    <x v="15"/>
    <x v="12"/>
    <x v="8"/>
    <n v="0.2"/>
    <n v="0.2"/>
    <n v="0.2"/>
    <n v="0.2"/>
    <n v="0.2"/>
    <n v="0.2"/>
    <x v="23"/>
    <n v="91.763116"/>
    <n v="124.54663622995"/>
    <x v="3"/>
    <n v="43.748065553"/>
    <n v="16.6871226446"/>
    <n v="64.11144803235"/>
  </r>
  <r>
    <s v="43832Meal_Lunch_GreenP7"/>
    <x v="1"/>
    <s v="LK"/>
    <x v="15"/>
    <n v="0.008"/>
    <n v="0.035"/>
    <n v="0.003"/>
    <n v="0.00085"/>
    <x v="20"/>
    <x v="11"/>
    <x v="15"/>
    <x v="15"/>
    <x v="12"/>
    <x v="9"/>
    <n v="0.3"/>
    <n v="0.3"/>
    <n v="0.3"/>
    <n v="0.3"/>
    <n v="0.3"/>
    <n v="0.3"/>
    <x v="24"/>
    <n v="88.669325"/>
    <n v="17.645195675"/>
    <x v="4"/>
    <n v="2.8374184"/>
    <n v="12.4137055"/>
    <n v="2.394071775"/>
  </r>
  <r>
    <s v="43832Meal_Lunch_MainP7"/>
    <x v="1"/>
    <s v="LK"/>
    <x v="16"/>
    <n v="0.2996428571428572"/>
    <n v="0.0003392857142857143"/>
    <n v="0.03148214285714286"/>
    <n v="0.005216964285714287"/>
    <x v="20"/>
    <x v="11"/>
    <x v="15"/>
    <x v="15"/>
    <x v="12"/>
    <x v="9"/>
    <n v="0.3"/>
    <n v="0.3"/>
    <n v="0.3"/>
    <n v="0.3"/>
    <n v="0.3"/>
    <n v="0.3"/>
    <x v="25"/>
    <n v="105.71312"/>
    <n v="156.8008729742858"/>
    <x v="4"/>
    <n v="126.7047252571429"/>
    <n v="0.1434678057142857"/>
    <n v="29.95267991142858"/>
  </r>
  <r>
    <s v="43832Meal_Lunch_SideP7"/>
    <x v="1"/>
    <s v="LK"/>
    <x v="17"/>
    <n v="0.04651315789473685"/>
    <n v="0.4228947368421053"/>
    <n v="0.02519736842105263"/>
    <n v="0.0009562500000000001"/>
    <x v="20"/>
    <x v="11"/>
    <x v="15"/>
    <x v="15"/>
    <x v="12"/>
    <x v="9"/>
    <n v="0.3"/>
    <n v="0.3"/>
    <n v="0.3"/>
    <n v="0.3"/>
    <n v="0.3"/>
    <n v="0.3"/>
    <x v="26"/>
    <n v="164.23571"/>
    <n v="345.6189247217106"/>
    <x v="4"/>
    <n v="30.55648604473685"/>
    <n v="277.8176694421053"/>
    <n v="37.24476923486842"/>
  </r>
  <r>
    <s v="43832Meal_Morning_Snack_GreenP7"/>
    <x v="1"/>
    <s v="LK"/>
    <x v="18"/>
    <n v="0.008399999999999999"/>
    <n v="0.08160000000000001"/>
    <n v="0.0019"/>
    <n v="0.0019928"/>
    <x v="20"/>
    <x v="11"/>
    <x v="15"/>
    <x v="15"/>
    <x v="12"/>
    <x v="3"/>
    <n v="0.1"/>
    <n v="0.1"/>
    <n v="0.1"/>
    <n v="0.1"/>
    <n v="0.1"/>
    <n v="0.1"/>
    <x v="27"/>
    <n v="90.95518300000001"/>
    <n v="34.2991995093"/>
    <x v="5"/>
    <n v="3.0560941488"/>
    <n v="29.68777173120001"/>
    <n v="1.5553336293"/>
  </r>
  <r>
    <s v="43832Meal_Morning_Snack_MainP7"/>
    <x v="1"/>
    <s v="LK"/>
    <x v="19"/>
    <n v="0.1239"/>
    <n v="0.0272"/>
    <n v="0.0102"/>
    <n v="0.00318"/>
    <x v="20"/>
    <x v="11"/>
    <x v="15"/>
    <x v="15"/>
    <x v="12"/>
    <x v="3"/>
    <n v="0.1"/>
    <n v="0.1"/>
    <n v="0.1"/>
    <n v="0.1"/>
    <n v="0.1"/>
    <n v="0.1"/>
    <x v="28"/>
    <n v="51.750363"/>
    <n v="36.0286027206"/>
    <x v="5"/>
    <n v="25.6474799028"/>
    <n v="5.6304394944"/>
    <n v="4.750683323400001"/>
  </r>
  <r>
    <s v="43832Meal_Morning_Snack_SideP7"/>
    <x v="1"/>
    <s v="LK"/>
    <x v="20"/>
    <n v="0.21"/>
    <n v="0.22"/>
    <n v="0.49"/>
    <n v="0.0135054"/>
    <x v="20"/>
    <x v="11"/>
    <x v="15"/>
    <x v="15"/>
    <x v="12"/>
    <x v="3"/>
    <n v="0.1"/>
    <n v="0.1"/>
    <n v="0.1"/>
    <n v="0.1"/>
    <n v="0.1"/>
    <n v="0.1"/>
    <x v="29"/>
    <n v="14.113735"/>
    <n v="86.51719555"/>
    <x v="5"/>
    <n v="11.8555374"/>
    <n v="12.4200868"/>
    <n v="62.24157135"/>
  </r>
  <r>
    <s v="43832Meal_Afternoon_Snack_GreenP8"/>
    <x v="1"/>
    <s v="LK"/>
    <x v="0"/>
    <n v="0.007"/>
    <n v="0.08699999999999999"/>
    <n v="0.001"/>
    <n v="0.00075"/>
    <x v="21"/>
    <x v="7"/>
    <x v="8"/>
    <x v="8"/>
    <x v="6"/>
    <x v="8"/>
    <n v="0.2"/>
    <n v="0.2"/>
    <n v="0.2"/>
    <n v="0.2"/>
    <n v="0.2"/>
    <n v="0.2"/>
    <x v="16"/>
    <n v="130.98007"/>
    <n v="50.42732695000001"/>
    <x v="0"/>
    <n v="3.667441960000001"/>
    <n v="45.58106436"/>
    <n v="1.17882063"/>
  </r>
  <r>
    <s v="43832Meal_Afternoon_Snack_MainP8"/>
    <x v="1"/>
    <s v="LK"/>
    <x v="1"/>
    <n v="0.126"/>
    <n v="0.008"/>
    <n v="0.096"/>
    <n v="0.001996333333333333"/>
    <x v="21"/>
    <x v="7"/>
    <x v="8"/>
    <x v="8"/>
    <x v="6"/>
    <x v="8"/>
    <n v="0.2"/>
    <n v="0.2"/>
    <n v="0.2"/>
    <n v="0.2"/>
    <n v="0.2"/>
    <n v="0.2"/>
    <x v="17"/>
    <n v="59.536397"/>
    <n v="83.35095579999999"/>
    <x v="0"/>
    <n v="30.006344088"/>
    <n v="1.905164704"/>
    <n v="51.439447008"/>
  </r>
  <r>
    <s v="43832Meal_Afternoon_Snack_SideP8"/>
    <x v="1"/>
    <s v="LK"/>
    <x v="2"/>
    <n v="0.254"/>
    <n v="0.101"/>
    <n v="0.477"/>
    <n v="0.0045264"/>
    <x v="21"/>
    <x v="7"/>
    <x v="8"/>
    <x v="8"/>
    <x v="6"/>
    <x v="8"/>
    <n v="0.2"/>
    <n v="0.2"/>
    <n v="0.2"/>
    <n v="0.2"/>
    <n v="0.2"/>
    <n v="0.2"/>
    <x v="18"/>
    <n v="15.876373"/>
    <n v="90.701718949"/>
    <x v="0"/>
    <n v="16.130394968"/>
    <n v="6.414054692"/>
    <n v="68.157269289"/>
  </r>
  <r>
    <s v="43832Meal_Booster1_GreenP8"/>
    <x v="1"/>
    <s v="LK"/>
    <x v="3"/>
    <n v="0"/>
    <n v="0"/>
    <n v="0"/>
    <n v="0"/>
    <x v="21"/>
    <x v="7"/>
    <x v="8"/>
    <x v="8"/>
    <x v="6"/>
    <x v="1"/>
    <n v="0"/>
    <n v="0"/>
    <n v="0"/>
    <n v="0"/>
    <n v="0"/>
    <n v="0"/>
    <x v="3"/>
    <n v="0"/>
    <n v="0"/>
    <x v="1"/>
    <n v="0"/>
    <n v="0"/>
    <n v="0"/>
  </r>
  <r>
    <s v="43832Meal_Booster1_MainP8"/>
    <x v="1"/>
    <s v="LK"/>
    <x v="4"/>
    <n v="0.1431522613065326"/>
    <n v="0.3168120603015075"/>
    <n v="0.1089532663316583"/>
    <n v="0.003355924893188409"/>
    <x v="21"/>
    <x v="7"/>
    <x v="8"/>
    <x v="8"/>
    <x v="6"/>
    <x v="1"/>
    <n v="0"/>
    <n v="0"/>
    <n v="0"/>
    <n v="0"/>
    <n v="0"/>
    <n v="0"/>
    <x v="4"/>
    <n v="0"/>
    <n v="0"/>
    <x v="1"/>
    <n v="0"/>
    <n v="0"/>
    <n v="0"/>
  </r>
  <r>
    <s v="43832Meal_Booster1_SideP8"/>
    <x v="1"/>
    <s v="LK"/>
    <x v="5"/>
    <n v="0"/>
    <n v="0"/>
    <n v="0"/>
    <n v="0"/>
    <x v="21"/>
    <x v="7"/>
    <x v="8"/>
    <x v="8"/>
    <x v="6"/>
    <x v="1"/>
    <n v="0"/>
    <n v="0"/>
    <n v="0"/>
    <n v="0"/>
    <n v="0"/>
    <n v="0"/>
    <x v="3"/>
    <n v="0"/>
    <n v="0"/>
    <x v="1"/>
    <n v="0"/>
    <n v="0"/>
    <n v="0"/>
  </r>
  <r>
    <s v="43832Meal_Booster2_GreenP8"/>
    <x v="1"/>
    <s v="LK"/>
    <x v="6"/>
    <n v="0"/>
    <n v="0"/>
    <n v="0"/>
    <n v="0"/>
    <x v="21"/>
    <x v="7"/>
    <x v="8"/>
    <x v="8"/>
    <x v="6"/>
    <x v="1"/>
    <n v="0"/>
    <n v="0"/>
    <n v="0"/>
    <n v="0"/>
    <n v="0"/>
    <n v="0"/>
    <x v="3"/>
    <n v="0"/>
    <n v="0"/>
    <x v="1"/>
    <n v="0"/>
    <n v="0"/>
    <n v="0"/>
  </r>
  <r>
    <s v="43832Meal_Booster2_MainP8"/>
    <x v="1"/>
    <s v="LK"/>
    <x v="7"/>
    <n v="0.2407411764705882"/>
    <n v="0.005470588235294119"/>
    <n v="0.007776470588235294"/>
    <n v="0.00578980278816729"/>
    <x v="21"/>
    <x v="7"/>
    <x v="8"/>
    <x v="8"/>
    <x v="6"/>
    <x v="1"/>
    <n v="0"/>
    <n v="0"/>
    <n v="0"/>
    <n v="0"/>
    <n v="0"/>
    <n v="0"/>
    <x v="4"/>
    <n v="0"/>
    <n v="0"/>
    <x v="1"/>
    <n v="0"/>
    <n v="0"/>
    <n v="0"/>
  </r>
  <r>
    <s v="43832Meal_Booster2_SideP8"/>
    <x v="1"/>
    <s v="LK"/>
    <x v="8"/>
    <n v="0"/>
    <n v="0"/>
    <n v="0"/>
    <n v="0"/>
    <x v="21"/>
    <x v="7"/>
    <x v="8"/>
    <x v="8"/>
    <x v="6"/>
    <x v="1"/>
    <n v="0"/>
    <n v="0"/>
    <n v="0"/>
    <n v="0"/>
    <n v="0"/>
    <n v="0"/>
    <x v="3"/>
    <n v="0"/>
    <n v="0"/>
    <x v="1"/>
    <n v="0"/>
    <n v="0"/>
    <n v="0"/>
  </r>
  <r>
    <s v="43832Meal_Breakfast_GreenP8"/>
    <x v="1"/>
    <s v="LK"/>
    <x v="9"/>
    <n v="0.02326666666666666"/>
    <n v="0.09430370370370371"/>
    <n v="0.1569148148148148"/>
    <n v="0.001725925925925926"/>
    <x v="21"/>
    <x v="7"/>
    <x v="8"/>
    <x v="8"/>
    <x v="6"/>
    <x v="7"/>
    <n v="0.27"/>
    <n v="0.27"/>
    <n v="0.27"/>
    <n v="0.27"/>
    <n v="0.27"/>
    <n v="0.27"/>
    <x v="19"/>
    <n v="88.36689"/>
    <n v="166.3519795641111"/>
    <x v="2"/>
    <n v="8.224011895999999"/>
    <n v="33.33330004711111"/>
    <n v="124.794667621"/>
  </r>
  <r>
    <s v="43832Meal_Breakfast_MainP8"/>
    <x v="1"/>
    <s v="LK"/>
    <x v="10"/>
    <n v="0.2285714285714286"/>
    <n v="0"/>
    <n v="0.1428571428571428"/>
    <n v="0.01327777777777778"/>
    <x v="21"/>
    <x v="7"/>
    <x v="8"/>
    <x v="8"/>
    <x v="6"/>
    <x v="7"/>
    <n v="0.27"/>
    <n v="0.27"/>
    <n v="0.27"/>
    <n v="0.27"/>
    <n v="0.27"/>
    <n v="0.27"/>
    <x v="20"/>
    <n v="12.574155"/>
    <n v="27.66314099999999"/>
    <x v="2"/>
    <n v="11.49637028571429"/>
    <n v="0"/>
    <n v="16.16677071428571"/>
  </r>
  <r>
    <s v="43832Meal_Breakfast_SideP8"/>
    <x v="1"/>
    <s v="LK"/>
    <x v="11"/>
    <n v="0.076"/>
    <n v="0.399"/>
    <n v="0.003"/>
    <n v="0.003038666666666667"/>
    <x v="21"/>
    <x v="7"/>
    <x v="8"/>
    <x v="8"/>
    <x v="6"/>
    <x v="7"/>
    <n v="0.27"/>
    <n v="0.27"/>
    <n v="0.27"/>
    <n v="0.27"/>
    <n v="0.27"/>
    <n v="0.27"/>
    <x v="21"/>
    <n v="85.70466"/>
    <n v="165.15287982"/>
    <x v="2"/>
    <n v="26.05421664"/>
    <n v="136.78463736"/>
    <n v="2.31402582"/>
  </r>
  <r>
    <s v="43832Meal_Dinner_GreenP8"/>
    <x v="1"/>
    <s v="LK"/>
    <x v="12"/>
    <n v="0.03076"/>
    <n v="0.08162"/>
    <n v="0.004"/>
    <n v="0.002084396000000001"/>
    <x v="21"/>
    <x v="7"/>
    <x v="8"/>
    <x v="8"/>
    <x v="6"/>
    <x v="18"/>
    <n v="0.399"/>
    <n v="0.399"/>
    <n v="0.399"/>
    <n v="0.399"/>
    <n v="0.399"/>
    <n v="0.399"/>
    <x v="22"/>
    <n v="379.91522"/>
    <n v="184.4564376144"/>
    <x v="3"/>
    <n v="46.7447686688"/>
    <n v="124.0347210256"/>
    <n v="13.67694792"/>
  </r>
  <r>
    <s v="43832Meal_Dinner_MainP8"/>
    <x v="1"/>
    <s v="LK"/>
    <x v="13"/>
    <n v="0.0533"/>
    <n v="0.2654"/>
    <n v="0.0054"/>
    <n v="0.0025228"/>
    <x v="21"/>
    <x v="7"/>
    <x v="8"/>
    <x v="8"/>
    <x v="6"/>
    <x v="18"/>
    <n v="0.399"/>
    <n v="0.399"/>
    <n v="0.399"/>
    <n v="0.399"/>
    <n v="0.399"/>
    <n v="0.399"/>
    <x v="23"/>
    <n v="227.94913"/>
    <n v="301.667878642"/>
    <x v="3"/>
    <n v="48.598754516"/>
    <n v="241.990796408"/>
    <n v="11.078327718"/>
  </r>
  <r>
    <s v="43832Meal_Dinner_SideP8"/>
    <x v="1"/>
    <s v="LK"/>
    <x v="14"/>
    <n v="0.1191875"/>
    <n v="0.04546249999999999"/>
    <n v="0.07762916666666667"/>
    <n v="0.00298455"/>
    <x v="21"/>
    <x v="7"/>
    <x v="8"/>
    <x v="8"/>
    <x v="6"/>
    <x v="18"/>
    <n v="0.399"/>
    <n v="0.399"/>
    <n v="0.399"/>
    <n v="0.399"/>
    <n v="0.399"/>
    <n v="0.399"/>
    <x v="23"/>
    <n v="136.76948"/>
    <n v="185.6320863485"/>
    <x v="3"/>
    <n v="65.20484958999999"/>
    <n v="24.87152993799999"/>
    <n v="95.55570682049999"/>
  </r>
  <r>
    <s v="43832Meal_Lunch_GreenP8"/>
    <x v="1"/>
    <s v="LK"/>
    <x v="15"/>
    <n v="0.008"/>
    <n v="0.035"/>
    <n v="0.003"/>
    <n v="0.00085"/>
    <x v="21"/>
    <x v="7"/>
    <x v="8"/>
    <x v="8"/>
    <x v="6"/>
    <x v="6"/>
    <n v="0.001"/>
    <n v="0.001"/>
    <n v="0.001"/>
    <n v="0.001"/>
    <n v="0.001"/>
    <n v="0.001"/>
    <x v="24"/>
    <n v="0.27938828"/>
    <n v="0.05559826772"/>
    <x v="4"/>
    <n v="0.00894042496"/>
    <n v="0.0391143592"/>
    <n v="0.00754348356"/>
  </r>
  <r>
    <s v="43832Meal_Lunch_MainP8"/>
    <x v="1"/>
    <s v="LK"/>
    <x v="16"/>
    <n v="0.2996428571428572"/>
    <n v="0.0003392857142857143"/>
    <n v="0.03148214285714286"/>
    <n v="0.005216964285714287"/>
    <x v="21"/>
    <x v="7"/>
    <x v="8"/>
    <x v="8"/>
    <x v="6"/>
    <x v="6"/>
    <n v="0.001"/>
    <n v="0.001"/>
    <n v="0.001"/>
    <n v="0.001"/>
    <n v="0.001"/>
    <n v="0.001"/>
    <x v="25"/>
    <n v="0.2607624"/>
    <n v="0.3867804862714287"/>
    <x v="4"/>
    <n v="0.3125423622857144"/>
    <n v="0.0003538918285714286"/>
    <n v="0.07388423215714286"/>
  </r>
  <r>
    <s v="43832Meal_Lunch_SideP8"/>
    <x v="1"/>
    <s v="LK"/>
    <x v="17"/>
    <n v="0.04651315789473685"/>
    <n v="0.4228947368421053"/>
    <n v="0.02519736842105263"/>
    <n v="0.0009562500000000001"/>
    <x v="21"/>
    <x v="7"/>
    <x v="8"/>
    <x v="8"/>
    <x v="6"/>
    <x v="6"/>
    <n v="0.001"/>
    <n v="0.001"/>
    <n v="0.001"/>
    <n v="0.001"/>
    <n v="0.001"/>
    <n v="0.001"/>
    <x v="26"/>
    <n v="0.58981971"/>
    <n v="1.241221254195395"/>
    <x v="4"/>
    <n v="0.1097375092026316"/>
    <n v="0.9977266041789475"/>
    <n v="0.1337571408138158"/>
  </r>
  <r>
    <s v="43832Meal_Morning_Snack_GreenP8"/>
    <x v="1"/>
    <s v="LK"/>
    <x v="18"/>
    <n v="0.008399999999999999"/>
    <n v="0.08160000000000001"/>
    <n v="0.0019"/>
    <n v="0.0019928"/>
    <x v="21"/>
    <x v="7"/>
    <x v="8"/>
    <x v="8"/>
    <x v="6"/>
    <x v="19"/>
    <n v="0.13"/>
    <n v="0.13"/>
    <n v="0.13"/>
    <n v="0.13"/>
    <n v="0.13"/>
    <n v="0.13"/>
    <x v="27"/>
    <n v="101.65657"/>
    <n v="38.334692547"/>
    <x v="5"/>
    <n v="3.415660752"/>
    <n v="33.180704448"/>
    <n v="1.738327347"/>
  </r>
  <r>
    <s v="43832Meal_Morning_Snack_MainP8"/>
    <x v="1"/>
    <s v="LK"/>
    <x v="19"/>
    <n v="0.1239"/>
    <n v="0.0272"/>
    <n v="0.0102"/>
    <n v="0.00318"/>
    <x v="21"/>
    <x v="7"/>
    <x v="8"/>
    <x v="8"/>
    <x v="6"/>
    <x v="19"/>
    <n v="0.13"/>
    <n v="0.13"/>
    <n v="0.13"/>
    <n v="0.13"/>
    <n v="0.13"/>
    <n v="0.13"/>
    <x v="28"/>
    <n v="47.812567"/>
    <n v="33.2871091454"/>
    <x v="5"/>
    <n v="23.6959082052"/>
    <n v="5.2020072896"/>
    <n v="4.3891936506"/>
  </r>
  <r>
    <s v="43832Meal_Morning_Snack_SideP8"/>
    <x v="1"/>
    <s v="LK"/>
    <x v="20"/>
    <n v="0.21"/>
    <n v="0.22"/>
    <n v="0.49"/>
    <n v="0.0135054"/>
    <x v="21"/>
    <x v="7"/>
    <x v="8"/>
    <x v="8"/>
    <x v="6"/>
    <x v="19"/>
    <n v="0.13"/>
    <n v="0.13"/>
    <n v="0.13"/>
    <n v="0.13"/>
    <n v="0.13"/>
    <n v="0.13"/>
    <x v="29"/>
    <n v="12.119119"/>
    <n v="74.29019946999999"/>
    <x v="5"/>
    <n v="10.18005996"/>
    <n v="10.66482472"/>
    <n v="53.44531479"/>
  </r>
  <r>
    <s v="43832Meal_Afternoon_Snack_GreenP9"/>
    <x v="1"/>
    <s v="LK"/>
    <x v="0"/>
    <n v="0.007"/>
    <n v="0.08699999999999999"/>
    <n v="0.001"/>
    <n v="0.00075"/>
    <x v="22"/>
    <x v="12"/>
    <x v="16"/>
    <x v="16"/>
    <x v="13"/>
    <x v="0"/>
    <n v="0.15"/>
    <n v="0.15"/>
    <n v="0.15"/>
    <n v="0.15"/>
    <n v="0.15"/>
    <n v="0.15"/>
    <x v="16"/>
    <n v="114.68925"/>
    <n v="44.15536125"/>
    <x v="0"/>
    <n v="3.211299"/>
    <n v="39.911859"/>
    <n v="1.03220325"/>
  </r>
  <r>
    <s v="43832Meal_Afternoon_Snack_MainP9"/>
    <x v="1"/>
    <s v="LK"/>
    <x v="1"/>
    <n v="0.126"/>
    <n v="0.008"/>
    <n v="0.096"/>
    <n v="0.001996333333333333"/>
    <x v="22"/>
    <x v="12"/>
    <x v="16"/>
    <x v="16"/>
    <x v="13"/>
    <x v="0"/>
    <n v="0.15"/>
    <n v="0.15"/>
    <n v="0.15"/>
    <n v="0.15"/>
    <n v="0.15"/>
    <n v="0.15"/>
    <x v="17"/>
    <n v="52.131478"/>
    <n v="72.98406919999999"/>
    <x v="0"/>
    <n v="26.274264912"/>
    <n v="1.668207296"/>
    <n v="45.041596992"/>
  </r>
  <r>
    <s v="43832Meal_Afternoon_Snack_SideP9"/>
    <x v="1"/>
    <s v="LK"/>
    <x v="2"/>
    <n v="0.254"/>
    <n v="0.101"/>
    <n v="0.477"/>
    <n v="0.0045264"/>
    <x v="22"/>
    <x v="12"/>
    <x v="16"/>
    <x v="16"/>
    <x v="13"/>
    <x v="0"/>
    <n v="0.15"/>
    <n v="0.15"/>
    <n v="0.15"/>
    <n v="0.15"/>
    <n v="0.15"/>
    <n v="0.15"/>
    <x v="18"/>
    <n v="13.901727"/>
    <n v="79.42056635099999"/>
    <x v="0"/>
    <n v="14.124154632"/>
    <n v="5.616297708"/>
    <n v="59.680114011"/>
  </r>
  <r>
    <s v="43832Meal_Booster1_GreenP9"/>
    <x v="1"/>
    <s v="LK"/>
    <x v="3"/>
    <n v="0"/>
    <n v="0"/>
    <n v="0"/>
    <n v="0"/>
    <x v="22"/>
    <x v="12"/>
    <x v="16"/>
    <x v="16"/>
    <x v="13"/>
    <x v="1"/>
    <n v="0"/>
    <n v="0"/>
    <n v="0"/>
    <n v="0"/>
    <n v="0"/>
    <n v="0"/>
    <x v="3"/>
    <n v="0"/>
    <n v="0"/>
    <x v="1"/>
    <n v="0"/>
    <n v="0"/>
    <n v="0"/>
  </r>
  <r>
    <s v="43832Meal_Booster1_MainP9"/>
    <x v="1"/>
    <s v="LK"/>
    <x v="4"/>
    <n v="0.1431522613065326"/>
    <n v="0.3168120603015075"/>
    <n v="0.1089532663316583"/>
    <n v="0.003355924893188409"/>
    <x v="22"/>
    <x v="12"/>
    <x v="16"/>
    <x v="16"/>
    <x v="13"/>
    <x v="1"/>
    <n v="0"/>
    <n v="0"/>
    <n v="0"/>
    <n v="0"/>
    <n v="0"/>
    <n v="0"/>
    <x v="4"/>
    <n v="0"/>
    <n v="0"/>
    <x v="1"/>
    <n v="0"/>
    <n v="0"/>
    <n v="0"/>
  </r>
  <r>
    <s v="43832Meal_Booster1_SideP9"/>
    <x v="1"/>
    <s v="LK"/>
    <x v="5"/>
    <n v="0"/>
    <n v="0"/>
    <n v="0"/>
    <n v="0"/>
    <x v="22"/>
    <x v="12"/>
    <x v="16"/>
    <x v="16"/>
    <x v="13"/>
    <x v="1"/>
    <n v="0"/>
    <n v="0"/>
    <n v="0"/>
    <n v="0"/>
    <n v="0"/>
    <n v="0"/>
    <x v="3"/>
    <n v="0"/>
    <n v="0"/>
    <x v="1"/>
    <n v="0"/>
    <n v="0"/>
    <n v="0"/>
  </r>
  <r>
    <s v="43832Meal_Booster2_GreenP9"/>
    <x v="1"/>
    <s v="LK"/>
    <x v="6"/>
    <n v="0"/>
    <n v="0"/>
    <n v="0"/>
    <n v="0"/>
    <x v="22"/>
    <x v="12"/>
    <x v="16"/>
    <x v="16"/>
    <x v="13"/>
    <x v="1"/>
    <n v="0"/>
    <n v="0"/>
    <n v="0"/>
    <n v="0"/>
    <n v="0"/>
    <n v="0"/>
    <x v="3"/>
    <n v="0"/>
    <n v="0"/>
    <x v="1"/>
    <n v="0"/>
    <n v="0"/>
    <n v="0"/>
  </r>
  <r>
    <s v="43832Meal_Booster2_MainP9"/>
    <x v="1"/>
    <s v="LK"/>
    <x v="7"/>
    <n v="0.2407411764705882"/>
    <n v="0.005470588235294119"/>
    <n v="0.007776470588235294"/>
    <n v="0.00578980278816729"/>
    <x v="22"/>
    <x v="12"/>
    <x v="16"/>
    <x v="16"/>
    <x v="13"/>
    <x v="1"/>
    <n v="0"/>
    <n v="0"/>
    <n v="0"/>
    <n v="0"/>
    <n v="0"/>
    <n v="0"/>
    <x v="4"/>
    <n v="0"/>
    <n v="0"/>
    <x v="1"/>
    <n v="0"/>
    <n v="0"/>
    <n v="0"/>
  </r>
  <r>
    <s v="43832Meal_Booster2_SideP9"/>
    <x v="1"/>
    <s v="LK"/>
    <x v="8"/>
    <n v="0"/>
    <n v="0"/>
    <n v="0"/>
    <n v="0"/>
    <x v="22"/>
    <x v="12"/>
    <x v="16"/>
    <x v="16"/>
    <x v="13"/>
    <x v="1"/>
    <n v="0"/>
    <n v="0"/>
    <n v="0"/>
    <n v="0"/>
    <n v="0"/>
    <n v="0"/>
    <x v="3"/>
    <n v="0"/>
    <n v="0"/>
    <x v="1"/>
    <n v="0"/>
    <n v="0"/>
    <n v="0"/>
  </r>
  <r>
    <s v="43832Meal_Breakfast_GreenP9"/>
    <x v="1"/>
    <s v="LK"/>
    <x v="9"/>
    <n v="0.02326666666666666"/>
    <n v="0.09430370370370371"/>
    <n v="0.1569148148148148"/>
    <n v="0.001725925925925926"/>
    <x v="22"/>
    <x v="12"/>
    <x v="16"/>
    <x v="16"/>
    <x v="13"/>
    <x v="8"/>
    <n v="0.2"/>
    <n v="0.2"/>
    <n v="0.2"/>
    <n v="0.2"/>
    <n v="0.2"/>
    <n v="0.2"/>
    <x v="19"/>
    <n v="86.098772"/>
    <n v="162.0822138273629"/>
    <x v="2"/>
    <n v="8.012925714133331"/>
    <n v="32.47773233576297"/>
    <n v="121.5915557774667"/>
  </r>
  <r>
    <s v="43832Meal_Breakfast_MainP9"/>
    <x v="1"/>
    <s v="LK"/>
    <x v="10"/>
    <n v="0.2285714285714286"/>
    <n v="0"/>
    <n v="0.1428571428571428"/>
    <n v="0.01327777777777778"/>
    <x v="22"/>
    <x v="12"/>
    <x v="16"/>
    <x v="16"/>
    <x v="13"/>
    <x v="8"/>
    <n v="0.2"/>
    <n v="0.2"/>
    <n v="0.2"/>
    <n v="0.2"/>
    <n v="0.2"/>
    <n v="0.2"/>
    <x v="20"/>
    <n v="10.21031"/>
    <n v="22.46268199999999"/>
    <x v="2"/>
    <n v="9.335140571428573"/>
    <n v="0"/>
    <n v="13.12754142857142"/>
  </r>
  <r>
    <s v="43832Meal_Breakfast_SideP9"/>
    <x v="1"/>
    <s v="LK"/>
    <x v="11"/>
    <n v="0.076"/>
    <n v="0.399"/>
    <n v="0.003"/>
    <n v="0.003038666666666667"/>
    <x v="22"/>
    <x v="12"/>
    <x v="16"/>
    <x v="16"/>
    <x v="13"/>
    <x v="8"/>
    <n v="0.2"/>
    <n v="0.2"/>
    <n v="0.2"/>
    <n v="0.2"/>
    <n v="0.2"/>
    <n v="0.2"/>
    <x v="21"/>
    <n v="70.459317"/>
    <n v="135.775103859"/>
    <x v="2"/>
    <n v="21.419632368"/>
    <n v="112.453069932"/>
    <n v="1.902401559"/>
  </r>
  <r>
    <s v="43832Meal_Dinner_GreenP9"/>
    <x v="1"/>
    <s v="LK"/>
    <x v="12"/>
    <n v="0.03076"/>
    <n v="0.08162"/>
    <n v="0.004"/>
    <n v="0.002084396000000001"/>
    <x v="22"/>
    <x v="12"/>
    <x v="16"/>
    <x v="16"/>
    <x v="13"/>
    <x v="2"/>
    <n v="0.25"/>
    <n v="0.25"/>
    <n v="0.25"/>
    <n v="0.25"/>
    <n v="0.25"/>
    <n v="0.25"/>
    <x v="22"/>
    <n v="200.7192"/>
    <n v="97.45318598399999"/>
    <x v="3"/>
    <n v="24.696490368"/>
    <n v="65.530804416"/>
    <n v="7.225891200000001"/>
  </r>
  <r>
    <s v="43832Meal_Dinner_MainP9"/>
    <x v="1"/>
    <s v="LK"/>
    <x v="13"/>
    <n v="0.0533"/>
    <n v="0.2654"/>
    <n v="0.0054"/>
    <n v="0.0025228"/>
    <x v="22"/>
    <x v="12"/>
    <x v="16"/>
    <x v="16"/>
    <x v="13"/>
    <x v="2"/>
    <n v="0.25"/>
    <n v="0.25"/>
    <n v="0.25"/>
    <n v="0.25"/>
    <n v="0.25"/>
    <n v="0.25"/>
    <x v="23"/>
    <n v="120.43152"/>
    <n v="159.379073568"/>
    <x v="3"/>
    <n v="25.676000064"/>
    <n v="127.850101632"/>
    <n v="5.852971872000001"/>
  </r>
  <r>
    <s v="43832Meal_Dinner_SideP9"/>
    <x v="1"/>
    <s v="LK"/>
    <x v="14"/>
    <n v="0.1191875"/>
    <n v="0.04546249999999999"/>
    <n v="0.07762916666666667"/>
    <n v="0.00298455"/>
    <x v="22"/>
    <x v="12"/>
    <x v="16"/>
    <x v="16"/>
    <x v="13"/>
    <x v="2"/>
    <n v="0.25"/>
    <n v="0.25"/>
    <n v="0.25"/>
    <n v="0.25"/>
    <n v="0.25"/>
    <n v="0.25"/>
    <x v="23"/>
    <n v="72.258912"/>
    <n v="98.07431154839999"/>
    <x v="3"/>
    <n v="34.44943629599999"/>
    <n v="13.1402831472"/>
    <n v="50.48459210519999"/>
  </r>
  <r>
    <s v="43832Meal_Lunch_GreenP9"/>
    <x v="1"/>
    <s v="LK"/>
    <x v="15"/>
    <n v="0.008"/>
    <n v="0.035"/>
    <n v="0.003"/>
    <n v="0.00085"/>
    <x v="22"/>
    <x v="12"/>
    <x v="16"/>
    <x v="16"/>
    <x v="13"/>
    <x v="2"/>
    <n v="0.25"/>
    <n v="0.25"/>
    <n v="0.25"/>
    <n v="0.25"/>
    <n v="0.25"/>
    <n v="0.25"/>
    <x v="24"/>
    <n v="64.329904"/>
    <n v="12.801650896"/>
    <x v="4"/>
    <n v="2.058556928"/>
    <n v="9.006186560000002"/>
    <n v="1.736907408"/>
  </r>
  <r>
    <s v="43832Meal_Lunch_MainP9"/>
    <x v="1"/>
    <s v="LK"/>
    <x v="16"/>
    <n v="0.2996428571428572"/>
    <n v="0.0003392857142857143"/>
    <n v="0.03148214285714286"/>
    <n v="0.005216964285714287"/>
    <x v="22"/>
    <x v="12"/>
    <x v="16"/>
    <x v="16"/>
    <x v="13"/>
    <x v="2"/>
    <n v="0.25"/>
    <n v="0.25"/>
    <n v="0.25"/>
    <n v="0.25"/>
    <n v="0.25"/>
    <n v="0.25"/>
    <x v="25"/>
    <n v="60.041243"/>
    <n v="89.05724584480359"/>
    <x v="4"/>
    <n v="71.96371839571431"/>
    <n v="0.08148454407142858"/>
    <n v="17.01204290501786"/>
  </r>
  <r>
    <s v="43832Meal_Lunch_SideP9"/>
    <x v="1"/>
    <s v="LK"/>
    <x v="17"/>
    <n v="0.04651315789473685"/>
    <n v="0.4228947368421053"/>
    <n v="0.02519736842105263"/>
    <n v="0.0009562500000000001"/>
    <x v="22"/>
    <x v="12"/>
    <x v="16"/>
    <x v="16"/>
    <x v="13"/>
    <x v="2"/>
    <n v="0.25"/>
    <n v="0.25"/>
    <n v="0.25"/>
    <n v="0.25"/>
    <n v="0.25"/>
    <n v="0.25"/>
    <x v="26"/>
    <n v="135.80757"/>
    <n v="285.7945224730263"/>
    <x v="4"/>
    <n v="25.26735578684211"/>
    <n v="229.7292263052632"/>
    <n v="30.79794038092105"/>
  </r>
  <r>
    <s v="43832Meal_Morning_Snack_GreenP9"/>
    <x v="1"/>
    <s v="LK"/>
    <x v="18"/>
    <n v="0.008399999999999999"/>
    <n v="0.08160000000000001"/>
    <n v="0.0019"/>
    <n v="0.0019928"/>
    <x v="22"/>
    <x v="12"/>
    <x v="16"/>
    <x v="16"/>
    <x v="13"/>
    <x v="0"/>
    <n v="0.15"/>
    <n v="0.15"/>
    <n v="0.15"/>
    <n v="0.15"/>
    <n v="0.15"/>
    <n v="0.15"/>
    <x v="27"/>
    <n v="109.38605"/>
    <n v="41.24947945500001"/>
    <x v="5"/>
    <n v="3.67537128"/>
    <n v="35.70360672"/>
    <n v="1.870501455"/>
  </r>
  <r>
    <s v="43832Meal_Morning_Snack_MainP9"/>
    <x v="1"/>
    <s v="LK"/>
    <x v="19"/>
    <n v="0.1239"/>
    <n v="0.0272"/>
    <n v="0.0102"/>
    <n v="0.00318"/>
    <x v="22"/>
    <x v="12"/>
    <x v="16"/>
    <x v="16"/>
    <x v="13"/>
    <x v="0"/>
    <n v="0.15"/>
    <n v="0.15"/>
    <n v="0.15"/>
    <n v="0.15"/>
    <n v="0.15"/>
    <n v="0.15"/>
    <x v="28"/>
    <n v="37.864402"/>
    <n v="26.36119667239999"/>
    <x v="5"/>
    <n v="18.7655976312"/>
    <n v="4.1196469376"/>
    <n v="3.4759521036"/>
  </r>
  <r>
    <s v="43832Meal_Morning_Snack_SideP9"/>
    <x v="1"/>
    <s v="LK"/>
    <x v="20"/>
    <n v="0.21"/>
    <n v="0.22"/>
    <n v="0.49"/>
    <n v="0.0135054"/>
    <x v="22"/>
    <x v="12"/>
    <x v="16"/>
    <x v="16"/>
    <x v="13"/>
    <x v="0"/>
    <n v="0.15"/>
    <n v="0.15"/>
    <n v="0.15"/>
    <n v="0.15"/>
    <n v="0.15"/>
    <n v="0.15"/>
    <x v="29"/>
    <n v="21.035779"/>
    <n v="128.94932527"/>
    <x v="5"/>
    <n v="17.67005436"/>
    <n v="18.51148552"/>
    <n v="92.76778539000001"/>
  </r>
  <r>
    <s v="43833Meal_Afternoon_Snack_GreenP1"/>
    <x v="2"/>
    <s v="LK"/>
    <x v="0"/>
    <n v="0.012"/>
    <n v="0.1194"/>
    <n v="0.0065"/>
    <n v="0.01272"/>
    <x v="0"/>
    <x v="0"/>
    <x v="0"/>
    <x v="0"/>
    <x v="0"/>
    <x v="0"/>
    <n v="0.15"/>
    <n v="0.15"/>
    <n v="0.15"/>
    <n v="0.15"/>
    <n v="0.15"/>
    <n v="0.15"/>
    <x v="30"/>
    <n v="23.574824"/>
    <n v="13.7700546984"/>
    <x v="0"/>
    <n v="1.131591552"/>
    <n v="11.2593359424"/>
    <n v="1.379127204"/>
  </r>
  <r>
    <s v="43833Meal_Afternoon_Snack_MainP1"/>
    <x v="2"/>
    <s v="LK"/>
    <x v="1"/>
    <n v="0.03591935483870967"/>
    <n v="0.1199935483870968"/>
    <n v="0.08013870967741936"/>
    <n v="0.002367129032258064"/>
    <x v="0"/>
    <x v="0"/>
    <x v="0"/>
    <x v="0"/>
    <x v="0"/>
    <x v="0"/>
    <n v="0.15"/>
    <n v="0.15"/>
    <n v="0.15"/>
    <n v="0.15"/>
    <n v="0.15"/>
    <n v="0.15"/>
    <x v="31"/>
    <n v="168.9529"/>
    <n v="227.22475521"/>
    <x v="0"/>
    <n v="24.27471666451612"/>
    <n v="81.09303192516131"/>
    <n v="121.8570066203226"/>
  </r>
  <r>
    <s v="43833Meal_Afternoon_Snack_SideP1"/>
    <x v="2"/>
    <s v="LK"/>
    <x v="2"/>
    <n v="0.21"/>
    <n v="0.22"/>
    <n v="0.49"/>
    <n v="0.0135054"/>
    <x v="0"/>
    <x v="0"/>
    <x v="0"/>
    <x v="0"/>
    <x v="0"/>
    <x v="0"/>
    <n v="0.15"/>
    <n v="0.15"/>
    <n v="0.15"/>
    <n v="0.15"/>
    <n v="0.15"/>
    <n v="0.15"/>
    <x v="32"/>
    <n v="6.5485621"/>
    <n v="40.142685673"/>
    <x v="0"/>
    <n v="5.500792164"/>
    <n v="5.762734647999999"/>
    <n v="28.879158861"/>
  </r>
  <r>
    <s v="43833Meal_Booster1_GreenP1"/>
    <x v="2"/>
    <s v="LK"/>
    <x v="3"/>
    <n v="0"/>
    <n v="0"/>
    <n v="0"/>
    <n v="0"/>
    <x v="0"/>
    <x v="0"/>
    <x v="0"/>
    <x v="0"/>
    <x v="0"/>
    <x v="1"/>
    <n v="0"/>
    <n v="0"/>
    <n v="0"/>
    <n v="0"/>
    <n v="0"/>
    <n v="0"/>
    <x v="3"/>
    <n v="0"/>
    <n v="0"/>
    <x v="1"/>
    <n v="0"/>
    <n v="0"/>
    <n v="0"/>
  </r>
  <r>
    <s v="43833Meal_Booster1_MainP1"/>
    <x v="2"/>
    <s v="LK"/>
    <x v="4"/>
    <n v="0.07237176470588234"/>
    <n v="0.1991058823529412"/>
    <n v="0.03122117647058823"/>
    <n v="0.003105359854884685"/>
    <x v="0"/>
    <x v="0"/>
    <x v="0"/>
    <x v="0"/>
    <x v="0"/>
    <x v="1"/>
    <n v="0"/>
    <n v="0"/>
    <n v="0"/>
    <n v="0"/>
    <n v="0"/>
    <n v="0"/>
    <x v="4"/>
    <n v="0"/>
    <n v="0"/>
    <x v="1"/>
    <n v="0"/>
    <n v="0"/>
    <n v="0"/>
  </r>
  <r>
    <s v="43833Meal_Booster1_SideP1"/>
    <x v="2"/>
    <s v="LK"/>
    <x v="5"/>
    <n v="0"/>
    <n v="0"/>
    <n v="0"/>
    <n v="0"/>
    <x v="0"/>
    <x v="0"/>
    <x v="0"/>
    <x v="0"/>
    <x v="0"/>
    <x v="1"/>
    <n v="0"/>
    <n v="0"/>
    <n v="0"/>
    <n v="0"/>
    <n v="0"/>
    <n v="0"/>
    <x v="3"/>
    <n v="0"/>
    <n v="0"/>
    <x v="1"/>
    <n v="0"/>
    <n v="0"/>
    <n v="0"/>
  </r>
  <r>
    <s v="43833Meal_Booster2_GreenP1"/>
    <x v="2"/>
    <s v="LK"/>
    <x v="6"/>
    <n v="0"/>
    <n v="0"/>
    <n v="0"/>
    <n v="0"/>
    <x v="0"/>
    <x v="0"/>
    <x v="0"/>
    <x v="0"/>
    <x v="0"/>
    <x v="1"/>
    <n v="0"/>
    <n v="0"/>
    <n v="0"/>
    <n v="0"/>
    <n v="0"/>
    <n v="0"/>
    <x v="3"/>
    <n v="0"/>
    <n v="0"/>
    <x v="1"/>
    <n v="0"/>
    <n v="0"/>
    <n v="0"/>
  </r>
  <r>
    <s v="43833Meal_Booster2_MainP1"/>
    <x v="2"/>
    <s v="LK"/>
    <x v="7"/>
    <n v="0.34"/>
    <n v="0"/>
    <n v="0.011"/>
    <n v="0.009717"/>
    <x v="0"/>
    <x v="0"/>
    <x v="0"/>
    <x v="0"/>
    <x v="0"/>
    <x v="1"/>
    <n v="0"/>
    <n v="0"/>
    <n v="0"/>
    <n v="0"/>
    <n v="0"/>
    <n v="0"/>
    <x v="4"/>
    <n v="0"/>
    <n v="0"/>
    <x v="1"/>
    <n v="0"/>
    <n v="0"/>
    <n v="0"/>
  </r>
  <r>
    <s v="43833Meal_Booster2_SideP1"/>
    <x v="2"/>
    <s v="LK"/>
    <x v="8"/>
    <n v="0"/>
    <n v="0"/>
    <n v="0"/>
    <n v="0"/>
    <x v="0"/>
    <x v="0"/>
    <x v="0"/>
    <x v="0"/>
    <x v="0"/>
    <x v="1"/>
    <n v="0"/>
    <n v="0"/>
    <n v="0"/>
    <n v="0"/>
    <n v="0"/>
    <n v="0"/>
    <x v="3"/>
    <n v="0"/>
    <n v="0"/>
    <x v="1"/>
    <n v="0"/>
    <n v="0"/>
    <n v="0"/>
  </r>
  <r>
    <s v="43833Meal_Breakfast_GreenP1"/>
    <x v="2"/>
    <s v="LK"/>
    <x v="9"/>
    <n v="0.006999999999999999"/>
    <n v="0.077"/>
    <n v="0.003"/>
    <n v="0.0024"/>
    <x v="0"/>
    <x v="0"/>
    <x v="0"/>
    <x v="0"/>
    <x v="0"/>
    <x v="2"/>
    <n v="0.25"/>
    <n v="0.25"/>
    <n v="0.25"/>
    <n v="0.25"/>
    <n v="0.25"/>
    <n v="0.25"/>
    <x v="33"/>
    <n v="63.092522"/>
    <n v="22.902585486"/>
    <x v="2"/>
    <n v="1.766590616"/>
    <n v="19.432496776"/>
    <n v="1.703498094"/>
  </r>
  <r>
    <s v="43833Meal_Breakfast_MainP1"/>
    <x v="2"/>
    <s v="LK"/>
    <x v="10"/>
    <n v="0.1043639846743295"/>
    <n v="0.1428620689655172"/>
    <n v="0.03860919540229885"/>
    <n v="0.002244987228607919"/>
    <x v="0"/>
    <x v="0"/>
    <x v="0"/>
    <x v="0"/>
    <x v="0"/>
    <x v="2"/>
    <n v="0.25"/>
    <n v="0.25"/>
    <n v="0.25"/>
    <n v="0.25"/>
    <n v="0.25"/>
    <n v="0.25"/>
    <x v="34"/>
    <n v="493.80414"/>
    <n v="659.9134199983909"/>
    <x v="2"/>
    <n v="206.1414707963218"/>
    <n v="282.1835244165517"/>
    <n v="171.5884247855172"/>
  </r>
  <r>
    <s v="43833Meal_Breakfast_SideP1"/>
    <x v="2"/>
    <s v="LK"/>
    <x v="11"/>
    <n v="0.016"/>
    <n v="0.218"/>
    <n v="0.004"/>
    <n v="0.00095"/>
    <x v="0"/>
    <x v="0"/>
    <x v="0"/>
    <x v="0"/>
    <x v="0"/>
    <x v="2"/>
    <n v="0.25"/>
    <n v="0.25"/>
    <n v="0.25"/>
    <n v="0.25"/>
    <n v="0.25"/>
    <n v="0.25"/>
    <x v="35"/>
    <n v="100.94804"/>
    <n v="98.12149488"/>
    <x v="2"/>
    <n v="6.46067456"/>
    <n v="88.02669088"/>
    <n v="3.634129440000001"/>
  </r>
  <r>
    <s v="43833Meal_Dinner_GreenP1"/>
    <x v="2"/>
    <s v="LK"/>
    <x v="12"/>
    <n v="0.21"/>
    <n v="0.22"/>
    <n v="0.49"/>
    <n v="0.0135054"/>
    <x v="0"/>
    <x v="0"/>
    <x v="0"/>
    <x v="0"/>
    <x v="0"/>
    <x v="2"/>
    <n v="0.25"/>
    <n v="0.25"/>
    <n v="0.25"/>
    <n v="0.25"/>
    <n v="0.25"/>
    <n v="0.25"/>
    <x v="36"/>
    <n v="6.4934671"/>
    <n v="39.804953323"/>
    <x v="3"/>
    <n v="5.454512364"/>
    <n v="5.714251048"/>
    <n v="28.636189911"/>
  </r>
  <r>
    <s v="43833Meal_Dinner_MainP1"/>
    <x v="2"/>
    <s v="LK"/>
    <x v="13"/>
    <n v="0.305"/>
    <n v="0"/>
    <n v="0.032"/>
    <n v="0.005300000000000001"/>
    <x v="0"/>
    <x v="0"/>
    <x v="0"/>
    <x v="0"/>
    <x v="0"/>
    <x v="2"/>
    <n v="0.25"/>
    <n v="0.25"/>
    <n v="0.25"/>
    <n v="0.25"/>
    <n v="0.25"/>
    <n v="0.25"/>
    <x v="37"/>
    <n v="216.4489"/>
    <n v="326.4049412"/>
    <x v="3"/>
    <n v="264.067658"/>
    <n v="0"/>
    <n v="62.33728320000001"/>
  </r>
  <r>
    <s v="43833Meal_Dinner_SideP1"/>
    <x v="2"/>
    <s v="LK"/>
    <x v="14"/>
    <n v="0.03711702127659575"/>
    <n v="0.2557101063829788"/>
    <n v="0.03187499999999999"/>
    <n v="0.001717952507598784"/>
    <x v="0"/>
    <x v="0"/>
    <x v="0"/>
    <x v="0"/>
    <x v="0"/>
    <x v="2"/>
    <n v="0.25"/>
    <n v="0.25"/>
    <n v="0.25"/>
    <n v="0.25"/>
    <n v="0.25"/>
    <n v="0.25"/>
    <x v="38"/>
    <n v="284.41386"/>
    <n v="414.7276008489895"/>
    <x v="3"/>
    <n v="42.2263811719149"/>
    <n v="290.9099935895746"/>
    <n v="81.59122608749996"/>
  </r>
  <r>
    <s v="43833Meal_Lunch_GreenP1"/>
    <x v="2"/>
    <s v="LK"/>
    <x v="15"/>
    <n v="0.01217307692307692"/>
    <n v="0.03221153846153847"/>
    <n v="0.008846153846153846"/>
    <n v="0.0006403846153846155"/>
    <x v="0"/>
    <x v="0"/>
    <x v="0"/>
    <x v="0"/>
    <x v="0"/>
    <x v="2"/>
    <n v="0.25"/>
    <n v="0.25"/>
    <n v="0.25"/>
    <n v="0.25"/>
    <n v="0.25"/>
    <n v="0.25"/>
    <x v="39"/>
    <n v="141.82414"/>
    <n v="36.47062307846154"/>
    <x v="4"/>
    <n v="6.905744663076922"/>
    <n v="18.27349496153847"/>
    <n v="11.29138345384615"/>
  </r>
  <r>
    <s v="43833Meal_Lunch_MainP1"/>
    <x v="2"/>
    <s v="LK"/>
    <x v="16"/>
    <n v="0.08500000000000001"/>
    <n v="0.007"/>
    <n v="0.044"/>
    <n v="0.00738"/>
    <x v="0"/>
    <x v="0"/>
    <x v="0"/>
    <x v="0"/>
    <x v="0"/>
    <x v="2"/>
    <n v="0.25"/>
    <n v="0.25"/>
    <n v="0.25"/>
    <n v="0.25"/>
    <n v="0.25"/>
    <n v="0.25"/>
    <x v="40"/>
    <n v="155.58206"/>
    <n v="118.86469384"/>
    <x v="4"/>
    <n v="52.8979004"/>
    <n v="4.356297680000001"/>
    <n v="61.61049576"/>
  </r>
  <r>
    <s v="43833Meal_Lunch_SideP1"/>
    <x v="2"/>
    <s v="LK"/>
    <x v="17"/>
    <n v="0.07684782608695652"/>
    <n v="0.1894565217391304"/>
    <n v="0.06923913043478261"/>
    <n v="0.001350579710144927"/>
    <x v="0"/>
    <x v="0"/>
    <x v="0"/>
    <x v="0"/>
    <x v="0"/>
    <x v="2"/>
    <n v="0.25"/>
    <n v="0.25"/>
    <n v="0.25"/>
    <n v="0.25"/>
    <n v="0.25"/>
    <n v="0.25"/>
    <x v="41"/>
    <n v="185.52051"/>
    <n v="313.2271828076086"/>
    <x v="4"/>
    <n v="57.02739155217391"/>
    <n v="140.5922821434783"/>
    <n v="115.6075091119565"/>
  </r>
  <r>
    <s v="43833Meal_Morning_Snack_GreenP1"/>
    <x v="2"/>
    <s v="LK"/>
    <x v="18"/>
    <n v="0.003875"/>
    <n v="0.112625"/>
    <n v="0.00425"/>
    <n v="0.0012625"/>
    <x v="0"/>
    <x v="0"/>
    <x v="0"/>
    <x v="0"/>
    <x v="0"/>
    <x v="3"/>
    <n v="0.1"/>
    <n v="0.1"/>
    <n v="0.1"/>
    <n v="0.1"/>
    <n v="0.1"/>
    <n v="0.1"/>
    <x v="42"/>
    <n v="134.59328"/>
    <n v="67.86866144000001"/>
    <x v="5"/>
    <n v="2.08619584"/>
    <n v="60.63427264"/>
    <n v="5.14819296"/>
  </r>
  <r>
    <s v="43833Meal_Morning_Snack_MainP1"/>
    <x v="2"/>
    <s v="LK"/>
    <x v="19"/>
    <n v="0.1239"/>
    <n v="0.0272"/>
    <n v="0.0102"/>
    <n v="0.00318"/>
    <x v="0"/>
    <x v="0"/>
    <x v="0"/>
    <x v="0"/>
    <x v="0"/>
    <x v="3"/>
    <n v="0.1"/>
    <n v="0.1"/>
    <n v="0.1"/>
    <n v="0.1"/>
    <n v="0.1"/>
    <n v="0.1"/>
    <x v="43"/>
    <n v="55.161179"/>
    <n v="38.4032128198"/>
    <x v="5"/>
    <n v="27.3378803124"/>
    <n v="6.001536275199999"/>
    <n v="5.063796232200001"/>
  </r>
  <r>
    <s v="43833Meal_Morning_Snack_SideP1"/>
    <x v="2"/>
    <s v="LK"/>
    <x v="20"/>
    <n v="0.21"/>
    <n v="0.22"/>
    <n v="0.49"/>
    <n v="0.0135054"/>
    <x v="0"/>
    <x v="0"/>
    <x v="0"/>
    <x v="0"/>
    <x v="0"/>
    <x v="3"/>
    <n v="0.1"/>
    <n v="0.1"/>
    <n v="0.1"/>
    <n v="0.1"/>
    <n v="0.1"/>
    <n v="0.1"/>
    <x v="44"/>
    <n v="13.238683"/>
    <n v="81.15312679"/>
    <x v="5"/>
    <n v="11.12049372"/>
    <n v="11.65004104"/>
    <n v="58.38259203"/>
  </r>
  <r>
    <s v="43833Meal_Afternoon_Snack_GreenP10"/>
    <x v="2"/>
    <s v="LK"/>
    <x v="0"/>
    <n v="0.012"/>
    <n v="0.1194"/>
    <n v="0.0065"/>
    <n v="0.01272"/>
    <x v="1"/>
    <x v="1"/>
    <x v="1"/>
    <x v="1"/>
    <x v="1"/>
    <x v="0"/>
    <n v="0.15"/>
    <n v="0.15"/>
    <n v="0.15"/>
    <n v="0.15"/>
    <n v="0.15"/>
    <n v="0.15"/>
    <x v="30"/>
    <n v="17.174577"/>
    <n v="10.0316704257"/>
    <x v="0"/>
    <n v="0.8243796959999999"/>
    <n v="8.202577975200001"/>
    <n v="1.0047127545"/>
  </r>
  <r>
    <s v="43833Meal_Afternoon_Snack_MainP10"/>
    <x v="2"/>
    <s v="LK"/>
    <x v="1"/>
    <n v="0.03591935483870967"/>
    <n v="0.1199935483870968"/>
    <n v="0.08013870967741936"/>
    <n v="0.002367129032258064"/>
    <x v="1"/>
    <x v="1"/>
    <x v="1"/>
    <x v="1"/>
    <x v="1"/>
    <x v="0"/>
    <n v="0.15"/>
    <n v="0.15"/>
    <n v="0.15"/>
    <n v="0.15"/>
    <n v="0.15"/>
    <n v="0.15"/>
    <x v="31"/>
    <n v="123.08447"/>
    <n v="165.536303703"/>
    <x v="0"/>
    <n v="17.68445901225806"/>
    <n v="59.07736922658066"/>
    <n v="88.77447546416128"/>
  </r>
  <r>
    <s v="43833Meal_Afternoon_Snack_SideP10"/>
    <x v="2"/>
    <s v="LK"/>
    <x v="2"/>
    <n v="0.21"/>
    <n v="0.22"/>
    <n v="0.49"/>
    <n v="0.0135054"/>
    <x v="1"/>
    <x v="1"/>
    <x v="1"/>
    <x v="1"/>
    <x v="1"/>
    <x v="0"/>
    <n v="0.15"/>
    <n v="0.15"/>
    <n v="0.15"/>
    <n v="0.15"/>
    <n v="0.15"/>
    <n v="0.15"/>
    <x v="32"/>
    <n v="4.7707157"/>
    <n v="29.244487241"/>
    <x v="0"/>
    <n v="4.007401188"/>
    <n v="4.198229816"/>
    <n v="21.038856237"/>
  </r>
  <r>
    <s v="43833Meal_Booster1_GreenP10"/>
    <x v="2"/>
    <s v="LK"/>
    <x v="3"/>
    <n v="0"/>
    <n v="0"/>
    <n v="0"/>
    <n v="0"/>
    <x v="1"/>
    <x v="1"/>
    <x v="1"/>
    <x v="1"/>
    <x v="1"/>
    <x v="1"/>
    <n v="0"/>
    <n v="0"/>
    <n v="0"/>
    <n v="0"/>
    <n v="0"/>
    <n v="0"/>
    <x v="3"/>
    <n v="0"/>
    <n v="0"/>
    <x v="1"/>
    <n v="0"/>
    <n v="0"/>
    <n v="0"/>
  </r>
  <r>
    <s v="43833Meal_Booster1_MainP10"/>
    <x v="2"/>
    <s v="LK"/>
    <x v="4"/>
    <n v="0.07237176470588234"/>
    <n v="0.1991058823529412"/>
    <n v="0.03122117647058823"/>
    <n v="0.003105359854884685"/>
    <x v="1"/>
    <x v="1"/>
    <x v="1"/>
    <x v="1"/>
    <x v="1"/>
    <x v="1"/>
    <n v="0"/>
    <n v="0"/>
    <n v="0"/>
    <n v="0"/>
    <n v="0"/>
    <n v="0"/>
    <x v="4"/>
    <n v="0"/>
    <n v="0"/>
    <x v="1"/>
    <n v="0"/>
    <n v="0"/>
    <n v="0"/>
  </r>
  <r>
    <s v="43833Meal_Booster1_SideP10"/>
    <x v="2"/>
    <s v="LK"/>
    <x v="5"/>
    <n v="0"/>
    <n v="0"/>
    <n v="0"/>
    <n v="0"/>
    <x v="1"/>
    <x v="1"/>
    <x v="1"/>
    <x v="1"/>
    <x v="1"/>
    <x v="1"/>
    <n v="0"/>
    <n v="0"/>
    <n v="0"/>
    <n v="0"/>
    <n v="0"/>
    <n v="0"/>
    <x v="3"/>
    <n v="0"/>
    <n v="0"/>
    <x v="1"/>
    <n v="0"/>
    <n v="0"/>
    <n v="0"/>
  </r>
  <r>
    <s v="43833Meal_Booster2_GreenP10"/>
    <x v="2"/>
    <s v="LK"/>
    <x v="6"/>
    <n v="0"/>
    <n v="0"/>
    <n v="0"/>
    <n v="0"/>
    <x v="1"/>
    <x v="1"/>
    <x v="1"/>
    <x v="1"/>
    <x v="1"/>
    <x v="1"/>
    <n v="0"/>
    <n v="0"/>
    <n v="0"/>
    <n v="0"/>
    <n v="0"/>
    <n v="0"/>
    <x v="3"/>
    <n v="0"/>
    <n v="0"/>
    <x v="1"/>
    <n v="0"/>
    <n v="0"/>
    <n v="0"/>
  </r>
  <r>
    <s v="43833Meal_Booster2_MainP10"/>
    <x v="2"/>
    <s v="LK"/>
    <x v="7"/>
    <n v="0.34"/>
    <n v="0"/>
    <n v="0.011"/>
    <n v="0.009717"/>
    <x v="1"/>
    <x v="1"/>
    <x v="1"/>
    <x v="1"/>
    <x v="1"/>
    <x v="1"/>
    <n v="0"/>
    <n v="0"/>
    <n v="0"/>
    <n v="0"/>
    <n v="0"/>
    <n v="0"/>
    <x v="4"/>
    <n v="0"/>
    <n v="0"/>
    <x v="1"/>
    <n v="0"/>
    <n v="0"/>
    <n v="0"/>
  </r>
  <r>
    <s v="43833Meal_Booster2_SideP10"/>
    <x v="2"/>
    <s v="LK"/>
    <x v="8"/>
    <n v="0"/>
    <n v="0"/>
    <n v="0"/>
    <n v="0"/>
    <x v="1"/>
    <x v="1"/>
    <x v="1"/>
    <x v="1"/>
    <x v="1"/>
    <x v="1"/>
    <n v="0"/>
    <n v="0"/>
    <n v="0"/>
    <n v="0"/>
    <n v="0"/>
    <n v="0"/>
    <x v="3"/>
    <n v="0"/>
    <n v="0"/>
    <x v="1"/>
    <n v="0"/>
    <n v="0"/>
    <n v="0"/>
  </r>
  <r>
    <s v="43833Meal_Breakfast_GreenP10"/>
    <x v="2"/>
    <s v="LK"/>
    <x v="9"/>
    <n v="0.006999999999999999"/>
    <n v="0.077"/>
    <n v="0.003"/>
    <n v="0.0024"/>
    <x v="1"/>
    <x v="1"/>
    <x v="1"/>
    <x v="1"/>
    <x v="1"/>
    <x v="2"/>
    <n v="0.25"/>
    <n v="0.25"/>
    <n v="0.25"/>
    <n v="0.25"/>
    <n v="0.25"/>
    <n v="0.25"/>
    <x v="33"/>
    <n v="40.39544"/>
    <n v="14.66354472"/>
    <x v="2"/>
    <n v="1.13107232"/>
    <n v="12.44179552"/>
    <n v="1.09067688"/>
  </r>
  <r>
    <s v="43833Meal_Breakfast_MainP10"/>
    <x v="2"/>
    <s v="LK"/>
    <x v="10"/>
    <n v="0.1043639846743295"/>
    <n v="0.1428620689655172"/>
    <n v="0.03860919540229885"/>
    <n v="0.002244987228607919"/>
    <x v="1"/>
    <x v="1"/>
    <x v="1"/>
    <x v="1"/>
    <x v="1"/>
    <x v="2"/>
    <n v="0.25"/>
    <n v="0.25"/>
    <n v="0.25"/>
    <n v="0.25"/>
    <n v="0.25"/>
    <n v="0.25"/>
    <x v="34"/>
    <n v="273.07318"/>
    <n v="364.9314404768582"/>
    <x v="2"/>
    <n v="113.9960206899617"/>
    <n v="156.0471978951724"/>
    <n v="94.88822189172413"/>
  </r>
  <r>
    <s v="43833Meal_Breakfast_SideP10"/>
    <x v="2"/>
    <s v="LK"/>
    <x v="11"/>
    <n v="0.016"/>
    <n v="0.218"/>
    <n v="0.004"/>
    <n v="0.00095"/>
    <x v="1"/>
    <x v="1"/>
    <x v="1"/>
    <x v="1"/>
    <x v="1"/>
    <x v="2"/>
    <n v="0.25"/>
    <n v="0.25"/>
    <n v="0.25"/>
    <n v="0.25"/>
    <n v="0.25"/>
    <n v="0.25"/>
    <x v="35"/>
    <n v="107.72117"/>
    <n v="104.70497724"/>
    <x v="2"/>
    <n v="6.89415488"/>
    <n v="93.93286024"/>
    <n v="3.87796212"/>
  </r>
  <r>
    <s v="43833Meal_Dinner_GreenP10"/>
    <x v="2"/>
    <s v="LK"/>
    <x v="12"/>
    <n v="0.21"/>
    <n v="0.22"/>
    <n v="0.49"/>
    <n v="0.0135054"/>
    <x v="1"/>
    <x v="1"/>
    <x v="1"/>
    <x v="1"/>
    <x v="1"/>
    <x v="2"/>
    <n v="0.25"/>
    <n v="0.25"/>
    <n v="0.25"/>
    <n v="0.25"/>
    <n v="0.25"/>
    <n v="0.25"/>
    <x v="36"/>
    <n v="4.0668277"/>
    <n v="24.929653801"/>
    <x v="3"/>
    <n v="3.416135268"/>
    <n v="3.578808376"/>
    <n v="17.934710157"/>
  </r>
  <r>
    <s v="43833Meal_Dinner_MainP10"/>
    <x v="2"/>
    <s v="LK"/>
    <x v="13"/>
    <n v="0.305"/>
    <n v="0"/>
    <n v="0.032"/>
    <n v="0.005300000000000001"/>
    <x v="1"/>
    <x v="1"/>
    <x v="1"/>
    <x v="1"/>
    <x v="1"/>
    <x v="2"/>
    <n v="0.25"/>
    <n v="0.25"/>
    <n v="0.25"/>
    <n v="0.25"/>
    <n v="0.25"/>
    <n v="0.25"/>
    <x v="37"/>
    <n v="48.801932"/>
    <n v="73.593313456"/>
    <x v="3"/>
    <n v="59.53835704"/>
    <n v="0"/>
    <n v="14.054956416"/>
  </r>
  <r>
    <s v="43833Meal_Dinner_SideP10"/>
    <x v="2"/>
    <s v="LK"/>
    <x v="14"/>
    <n v="0.03711702127659575"/>
    <n v="0.2557101063829788"/>
    <n v="0.03187499999999999"/>
    <n v="0.001717952507598784"/>
    <x v="1"/>
    <x v="1"/>
    <x v="1"/>
    <x v="1"/>
    <x v="1"/>
    <x v="2"/>
    <n v="0.25"/>
    <n v="0.25"/>
    <n v="0.25"/>
    <n v="0.25"/>
    <n v="0.25"/>
    <n v="0.25"/>
    <x v="38"/>
    <n v="137.78412"/>
    <n v="200.9145318118086"/>
    <x v="3"/>
    <n v="20.45654445446809"/>
    <n v="140.9311679323405"/>
    <n v="39.52681942499999"/>
  </r>
  <r>
    <s v="43833Meal_Lunch_GreenP10"/>
    <x v="2"/>
    <s v="LK"/>
    <x v="15"/>
    <n v="0.01217307692307692"/>
    <n v="0.03221153846153847"/>
    <n v="0.008846153846153846"/>
    <n v="0.0006403846153846155"/>
    <x v="1"/>
    <x v="1"/>
    <x v="1"/>
    <x v="1"/>
    <x v="1"/>
    <x v="2"/>
    <n v="0.25"/>
    <n v="0.25"/>
    <n v="0.25"/>
    <n v="0.25"/>
    <n v="0.25"/>
    <n v="0.25"/>
    <x v="39"/>
    <n v="86.858125"/>
    <n v="22.33590091346154"/>
    <x v="4"/>
    <n v="4.229322548076922"/>
    <n v="11.19133533653847"/>
    <n v="6.915243028846154"/>
  </r>
  <r>
    <s v="43833Meal_Lunch_MainP10"/>
    <x v="2"/>
    <s v="LK"/>
    <x v="16"/>
    <n v="0.08500000000000001"/>
    <n v="0.007"/>
    <n v="0.044"/>
    <n v="0.00738"/>
    <x v="1"/>
    <x v="1"/>
    <x v="1"/>
    <x v="1"/>
    <x v="1"/>
    <x v="2"/>
    <n v="0.25"/>
    <n v="0.25"/>
    <n v="0.25"/>
    <n v="0.25"/>
    <n v="0.25"/>
    <n v="0.25"/>
    <x v="40"/>
    <n v="78.48625800000001"/>
    <n v="59.963501112"/>
    <x v="4"/>
    <n v="26.68532772"/>
    <n v="2.197615224"/>
    <n v="31.080558168"/>
  </r>
  <r>
    <s v="43833Meal_Lunch_SideP10"/>
    <x v="2"/>
    <s v="LK"/>
    <x v="17"/>
    <n v="0.07684782608695652"/>
    <n v="0.1894565217391304"/>
    <n v="0.06923913043478261"/>
    <n v="0.001350579710144927"/>
    <x v="1"/>
    <x v="1"/>
    <x v="1"/>
    <x v="1"/>
    <x v="1"/>
    <x v="2"/>
    <n v="0.25"/>
    <n v="0.25"/>
    <n v="0.25"/>
    <n v="0.25"/>
    <n v="0.25"/>
    <n v="0.25"/>
    <x v="41"/>
    <n v="240.69119"/>
    <n v="406.3756798119565"/>
    <x v="4"/>
    <n v="73.98637883913044"/>
    <n v="182.4020626826087"/>
    <n v="149.9872382902174"/>
  </r>
  <r>
    <s v="43833Meal_Morning_Snack_GreenP10"/>
    <x v="2"/>
    <s v="LK"/>
    <x v="18"/>
    <n v="0.003875"/>
    <n v="0.112625"/>
    <n v="0.00425"/>
    <n v="0.0012625"/>
    <x v="1"/>
    <x v="1"/>
    <x v="1"/>
    <x v="1"/>
    <x v="1"/>
    <x v="3"/>
    <n v="0.1"/>
    <n v="0.1"/>
    <n v="0.1"/>
    <n v="0.1"/>
    <n v="0.1"/>
    <n v="0.1"/>
    <x v="42"/>
    <n v="76.045637"/>
    <n v="38.34601245725"/>
    <x v="5"/>
    <n v="1.1787073735"/>
    <n v="34.2585594685"/>
    <n v="2.90874561525"/>
  </r>
  <r>
    <s v="43833Meal_Morning_Snack_MainP10"/>
    <x v="2"/>
    <s v="LK"/>
    <x v="19"/>
    <n v="0.1239"/>
    <n v="0.0272"/>
    <n v="0.0102"/>
    <n v="0.00318"/>
    <x v="1"/>
    <x v="1"/>
    <x v="1"/>
    <x v="1"/>
    <x v="1"/>
    <x v="3"/>
    <n v="0.1"/>
    <n v="0.1"/>
    <n v="0.1"/>
    <n v="0.1"/>
    <n v="0.1"/>
    <n v="0.1"/>
    <x v="43"/>
    <n v="17.025143"/>
    <n v="11.8529045566"/>
    <x v="5"/>
    <n v="8.4376608708"/>
    <n v="1.8523355584"/>
    <n v="1.5629081274"/>
  </r>
  <r>
    <s v="43833Meal_Morning_Snack_SideP10"/>
    <x v="2"/>
    <s v="LK"/>
    <x v="20"/>
    <n v="0.21"/>
    <n v="0.22"/>
    <n v="0.49"/>
    <n v="0.0135054"/>
    <x v="1"/>
    <x v="1"/>
    <x v="1"/>
    <x v="1"/>
    <x v="1"/>
    <x v="3"/>
    <n v="0.1"/>
    <n v="0.1"/>
    <n v="0.1"/>
    <n v="0.1"/>
    <n v="0.1"/>
    <n v="0.1"/>
    <x v="44"/>
    <n v="11.350095"/>
    <n v="69.57608234999999"/>
    <x v="5"/>
    <n v="9.534079799999999"/>
    <n v="9.9880836"/>
    <n v="50.05391895"/>
  </r>
  <r>
    <s v="43833Meal_Afternoon_Snack_GreenP11"/>
    <x v="2"/>
    <s v="LK"/>
    <x v="0"/>
    <n v="0.012"/>
    <n v="0.1194"/>
    <n v="0.0065"/>
    <n v="0.01272"/>
    <x v="2"/>
    <x v="2"/>
    <x v="2"/>
    <x v="2"/>
    <x v="2"/>
    <x v="0"/>
    <n v="0.15"/>
    <n v="0.15"/>
    <n v="0.15"/>
    <n v="0.15"/>
    <n v="0.15"/>
    <n v="0.15"/>
    <x v="30"/>
    <n v="13.060261"/>
    <n v="7.628498450100001"/>
    <x v="0"/>
    <n v="0.6268925280000001"/>
    <n v="6.2375806536"/>
    <n v="0.7640252685"/>
  </r>
  <r>
    <s v="43833Meal_Afternoon_Snack_MainP11"/>
    <x v="2"/>
    <s v="LK"/>
    <x v="1"/>
    <n v="0.03591935483870967"/>
    <n v="0.1199935483870968"/>
    <n v="0.08013870967741936"/>
    <n v="0.002367129032258064"/>
    <x v="2"/>
    <x v="2"/>
    <x v="2"/>
    <x v="2"/>
    <x v="2"/>
    <x v="0"/>
    <n v="0.15"/>
    <n v="0.15"/>
    <n v="0.15"/>
    <n v="0.15"/>
    <n v="0.15"/>
    <n v="0.15"/>
    <x v="31"/>
    <n v="93.59853699999999"/>
    <n v="125.8806724113"/>
    <x v="0"/>
    <n v="13.44799625154838"/>
    <n v="44.92488231388388"/>
    <n v="67.50779384586774"/>
  </r>
  <r>
    <s v="43833Meal_Afternoon_Snack_SideP11"/>
    <x v="2"/>
    <s v="LK"/>
    <x v="2"/>
    <n v="0.21"/>
    <n v="0.22"/>
    <n v="0.49"/>
    <n v="0.0135054"/>
    <x v="2"/>
    <x v="2"/>
    <x v="2"/>
    <x v="2"/>
    <x v="2"/>
    <x v="0"/>
    <n v="0.15"/>
    <n v="0.15"/>
    <n v="0.15"/>
    <n v="0.15"/>
    <n v="0.15"/>
    <n v="0.15"/>
    <x v="32"/>
    <n v="3.6278503"/>
    <n v="22.238722339"/>
    <x v="0"/>
    <n v="3.047394252"/>
    <n v="3.192508264"/>
    <n v="15.998819823"/>
  </r>
  <r>
    <s v="43833Meal_Booster1_GreenP11"/>
    <x v="2"/>
    <s v="LK"/>
    <x v="3"/>
    <n v="0"/>
    <n v="0"/>
    <n v="0"/>
    <n v="0"/>
    <x v="2"/>
    <x v="2"/>
    <x v="2"/>
    <x v="2"/>
    <x v="2"/>
    <x v="1"/>
    <n v="0"/>
    <n v="0"/>
    <n v="0"/>
    <n v="0"/>
    <n v="0"/>
    <n v="0"/>
    <x v="3"/>
    <n v="0"/>
    <n v="0"/>
    <x v="1"/>
    <n v="0"/>
    <n v="0"/>
    <n v="0"/>
  </r>
  <r>
    <s v="43833Meal_Booster1_MainP11"/>
    <x v="2"/>
    <s v="LK"/>
    <x v="4"/>
    <n v="0.07237176470588234"/>
    <n v="0.1991058823529412"/>
    <n v="0.03122117647058823"/>
    <n v="0.003105359854884685"/>
    <x v="2"/>
    <x v="2"/>
    <x v="2"/>
    <x v="2"/>
    <x v="2"/>
    <x v="1"/>
    <n v="0"/>
    <n v="0"/>
    <n v="0"/>
    <n v="0"/>
    <n v="0"/>
    <n v="0"/>
    <x v="4"/>
    <n v="0"/>
    <n v="0"/>
    <x v="1"/>
    <n v="0"/>
    <n v="0"/>
    <n v="0"/>
  </r>
  <r>
    <s v="43833Meal_Booster1_SideP11"/>
    <x v="2"/>
    <s v="LK"/>
    <x v="5"/>
    <n v="0"/>
    <n v="0"/>
    <n v="0"/>
    <n v="0"/>
    <x v="2"/>
    <x v="2"/>
    <x v="2"/>
    <x v="2"/>
    <x v="2"/>
    <x v="1"/>
    <n v="0"/>
    <n v="0"/>
    <n v="0"/>
    <n v="0"/>
    <n v="0"/>
    <n v="0"/>
    <x v="3"/>
    <n v="0"/>
    <n v="0"/>
    <x v="1"/>
    <n v="0"/>
    <n v="0"/>
    <n v="0"/>
  </r>
  <r>
    <s v="43833Meal_Booster2_GreenP11"/>
    <x v="2"/>
    <s v="LK"/>
    <x v="6"/>
    <n v="0"/>
    <n v="0"/>
    <n v="0"/>
    <n v="0"/>
    <x v="2"/>
    <x v="2"/>
    <x v="2"/>
    <x v="2"/>
    <x v="2"/>
    <x v="1"/>
    <n v="0"/>
    <n v="0"/>
    <n v="0"/>
    <n v="0"/>
    <n v="0"/>
    <n v="0"/>
    <x v="3"/>
    <n v="0"/>
    <n v="0"/>
    <x v="1"/>
    <n v="0"/>
    <n v="0"/>
    <n v="0"/>
  </r>
  <r>
    <s v="43833Meal_Booster2_MainP11"/>
    <x v="2"/>
    <s v="LK"/>
    <x v="7"/>
    <n v="0.34"/>
    <n v="0"/>
    <n v="0.011"/>
    <n v="0.009717"/>
    <x v="2"/>
    <x v="2"/>
    <x v="2"/>
    <x v="2"/>
    <x v="2"/>
    <x v="1"/>
    <n v="0"/>
    <n v="0"/>
    <n v="0"/>
    <n v="0"/>
    <n v="0"/>
    <n v="0"/>
    <x v="4"/>
    <n v="0"/>
    <n v="0"/>
    <x v="1"/>
    <n v="0"/>
    <n v="0"/>
    <n v="0"/>
  </r>
  <r>
    <s v="43833Meal_Booster2_SideP11"/>
    <x v="2"/>
    <s v="LK"/>
    <x v="8"/>
    <n v="0"/>
    <n v="0"/>
    <n v="0"/>
    <n v="0"/>
    <x v="2"/>
    <x v="2"/>
    <x v="2"/>
    <x v="2"/>
    <x v="2"/>
    <x v="1"/>
    <n v="0"/>
    <n v="0"/>
    <n v="0"/>
    <n v="0"/>
    <n v="0"/>
    <n v="0"/>
    <x v="3"/>
    <n v="0"/>
    <n v="0"/>
    <x v="1"/>
    <n v="0"/>
    <n v="0"/>
    <n v="0"/>
  </r>
  <r>
    <s v="43833Meal_Breakfast_GreenP11"/>
    <x v="2"/>
    <s v="LK"/>
    <x v="9"/>
    <n v="0.006999999999999999"/>
    <n v="0.077"/>
    <n v="0.003"/>
    <n v="0.0024"/>
    <x v="2"/>
    <x v="2"/>
    <x v="2"/>
    <x v="2"/>
    <x v="2"/>
    <x v="2"/>
    <n v="0.25"/>
    <n v="0.25"/>
    <n v="0.25"/>
    <n v="0.25"/>
    <n v="0.25"/>
    <n v="0.25"/>
    <x v="33"/>
    <n v="29.677567"/>
    <n v="10.772956821"/>
    <x v="2"/>
    <n v="0.8309718759999999"/>
    <n v="9.140690636"/>
    <n v="0.801294309"/>
  </r>
  <r>
    <s v="43833Meal_Breakfast_MainP11"/>
    <x v="2"/>
    <s v="LK"/>
    <x v="10"/>
    <n v="0.1043639846743295"/>
    <n v="0.1428620689655172"/>
    <n v="0.03860919540229885"/>
    <n v="0.002244987228607919"/>
    <x v="2"/>
    <x v="2"/>
    <x v="2"/>
    <x v="2"/>
    <x v="2"/>
    <x v="2"/>
    <n v="0.25"/>
    <n v="0.25"/>
    <n v="0.25"/>
    <n v="0.25"/>
    <n v="0.25"/>
    <n v="0.25"/>
    <x v="34"/>
    <n v="200.62035"/>
    <n v="268.1064222948276"/>
    <x v="2"/>
    <n v="83.75015653103448"/>
    <n v="114.6441531103448"/>
    <n v="69.71211265344827"/>
  </r>
  <r>
    <s v="43833Meal_Breakfast_SideP11"/>
    <x v="2"/>
    <s v="LK"/>
    <x v="11"/>
    <n v="0.016"/>
    <n v="0.218"/>
    <n v="0.004"/>
    <n v="0.00095"/>
    <x v="2"/>
    <x v="2"/>
    <x v="2"/>
    <x v="2"/>
    <x v="2"/>
    <x v="2"/>
    <n v="0.25"/>
    <n v="0.25"/>
    <n v="0.25"/>
    <n v="0.25"/>
    <n v="0.25"/>
    <n v="0.25"/>
    <x v="35"/>
    <n v="79.14017800000001"/>
    <n v="76.92425301600001"/>
    <x v="2"/>
    <n v="5.064971392"/>
    <n v="69.010235216"/>
    <n v="2.849046408"/>
  </r>
  <r>
    <s v="43833Meal_Dinner_GreenP11"/>
    <x v="2"/>
    <s v="LK"/>
    <x v="12"/>
    <n v="0.21"/>
    <n v="0.22"/>
    <n v="0.49"/>
    <n v="0.0135054"/>
    <x v="2"/>
    <x v="2"/>
    <x v="2"/>
    <x v="2"/>
    <x v="2"/>
    <x v="2"/>
    <n v="0.25"/>
    <n v="0.25"/>
    <n v="0.25"/>
    <n v="0.25"/>
    <n v="0.25"/>
    <n v="0.25"/>
    <x v="36"/>
    <n v="3.0558505"/>
    <n v="18.732363565"/>
    <x v="3"/>
    <n v="2.56691442"/>
    <n v="2.68914844"/>
    <n v="13.476300705"/>
  </r>
  <r>
    <s v="43833Meal_Dinner_MainP11"/>
    <x v="2"/>
    <s v="LK"/>
    <x v="13"/>
    <n v="0.305"/>
    <n v="0"/>
    <n v="0.032"/>
    <n v="0.005300000000000001"/>
    <x v="2"/>
    <x v="2"/>
    <x v="2"/>
    <x v="2"/>
    <x v="2"/>
    <x v="2"/>
    <n v="0.25"/>
    <n v="0.25"/>
    <n v="0.25"/>
    <n v="0.25"/>
    <n v="0.25"/>
    <n v="0.25"/>
    <x v="37"/>
    <n v="36.670206"/>
    <n v="55.298670648"/>
    <x v="3"/>
    <n v="44.73765132"/>
    <n v="0"/>
    <n v="10.561019328"/>
  </r>
  <r>
    <s v="43833Meal_Dinner_SideP11"/>
    <x v="2"/>
    <s v="LK"/>
    <x v="14"/>
    <n v="0.03711702127659575"/>
    <n v="0.2557101063829788"/>
    <n v="0.03187499999999999"/>
    <n v="0.001717952507598784"/>
    <x v="2"/>
    <x v="2"/>
    <x v="2"/>
    <x v="2"/>
    <x v="2"/>
    <x v="2"/>
    <n v="0.25"/>
    <n v="0.25"/>
    <n v="0.25"/>
    <n v="0.25"/>
    <n v="0.25"/>
    <n v="0.25"/>
    <x v="38"/>
    <n v="103.53221"/>
    <n v="150.9689614419415"/>
    <x v="3"/>
    <n v="15.37122896553192"/>
    <n v="105.8969297326596"/>
    <n v="29.70080274374999"/>
  </r>
  <r>
    <s v="43833Meal_Lunch_GreenP11"/>
    <x v="2"/>
    <s v="LK"/>
    <x v="15"/>
    <n v="0.01217307692307692"/>
    <n v="0.03221153846153847"/>
    <n v="0.008846153846153846"/>
    <n v="0.0006403846153846155"/>
    <x v="2"/>
    <x v="2"/>
    <x v="2"/>
    <x v="2"/>
    <x v="2"/>
    <x v="2"/>
    <n v="0.25"/>
    <n v="0.25"/>
    <n v="0.25"/>
    <n v="0.25"/>
    <n v="0.25"/>
    <n v="0.25"/>
    <x v="39"/>
    <n v="66.37750800000001"/>
    <n v="17.0692314803077"/>
    <x v="4"/>
    <n v="3.232074043384615"/>
    <n v="8.552486607692311"/>
    <n v="5.28467082923077"/>
  </r>
  <r>
    <s v="43833Meal_Lunch_MainP11"/>
    <x v="2"/>
    <s v="LK"/>
    <x v="16"/>
    <n v="0.08500000000000001"/>
    <n v="0.007"/>
    <n v="0.044"/>
    <n v="0.00738"/>
    <x v="2"/>
    <x v="2"/>
    <x v="2"/>
    <x v="2"/>
    <x v="2"/>
    <x v="2"/>
    <n v="0.25"/>
    <n v="0.25"/>
    <n v="0.25"/>
    <n v="0.25"/>
    <n v="0.25"/>
    <n v="0.25"/>
    <x v="40"/>
    <n v="59.979676"/>
    <n v="45.824472464"/>
    <x v="4"/>
    <n v="20.39308984"/>
    <n v="1.679430928"/>
    <n v="23.751951696"/>
  </r>
  <r>
    <s v="43833Meal_Lunch_SideP11"/>
    <x v="2"/>
    <s v="LK"/>
    <x v="17"/>
    <n v="0.07684782608695652"/>
    <n v="0.1894565217391304"/>
    <n v="0.06923913043478261"/>
    <n v="0.001350579710144927"/>
    <x v="2"/>
    <x v="2"/>
    <x v="2"/>
    <x v="2"/>
    <x v="2"/>
    <x v="2"/>
    <n v="0.25"/>
    <n v="0.25"/>
    <n v="0.25"/>
    <n v="0.25"/>
    <n v="0.25"/>
    <n v="0.25"/>
    <x v="41"/>
    <n v="183.93767"/>
    <n v="310.554763925"/>
    <x v="4"/>
    <n v="56.5408403"/>
    <n v="139.3927647"/>
    <n v="114.621158925"/>
  </r>
  <r>
    <s v="43833Meal_Morning_Snack_GreenP11"/>
    <x v="2"/>
    <s v="LK"/>
    <x v="18"/>
    <n v="0.003875"/>
    <n v="0.112625"/>
    <n v="0.00425"/>
    <n v="0.0012625"/>
    <x v="2"/>
    <x v="2"/>
    <x v="2"/>
    <x v="2"/>
    <x v="2"/>
    <x v="3"/>
    <n v="0.1"/>
    <n v="0.1"/>
    <n v="0.1"/>
    <n v="0.1"/>
    <n v="0.1"/>
    <n v="0.1"/>
    <x v="42"/>
    <n v="57.141368"/>
    <n v="28.813534814"/>
    <x v="5"/>
    <n v="0.885691204"/>
    <n v="25.742186284"/>
    <n v="2.185657326"/>
  </r>
  <r>
    <s v="43833Meal_Morning_Snack_MainP11"/>
    <x v="2"/>
    <s v="LK"/>
    <x v="19"/>
    <n v="0.1239"/>
    <n v="0.0272"/>
    <n v="0.0102"/>
    <n v="0.00318"/>
    <x v="2"/>
    <x v="2"/>
    <x v="2"/>
    <x v="2"/>
    <x v="2"/>
    <x v="3"/>
    <n v="0.1"/>
    <n v="0.1"/>
    <n v="0.1"/>
    <n v="0.1"/>
    <n v="0.1"/>
    <n v="0.1"/>
    <x v="43"/>
    <n v="12.792844"/>
    <n v="8.9063779928"/>
    <x v="5"/>
    <n v="6.3401334864"/>
    <n v="1.3918614272"/>
    <n v="1.1743830792"/>
  </r>
  <r>
    <s v="43833Meal_Morning_Snack_SideP11"/>
    <x v="2"/>
    <s v="LK"/>
    <x v="20"/>
    <n v="0.21"/>
    <n v="0.22"/>
    <n v="0.49"/>
    <n v="0.0135054"/>
    <x v="2"/>
    <x v="2"/>
    <x v="2"/>
    <x v="2"/>
    <x v="2"/>
    <x v="3"/>
    <n v="0.1"/>
    <n v="0.1"/>
    <n v="0.1"/>
    <n v="0.1"/>
    <n v="0.1"/>
    <n v="0.1"/>
    <x v="44"/>
    <n v="8.5285624"/>
    <n v="52.280087512"/>
    <x v="5"/>
    <n v="7.163992416"/>
    <n v="7.505134912"/>
    <n v="37.610960184"/>
  </r>
  <r>
    <s v="43833Meal_Afternoon_Snack_GreenP12"/>
    <x v="2"/>
    <s v="LK"/>
    <x v="0"/>
    <n v="0.012"/>
    <n v="0.1194"/>
    <n v="0.0065"/>
    <n v="0.01272"/>
    <x v="3"/>
    <x v="3"/>
    <x v="3"/>
    <x v="3"/>
    <x v="3"/>
    <x v="4"/>
    <n v="0.22"/>
    <n v="0.22"/>
    <n v="0.22"/>
    <n v="0.22"/>
    <n v="0.22"/>
    <n v="0.22"/>
    <x v="30"/>
    <n v="18.180737"/>
    <n v="10.6193684817"/>
    <x v="0"/>
    <n v="0.872675376"/>
    <n v="8.6831199912"/>
    <n v="1.0635731145"/>
  </r>
  <r>
    <s v="43833Meal_Afternoon_Snack_MainP12"/>
    <x v="2"/>
    <s v="LK"/>
    <x v="1"/>
    <n v="0.03591935483870967"/>
    <n v="0.1199935483870968"/>
    <n v="0.08013870967741936"/>
    <n v="0.002367129032258064"/>
    <x v="3"/>
    <x v="3"/>
    <x v="3"/>
    <x v="3"/>
    <x v="3"/>
    <x v="4"/>
    <n v="0.22"/>
    <n v="0.22"/>
    <n v="0.22"/>
    <n v="0.22"/>
    <n v="0.22"/>
    <n v="0.22"/>
    <x v="31"/>
    <n v="130.81277"/>
    <n v="175.930094373"/>
    <x v="0"/>
    <n v="18.79484121225806"/>
    <n v="62.78675378658066"/>
    <n v="94.34849937416129"/>
  </r>
  <r>
    <s v="43833Meal_Afternoon_Snack_SideP12"/>
    <x v="2"/>
    <s v="LK"/>
    <x v="2"/>
    <n v="0.21"/>
    <n v="0.22"/>
    <n v="0.49"/>
    <n v="0.0135054"/>
    <x v="3"/>
    <x v="3"/>
    <x v="3"/>
    <x v="3"/>
    <x v="3"/>
    <x v="4"/>
    <n v="0.22"/>
    <n v="0.22"/>
    <n v="0.22"/>
    <n v="0.22"/>
    <n v="0.22"/>
    <n v="0.22"/>
    <x v="32"/>
    <n v="4.5327135"/>
    <n v="27.785533755"/>
    <x v="0"/>
    <n v="3.80747934"/>
    <n v="3.98878788"/>
    <n v="19.989266535"/>
  </r>
  <r>
    <s v="43833Meal_Booster1_GreenP12"/>
    <x v="2"/>
    <s v="LK"/>
    <x v="3"/>
    <n v="0"/>
    <n v="0"/>
    <n v="0"/>
    <n v="0"/>
    <x v="3"/>
    <x v="3"/>
    <x v="3"/>
    <x v="3"/>
    <x v="3"/>
    <x v="1"/>
    <n v="0"/>
    <n v="0"/>
    <n v="0"/>
    <n v="0"/>
    <n v="0"/>
    <n v="0"/>
    <x v="3"/>
    <n v="0"/>
    <n v="0"/>
    <x v="1"/>
    <n v="0"/>
    <n v="0"/>
    <n v="0"/>
  </r>
  <r>
    <s v="43833Meal_Booster1_MainP12"/>
    <x v="2"/>
    <s v="LK"/>
    <x v="4"/>
    <n v="0.07237176470588234"/>
    <n v="0.1991058823529412"/>
    <n v="0.03122117647058823"/>
    <n v="0.003105359854884685"/>
    <x v="3"/>
    <x v="3"/>
    <x v="3"/>
    <x v="3"/>
    <x v="3"/>
    <x v="1"/>
    <n v="0"/>
    <n v="0"/>
    <n v="0"/>
    <n v="0"/>
    <n v="0"/>
    <n v="0"/>
    <x v="4"/>
    <n v="0"/>
    <n v="0"/>
    <x v="1"/>
    <n v="0"/>
    <n v="0"/>
    <n v="0"/>
  </r>
  <r>
    <s v="43833Meal_Booster1_SideP12"/>
    <x v="2"/>
    <s v="LK"/>
    <x v="5"/>
    <n v="0"/>
    <n v="0"/>
    <n v="0"/>
    <n v="0"/>
    <x v="3"/>
    <x v="3"/>
    <x v="3"/>
    <x v="3"/>
    <x v="3"/>
    <x v="1"/>
    <n v="0"/>
    <n v="0"/>
    <n v="0"/>
    <n v="0"/>
    <n v="0"/>
    <n v="0"/>
    <x v="3"/>
    <n v="0"/>
    <n v="0"/>
    <x v="1"/>
    <n v="0"/>
    <n v="0"/>
    <n v="0"/>
  </r>
  <r>
    <s v="43833Meal_Booster2_GreenP12"/>
    <x v="2"/>
    <s v="LK"/>
    <x v="6"/>
    <n v="0"/>
    <n v="0"/>
    <n v="0"/>
    <n v="0"/>
    <x v="3"/>
    <x v="3"/>
    <x v="3"/>
    <x v="3"/>
    <x v="3"/>
    <x v="1"/>
    <n v="0"/>
    <n v="0"/>
    <n v="0"/>
    <n v="0"/>
    <n v="0"/>
    <n v="0"/>
    <x v="3"/>
    <n v="0"/>
    <n v="0"/>
    <x v="1"/>
    <n v="0"/>
    <n v="0"/>
    <n v="0"/>
  </r>
  <r>
    <s v="43833Meal_Booster2_MainP12"/>
    <x v="2"/>
    <s v="LK"/>
    <x v="7"/>
    <n v="0.34"/>
    <n v="0"/>
    <n v="0.011"/>
    <n v="0.009717"/>
    <x v="3"/>
    <x v="3"/>
    <x v="3"/>
    <x v="3"/>
    <x v="3"/>
    <x v="1"/>
    <n v="0"/>
    <n v="0"/>
    <n v="0"/>
    <n v="0"/>
    <n v="0"/>
    <n v="0"/>
    <x v="4"/>
    <n v="0"/>
    <n v="0"/>
    <x v="1"/>
    <n v="0"/>
    <n v="0"/>
    <n v="0"/>
  </r>
  <r>
    <s v="43833Meal_Booster2_SideP12"/>
    <x v="2"/>
    <s v="LK"/>
    <x v="8"/>
    <n v="0"/>
    <n v="0"/>
    <n v="0"/>
    <n v="0"/>
    <x v="3"/>
    <x v="3"/>
    <x v="3"/>
    <x v="3"/>
    <x v="3"/>
    <x v="1"/>
    <n v="0"/>
    <n v="0"/>
    <n v="0"/>
    <n v="0"/>
    <n v="0"/>
    <n v="0"/>
    <x v="3"/>
    <n v="0"/>
    <n v="0"/>
    <x v="1"/>
    <n v="0"/>
    <n v="0"/>
    <n v="0"/>
  </r>
  <r>
    <s v="43833Meal_Breakfast_GreenP12"/>
    <x v="2"/>
    <s v="LK"/>
    <x v="9"/>
    <n v="0.006999999999999999"/>
    <n v="0.077"/>
    <n v="0.003"/>
    <n v="0.0024"/>
    <x v="3"/>
    <x v="3"/>
    <x v="3"/>
    <x v="3"/>
    <x v="3"/>
    <x v="5"/>
    <n v="0.289"/>
    <n v="0.289"/>
    <n v="0.289"/>
    <n v="0.289"/>
    <n v="0.289"/>
    <n v="0.289"/>
    <x v="33"/>
    <n v="39.14127"/>
    <n v="14.20828101"/>
    <x v="2"/>
    <n v="1.09595556"/>
    <n v="12.05551116"/>
    <n v="1.05681429"/>
  </r>
  <r>
    <s v="43833Meal_Breakfast_MainP12"/>
    <x v="2"/>
    <s v="LK"/>
    <x v="10"/>
    <n v="0.1043639846743295"/>
    <n v="0.1428620689655172"/>
    <n v="0.03860919540229885"/>
    <n v="0.002244987228607919"/>
    <x v="3"/>
    <x v="3"/>
    <x v="3"/>
    <x v="3"/>
    <x v="3"/>
    <x v="5"/>
    <n v="0.289"/>
    <n v="0.289"/>
    <n v="0.289"/>
    <n v="0.289"/>
    <n v="0.289"/>
    <n v="0.289"/>
    <x v="34"/>
    <n v="264.59499"/>
    <n v="353.6012978047127"/>
    <x v="2"/>
    <n v="110.4567499250575"/>
    <n v="151.2023508372413"/>
    <n v="91.9421970424138"/>
  </r>
  <r>
    <s v="43833Meal_Breakfast_SideP12"/>
    <x v="2"/>
    <s v="LK"/>
    <x v="11"/>
    <n v="0.016"/>
    <n v="0.218"/>
    <n v="0.004"/>
    <n v="0.00095"/>
    <x v="3"/>
    <x v="3"/>
    <x v="3"/>
    <x v="3"/>
    <x v="3"/>
    <x v="5"/>
    <n v="0.289"/>
    <n v="0.289"/>
    <n v="0.289"/>
    <n v="0.289"/>
    <n v="0.289"/>
    <n v="0.289"/>
    <x v="35"/>
    <n v="104.37672"/>
    <n v="101.45417184"/>
    <x v="2"/>
    <n v="6.68011008"/>
    <n v="91.01649984000001"/>
    <n v="3.757561920000001"/>
  </r>
  <r>
    <s v="43833Meal_Dinner_GreenP12"/>
    <x v="2"/>
    <s v="LK"/>
    <x v="12"/>
    <n v="0.21"/>
    <n v="0.22"/>
    <n v="0.49"/>
    <n v="0.0135054"/>
    <x v="3"/>
    <x v="3"/>
    <x v="3"/>
    <x v="3"/>
    <x v="3"/>
    <x v="6"/>
    <n v="0.001"/>
    <n v="0.001"/>
    <n v="0.001"/>
    <n v="0.001"/>
    <n v="0.001"/>
    <n v="0.001"/>
    <x v="36"/>
    <n v="0.013576405"/>
    <n v="0.08322336264999999"/>
    <x v="3"/>
    <n v="0.0114041802"/>
    <n v="0.0119472364"/>
    <n v="0.05987194605"/>
  </r>
  <r>
    <s v="43833Meal_Dinner_MainP12"/>
    <x v="2"/>
    <s v="LK"/>
    <x v="13"/>
    <n v="0.305"/>
    <n v="0"/>
    <n v="0.032"/>
    <n v="0.005300000000000001"/>
    <x v="3"/>
    <x v="3"/>
    <x v="3"/>
    <x v="3"/>
    <x v="3"/>
    <x v="6"/>
    <n v="0.001"/>
    <n v="0.001"/>
    <n v="0.001"/>
    <n v="0.001"/>
    <n v="0.001"/>
    <n v="0.001"/>
    <x v="37"/>
    <n v="0.27152809"/>
    <n v="0.40946435972"/>
    <x v="3"/>
    <n v="0.3312642698"/>
    <n v="0"/>
    <n v="0.07820008992000001"/>
  </r>
  <r>
    <s v="43833Meal_Dinner_SideP12"/>
    <x v="2"/>
    <s v="LK"/>
    <x v="14"/>
    <n v="0.03711702127659575"/>
    <n v="0.2557101063829788"/>
    <n v="0.03187499999999999"/>
    <n v="0.001717952507598784"/>
    <x v="3"/>
    <x v="3"/>
    <x v="3"/>
    <x v="3"/>
    <x v="3"/>
    <x v="6"/>
    <n v="0.001"/>
    <n v="0.001"/>
    <n v="0.001"/>
    <n v="0.001"/>
    <n v="0.001"/>
    <n v="0.001"/>
    <x v="38"/>
    <n v="0.77566525"/>
    <n v="1.131062277325133"/>
    <x v="3"/>
    <n v="0.1151615343510639"/>
    <n v="0.7933817743803194"/>
    <n v="0.2225189685937499"/>
  </r>
  <r>
    <s v="43833Meal_Lunch_GreenP12"/>
    <x v="2"/>
    <s v="LK"/>
    <x v="15"/>
    <n v="0.01217307692307692"/>
    <n v="0.03221153846153847"/>
    <n v="0.008846153846153846"/>
    <n v="0.0006403846153846155"/>
    <x v="3"/>
    <x v="3"/>
    <x v="3"/>
    <x v="3"/>
    <x v="3"/>
    <x v="7"/>
    <n v="0.27"/>
    <n v="0.27"/>
    <n v="0.27"/>
    <n v="0.27"/>
    <n v="0.27"/>
    <n v="0.27"/>
    <x v="39"/>
    <n v="70.997741"/>
    <n v="18.25734216638462"/>
    <x v="4"/>
    <n v="3.457043850230769"/>
    <n v="9.147785859615388"/>
    <n v="5.652512456538462"/>
  </r>
  <r>
    <s v="43833Meal_Lunch_MainP12"/>
    <x v="2"/>
    <s v="LK"/>
    <x v="16"/>
    <n v="0.08500000000000001"/>
    <n v="0.007"/>
    <n v="0.044"/>
    <n v="0.00738"/>
    <x v="3"/>
    <x v="3"/>
    <x v="3"/>
    <x v="3"/>
    <x v="3"/>
    <x v="7"/>
    <n v="0.27"/>
    <n v="0.27"/>
    <n v="0.27"/>
    <n v="0.27"/>
    <n v="0.27"/>
    <n v="0.27"/>
    <x v="40"/>
    <n v="64.154585"/>
    <n v="49.01410294"/>
    <x v="4"/>
    <n v="21.8125589"/>
    <n v="1.79632838"/>
    <n v="25.40521566"/>
  </r>
  <r>
    <s v="43833Meal_Lunch_SideP12"/>
    <x v="2"/>
    <s v="LK"/>
    <x v="17"/>
    <n v="0.07684782608695652"/>
    <n v="0.1894565217391304"/>
    <n v="0.06923913043478261"/>
    <n v="0.001350579710144927"/>
    <x v="3"/>
    <x v="3"/>
    <x v="3"/>
    <x v="3"/>
    <x v="3"/>
    <x v="7"/>
    <n v="0.27"/>
    <n v="0.27"/>
    <n v="0.27"/>
    <n v="0.27"/>
    <n v="0.27"/>
    <n v="0.27"/>
    <x v="41"/>
    <n v="196.74073"/>
    <n v="332.1710607706522"/>
    <x v="4"/>
    <n v="60.47638961304348"/>
    <n v="149.0952575608696"/>
    <n v="122.5994135967391"/>
  </r>
  <r>
    <s v="43833Meal_Morning_Snack_GreenP12"/>
    <x v="2"/>
    <s v="LK"/>
    <x v="18"/>
    <n v="0.003875"/>
    <n v="0.112625"/>
    <n v="0.00425"/>
    <n v="0.0012625"/>
    <x v="3"/>
    <x v="3"/>
    <x v="3"/>
    <x v="3"/>
    <x v="3"/>
    <x v="4"/>
    <n v="0.22"/>
    <n v="0.22"/>
    <n v="0.22"/>
    <n v="0.22"/>
    <n v="0.22"/>
    <n v="0.22"/>
    <x v="42"/>
    <n v="183.29215"/>
    <n v="92.42506663750001"/>
    <x v="5"/>
    <n v="2.841028325"/>
    <n v="82.57311357499999"/>
    <n v="7.010924737500001"/>
  </r>
  <r>
    <s v="43833Meal_Morning_Snack_MainP12"/>
    <x v="2"/>
    <s v="LK"/>
    <x v="19"/>
    <n v="0.1239"/>
    <n v="0.0272"/>
    <n v="0.0102"/>
    <n v="0.00318"/>
    <x v="3"/>
    <x v="3"/>
    <x v="3"/>
    <x v="3"/>
    <x v="3"/>
    <x v="4"/>
    <n v="0.22"/>
    <n v="0.22"/>
    <n v="0.22"/>
    <n v="0.22"/>
    <n v="0.22"/>
    <n v="0.22"/>
    <x v="43"/>
    <n v="38.723694"/>
    <n v="26.9594357628"/>
    <x v="5"/>
    <n v="19.1914627464"/>
    <n v="4.2131379072"/>
    <n v="3.5548351092"/>
  </r>
  <r>
    <s v="43833Meal_Morning_Snack_SideP12"/>
    <x v="2"/>
    <s v="LK"/>
    <x v="20"/>
    <n v="0.21"/>
    <n v="0.22"/>
    <n v="0.49"/>
    <n v="0.0135054"/>
    <x v="3"/>
    <x v="3"/>
    <x v="3"/>
    <x v="3"/>
    <x v="3"/>
    <x v="4"/>
    <n v="0.22"/>
    <n v="0.22"/>
    <n v="0.22"/>
    <n v="0.22"/>
    <n v="0.22"/>
    <n v="0.22"/>
    <x v="44"/>
    <n v="15.489478"/>
    <n v="94.95050014"/>
    <x v="5"/>
    <n v="13.01116152"/>
    <n v="13.63074064"/>
    <n v="68.30859798"/>
  </r>
  <r>
    <s v="43833Meal_Afternoon_Snack_GreenP13"/>
    <x v="2"/>
    <s v="LK"/>
    <x v="0"/>
    <n v="0.012"/>
    <n v="0.1194"/>
    <n v="0.0065"/>
    <n v="0.01272"/>
    <x v="4"/>
    <x v="2"/>
    <x v="4"/>
    <x v="4"/>
    <x v="2"/>
    <x v="0"/>
    <n v="0.15"/>
    <n v="0.15"/>
    <n v="0.15"/>
    <n v="0.15"/>
    <n v="0.15"/>
    <n v="0.15"/>
    <x v="30"/>
    <n v="11.320444"/>
    <n v="6.6122713404"/>
    <x v="0"/>
    <n v="0.5433813120000001"/>
    <n v="5.4066440544"/>
    <n v="0.662245974"/>
  </r>
  <r>
    <s v="43833Meal_Afternoon_Snack_MainP13"/>
    <x v="2"/>
    <s v="LK"/>
    <x v="1"/>
    <n v="0.03591935483870967"/>
    <n v="0.1199935483870968"/>
    <n v="0.08013870967741936"/>
    <n v="0.002367129032258064"/>
    <x v="4"/>
    <x v="2"/>
    <x v="4"/>
    <x v="4"/>
    <x v="2"/>
    <x v="0"/>
    <n v="0.15"/>
    <n v="0.15"/>
    <n v="0.15"/>
    <n v="0.15"/>
    <n v="0.15"/>
    <n v="0.15"/>
    <x v="31"/>
    <n v="81.129845"/>
    <n v="109.1115285405"/>
    <x v="0"/>
    <n v="11.65652676225806"/>
    <n v="38.94023192658066"/>
    <n v="58.51476985166129"/>
  </r>
  <r>
    <s v="43833Meal_Afternoon_Snack_SideP13"/>
    <x v="2"/>
    <s v="LK"/>
    <x v="2"/>
    <n v="0.21"/>
    <n v="0.22"/>
    <n v="0.49"/>
    <n v="0.0135054"/>
    <x v="4"/>
    <x v="2"/>
    <x v="4"/>
    <x v="4"/>
    <x v="2"/>
    <x v="0"/>
    <n v="0.15"/>
    <n v="0.15"/>
    <n v="0.15"/>
    <n v="0.15"/>
    <n v="0.15"/>
    <n v="0.15"/>
    <x v="32"/>
    <n v="3.1445677"/>
    <n v="19.276200001"/>
    <x v="0"/>
    <n v="2.641436868"/>
    <n v="2.767219576"/>
    <n v="13.867543557"/>
  </r>
  <r>
    <s v="43833Meal_Booster1_GreenP13"/>
    <x v="2"/>
    <s v="LK"/>
    <x v="3"/>
    <n v="0"/>
    <n v="0"/>
    <n v="0"/>
    <n v="0"/>
    <x v="4"/>
    <x v="2"/>
    <x v="4"/>
    <x v="4"/>
    <x v="2"/>
    <x v="1"/>
    <n v="0"/>
    <n v="0"/>
    <n v="0"/>
    <n v="0"/>
    <n v="0"/>
    <n v="0"/>
    <x v="3"/>
    <n v="0"/>
    <n v="0"/>
    <x v="1"/>
    <n v="0"/>
    <n v="0"/>
    <n v="0"/>
  </r>
  <r>
    <s v="43833Meal_Booster1_MainP13"/>
    <x v="2"/>
    <s v="LK"/>
    <x v="4"/>
    <n v="0.07237176470588234"/>
    <n v="0.1991058823529412"/>
    <n v="0.03122117647058823"/>
    <n v="0.003105359854884685"/>
    <x v="4"/>
    <x v="2"/>
    <x v="4"/>
    <x v="4"/>
    <x v="2"/>
    <x v="1"/>
    <n v="0"/>
    <n v="0"/>
    <n v="0"/>
    <n v="0"/>
    <n v="0"/>
    <n v="0"/>
    <x v="4"/>
    <n v="0"/>
    <n v="0"/>
    <x v="1"/>
    <n v="0"/>
    <n v="0"/>
    <n v="0"/>
  </r>
  <r>
    <s v="43833Meal_Booster1_SideP13"/>
    <x v="2"/>
    <s v="LK"/>
    <x v="5"/>
    <n v="0"/>
    <n v="0"/>
    <n v="0"/>
    <n v="0"/>
    <x v="4"/>
    <x v="2"/>
    <x v="4"/>
    <x v="4"/>
    <x v="2"/>
    <x v="1"/>
    <n v="0"/>
    <n v="0"/>
    <n v="0"/>
    <n v="0"/>
    <n v="0"/>
    <n v="0"/>
    <x v="3"/>
    <n v="0"/>
    <n v="0"/>
    <x v="1"/>
    <n v="0"/>
    <n v="0"/>
    <n v="0"/>
  </r>
  <r>
    <s v="43833Meal_Booster2_GreenP13"/>
    <x v="2"/>
    <s v="LK"/>
    <x v="6"/>
    <n v="0"/>
    <n v="0"/>
    <n v="0"/>
    <n v="0"/>
    <x v="4"/>
    <x v="2"/>
    <x v="4"/>
    <x v="4"/>
    <x v="2"/>
    <x v="1"/>
    <n v="0"/>
    <n v="0"/>
    <n v="0"/>
    <n v="0"/>
    <n v="0"/>
    <n v="0"/>
    <x v="3"/>
    <n v="0"/>
    <n v="0"/>
    <x v="1"/>
    <n v="0"/>
    <n v="0"/>
    <n v="0"/>
  </r>
  <r>
    <s v="43833Meal_Booster2_MainP13"/>
    <x v="2"/>
    <s v="LK"/>
    <x v="7"/>
    <n v="0.34"/>
    <n v="0"/>
    <n v="0.011"/>
    <n v="0.009717"/>
    <x v="4"/>
    <x v="2"/>
    <x v="4"/>
    <x v="4"/>
    <x v="2"/>
    <x v="1"/>
    <n v="0"/>
    <n v="0"/>
    <n v="0"/>
    <n v="0"/>
    <n v="0"/>
    <n v="0"/>
    <x v="4"/>
    <n v="0"/>
    <n v="0"/>
    <x v="1"/>
    <n v="0"/>
    <n v="0"/>
    <n v="0"/>
  </r>
  <r>
    <s v="43833Meal_Booster2_SideP13"/>
    <x v="2"/>
    <s v="LK"/>
    <x v="8"/>
    <n v="0"/>
    <n v="0"/>
    <n v="0"/>
    <n v="0"/>
    <x v="4"/>
    <x v="2"/>
    <x v="4"/>
    <x v="4"/>
    <x v="2"/>
    <x v="1"/>
    <n v="0"/>
    <n v="0"/>
    <n v="0"/>
    <n v="0"/>
    <n v="0"/>
    <n v="0"/>
    <x v="3"/>
    <n v="0"/>
    <n v="0"/>
    <x v="1"/>
    <n v="0"/>
    <n v="0"/>
    <n v="0"/>
  </r>
  <r>
    <s v="43833Meal_Breakfast_GreenP13"/>
    <x v="2"/>
    <s v="LK"/>
    <x v="9"/>
    <n v="0.006999999999999999"/>
    <n v="0.077"/>
    <n v="0.003"/>
    <n v="0.0024"/>
    <x v="4"/>
    <x v="2"/>
    <x v="4"/>
    <x v="4"/>
    <x v="2"/>
    <x v="2"/>
    <n v="0.25"/>
    <n v="0.25"/>
    <n v="0.25"/>
    <n v="0.25"/>
    <n v="0.25"/>
    <n v="0.25"/>
    <x v="33"/>
    <n v="30.296529"/>
    <n v="10.997640027"/>
    <x v="2"/>
    <n v="0.8483028119999999"/>
    <n v="9.331330932"/>
    <n v="0.818006283"/>
  </r>
  <r>
    <s v="43833Meal_Breakfast_MainP13"/>
    <x v="2"/>
    <s v="LK"/>
    <x v="10"/>
    <n v="0.1043639846743295"/>
    <n v="0.1428620689655172"/>
    <n v="0.03860919540229885"/>
    <n v="0.002244987228607919"/>
    <x v="4"/>
    <x v="2"/>
    <x v="4"/>
    <x v="4"/>
    <x v="2"/>
    <x v="2"/>
    <n v="0.25"/>
    <n v="0.25"/>
    <n v="0.25"/>
    <n v="0.25"/>
    <n v="0.25"/>
    <n v="0.25"/>
    <x v="34"/>
    <n v="237.12084"/>
    <n v="316.8852016455172"/>
    <x v="2"/>
    <n v="98.98750284689655"/>
    <n v="135.5022951889655"/>
    <n v="82.39540360965518"/>
  </r>
  <r>
    <s v="43833Meal_Breakfast_SideP13"/>
    <x v="2"/>
    <s v="LK"/>
    <x v="11"/>
    <n v="0.016"/>
    <n v="0.218"/>
    <n v="0.004"/>
    <n v="0.00095"/>
    <x v="4"/>
    <x v="2"/>
    <x v="4"/>
    <x v="4"/>
    <x v="2"/>
    <x v="2"/>
    <n v="0.25"/>
    <n v="0.25"/>
    <n v="0.25"/>
    <n v="0.25"/>
    <n v="0.25"/>
    <n v="0.25"/>
    <x v="35"/>
    <n v="48.474447"/>
    <n v="47.117162484"/>
    <x v="2"/>
    <n v="3.102364608"/>
    <n v="42.269717784"/>
    <n v="1.745080092"/>
  </r>
  <r>
    <s v="43833Meal_Dinner_GreenP13"/>
    <x v="2"/>
    <s v="LK"/>
    <x v="12"/>
    <n v="0.21"/>
    <n v="0.22"/>
    <n v="0.49"/>
    <n v="0.0135054"/>
    <x v="4"/>
    <x v="2"/>
    <x v="4"/>
    <x v="4"/>
    <x v="2"/>
    <x v="2"/>
    <n v="0.25"/>
    <n v="0.25"/>
    <n v="0.25"/>
    <n v="0.25"/>
    <n v="0.25"/>
    <n v="0.25"/>
    <x v="36"/>
    <n v="3.1181115"/>
    <n v="19.114023495"/>
    <x v="3"/>
    <n v="2.61921366"/>
    <n v="2.74393812"/>
    <n v="13.750871715"/>
  </r>
  <r>
    <s v="43833Meal_Dinner_MainP13"/>
    <x v="2"/>
    <s v="LK"/>
    <x v="13"/>
    <n v="0.305"/>
    <n v="0"/>
    <n v="0.032"/>
    <n v="0.005300000000000001"/>
    <x v="4"/>
    <x v="2"/>
    <x v="4"/>
    <x v="4"/>
    <x v="2"/>
    <x v="2"/>
    <n v="0.25"/>
    <n v="0.25"/>
    <n v="0.25"/>
    <n v="0.25"/>
    <n v="0.25"/>
    <n v="0.25"/>
    <x v="37"/>
    <n v="103.93705"/>
    <n v="156.7370714"/>
    <x v="3"/>
    <n v="126.803201"/>
    <n v="0"/>
    <n v="29.9338704"/>
  </r>
  <r>
    <s v="43833Meal_Dinner_SideP13"/>
    <x v="2"/>
    <s v="LK"/>
    <x v="14"/>
    <n v="0.03711702127659575"/>
    <n v="0.2557101063829788"/>
    <n v="0.03187499999999999"/>
    <n v="0.001717952507598784"/>
    <x v="4"/>
    <x v="2"/>
    <x v="4"/>
    <x v="4"/>
    <x v="2"/>
    <x v="2"/>
    <n v="0.25"/>
    <n v="0.25"/>
    <n v="0.25"/>
    <n v="0.25"/>
    <n v="0.25"/>
    <n v="0.25"/>
    <x v="38"/>
    <n v="136.57328"/>
    <n v="199.1489048897873"/>
    <x v="3"/>
    <n v="20.27677335829788"/>
    <n v="139.6926718314894"/>
    <n v="39.17945969999999"/>
  </r>
  <r>
    <s v="43833Meal_Lunch_GreenP13"/>
    <x v="2"/>
    <s v="LK"/>
    <x v="15"/>
    <n v="0.01217307692307692"/>
    <n v="0.03221153846153847"/>
    <n v="0.008846153846153846"/>
    <n v="0.0006403846153846155"/>
    <x v="4"/>
    <x v="2"/>
    <x v="4"/>
    <x v="4"/>
    <x v="2"/>
    <x v="2"/>
    <n v="0.25"/>
    <n v="0.25"/>
    <n v="0.25"/>
    <n v="0.25"/>
    <n v="0.25"/>
    <n v="0.25"/>
    <x v="39"/>
    <n v="52.783436"/>
    <n v="13.57346358061539"/>
    <x v="4"/>
    <n v="2.57014730676923"/>
    <n v="6.800942715384618"/>
    <n v="4.202373558461539"/>
  </r>
  <r>
    <s v="43833Meal_Lunch_MainP13"/>
    <x v="2"/>
    <s v="LK"/>
    <x v="16"/>
    <n v="0.08500000000000001"/>
    <n v="0.007"/>
    <n v="0.044"/>
    <n v="0.00738"/>
    <x v="4"/>
    <x v="2"/>
    <x v="4"/>
    <x v="4"/>
    <x v="2"/>
    <x v="2"/>
    <n v="0.25"/>
    <n v="0.25"/>
    <n v="0.25"/>
    <n v="0.25"/>
    <n v="0.25"/>
    <n v="0.25"/>
    <x v="40"/>
    <n v="69.629642"/>
    <n v="53.19704648800001"/>
    <x v="4"/>
    <n v="23.67407828"/>
    <n v="1.949629976"/>
    <n v="27.573338232"/>
  </r>
  <r>
    <s v="43833Meal_Lunch_SideP13"/>
    <x v="2"/>
    <s v="LK"/>
    <x v="17"/>
    <n v="0.07684782608695652"/>
    <n v="0.1894565217391304"/>
    <n v="0.06923913043478261"/>
    <n v="0.001350579710144927"/>
    <x v="4"/>
    <x v="2"/>
    <x v="4"/>
    <x v="4"/>
    <x v="2"/>
    <x v="2"/>
    <n v="0.25"/>
    <n v="0.25"/>
    <n v="0.25"/>
    <n v="0.25"/>
    <n v="0.25"/>
    <n v="0.25"/>
    <x v="41"/>
    <n v="93.717331"/>
    <n v="158.2294893938043"/>
    <x v="4"/>
    <n v="28.80789261608696"/>
    <n v="71.02143823173913"/>
    <n v="58.40015854597826"/>
  </r>
  <r>
    <s v="43833Meal_Morning_Snack_GreenP13"/>
    <x v="2"/>
    <s v="LK"/>
    <x v="18"/>
    <n v="0.003875"/>
    <n v="0.112625"/>
    <n v="0.00425"/>
    <n v="0.0012625"/>
    <x v="4"/>
    <x v="2"/>
    <x v="4"/>
    <x v="4"/>
    <x v="2"/>
    <x v="3"/>
    <n v="0.1"/>
    <n v="0.1"/>
    <n v="0.1"/>
    <n v="0.1"/>
    <n v="0.1"/>
    <n v="0.1"/>
    <x v="42"/>
    <n v="64.63062499999999"/>
    <n v="32.58999265625"/>
    <x v="5"/>
    <n v="1.0017746875"/>
    <n v="29.1160965625"/>
    <n v="2.47212140625"/>
  </r>
  <r>
    <s v="43833Meal_Morning_Snack_MainP13"/>
    <x v="2"/>
    <s v="LK"/>
    <x v="19"/>
    <n v="0.1239"/>
    <n v="0.0272"/>
    <n v="0.0102"/>
    <n v="0.00318"/>
    <x v="4"/>
    <x v="2"/>
    <x v="4"/>
    <x v="4"/>
    <x v="2"/>
    <x v="3"/>
    <n v="0.1"/>
    <n v="0.1"/>
    <n v="0.1"/>
    <n v="0.1"/>
    <n v="0.1"/>
    <n v="0.1"/>
    <x v="43"/>
    <n v="26.487961"/>
    <n v="18.4409184482"/>
    <x v="5"/>
    <n v="13.1274334716"/>
    <n v="2.881890156799999"/>
    <n v="2.4315948198"/>
  </r>
  <r>
    <s v="43833Meal_Morning_Snack_SideP13"/>
    <x v="2"/>
    <s v="LK"/>
    <x v="20"/>
    <n v="0.21"/>
    <n v="0.22"/>
    <n v="0.49"/>
    <n v="0.0135054"/>
    <x v="4"/>
    <x v="2"/>
    <x v="4"/>
    <x v="4"/>
    <x v="2"/>
    <x v="3"/>
    <n v="0.1"/>
    <n v="0.1"/>
    <n v="0.1"/>
    <n v="0.1"/>
    <n v="0.1"/>
    <n v="0.1"/>
    <x v="44"/>
    <n v="6.3571107"/>
    <n v="38.96908859099999"/>
    <x v="5"/>
    <n v="5.339972988"/>
    <n v="5.594257416"/>
    <n v="28.034858187"/>
  </r>
  <r>
    <s v="43833Meal_Afternoon_Snack_GreenP14"/>
    <x v="2"/>
    <s v="LK"/>
    <x v="0"/>
    <n v="0.012"/>
    <n v="0.1194"/>
    <n v="0.0065"/>
    <n v="0.01272"/>
    <x v="5"/>
    <x v="4"/>
    <x v="4"/>
    <x v="4"/>
    <x v="2"/>
    <x v="3"/>
    <n v="0.1"/>
    <n v="0.1"/>
    <n v="0.1"/>
    <n v="0.1"/>
    <n v="0.1"/>
    <n v="0.1"/>
    <x v="30"/>
    <n v="12.07514"/>
    <n v="7.053089274"/>
    <x v="0"/>
    <n v="0.57960672"/>
    <n v="5.767086864"/>
    <n v="0.7063956899999999"/>
  </r>
  <r>
    <s v="43833Meal_Afternoon_Snack_MainP14"/>
    <x v="2"/>
    <s v="LK"/>
    <x v="1"/>
    <n v="0.03591935483870967"/>
    <n v="0.1199935483870968"/>
    <n v="0.08013870967741936"/>
    <n v="0.002367129032258064"/>
    <x v="5"/>
    <x v="4"/>
    <x v="4"/>
    <x v="4"/>
    <x v="2"/>
    <x v="3"/>
    <n v="0.1"/>
    <n v="0.1"/>
    <n v="0.1"/>
    <n v="0.1"/>
    <n v="0.1"/>
    <n v="0.1"/>
    <x v="31"/>
    <n v="86.53850199999999"/>
    <n v="116.3856313398"/>
    <x v="0"/>
    <n v="12.43362864219355"/>
    <n v="41.53624770833549"/>
    <n v="62.41575498927097"/>
  </r>
  <r>
    <s v="43833Meal_Afternoon_Snack_SideP14"/>
    <x v="2"/>
    <s v="LK"/>
    <x v="2"/>
    <n v="0.21"/>
    <n v="0.22"/>
    <n v="0.49"/>
    <n v="0.0135054"/>
    <x v="5"/>
    <x v="4"/>
    <x v="4"/>
    <x v="4"/>
    <x v="2"/>
    <x v="3"/>
    <n v="0.1"/>
    <n v="0.1"/>
    <n v="0.1"/>
    <n v="0.1"/>
    <n v="0.1"/>
    <n v="0.1"/>
    <x v="32"/>
    <n v="3.3542055"/>
    <n v="20.561279715"/>
    <x v="0"/>
    <n v="2.81753262"/>
    <n v="2.95170084"/>
    <n v="14.792046255"/>
  </r>
  <r>
    <s v="43833Meal_Booster1_GreenP14"/>
    <x v="2"/>
    <s v="LK"/>
    <x v="3"/>
    <n v="0"/>
    <n v="0"/>
    <n v="0"/>
    <n v="0"/>
    <x v="5"/>
    <x v="4"/>
    <x v="4"/>
    <x v="4"/>
    <x v="2"/>
    <x v="1"/>
    <n v="0"/>
    <n v="0"/>
    <n v="0"/>
    <n v="0"/>
    <n v="0"/>
    <n v="0"/>
    <x v="3"/>
    <n v="0"/>
    <n v="0"/>
    <x v="1"/>
    <n v="0"/>
    <n v="0"/>
    <n v="0"/>
  </r>
  <r>
    <s v="43833Meal_Booster1_MainP14"/>
    <x v="2"/>
    <s v="LK"/>
    <x v="4"/>
    <n v="0.07237176470588234"/>
    <n v="0.1991058823529412"/>
    <n v="0.03122117647058823"/>
    <n v="0.003105359854884685"/>
    <x v="5"/>
    <x v="4"/>
    <x v="4"/>
    <x v="4"/>
    <x v="2"/>
    <x v="1"/>
    <n v="0"/>
    <n v="0"/>
    <n v="0"/>
    <n v="0"/>
    <n v="0"/>
    <n v="0"/>
    <x v="4"/>
    <n v="0"/>
    <n v="0"/>
    <x v="1"/>
    <n v="0"/>
    <n v="0"/>
    <n v="0"/>
  </r>
  <r>
    <s v="43833Meal_Booster1_SideP14"/>
    <x v="2"/>
    <s v="LK"/>
    <x v="5"/>
    <n v="0"/>
    <n v="0"/>
    <n v="0"/>
    <n v="0"/>
    <x v="5"/>
    <x v="4"/>
    <x v="4"/>
    <x v="4"/>
    <x v="2"/>
    <x v="1"/>
    <n v="0"/>
    <n v="0"/>
    <n v="0"/>
    <n v="0"/>
    <n v="0"/>
    <n v="0"/>
    <x v="3"/>
    <n v="0"/>
    <n v="0"/>
    <x v="1"/>
    <n v="0"/>
    <n v="0"/>
    <n v="0"/>
  </r>
  <r>
    <s v="43833Meal_Booster2_GreenP14"/>
    <x v="2"/>
    <s v="LK"/>
    <x v="6"/>
    <n v="0"/>
    <n v="0"/>
    <n v="0"/>
    <n v="0"/>
    <x v="5"/>
    <x v="4"/>
    <x v="4"/>
    <x v="4"/>
    <x v="2"/>
    <x v="1"/>
    <n v="0"/>
    <n v="0"/>
    <n v="0"/>
    <n v="0"/>
    <n v="0"/>
    <n v="0"/>
    <x v="3"/>
    <n v="0"/>
    <n v="0"/>
    <x v="1"/>
    <n v="0"/>
    <n v="0"/>
    <n v="0"/>
  </r>
  <r>
    <s v="43833Meal_Booster2_MainP14"/>
    <x v="2"/>
    <s v="LK"/>
    <x v="7"/>
    <n v="0.34"/>
    <n v="0"/>
    <n v="0.011"/>
    <n v="0.009717"/>
    <x v="5"/>
    <x v="4"/>
    <x v="4"/>
    <x v="4"/>
    <x v="2"/>
    <x v="1"/>
    <n v="0"/>
    <n v="0"/>
    <n v="0"/>
    <n v="0"/>
    <n v="0"/>
    <n v="0"/>
    <x v="4"/>
    <n v="0"/>
    <n v="0"/>
    <x v="1"/>
    <n v="0"/>
    <n v="0"/>
    <n v="0"/>
  </r>
  <r>
    <s v="43833Meal_Booster2_SideP14"/>
    <x v="2"/>
    <s v="LK"/>
    <x v="8"/>
    <n v="0"/>
    <n v="0"/>
    <n v="0"/>
    <n v="0"/>
    <x v="5"/>
    <x v="4"/>
    <x v="4"/>
    <x v="4"/>
    <x v="2"/>
    <x v="1"/>
    <n v="0"/>
    <n v="0"/>
    <n v="0"/>
    <n v="0"/>
    <n v="0"/>
    <n v="0"/>
    <x v="3"/>
    <n v="0"/>
    <n v="0"/>
    <x v="1"/>
    <n v="0"/>
    <n v="0"/>
    <n v="0"/>
  </r>
  <r>
    <s v="43833Meal_Breakfast_GreenP14"/>
    <x v="2"/>
    <s v="LK"/>
    <x v="9"/>
    <n v="0.006999999999999999"/>
    <n v="0.077"/>
    <n v="0.003"/>
    <n v="0.0024"/>
    <x v="5"/>
    <x v="4"/>
    <x v="4"/>
    <x v="4"/>
    <x v="2"/>
    <x v="2"/>
    <n v="0.25"/>
    <n v="0.25"/>
    <n v="0.25"/>
    <n v="0.25"/>
    <n v="0.25"/>
    <n v="0.25"/>
    <x v="33"/>
    <n v="43.627002"/>
    <n v="15.836601726"/>
    <x v="2"/>
    <n v="1.221556056"/>
    <n v="13.437116616"/>
    <n v="1.177929054"/>
  </r>
  <r>
    <s v="43833Meal_Breakfast_MainP14"/>
    <x v="2"/>
    <s v="LK"/>
    <x v="10"/>
    <n v="0.1043639846743295"/>
    <n v="0.1428620689655172"/>
    <n v="0.03860919540229885"/>
    <n v="0.002244987228607919"/>
    <x v="5"/>
    <x v="4"/>
    <x v="4"/>
    <x v="4"/>
    <x v="2"/>
    <x v="2"/>
    <n v="0.25"/>
    <n v="0.25"/>
    <n v="0.25"/>
    <n v="0.25"/>
    <n v="0.25"/>
    <n v="0.25"/>
    <x v="34"/>
    <n v="341.454"/>
    <n v="456.3146775402299"/>
    <x v="2"/>
    <n v="142.542000091954"/>
    <n v="195.1232995862069"/>
    <n v="118.649377862069"/>
  </r>
  <r>
    <s v="43833Meal_Breakfast_SideP14"/>
    <x v="2"/>
    <s v="LK"/>
    <x v="11"/>
    <n v="0.016"/>
    <n v="0.218"/>
    <n v="0.004"/>
    <n v="0.00095"/>
    <x v="5"/>
    <x v="4"/>
    <x v="4"/>
    <x v="4"/>
    <x v="2"/>
    <x v="2"/>
    <n v="0.25"/>
    <n v="0.25"/>
    <n v="0.25"/>
    <n v="0.25"/>
    <n v="0.25"/>
    <n v="0.25"/>
    <x v="35"/>
    <n v="69.80320399999999"/>
    <n v="67.848714288"/>
    <x v="2"/>
    <n v="4.467405056"/>
    <n v="60.86839388799999"/>
    <n v="2.512915344"/>
  </r>
  <r>
    <s v="43833Meal_Dinner_GreenP14"/>
    <x v="2"/>
    <s v="LK"/>
    <x v="12"/>
    <n v="0.21"/>
    <n v="0.22"/>
    <n v="0.49"/>
    <n v="0.0135054"/>
    <x v="5"/>
    <x v="4"/>
    <x v="4"/>
    <x v="4"/>
    <x v="2"/>
    <x v="2"/>
    <n v="0.25"/>
    <n v="0.25"/>
    <n v="0.25"/>
    <n v="0.25"/>
    <n v="0.25"/>
    <n v="0.25"/>
    <x v="36"/>
    <n v="4.4900805"/>
    <n v="27.524193465"/>
    <x v="3"/>
    <n v="3.77166762"/>
    <n v="3.95127084"/>
    <n v="19.801255005"/>
  </r>
  <r>
    <s v="43833Meal_Dinner_MainP14"/>
    <x v="2"/>
    <s v="LK"/>
    <x v="13"/>
    <n v="0.305"/>
    <n v="0"/>
    <n v="0.032"/>
    <n v="0.005300000000000001"/>
    <x v="5"/>
    <x v="4"/>
    <x v="4"/>
    <x v="4"/>
    <x v="2"/>
    <x v="2"/>
    <n v="0.25"/>
    <n v="0.25"/>
    <n v="0.25"/>
    <n v="0.25"/>
    <n v="0.25"/>
    <n v="0.25"/>
    <x v="37"/>
    <n v="149.66935"/>
    <n v="225.7013798"/>
    <x v="3"/>
    <n v="182.596607"/>
    <n v="0"/>
    <n v="43.10477280000001"/>
  </r>
  <r>
    <s v="43833Meal_Dinner_SideP14"/>
    <x v="2"/>
    <s v="LK"/>
    <x v="14"/>
    <n v="0.03711702127659575"/>
    <n v="0.2557101063829788"/>
    <n v="0.03187499999999999"/>
    <n v="0.001717952507598784"/>
    <x v="5"/>
    <x v="4"/>
    <x v="4"/>
    <x v="4"/>
    <x v="2"/>
    <x v="2"/>
    <n v="0.25"/>
    <n v="0.25"/>
    <n v="0.25"/>
    <n v="0.25"/>
    <n v="0.25"/>
    <n v="0.25"/>
    <x v="38"/>
    <n v="196.66553"/>
    <n v="286.7744329569416"/>
    <x v="3"/>
    <n v="29.19855464553192"/>
    <n v="201.1574543926596"/>
    <n v="56.41842391874997"/>
  </r>
  <r>
    <s v="43833Meal_Lunch_GreenP14"/>
    <x v="2"/>
    <s v="LK"/>
    <x v="15"/>
    <n v="0.01217307692307692"/>
    <n v="0.03221153846153847"/>
    <n v="0.008846153846153846"/>
    <n v="0.0006403846153846155"/>
    <x v="5"/>
    <x v="4"/>
    <x v="4"/>
    <x v="4"/>
    <x v="2"/>
    <x v="2"/>
    <n v="0.25"/>
    <n v="0.25"/>
    <n v="0.25"/>
    <n v="0.25"/>
    <n v="0.25"/>
    <n v="0.25"/>
    <x v="39"/>
    <n v="65.524079"/>
    <n v="16.84976893053846"/>
    <x v="4"/>
    <n v="3.190518615923076"/>
    <n v="8.44252556346154"/>
    <n v="5.216724751153846"/>
  </r>
  <r>
    <s v="43833Meal_Lunch_MainP14"/>
    <x v="2"/>
    <s v="LK"/>
    <x v="16"/>
    <n v="0.08500000000000001"/>
    <n v="0.007"/>
    <n v="0.044"/>
    <n v="0.00738"/>
    <x v="5"/>
    <x v="4"/>
    <x v="4"/>
    <x v="4"/>
    <x v="2"/>
    <x v="2"/>
    <n v="0.25"/>
    <n v="0.25"/>
    <n v="0.25"/>
    <n v="0.25"/>
    <n v="0.25"/>
    <n v="0.25"/>
    <x v="40"/>
    <n v="104.42638"/>
    <n v="79.78175431999999"/>
    <x v="4"/>
    <n v="35.5049692"/>
    <n v="2.92393864"/>
    <n v="41.35284648"/>
  </r>
  <r>
    <s v="43833Meal_Lunch_SideP14"/>
    <x v="2"/>
    <s v="LK"/>
    <x v="17"/>
    <n v="0.07684782608695652"/>
    <n v="0.1894565217391304"/>
    <n v="0.06923913043478261"/>
    <n v="0.001350579710144927"/>
    <x v="5"/>
    <x v="4"/>
    <x v="4"/>
    <x v="4"/>
    <x v="2"/>
    <x v="2"/>
    <n v="0.25"/>
    <n v="0.25"/>
    <n v="0.25"/>
    <n v="0.25"/>
    <n v="0.25"/>
    <n v="0.25"/>
    <x v="41"/>
    <n v="155.98983"/>
    <n v="263.3684814554348"/>
    <x v="4"/>
    <n v="47.94991730869565"/>
    <n v="118.213162473913"/>
    <n v="97.20540167282608"/>
  </r>
  <r>
    <s v="43833Meal_Morning_Snack_GreenP14"/>
    <x v="2"/>
    <s v="LK"/>
    <x v="18"/>
    <n v="0.003875"/>
    <n v="0.112625"/>
    <n v="0.00425"/>
    <n v="0.0012625"/>
    <x v="5"/>
    <x v="4"/>
    <x v="4"/>
    <x v="4"/>
    <x v="2"/>
    <x v="0"/>
    <n v="0.15"/>
    <n v="0.15"/>
    <n v="0.15"/>
    <n v="0.15"/>
    <n v="0.15"/>
    <n v="0.15"/>
    <x v="42"/>
    <n v="155.1135"/>
    <n v="78.21598237500001"/>
    <x v="5"/>
    <n v="2.40425925"/>
    <n v="69.87863175"/>
    <n v="5.933091375"/>
  </r>
  <r>
    <s v="43833Meal_Morning_Snack_MainP14"/>
    <x v="2"/>
    <s v="LK"/>
    <x v="19"/>
    <n v="0.1239"/>
    <n v="0.0272"/>
    <n v="0.0102"/>
    <n v="0.00318"/>
    <x v="5"/>
    <x v="4"/>
    <x v="4"/>
    <x v="4"/>
    <x v="2"/>
    <x v="0"/>
    <n v="0.15"/>
    <n v="0.15"/>
    <n v="0.15"/>
    <n v="0.15"/>
    <n v="0.15"/>
    <n v="0.15"/>
    <x v="43"/>
    <n v="63.571107"/>
    <n v="44.2582046934"/>
    <x v="5"/>
    <n v="31.5058406292"/>
    <n v="6.916536441599999"/>
    <n v="5.8358276226"/>
  </r>
  <r>
    <s v="43833Meal_Morning_Snack_SideP14"/>
    <x v="2"/>
    <s v="LK"/>
    <x v="20"/>
    <n v="0.21"/>
    <n v="0.22"/>
    <n v="0.49"/>
    <n v="0.0135054"/>
    <x v="5"/>
    <x v="4"/>
    <x v="4"/>
    <x v="4"/>
    <x v="2"/>
    <x v="0"/>
    <n v="0.15"/>
    <n v="0.15"/>
    <n v="0.15"/>
    <n v="0.15"/>
    <n v="0.15"/>
    <n v="0.15"/>
    <x v="44"/>
    <n v="15.257066"/>
    <n v="93.52581458"/>
    <x v="5"/>
    <n v="12.81593544"/>
    <n v="13.42621808"/>
    <n v="67.28366106"/>
  </r>
  <r>
    <s v="43833Meal_Afternoon_Snack_GreenP15"/>
    <x v="2"/>
    <s v="LK"/>
    <x v="0"/>
    <n v="0.012"/>
    <n v="0.1194"/>
    <n v="0.0065"/>
    <n v="0.01272"/>
    <x v="6"/>
    <x v="2"/>
    <x v="2"/>
    <x v="2"/>
    <x v="2"/>
    <x v="0"/>
    <n v="0.15"/>
    <n v="0.15"/>
    <n v="0.15"/>
    <n v="0.15"/>
    <n v="0.15"/>
    <n v="0.15"/>
    <x v="30"/>
    <n v="13.060261"/>
    <n v="7.628498450100001"/>
    <x v="0"/>
    <n v="0.6268925280000001"/>
    <n v="6.2375806536"/>
    <n v="0.7640252685"/>
  </r>
  <r>
    <s v="43833Meal_Afternoon_Snack_MainP15"/>
    <x v="2"/>
    <s v="LK"/>
    <x v="1"/>
    <n v="0.03591935483870967"/>
    <n v="0.1199935483870968"/>
    <n v="0.08013870967741936"/>
    <n v="0.002367129032258064"/>
    <x v="6"/>
    <x v="2"/>
    <x v="2"/>
    <x v="2"/>
    <x v="2"/>
    <x v="0"/>
    <n v="0.15"/>
    <n v="0.15"/>
    <n v="0.15"/>
    <n v="0.15"/>
    <n v="0.15"/>
    <n v="0.15"/>
    <x v="31"/>
    <n v="93.59853699999999"/>
    <n v="125.8806724113"/>
    <x v="0"/>
    <n v="13.44799625154838"/>
    <n v="44.92488231388388"/>
    <n v="67.50779384586774"/>
  </r>
  <r>
    <s v="43833Meal_Afternoon_Snack_SideP15"/>
    <x v="2"/>
    <s v="LK"/>
    <x v="2"/>
    <n v="0.21"/>
    <n v="0.22"/>
    <n v="0.49"/>
    <n v="0.0135054"/>
    <x v="6"/>
    <x v="2"/>
    <x v="2"/>
    <x v="2"/>
    <x v="2"/>
    <x v="0"/>
    <n v="0.15"/>
    <n v="0.15"/>
    <n v="0.15"/>
    <n v="0.15"/>
    <n v="0.15"/>
    <n v="0.15"/>
    <x v="32"/>
    <n v="3.6278503"/>
    <n v="22.238722339"/>
    <x v="0"/>
    <n v="3.047394252"/>
    <n v="3.192508264"/>
    <n v="15.998819823"/>
  </r>
  <r>
    <s v="43833Meal_Booster1_GreenP15"/>
    <x v="2"/>
    <s v="LK"/>
    <x v="3"/>
    <n v="0"/>
    <n v="0"/>
    <n v="0"/>
    <n v="0"/>
    <x v="6"/>
    <x v="2"/>
    <x v="2"/>
    <x v="2"/>
    <x v="2"/>
    <x v="1"/>
    <n v="0"/>
    <n v="0"/>
    <n v="0"/>
    <n v="0"/>
    <n v="0"/>
    <n v="0"/>
    <x v="3"/>
    <n v="0"/>
    <n v="0"/>
    <x v="1"/>
    <n v="0"/>
    <n v="0"/>
    <n v="0"/>
  </r>
  <r>
    <s v="43833Meal_Booster1_MainP15"/>
    <x v="2"/>
    <s v="LK"/>
    <x v="4"/>
    <n v="0.07237176470588234"/>
    <n v="0.1991058823529412"/>
    <n v="0.03122117647058823"/>
    <n v="0.003105359854884685"/>
    <x v="6"/>
    <x v="2"/>
    <x v="2"/>
    <x v="2"/>
    <x v="2"/>
    <x v="1"/>
    <n v="0"/>
    <n v="0"/>
    <n v="0"/>
    <n v="0"/>
    <n v="0"/>
    <n v="0"/>
    <x v="4"/>
    <n v="0"/>
    <n v="0"/>
    <x v="1"/>
    <n v="0"/>
    <n v="0"/>
    <n v="0"/>
  </r>
  <r>
    <s v="43833Meal_Booster1_SideP15"/>
    <x v="2"/>
    <s v="LK"/>
    <x v="5"/>
    <n v="0"/>
    <n v="0"/>
    <n v="0"/>
    <n v="0"/>
    <x v="6"/>
    <x v="2"/>
    <x v="2"/>
    <x v="2"/>
    <x v="2"/>
    <x v="1"/>
    <n v="0"/>
    <n v="0"/>
    <n v="0"/>
    <n v="0"/>
    <n v="0"/>
    <n v="0"/>
    <x v="3"/>
    <n v="0"/>
    <n v="0"/>
    <x v="1"/>
    <n v="0"/>
    <n v="0"/>
    <n v="0"/>
  </r>
  <r>
    <s v="43833Meal_Booster2_GreenP15"/>
    <x v="2"/>
    <s v="LK"/>
    <x v="6"/>
    <n v="0"/>
    <n v="0"/>
    <n v="0"/>
    <n v="0"/>
    <x v="6"/>
    <x v="2"/>
    <x v="2"/>
    <x v="2"/>
    <x v="2"/>
    <x v="1"/>
    <n v="0"/>
    <n v="0"/>
    <n v="0"/>
    <n v="0"/>
    <n v="0"/>
    <n v="0"/>
    <x v="3"/>
    <n v="0"/>
    <n v="0"/>
    <x v="1"/>
    <n v="0"/>
    <n v="0"/>
    <n v="0"/>
  </r>
  <r>
    <s v="43833Meal_Booster2_MainP15"/>
    <x v="2"/>
    <s v="LK"/>
    <x v="7"/>
    <n v="0.34"/>
    <n v="0"/>
    <n v="0.011"/>
    <n v="0.009717"/>
    <x v="6"/>
    <x v="2"/>
    <x v="2"/>
    <x v="2"/>
    <x v="2"/>
    <x v="1"/>
    <n v="0"/>
    <n v="0"/>
    <n v="0"/>
    <n v="0"/>
    <n v="0"/>
    <n v="0"/>
    <x v="4"/>
    <n v="0"/>
    <n v="0"/>
    <x v="1"/>
    <n v="0"/>
    <n v="0"/>
    <n v="0"/>
  </r>
  <r>
    <s v="43833Meal_Booster2_SideP15"/>
    <x v="2"/>
    <s v="LK"/>
    <x v="8"/>
    <n v="0"/>
    <n v="0"/>
    <n v="0"/>
    <n v="0"/>
    <x v="6"/>
    <x v="2"/>
    <x v="2"/>
    <x v="2"/>
    <x v="2"/>
    <x v="1"/>
    <n v="0"/>
    <n v="0"/>
    <n v="0"/>
    <n v="0"/>
    <n v="0"/>
    <n v="0"/>
    <x v="3"/>
    <n v="0"/>
    <n v="0"/>
    <x v="1"/>
    <n v="0"/>
    <n v="0"/>
    <n v="0"/>
  </r>
  <r>
    <s v="43833Meal_Breakfast_GreenP15"/>
    <x v="2"/>
    <s v="LK"/>
    <x v="9"/>
    <n v="0.006999999999999999"/>
    <n v="0.077"/>
    <n v="0.003"/>
    <n v="0.0024"/>
    <x v="6"/>
    <x v="2"/>
    <x v="2"/>
    <x v="2"/>
    <x v="2"/>
    <x v="2"/>
    <n v="0.25"/>
    <n v="0.25"/>
    <n v="0.25"/>
    <n v="0.25"/>
    <n v="0.25"/>
    <n v="0.25"/>
    <x v="33"/>
    <n v="29.677567"/>
    <n v="10.772956821"/>
    <x v="2"/>
    <n v="0.8309718759999999"/>
    <n v="9.140690636"/>
    <n v="0.801294309"/>
  </r>
  <r>
    <s v="43833Meal_Breakfast_MainP15"/>
    <x v="2"/>
    <s v="LK"/>
    <x v="10"/>
    <n v="0.1043639846743295"/>
    <n v="0.1428620689655172"/>
    <n v="0.03860919540229885"/>
    <n v="0.002244987228607919"/>
    <x v="6"/>
    <x v="2"/>
    <x v="2"/>
    <x v="2"/>
    <x v="2"/>
    <x v="2"/>
    <n v="0.25"/>
    <n v="0.25"/>
    <n v="0.25"/>
    <n v="0.25"/>
    <n v="0.25"/>
    <n v="0.25"/>
    <x v="34"/>
    <n v="200.62035"/>
    <n v="268.1064222948276"/>
    <x v="2"/>
    <n v="83.75015653103448"/>
    <n v="114.6441531103448"/>
    <n v="69.71211265344827"/>
  </r>
  <r>
    <s v="43833Meal_Breakfast_SideP15"/>
    <x v="2"/>
    <s v="LK"/>
    <x v="11"/>
    <n v="0.016"/>
    <n v="0.218"/>
    <n v="0.004"/>
    <n v="0.00095"/>
    <x v="6"/>
    <x v="2"/>
    <x v="2"/>
    <x v="2"/>
    <x v="2"/>
    <x v="2"/>
    <n v="0.25"/>
    <n v="0.25"/>
    <n v="0.25"/>
    <n v="0.25"/>
    <n v="0.25"/>
    <n v="0.25"/>
    <x v="35"/>
    <n v="79.14017800000001"/>
    <n v="76.92425301600001"/>
    <x v="2"/>
    <n v="5.064971392"/>
    <n v="69.010235216"/>
    <n v="2.849046408"/>
  </r>
  <r>
    <s v="43833Meal_Dinner_GreenP15"/>
    <x v="2"/>
    <s v="LK"/>
    <x v="12"/>
    <n v="0.21"/>
    <n v="0.22"/>
    <n v="0.49"/>
    <n v="0.0135054"/>
    <x v="6"/>
    <x v="2"/>
    <x v="2"/>
    <x v="2"/>
    <x v="2"/>
    <x v="2"/>
    <n v="0.25"/>
    <n v="0.25"/>
    <n v="0.25"/>
    <n v="0.25"/>
    <n v="0.25"/>
    <n v="0.25"/>
    <x v="36"/>
    <n v="3.0558505"/>
    <n v="18.732363565"/>
    <x v="3"/>
    <n v="2.56691442"/>
    <n v="2.68914844"/>
    <n v="13.476300705"/>
  </r>
  <r>
    <s v="43833Meal_Dinner_MainP15"/>
    <x v="2"/>
    <s v="LK"/>
    <x v="13"/>
    <n v="0.305"/>
    <n v="0"/>
    <n v="0.032"/>
    <n v="0.005300000000000001"/>
    <x v="6"/>
    <x v="2"/>
    <x v="2"/>
    <x v="2"/>
    <x v="2"/>
    <x v="2"/>
    <n v="0.25"/>
    <n v="0.25"/>
    <n v="0.25"/>
    <n v="0.25"/>
    <n v="0.25"/>
    <n v="0.25"/>
    <x v="37"/>
    <n v="36.670206"/>
    <n v="55.298670648"/>
    <x v="3"/>
    <n v="44.73765132"/>
    <n v="0"/>
    <n v="10.561019328"/>
  </r>
  <r>
    <s v="43833Meal_Dinner_SideP15"/>
    <x v="2"/>
    <s v="LK"/>
    <x v="14"/>
    <n v="0.03711702127659575"/>
    <n v="0.2557101063829788"/>
    <n v="0.03187499999999999"/>
    <n v="0.001717952507598784"/>
    <x v="6"/>
    <x v="2"/>
    <x v="2"/>
    <x v="2"/>
    <x v="2"/>
    <x v="2"/>
    <n v="0.25"/>
    <n v="0.25"/>
    <n v="0.25"/>
    <n v="0.25"/>
    <n v="0.25"/>
    <n v="0.25"/>
    <x v="38"/>
    <n v="103.53221"/>
    <n v="150.9689614419415"/>
    <x v="3"/>
    <n v="15.37122896553192"/>
    <n v="105.8969297326596"/>
    <n v="29.70080274374999"/>
  </r>
  <r>
    <s v="43833Meal_Lunch_GreenP15"/>
    <x v="2"/>
    <s v="LK"/>
    <x v="15"/>
    <n v="0.01217307692307692"/>
    <n v="0.03221153846153847"/>
    <n v="0.008846153846153846"/>
    <n v="0.0006403846153846155"/>
    <x v="6"/>
    <x v="2"/>
    <x v="2"/>
    <x v="2"/>
    <x v="2"/>
    <x v="2"/>
    <n v="0.25"/>
    <n v="0.25"/>
    <n v="0.25"/>
    <n v="0.25"/>
    <n v="0.25"/>
    <n v="0.25"/>
    <x v="39"/>
    <n v="66.37750800000001"/>
    <n v="17.0692314803077"/>
    <x v="4"/>
    <n v="3.232074043384615"/>
    <n v="8.552486607692311"/>
    <n v="5.28467082923077"/>
  </r>
  <r>
    <s v="43833Meal_Lunch_MainP15"/>
    <x v="2"/>
    <s v="LK"/>
    <x v="16"/>
    <n v="0.08500000000000001"/>
    <n v="0.007"/>
    <n v="0.044"/>
    <n v="0.00738"/>
    <x v="6"/>
    <x v="2"/>
    <x v="2"/>
    <x v="2"/>
    <x v="2"/>
    <x v="2"/>
    <n v="0.25"/>
    <n v="0.25"/>
    <n v="0.25"/>
    <n v="0.25"/>
    <n v="0.25"/>
    <n v="0.25"/>
    <x v="40"/>
    <n v="59.979676"/>
    <n v="45.824472464"/>
    <x v="4"/>
    <n v="20.39308984"/>
    <n v="1.679430928"/>
    <n v="23.751951696"/>
  </r>
  <r>
    <s v="43833Meal_Lunch_SideP15"/>
    <x v="2"/>
    <s v="LK"/>
    <x v="17"/>
    <n v="0.07684782608695652"/>
    <n v="0.1894565217391304"/>
    <n v="0.06923913043478261"/>
    <n v="0.001350579710144927"/>
    <x v="6"/>
    <x v="2"/>
    <x v="2"/>
    <x v="2"/>
    <x v="2"/>
    <x v="2"/>
    <n v="0.25"/>
    <n v="0.25"/>
    <n v="0.25"/>
    <n v="0.25"/>
    <n v="0.25"/>
    <n v="0.25"/>
    <x v="41"/>
    <n v="183.93767"/>
    <n v="310.554763925"/>
    <x v="4"/>
    <n v="56.5408403"/>
    <n v="139.3927647"/>
    <n v="114.621158925"/>
  </r>
  <r>
    <s v="43833Meal_Morning_Snack_GreenP15"/>
    <x v="2"/>
    <s v="LK"/>
    <x v="18"/>
    <n v="0.003875"/>
    <n v="0.112625"/>
    <n v="0.00425"/>
    <n v="0.0012625"/>
    <x v="6"/>
    <x v="2"/>
    <x v="2"/>
    <x v="2"/>
    <x v="2"/>
    <x v="3"/>
    <n v="0.1"/>
    <n v="0.1"/>
    <n v="0.1"/>
    <n v="0.1"/>
    <n v="0.1"/>
    <n v="0.1"/>
    <x v="42"/>
    <n v="57.141368"/>
    <n v="28.813534814"/>
    <x v="5"/>
    <n v="0.885691204"/>
    <n v="25.742186284"/>
    <n v="2.185657326"/>
  </r>
  <r>
    <s v="43833Meal_Morning_Snack_MainP15"/>
    <x v="2"/>
    <s v="LK"/>
    <x v="19"/>
    <n v="0.1239"/>
    <n v="0.0272"/>
    <n v="0.0102"/>
    <n v="0.00318"/>
    <x v="6"/>
    <x v="2"/>
    <x v="2"/>
    <x v="2"/>
    <x v="2"/>
    <x v="3"/>
    <n v="0.1"/>
    <n v="0.1"/>
    <n v="0.1"/>
    <n v="0.1"/>
    <n v="0.1"/>
    <n v="0.1"/>
    <x v="43"/>
    <n v="12.792844"/>
    <n v="8.9063779928"/>
    <x v="5"/>
    <n v="6.3401334864"/>
    <n v="1.3918614272"/>
    <n v="1.1743830792"/>
  </r>
  <r>
    <s v="43833Meal_Morning_Snack_SideP15"/>
    <x v="2"/>
    <s v="LK"/>
    <x v="20"/>
    <n v="0.21"/>
    <n v="0.22"/>
    <n v="0.49"/>
    <n v="0.0135054"/>
    <x v="6"/>
    <x v="2"/>
    <x v="2"/>
    <x v="2"/>
    <x v="2"/>
    <x v="3"/>
    <n v="0.1"/>
    <n v="0.1"/>
    <n v="0.1"/>
    <n v="0.1"/>
    <n v="0.1"/>
    <n v="0.1"/>
    <x v="44"/>
    <n v="8.5285624"/>
    <n v="52.280087512"/>
    <x v="5"/>
    <n v="7.163992416"/>
    <n v="7.505134912"/>
    <n v="37.610960184"/>
  </r>
  <r>
    <s v="43833Meal_Afternoon_Snack_GreenP16"/>
    <x v="2"/>
    <s v="LK"/>
    <x v="0"/>
    <n v="0.012"/>
    <n v="0.1194"/>
    <n v="0.0065"/>
    <n v="0.01272"/>
    <x v="7"/>
    <x v="5"/>
    <x v="5"/>
    <x v="5"/>
    <x v="4"/>
    <x v="0"/>
    <n v="0.15"/>
    <n v="0.15"/>
    <n v="0.15"/>
    <n v="0.15"/>
    <n v="0.15"/>
    <n v="0.15"/>
    <x v="30"/>
    <n v="17.019612"/>
    <n v="9.941155369200001"/>
    <x v="0"/>
    <n v="0.8169413759999999"/>
    <n v="8.1285666912"/>
    <n v="0.9956473019999998"/>
  </r>
  <r>
    <s v="43833Meal_Afternoon_Snack_MainP16"/>
    <x v="2"/>
    <s v="LK"/>
    <x v="1"/>
    <n v="0.03591935483870967"/>
    <n v="0.1199935483870968"/>
    <n v="0.08013870967741936"/>
    <n v="0.002367129032258064"/>
    <x v="7"/>
    <x v="5"/>
    <x v="5"/>
    <x v="5"/>
    <x v="4"/>
    <x v="0"/>
    <n v="0.15"/>
    <n v="0.15"/>
    <n v="0.15"/>
    <n v="0.15"/>
    <n v="0.15"/>
    <n v="0.15"/>
    <x v="31"/>
    <n v="121.97388"/>
    <n v="164.042671212"/>
    <x v="0"/>
    <n v="17.52489230709677"/>
    <n v="58.54431468696775"/>
    <n v="87.97346421793547"/>
  </r>
  <r>
    <s v="43833Meal_Afternoon_Snack_SideP16"/>
    <x v="2"/>
    <s v="LK"/>
    <x v="2"/>
    <n v="0.21"/>
    <n v="0.22"/>
    <n v="0.49"/>
    <n v="0.0135054"/>
    <x v="7"/>
    <x v="5"/>
    <x v="5"/>
    <x v="5"/>
    <x v="4"/>
    <x v="0"/>
    <n v="0.15"/>
    <n v="0.15"/>
    <n v="0.15"/>
    <n v="0.15"/>
    <n v="0.15"/>
    <n v="0.15"/>
    <x v="32"/>
    <n v="4.7276699"/>
    <n v="28.980616487"/>
    <x v="0"/>
    <n v="3.971242716"/>
    <n v="4.160349512000001"/>
    <n v="20.849024259"/>
  </r>
  <r>
    <s v="43833Meal_Booster1_GreenP16"/>
    <x v="2"/>
    <s v="LK"/>
    <x v="3"/>
    <n v="0"/>
    <n v="0"/>
    <n v="0"/>
    <n v="0"/>
    <x v="7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3Meal_Booster1_MainP16"/>
    <x v="2"/>
    <s v="LK"/>
    <x v="4"/>
    <n v="0.07237176470588234"/>
    <n v="0.1991058823529412"/>
    <n v="0.03122117647058823"/>
    <n v="0.003105359854884685"/>
    <x v="7"/>
    <x v="5"/>
    <x v="5"/>
    <x v="5"/>
    <x v="4"/>
    <x v="1"/>
    <n v="0"/>
    <n v="0"/>
    <n v="0"/>
    <n v="0"/>
    <n v="0"/>
    <n v="0"/>
    <x v="4"/>
    <n v="0"/>
    <n v="0"/>
    <x v="1"/>
    <n v="0"/>
    <n v="0"/>
    <n v="0"/>
  </r>
  <r>
    <s v="43833Meal_Booster1_SideP16"/>
    <x v="2"/>
    <s v="LK"/>
    <x v="5"/>
    <n v="0"/>
    <n v="0"/>
    <n v="0"/>
    <n v="0"/>
    <x v="7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3Meal_Booster2_GreenP16"/>
    <x v="2"/>
    <s v="LK"/>
    <x v="6"/>
    <n v="0"/>
    <n v="0"/>
    <n v="0"/>
    <n v="0"/>
    <x v="7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3Meal_Booster2_MainP16"/>
    <x v="2"/>
    <s v="LK"/>
    <x v="7"/>
    <n v="0.34"/>
    <n v="0"/>
    <n v="0.011"/>
    <n v="0.009717"/>
    <x v="7"/>
    <x v="5"/>
    <x v="5"/>
    <x v="5"/>
    <x v="4"/>
    <x v="1"/>
    <n v="0"/>
    <n v="0"/>
    <n v="0"/>
    <n v="0"/>
    <n v="0"/>
    <n v="0"/>
    <x v="4"/>
    <n v="0"/>
    <n v="0"/>
    <x v="1"/>
    <n v="0"/>
    <n v="0"/>
    <n v="0"/>
  </r>
  <r>
    <s v="43833Meal_Booster2_SideP16"/>
    <x v="2"/>
    <s v="LK"/>
    <x v="8"/>
    <n v="0"/>
    <n v="0"/>
    <n v="0"/>
    <n v="0"/>
    <x v="7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3Meal_Breakfast_GreenP16"/>
    <x v="2"/>
    <s v="LK"/>
    <x v="9"/>
    <n v="0.006999999999999999"/>
    <n v="0.077"/>
    <n v="0.003"/>
    <n v="0.0024"/>
    <x v="7"/>
    <x v="5"/>
    <x v="5"/>
    <x v="5"/>
    <x v="4"/>
    <x v="2"/>
    <n v="0.25"/>
    <n v="0.25"/>
    <n v="0.25"/>
    <n v="0.25"/>
    <n v="0.25"/>
    <n v="0.25"/>
    <x v="33"/>
    <n v="38.040968"/>
    <n v="13.808871384"/>
    <x v="2"/>
    <n v="1.065147104"/>
    <n v="11.716618144"/>
    <n v="1.027106136"/>
  </r>
  <r>
    <s v="43833Meal_Breakfast_MainP16"/>
    <x v="2"/>
    <s v="LK"/>
    <x v="10"/>
    <n v="0.1043639846743295"/>
    <n v="0.1428620689655172"/>
    <n v="0.03860919540229885"/>
    <n v="0.002244987228607919"/>
    <x v="7"/>
    <x v="5"/>
    <x v="5"/>
    <x v="5"/>
    <x v="4"/>
    <x v="2"/>
    <n v="0.25"/>
    <n v="0.25"/>
    <n v="0.25"/>
    <n v="0.25"/>
    <n v="0.25"/>
    <n v="0.25"/>
    <x v="34"/>
    <n v="257.15695"/>
    <n v="343.6611980427203"/>
    <x v="2"/>
    <n v="107.3516959547893"/>
    <n v="146.9518957034482"/>
    <n v="89.35760638448276"/>
  </r>
  <r>
    <s v="43833Meal_Breakfast_SideP16"/>
    <x v="2"/>
    <s v="LK"/>
    <x v="11"/>
    <n v="0.016"/>
    <n v="0.218"/>
    <n v="0.004"/>
    <n v="0.00095"/>
    <x v="7"/>
    <x v="5"/>
    <x v="5"/>
    <x v="5"/>
    <x v="4"/>
    <x v="2"/>
    <n v="0.25"/>
    <n v="0.25"/>
    <n v="0.25"/>
    <n v="0.25"/>
    <n v="0.25"/>
    <n v="0.25"/>
    <x v="35"/>
    <n v="101.44258"/>
    <n v="98.60218776000001"/>
    <x v="2"/>
    <n v="6.49232512"/>
    <n v="88.45792976"/>
    <n v="3.651932880000001"/>
  </r>
  <r>
    <s v="43833Meal_Dinner_GreenP16"/>
    <x v="2"/>
    <s v="LK"/>
    <x v="12"/>
    <n v="0.21"/>
    <n v="0.22"/>
    <n v="0.49"/>
    <n v="0.0135054"/>
    <x v="7"/>
    <x v="5"/>
    <x v="5"/>
    <x v="5"/>
    <x v="4"/>
    <x v="2"/>
    <n v="0.25"/>
    <n v="0.25"/>
    <n v="0.25"/>
    <n v="0.25"/>
    <n v="0.25"/>
    <n v="0.25"/>
    <x v="36"/>
    <n v="3.8249062"/>
    <n v="23.446675006"/>
    <x v="3"/>
    <n v="3.212921208"/>
    <n v="3.365917456"/>
    <n v="16.867836342"/>
  </r>
  <r>
    <s v="43833Meal_Dinner_MainP16"/>
    <x v="2"/>
    <s v="LK"/>
    <x v="13"/>
    <n v="0.305"/>
    <n v="0"/>
    <n v="0.032"/>
    <n v="0.005300000000000001"/>
    <x v="7"/>
    <x v="5"/>
    <x v="5"/>
    <x v="5"/>
    <x v="4"/>
    <x v="2"/>
    <n v="0.25"/>
    <n v="0.25"/>
    <n v="0.25"/>
    <n v="0.25"/>
    <n v="0.25"/>
    <n v="0.25"/>
    <x v="37"/>
    <n v="45.898874"/>
    <n v="69.215501992"/>
    <x v="3"/>
    <n v="55.99662628"/>
    <n v="0"/>
    <n v="13.218875712"/>
  </r>
  <r>
    <s v="43833Meal_Dinner_SideP16"/>
    <x v="2"/>
    <s v="LK"/>
    <x v="14"/>
    <n v="0.03711702127659575"/>
    <n v="0.2557101063829788"/>
    <n v="0.03187499999999999"/>
    <n v="0.001717952507598784"/>
    <x v="7"/>
    <x v="5"/>
    <x v="5"/>
    <x v="5"/>
    <x v="4"/>
    <x v="2"/>
    <n v="0.25"/>
    <n v="0.25"/>
    <n v="0.25"/>
    <n v="0.25"/>
    <n v="0.25"/>
    <n v="0.25"/>
    <x v="38"/>
    <n v="129.58782"/>
    <n v="188.9628223035639"/>
    <x v="3"/>
    <n v="19.23965548851064"/>
    <n v="132.5476609525532"/>
    <n v="37.17550586249998"/>
  </r>
  <r>
    <s v="43833Meal_Lunch_GreenP16"/>
    <x v="2"/>
    <s v="LK"/>
    <x v="15"/>
    <n v="0.01217307692307692"/>
    <n v="0.03221153846153847"/>
    <n v="0.008846153846153846"/>
    <n v="0.0006403846153846155"/>
    <x v="7"/>
    <x v="5"/>
    <x v="5"/>
    <x v="5"/>
    <x v="4"/>
    <x v="2"/>
    <n v="0.25"/>
    <n v="0.25"/>
    <n v="0.25"/>
    <n v="0.25"/>
    <n v="0.25"/>
    <n v="0.25"/>
    <x v="39"/>
    <n v="79.75079100000001"/>
    <n v="20.50822263946154"/>
    <x v="4"/>
    <n v="3.883250054076922"/>
    <n v="10.27558268653847"/>
    <n v="6.349389898846154"/>
  </r>
  <r>
    <s v="43833Meal_Lunch_MainP16"/>
    <x v="2"/>
    <s v="LK"/>
    <x v="16"/>
    <n v="0.08500000000000001"/>
    <n v="0.007"/>
    <n v="0.044"/>
    <n v="0.00738"/>
    <x v="7"/>
    <x v="5"/>
    <x v="5"/>
    <x v="5"/>
    <x v="4"/>
    <x v="2"/>
    <n v="0.25"/>
    <n v="0.25"/>
    <n v="0.25"/>
    <n v="0.25"/>
    <n v="0.25"/>
    <n v="0.25"/>
    <x v="40"/>
    <n v="72.063968"/>
    <n v="55.056871552"/>
    <x v="4"/>
    <n v="24.50174912"/>
    <n v="2.017791104"/>
    <n v="28.537331328"/>
  </r>
  <r>
    <s v="43833Meal_Lunch_SideP16"/>
    <x v="2"/>
    <s v="LK"/>
    <x v="17"/>
    <n v="0.07684782608695652"/>
    <n v="0.1894565217391304"/>
    <n v="0.06923913043478261"/>
    <n v="0.001350579710144927"/>
    <x v="7"/>
    <x v="5"/>
    <x v="5"/>
    <x v="5"/>
    <x v="4"/>
    <x v="2"/>
    <n v="0.25"/>
    <n v="0.25"/>
    <n v="0.25"/>
    <n v="0.25"/>
    <n v="0.25"/>
    <n v="0.25"/>
    <x v="41"/>
    <n v="220.99617"/>
    <n v="373.1232074576087"/>
    <x v="4"/>
    <n v="67.93230095217392"/>
    <n v="167.4766627434782"/>
    <n v="137.7142437619565"/>
  </r>
  <r>
    <s v="43833Meal_Morning_Snack_GreenP16"/>
    <x v="2"/>
    <s v="LK"/>
    <x v="18"/>
    <n v="0.003875"/>
    <n v="0.112625"/>
    <n v="0.00425"/>
    <n v="0.0012625"/>
    <x v="7"/>
    <x v="5"/>
    <x v="5"/>
    <x v="5"/>
    <x v="4"/>
    <x v="3"/>
    <n v="0.1"/>
    <n v="0.1"/>
    <n v="0.1"/>
    <n v="0.1"/>
    <n v="0.1"/>
    <n v="0.1"/>
    <x v="42"/>
    <n v="71.521946"/>
    <n v="36.06494127050001"/>
    <x v="5"/>
    <n v="1.108590163"/>
    <n v="32.220636673"/>
    <n v="2.735714434500001"/>
  </r>
  <r>
    <s v="43833Meal_Morning_Snack_MainP16"/>
    <x v="2"/>
    <s v="LK"/>
    <x v="19"/>
    <n v="0.1239"/>
    <n v="0.0272"/>
    <n v="0.0102"/>
    <n v="0.00318"/>
    <x v="7"/>
    <x v="5"/>
    <x v="5"/>
    <x v="5"/>
    <x v="4"/>
    <x v="3"/>
    <n v="0.1"/>
    <n v="0.1"/>
    <n v="0.1"/>
    <n v="0.1"/>
    <n v="0.1"/>
    <n v="0.1"/>
    <x v="43"/>
    <n v="16.012376"/>
    <n v="11.1478161712"/>
    <x v="5"/>
    <n v="7.9357335456"/>
    <n v="1.7421465088"/>
    <n v="1.4699361168"/>
  </r>
  <r>
    <s v="43833Meal_Morning_Snack_SideP16"/>
    <x v="2"/>
    <s v="LK"/>
    <x v="20"/>
    <n v="0.21"/>
    <n v="0.22"/>
    <n v="0.49"/>
    <n v="0.0135054"/>
    <x v="7"/>
    <x v="5"/>
    <x v="5"/>
    <x v="5"/>
    <x v="4"/>
    <x v="3"/>
    <n v="0.1"/>
    <n v="0.1"/>
    <n v="0.1"/>
    <n v="0.1"/>
    <n v="0.1"/>
    <n v="0.1"/>
    <x v="44"/>
    <n v="10.674917"/>
    <n v="65.43724121"/>
    <x v="5"/>
    <n v="8.96693028"/>
    <n v="9.39392696"/>
    <n v="47.07638397"/>
  </r>
  <r>
    <s v="43833Meal_Afternoon_Snack_GreenP17"/>
    <x v="2"/>
    <s v="LK"/>
    <x v="0"/>
    <n v="0.012"/>
    <n v="0.1194"/>
    <n v="0.0065"/>
    <n v="0.01272"/>
    <x v="8"/>
    <x v="2"/>
    <x v="6"/>
    <x v="6"/>
    <x v="2"/>
    <x v="0"/>
    <n v="0.15"/>
    <n v="0.15"/>
    <n v="0.15"/>
    <n v="0.15"/>
    <n v="0.15"/>
    <n v="0.15"/>
    <x v="30"/>
    <n v="9.6430399"/>
    <n v="5.632499605590001"/>
    <x v="0"/>
    <n v="0.4628659152"/>
    <n v="4.60551585624"/>
    <n v="0.5641178341499999"/>
  </r>
  <r>
    <s v="43833Meal_Afternoon_Snack_MainP17"/>
    <x v="2"/>
    <s v="LK"/>
    <x v="1"/>
    <n v="0.03591935483870967"/>
    <n v="0.1199935483870968"/>
    <n v="0.08013870967741936"/>
    <n v="0.002367129032258064"/>
    <x v="8"/>
    <x v="2"/>
    <x v="6"/>
    <x v="6"/>
    <x v="2"/>
    <x v="0"/>
    <n v="0.15"/>
    <n v="0.15"/>
    <n v="0.15"/>
    <n v="0.15"/>
    <n v="0.15"/>
    <n v="0.15"/>
    <x v="31"/>
    <n v="80.97681"/>
    <n v="108.905711769"/>
    <x v="0"/>
    <n v="11.6345390883871"/>
    <n v="38.86677907587098"/>
    <n v="58.40439360474193"/>
  </r>
  <r>
    <s v="43833Meal_Afternoon_Snack_SideP17"/>
    <x v="2"/>
    <s v="LK"/>
    <x v="2"/>
    <n v="0.21"/>
    <n v="0.22"/>
    <n v="0.49"/>
    <n v="0.0135054"/>
    <x v="8"/>
    <x v="2"/>
    <x v="6"/>
    <x v="6"/>
    <x v="2"/>
    <x v="0"/>
    <n v="0.15"/>
    <n v="0.15"/>
    <n v="0.15"/>
    <n v="0.15"/>
    <n v="0.15"/>
    <n v="0.15"/>
    <x v="32"/>
    <n v="3.3379754"/>
    <n v="20.461789202"/>
    <x v="0"/>
    <n v="2.803899336"/>
    <n v="2.937418352"/>
    <n v="14.720471514"/>
  </r>
  <r>
    <s v="43833Meal_Booster1_GreenP17"/>
    <x v="2"/>
    <s v="LK"/>
    <x v="3"/>
    <n v="0"/>
    <n v="0"/>
    <n v="0"/>
    <n v="0"/>
    <x v="8"/>
    <x v="2"/>
    <x v="6"/>
    <x v="6"/>
    <x v="2"/>
    <x v="1"/>
    <n v="0"/>
    <n v="0"/>
    <n v="0"/>
    <n v="0"/>
    <n v="0"/>
    <n v="0"/>
    <x v="3"/>
    <n v="0"/>
    <n v="0"/>
    <x v="1"/>
    <n v="0"/>
    <n v="0"/>
    <n v="0"/>
  </r>
  <r>
    <s v="43833Meal_Booster1_MainP17"/>
    <x v="2"/>
    <s v="LK"/>
    <x v="4"/>
    <n v="0.07237176470588234"/>
    <n v="0.1991058823529412"/>
    <n v="0.03122117647058823"/>
    <n v="0.003105359854884685"/>
    <x v="8"/>
    <x v="2"/>
    <x v="6"/>
    <x v="6"/>
    <x v="2"/>
    <x v="1"/>
    <n v="0"/>
    <n v="0"/>
    <n v="0"/>
    <n v="0"/>
    <n v="0"/>
    <n v="0"/>
    <x v="4"/>
    <n v="0"/>
    <n v="0"/>
    <x v="1"/>
    <n v="0"/>
    <n v="0"/>
    <n v="0"/>
  </r>
  <r>
    <s v="43833Meal_Booster1_SideP17"/>
    <x v="2"/>
    <s v="LK"/>
    <x v="5"/>
    <n v="0"/>
    <n v="0"/>
    <n v="0"/>
    <n v="0"/>
    <x v="8"/>
    <x v="2"/>
    <x v="6"/>
    <x v="6"/>
    <x v="2"/>
    <x v="1"/>
    <n v="0"/>
    <n v="0"/>
    <n v="0"/>
    <n v="0"/>
    <n v="0"/>
    <n v="0"/>
    <x v="3"/>
    <n v="0"/>
    <n v="0"/>
    <x v="1"/>
    <n v="0"/>
    <n v="0"/>
    <n v="0"/>
  </r>
  <r>
    <s v="43833Meal_Booster2_GreenP17"/>
    <x v="2"/>
    <s v="LK"/>
    <x v="6"/>
    <n v="0"/>
    <n v="0"/>
    <n v="0"/>
    <n v="0"/>
    <x v="8"/>
    <x v="2"/>
    <x v="6"/>
    <x v="6"/>
    <x v="2"/>
    <x v="1"/>
    <n v="0"/>
    <n v="0"/>
    <n v="0"/>
    <n v="0"/>
    <n v="0"/>
    <n v="0"/>
    <x v="3"/>
    <n v="0"/>
    <n v="0"/>
    <x v="1"/>
    <n v="0"/>
    <n v="0"/>
    <n v="0"/>
  </r>
  <r>
    <s v="43833Meal_Booster2_MainP17"/>
    <x v="2"/>
    <s v="LK"/>
    <x v="7"/>
    <n v="0.34"/>
    <n v="0"/>
    <n v="0.011"/>
    <n v="0.009717"/>
    <x v="8"/>
    <x v="2"/>
    <x v="6"/>
    <x v="6"/>
    <x v="2"/>
    <x v="1"/>
    <n v="0"/>
    <n v="0"/>
    <n v="0"/>
    <n v="0"/>
    <n v="0"/>
    <n v="0"/>
    <x v="4"/>
    <n v="0"/>
    <n v="0"/>
    <x v="1"/>
    <n v="0"/>
    <n v="0"/>
    <n v="0"/>
  </r>
  <r>
    <s v="43833Meal_Booster2_SideP17"/>
    <x v="2"/>
    <s v="LK"/>
    <x v="8"/>
    <n v="0"/>
    <n v="0"/>
    <n v="0"/>
    <n v="0"/>
    <x v="8"/>
    <x v="2"/>
    <x v="6"/>
    <x v="6"/>
    <x v="2"/>
    <x v="1"/>
    <n v="0"/>
    <n v="0"/>
    <n v="0"/>
    <n v="0"/>
    <n v="0"/>
    <n v="0"/>
    <x v="3"/>
    <n v="0"/>
    <n v="0"/>
    <x v="1"/>
    <n v="0"/>
    <n v="0"/>
    <n v="0"/>
  </r>
  <r>
    <s v="43833Meal_Breakfast_GreenP17"/>
    <x v="2"/>
    <s v="LK"/>
    <x v="9"/>
    <n v="0.006999999999999999"/>
    <n v="0.077"/>
    <n v="0.003"/>
    <n v="0.0024"/>
    <x v="8"/>
    <x v="2"/>
    <x v="6"/>
    <x v="6"/>
    <x v="2"/>
    <x v="8"/>
    <n v="0.2"/>
    <n v="0.2"/>
    <n v="0.2"/>
    <n v="0.2"/>
    <n v="0.2"/>
    <n v="0.2"/>
    <x v="33"/>
    <n v="20.659226"/>
    <n v="7.499299038"/>
    <x v="2"/>
    <n v="0.578458328"/>
    <n v="6.363041608"/>
    <n v="0.557799102"/>
  </r>
  <r>
    <s v="43833Meal_Breakfast_MainP17"/>
    <x v="2"/>
    <s v="LK"/>
    <x v="10"/>
    <n v="0.1043639846743295"/>
    <n v="0.1428620689655172"/>
    <n v="0.03860919540229885"/>
    <n v="0.002244987228607919"/>
    <x v="8"/>
    <x v="2"/>
    <x v="6"/>
    <x v="6"/>
    <x v="2"/>
    <x v="8"/>
    <n v="0.2"/>
    <n v="0.2"/>
    <n v="0.2"/>
    <n v="0.2"/>
    <n v="0.2"/>
    <n v="0.2"/>
    <x v="34"/>
    <n v="194.83239"/>
    <n v="260.3714679495402"/>
    <x v="2"/>
    <n v="81.33393825609195"/>
    <n v="111.3366333475862"/>
    <n v="67.70089634586208"/>
  </r>
  <r>
    <s v="43833Meal_Breakfast_SideP17"/>
    <x v="2"/>
    <s v="LK"/>
    <x v="11"/>
    <n v="0.016"/>
    <n v="0.218"/>
    <n v="0.004"/>
    <n v="0.00095"/>
    <x v="8"/>
    <x v="2"/>
    <x v="6"/>
    <x v="6"/>
    <x v="2"/>
    <x v="8"/>
    <n v="0.2"/>
    <n v="0.2"/>
    <n v="0.2"/>
    <n v="0.2"/>
    <n v="0.2"/>
    <n v="0.2"/>
    <x v="35"/>
    <n v="33.054762"/>
    <n v="32.129228664"/>
    <x v="2"/>
    <n v="2.115504768"/>
    <n v="28.823752464"/>
    <n v="1.189971432"/>
  </r>
  <r>
    <s v="43833Meal_Dinner_GreenP17"/>
    <x v="2"/>
    <s v="LK"/>
    <x v="12"/>
    <n v="0.21"/>
    <n v="0.22"/>
    <n v="0.49"/>
    <n v="0.0135054"/>
    <x v="8"/>
    <x v="2"/>
    <x v="6"/>
    <x v="6"/>
    <x v="2"/>
    <x v="2"/>
    <n v="0.25"/>
    <n v="0.25"/>
    <n v="0.25"/>
    <n v="0.25"/>
    <n v="0.25"/>
    <n v="0.25"/>
    <x v="36"/>
    <n v="2.7134201"/>
    <n v="16.633265213"/>
    <x v="3"/>
    <n v="2.279272884"/>
    <n v="2.387809688"/>
    <n v="11.966182641"/>
  </r>
  <r>
    <s v="43833Meal_Dinner_MainP17"/>
    <x v="2"/>
    <s v="LK"/>
    <x v="13"/>
    <n v="0.305"/>
    <n v="0"/>
    <n v="0.032"/>
    <n v="0.005300000000000001"/>
    <x v="8"/>
    <x v="2"/>
    <x v="6"/>
    <x v="6"/>
    <x v="2"/>
    <x v="2"/>
    <n v="0.25"/>
    <n v="0.25"/>
    <n v="0.25"/>
    <n v="0.25"/>
    <n v="0.25"/>
    <n v="0.25"/>
    <x v="37"/>
    <n v="112.7113"/>
    <n v="169.9686404"/>
    <x v="3"/>
    <n v="137.507786"/>
    <n v="0"/>
    <n v="32.4608544"/>
  </r>
  <r>
    <s v="43833Meal_Dinner_SideP17"/>
    <x v="2"/>
    <s v="LK"/>
    <x v="14"/>
    <n v="0.03711702127659575"/>
    <n v="0.2557101063829788"/>
    <n v="0.03187499999999999"/>
    <n v="0.001717952507598784"/>
    <x v="8"/>
    <x v="2"/>
    <x v="6"/>
    <x v="6"/>
    <x v="2"/>
    <x v="2"/>
    <n v="0.25"/>
    <n v="0.25"/>
    <n v="0.25"/>
    <n v="0.25"/>
    <n v="0.25"/>
    <n v="0.25"/>
    <x v="38"/>
    <n v="129.20054"/>
    <n v="188.3980969935639"/>
    <x v="3"/>
    <n v="19.18215676851064"/>
    <n v="132.1515353125532"/>
    <n v="37.06440491249998"/>
  </r>
  <r>
    <s v="43833Meal_Lunch_GreenP17"/>
    <x v="2"/>
    <s v="LK"/>
    <x v="15"/>
    <n v="0.01217307692307692"/>
    <n v="0.03221153846153847"/>
    <n v="0.008846153846153846"/>
    <n v="0.0006403846153846155"/>
    <x v="8"/>
    <x v="2"/>
    <x v="6"/>
    <x v="6"/>
    <x v="2"/>
    <x v="9"/>
    <n v="0.3"/>
    <n v="0.3"/>
    <n v="0.3"/>
    <n v="0.3"/>
    <n v="0.3"/>
    <n v="0.3"/>
    <x v="39"/>
    <n v="111.13811"/>
    <n v="28.57959244076923"/>
    <x v="4"/>
    <n v="5.411571048461537"/>
    <n v="14.31971801923077"/>
    <n v="8.848303373076924"/>
  </r>
  <r>
    <s v="43833Meal_Lunch_MainP17"/>
    <x v="2"/>
    <s v="LK"/>
    <x v="16"/>
    <n v="0.08500000000000001"/>
    <n v="0.007"/>
    <n v="0.044"/>
    <n v="0.00738"/>
    <x v="8"/>
    <x v="2"/>
    <x v="6"/>
    <x v="6"/>
    <x v="2"/>
    <x v="9"/>
    <n v="0.3"/>
    <n v="0.3"/>
    <n v="0.3"/>
    <n v="0.3"/>
    <n v="0.3"/>
    <n v="0.3"/>
    <x v="40"/>
    <n v="116.86544"/>
    <n v="89.28519616000001"/>
    <x v="4"/>
    <n v="39.73424960000001"/>
    <n v="3.27223232"/>
    <n v="46.27871424"/>
  </r>
  <r>
    <s v="43833Meal_Lunch_SideP17"/>
    <x v="2"/>
    <s v="LK"/>
    <x v="17"/>
    <n v="0.07684782608695652"/>
    <n v="0.1894565217391304"/>
    <n v="0.06923913043478261"/>
    <n v="0.001350579710144927"/>
    <x v="8"/>
    <x v="2"/>
    <x v="6"/>
    <x v="6"/>
    <x v="2"/>
    <x v="9"/>
    <n v="0.3"/>
    <n v="0.3"/>
    <n v="0.3"/>
    <n v="0.3"/>
    <n v="0.3"/>
    <n v="0.3"/>
    <x v="41"/>
    <n v="107.87639"/>
    <n v="182.1352136815217"/>
    <x v="4"/>
    <n v="33.16026423043478"/>
    <n v="81.75154250869565"/>
    <n v="67.22340694239131"/>
  </r>
  <r>
    <s v="43833Meal_Morning_Snack_GreenP17"/>
    <x v="2"/>
    <s v="LK"/>
    <x v="18"/>
    <n v="0.003875"/>
    <n v="0.112625"/>
    <n v="0.00425"/>
    <n v="0.0012625"/>
    <x v="8"/>
    <x v="2"/>
    <x v="6"/>
    <x v="6"/>
    <x v="2"/>
    <x v="3"/>
    <n v="0.1"/>
    <n v="0.1"/>
    <n v="0.1"/>
    <n v="0.1"/>
    <n v="0.1"/>
    <n v="0.1"/>
    <x v="42"/>
    <n v="66.586207"/>
    <n v="33.57609487975001"/>
    <x v="5"/>
    <n v="1.0320862085"/>
    <n v="29.9970862535"/>
    <n v="2.54692241775"/>
  </r>
  <r>
    <s v="43833Meal_Morning_Snack_MainP17"/>
    <x v="2"/>
    <s v="LK"/>
    <x v="19"/>
    <n v="0.1239"/>
    <n v="0.0272"/>
    <n v="0.0102"/>
    <n v="0.00318"/>
    <x v="8"/>
    <x v="2"/>
    <x v="6"/>
    <x v="6"/>
    <x v="2"/>
    <x v="3"/>
    <n v="0.1"/>
    <n v="0.1"/>
    <n v="0.1"/>
    <n v="0.1"/>
    <n v="0.1"/>
    <n v="0.1"/>
    <x v="43"/>
    <n v="30.064007"/>
    <n v="20.9305616734"/>
    <x v="5"/>
    <n v="14.8997218692"/>
    <n v="3.2709639616"/>
    <n v="2.7598758426"/>
  </r>
  <r>
    <s v="43833Meal_Morning_Snack_SideP17"/>
    <x v="2"/>
    <s v="LK"/>
    <x v="20"/>
    <n v="0.21"/>
    <n v="0.22"/>
    <n v="0.49"/>
    <n v="0.0135054"/>
    <x v="8"/>
    <x v="2"/>
    <x v="6"/>
    <x v="6"/>
    <x v="2"/>
    <x v="3"/>
    <n v="0.1"/>
    <n v="0.1"/>
    <n v="0.1"/>
    <n v="0.1"/>
    <n v="0.1"/>
    <n v="0.1"/>
    <x v="44"/>
    <n v="5.790105"/>
    <n v="35.49334365"/>
    <x v="5"/>
    <n v="4.863688199999999"/>
    <n v="5.0952924"/>
    <n v="25.53436305"/>
  </r>
  <r>
    <s v="43833Meal_Afternoon_Snack_GreenP18"/>
    <x v="2"/>
    <s v="LK"/>
    <x v="0"/>
    <n v="0.012"/>
    <n v="0.1194"/>
    <n v="0.0065"/>
    <n v="0.01272"/>
    <x v="9"/>
    <x v="6"/>
    <x v="7"/>
    <x v="7"/>
    <x v="5"/>
    <x v="0"/>
    <n v="0.15"/>
    <n v="0.15"/>
    <n v="0.15"/>
    <n v="0.15"/>
    <n v="0.15"/>
    <n v="0.15"/>
    <x v="30"/>
    <n v="16.89867"/>
    <n v="9.870513147"/>
    <x v="0"/>
    <n v="0.81113616"/>
    <n v="8.070804792000001"/>
    <n v="0.9885721949999999"/>
  </r>
  <r>
    <s v="43833Meal_Afternoon_Snack_MainP18"/>
    <x v="2"/>
    <s v="LK"/>
    <x v="1"/>
    <n v="0.03591935483870967"/>
    <n v="0.1199935483870968"/>
    <n v="0.08013870967741936"/>
    <n v="0.002367129032258064"/>
    <x v="9"/>
    <x v="6"/>
    <x v="7"/>
    <x v="7"/>
    <x v="5"/>
    <x v="0"/>
    <n v="0.15"/>
    <n v="0.15"/>
    <n v="0.15"/>
    <n v="0.15"/>
    <n v="0.15"/>
    <n v="0.15"/>
    <x v="31"/>
    <n v="188.70181"/>
    <n v="253.785064269"/>
    <x v="0"/>
    <n v="27.11218908838709"/>
    <n v="90.57199907587099"/>
    <n v="136.1008761047419"/>
  </r>
  <r>
    <s v="43833Meal_Afternoon_Snack_SideP18"/>
    <x v="2"/>
    <s v="LK"/>
    <x v="2"/>
    <n v="0.21"/>
    <n v="0.22"/>
    <n v="0.49"/>
    <n v="0.0135054"/>
    <x v="9"/>
    <x v="6"/>
    <x v="7"/>
    <x v="7"/>
    <x v="5"/>
    <x v="0"/>
    <n v="0.15"/>
    <n v="0.15"/>
    <n v="0.15"/>
    <n v="0.15"/>
    <n v="0.15"/>
    <n v="0.15"/>
    <x v="32"/>
    <n v="8.449334800000001"/>
    <n v="51.794422324"/>
    <x v="0"/>
    <n v="7.097441232"/>
    <n v="7.435414624000001"/>
    <n v="37.26156646800001"/>
  </r>
  <r>
    <s v="43833Meal_Booster1_GreenP18"/>
    <x v="2"/>
    <s v="LK"/>
    <x v="3"/>
    <n v="0"/>
    <n v="0"/>
    <n v="0"/>
    <n v="0"/>
    <x v="9"/>
    <x v="6"/>
    <x v="7"/>
    <x v="7"/>
    <x v="5"/>
    <x v="1"/>
    <n v="0"/>
    <n v="0"/>
    <n v="0"/>
    <n v="0"/>
    <n v="0"/>
    <n v="0"/>
    <x v="3"/>
    <n v="0"/>
    <n v="0"/>
    <x v="1"/>
    <n v="0"/>
    <n v="0"/>
    <n v="0"/>
  </r>
  <r>
    <s v="43833Meal_Booster1_MainP18"/>
    <x v="2"/>
    <s v="LK"/>
    <x v="4"/>
    <n v="0.07237176470588234"/>
    <n v="0.1991058823529412"/>
    <n v="0.03122117647058823"/>
    <n v="0.003105359854884685"/>
    <x v="9"/>
    <x v="6"/>
    <x v="7"/>
    <x v="7"/>
    <x v="5"/>
    <x v="1"/>
    <n v="0"/>
    <n v="0"/>
    <n v="0"/>
    <n v="0"/>
    <n v="0"/>
    <n v="0"/>
    <x v="4"/>
    <n v="0"/>
    <n v="0"/>
    <x v="1"/>
    <n v="0"/>
    <n v="0"/>
    <n v="0"/>
  </r>
  <r>
    <s v="43833Meal_Booster1_SideP18"/>
    <x v="2"/>
    <s v="LK"/>
    <x v="5"/>
    <n v="0"/>
    <n v="0"/>
    <n v="0"/>
    <n v="0"/>
    <x v="9"/>
    <x v="6"/>
    <x v="7"/>
    <x v="7"/>
    <x v="5"/>
    <x v="1"/>
    <n v="0"/>
    <n v="0"/>
    <n v="0"/>
    <n v="0"/>
    <n v="0"/>
    <n v="0"/>
    <x v="3"/>
    <n v="0"/>
    <n v="0"/>
    <x v="1"/>
    <n v="0"/>
    <n v="0"/>
    <n v="0"/>
  </r>
  <r>
    <s v="43833Meal_Booster2_GreenP18"/>
    <x v="2"/>
    <s v="LK"/>
    <x v="6"/>
    <n v="0"/>
    <n v="0"/>
    <n v="0"/>
    <n v="0"/>
    <x v="9"/>
    <x v="6"/>
    <x v="7"/>
    <x v="7"/>
    <x v="5"/>
    <x v="1"/>
    <n v="0"/>
    <n v="0"/>
    <n v="0"/>
    <n v="0"/>
    <n v="0"/>
    <n v="0"/>
    <x v="3"/>
    <n v="0"/>
    <n v="0"/>
    <x v="1"/>
    <n v="0"/>
    <n v="0"/>
    <n v="0"/>
  </r>
  <r>
    <s v="43833Meal_Booster2_MainP18"/>
    <x v="2"/>
    <s v="LK"/>
    <x v="7"/>
    <n v="0.34"/>
    <n v="0"/>
    <n v="0.011"/>
    <n v="0.009717"/>
    <x v="9"/>
    <x v="6"/>
    <x v="7"/>
    <x v="7"/>
    <x v="5"/>
    <x v="1"/>
    <n v="0"/>
    <n v="0"/>
    <n v="0"/>
    <n v="0"/>
    <n v="0"/>
    <n v="0"/>
    <x v="4"/>
    <n v="0"/>
    <n v="0"/>
    <x v="1"/>
    <n v="0"/>
    <n v="0"/>
    <n v="0"/>
  </r>
  <r>
    <s v="43833Meal_Booster2_SideP18"/>
    <x v="2"/>
    <s v="LK"/>
    <x v="8"/>
    <n v="0"/>
    <n v="0"/>
    <n v="0"/>
    <n v="0"/>
    <x v="9"/>
    <x v="6"/>
    <x v="7"/>
    <x v="7"/>
    <x v="5"/>
    <x v="1"/>
    <n v="0"/>
    <n v="0"/>
    <n v="0"/>
    <n v="0"/>
    <n v="0"/>
    <n v="0"/>
    <x v="3"/>
    <n v="0"/>
    <n v="0"/>
    <x v="1"/>
    <n v="0"/>
    <n v="0"/>
    <n v="0"/>
  </r>
  <r>
    <s v="43833Meal_Breakfast_GreenP18"/>
    <x v="2"/>
    <s v="LK"/>
    <x v="9"/>
    <n v="0.006999999999999999"/>
    <n v="0.077"/>
    <n v="0.003"/>
    <n v="0.0024"/>
    <x v="9"/>
    <x v="6"/>
    <x v="7"/>
    <x v="7"/>
    <x v="5"/>
    <x v="2"/>
    <n v="0.25"/>
    <n v="0.25"/>
    <n v="0.25"/>
    <n v="0.25"/>
    <n v="0.25"/>
    <n v="0.25"/>
    <x v="33"/>
    <n v="9.0593354"/>
    <n v="3.2885387502"/>
    <x v="2"/>
    <n v="0.2536613912"/>
    <n v="2.7902753032"/>
    <n v="0.2446020558"/>
  </r>
  <r>
    <s v="43833Meal_Breakfast_MainP18"/>
    <x v="2"/>
    <s v="LK"/>
    <x v="10"/>
    <n v="0.1043639846743295"/>
    <n v="0.1428620689655172"/>
    <n v="0.03860919540229885"/>
    <n v="0.002244987228607919"/>
    <x v="9"/>
    <x v="6"/>
    <x v="7"/>
    <x v="7"/>
    <x v="5"/>
    <x v="2"/>
    <n v="0.25"/>
    <n v="0.25"/>
    <n v="0.25"/>
    <n v="0.25"/>
    <n v="0.25"/>
    <n v="0.25"/>
    <x v="34"/>
    <n v="118.13373"/>
    <n v="157.8723778651724"/>
    <x v="2"/>
    <n v="49.31562714896552"/>
    <n v="67.50731632965515"/>
    <n v="41.04943438655172"/>
  </r>
  <r>
    <s v="43833Meal_Breakfast_SideP18"/>
    <x v="2"/>
    <s v="LK"/>
    <x v="11"/>
    <n v="0.016"/>
    <n v="0.218"/>
    <n v="0.004"/>
    <n v="0.00095"/>
    <x v="9"/>
    <x v="6"/>
    <x v="7"/>
    <x v="7"/>
    <x v="5"/>
    <x v="2"/>
    <n v="0.25"/>
    <n v="0.25"/>
    <n v="0.25"/>
    <n v="0.25"/>
    <n v="0.25"/>
    <n v="0.25"/>
    <x v="35"/>
    <n v="14.494937"/>
    <n v="14.089078764"/>
    <x v="2"/>
    <n v="0.9276759680000001"/>
    <n v="12.639585064"/>
    <n v="0.521817732"/>
  </r>
  <r>
    <s v="43833Meal_Dinner_GreenP18"/>
    <x v="2"/>
    <s v="LK"/>
    <x v="12"/>
    <n v="0.21"/>
    <n v="0.22"/>
    <n v="0.49"/>
    <n v="0.0135054"/>
    <x v="9"/>
    <x v="6"/>
    <x v="7"/>
    <x v="7"/>
    <x v="5"/>
    <x v="8"/>
    <n v="0.2"/>
    <n v="0.2"/>
    <n v="0.2"/>
    <n v="0.2"/>
    <n v="0.2"/>
    <n v="0.2"/>
    <x v="36"/>
    <n v="6.7151473"/>
    <n v="41.163852949"/>
    <x v="3"/>
    <n v="5.640723732"/>
    <n v="5.909329624"/>
    <n v="29.613799593"/>
  </r>
  <r>
    <s v="43833Meal_Dinner_MainP18"/>
    <x v="2"/>
    <s v="LK"/>
    <x v="13"/>
    <n v="0.305"/>
    <n v="0"/>
    <n v="0.032"/>
    <n v="0.005300000000000001"/>
    <x v="9"/>
    <x v="6"/>
    <x v="7"/>
    <x v="7"/>
    <x v="5"/>
    <x v="8"/>
    <n v="0.2"/>
    <n v="0.2"/>
    <n v="0.2"/>
    <n v="0.2"/>
    <n v="0.2"/>
    <n v="0.2"/>
    <x v="37"/>
    <n v="134.30295"/>
    <n v="202.5288486"/>
    <x v="3"/>
    <n v="163.849599"/>
    <n v="0"/>
    <n v="38.67924960000001"/>
  </r>
  <r>
    <s v="43833Meal_Dinner_SideP18"/>
    <x v="2"/>
    <s v="LK"/>
    <x v="14"/>
    <n v="0.03711702127659575"/>
    <n v="0.2557101063829788"/>
    <n v="0.03187499999999999"/>
    <n v="0.001717952507598784"/>
    <x v="9"/>
    <x v="6"/>
    <x v="7"/>
    <x v="7"/>
    <x v="5"/>
    <x v="8"/>
    <n v="0.2"/>
    <n v="0.2"/>
    <n v="0.2"/>
    <n v="0.2"/>
    <n v="0.2"/>
    <n v="0.2"/>
    <x v="38"/>
    <n v="121.32033"/>
    <n v="176.9073047111969"/>
    <x v="3"/>
    <n v="18.01219707957447"/>
    <n v="124.0913379628724"/>
    <n v="34.80376966874999"/>
  </r>
  <r>
    <s v="43833Meal_Lunch_GreenP18"/>
    <x v="2"/>
    <s v="LK"/>
    <x v="15"/>
    <n v="0.01217307692307692"/>
    <n v="0.03221153846153847"/>
    <n v="0.008846153846153846"/>
    <n v="0.0006403846153846155"/>
    <x v="9"/>
    <x v="6"/>
    <x v="7"/>
    <x v="7"/>
    <x v="5"/>
    <x v="9"/>
    <n v="0.3"/>
    <n v="0.3"/>
    <n v="0.3"/>
    <n v="0.3"/>
    <n v="0.3"/>
    <n v="0.3"/>
    <x v="39"/>
    <n v="67.314789"/>
    <n v="17.31025689438462"/>
    <x v="4"/>
    <n v="3.277712418230769"/>
    <n v="8.673251659615389"/>
    <n v="5.359292816538462"/>
  </r>
  <r>
    <s v="43833Meal_Lunch_MainP18"/>
    <x v="2"/>
    <s v="LK"/>
    <x v="16"/>
    <n v="0.08500000000000001"/>
    <n v="0.007"/>
    <n v="0.044"/>
    <n v="0.00738"/>
    <x v="9"/>
    <x v="6"/>
    <x v="7"/>
    <x v="7"/>
    <x v="5"/>
    <x v="9"/>
    <n v="0.3"/>
    <n v="0.3"/>
    <n v="0.3"/>
    <n v="0.3"/>
    <n v="0.3"/>
    <n v="0.3"/>
    <x v="40"/>
    <n v="109.42642"/>
    <n v="83.60178488"/>
    <x v="4"/>
    <n v="37.2049828"/>
    <n v="3.06393976"/>
    <n v="43.33286232"/>
  </r>
  <r>
    <s v="43833Meal_Lunch_SideP18"/>
    <x v="2"/>
    <s v="LK"/>
    <x v="17"/>
    <n v="0.07684782608695652"/>
    <n v="0.1894565217391304"/>
    <n v="0.06923913043478261"/>
    <n v="0.001350579710144927"/>
    <x v="9"/>
    <x v="6"/>
    <x v="7"/>
    <x v="7"/>
    <x v="5"/>
    <x v="9"/>
    <n v="0.3"/>
    <n v="0.3"/>
    <n v="0.3"/>
    <n v="0.3"/>
    <n v="0.3"/>
    <n v="0.3"/>
    <x v="41"/>
    <n v="106.30846"/>
    <n v="179.4879683891304"/>
    <x v="4"/>
    <n v="32.67829618260869"/>
    <n v="80.5633242521739"/>
    <n v="66.24634795434783"/>
  </r>
  <r>
    <s v="43833Meal_Morning_Snack_GreenP18"/>
    <x v="2"/>
    <s v="LK"/>
    <x v="18"/>
    <n v="0.003875"/>
    <n v="0.112625"/>
    <n v="0.00425"/>
    <n v="0.0012625"/>
    <x v="9"/>
    <x v="6"/>
    <x v="7"/>
    <x v="7"/>
    <x v="5"/>
    <x v="3"/>
    <n v="0.1"/>
    <n v="0.1"/>
    <n v="0.1"/>
    <n v="0.1"/>
    <n v="0.1"/>
    <n v="0.1"/>
    <x v="42"/>
    <n v="87.875078"/>
    <n v="44.31100808150001"/>
    <x v="5"/>
    <n v="1.362063709"/>
    <n v="39.587722639"/>
    <n v="3.361221733500001"/>
  </r>
  <r>
    <s v="43833Meal_Morning_Snack_MainP18"/>
    <x v="2"/>
    <s v="LK"/>
    <x v="19"/>
    <n v="0.1239"/>
    <n v="0.0272"/>
    <n v="0.0102"/>
    <n v="0.00318"/>
    <x v="9"/>
    <x v="6"/>
    <x v="7"/>
    <x v="7"/>
    <x v="5"/>
    <x v="3"/>
    <n v="0.1"/>
    <n v="0.1"/>
    <n v="0.1"/>
    <n v="0.1"/>
    <n v="0.1"/>
    <n v="0.1"/>
    <x v="43"/>
    <n v="52.725047"/>
    <n v="36.7071777214"/>
    <x v="5"/>
    <n v="26.1305332932"/>
    <n v="5.7364851136"/>
    <n v="4.840159314600001"/>
  </r>
  <r>
    <s v="43833Meal_Morning_Snack_SideP18"/>
    <x v="2"/>
    <s v="LK"/>
    <x v="20"/>
    <n v="0.21"/>
    <n v="0.22"/>
    <n v="0.49"/>
    <n v="0.0135054"/>
    <x v="9"/>
    <x v="6"/>
    <x v="7"/>
    <x v="7"/>
    <x v="5"/>
    <x v="3"/>
    <n v="0.1"/>
    <n v="0.1"/>
    <n v="0.1"/>
    <n v="0.1"/>
    <n v="0.1"/>
    <n v="0.1"/>
    <x v="44"/>
    <n v="21.090019"/>
    <n v="129.28181647"/>
    <x v="5"/>
    <n v="17.71561596"/>
    <n v="18.55921672"/>
    <n v="93.00698379000001"/>
  </r>
  <r>
    <s v="43833Meal_Afternoon_Snack_GreenP19"/>
    <x v="2"/>
    <s v="LK"/>
    <x v="0"/>
    <n v="0.012"/>
    <n v="0.1194"/>
    <n v="0.0065"/>
    <n v="0.01272"/>
    <x v="10"/>
    <x v="7"/>
    <x v="8"/>
    <x v="8"/>
    <x v="6"/>
    <x v="10"/>
    <n v="0.0005"/>
    <n v="0.0005"/>
    <n v="0.0005"/>
    <n v="0.0005"/>
    <n v="0.0005"/>
    <n v="0.0005"/>
    <x v="30"/>
    <n v="0.066728837"/>
    <n v="0.0389763136917"/>
    <x v="0"/>
    <n v="0.003202984176"/>
    <n v="0.0318696925512"/>
    <n v="0.0039036369645"/>
  </r>
  <r>
    <s v="43833Meal_Afternoon_Snack_MainP19"/>
    <x v="2"/>
    <s v="LK"/>
    <x v="1"/>
    <n v="0.03591935483870967"/>
    <n v="0.1199935483870968"/>
    <n v="0.08013870967741936"/>
    <n v="0.002367129032258064"/>
    <x v="10"/>
    <x v="7"/>
    <x v="8"/>
    <x v="8"/>
    <x v="6"/>
    <x v="10"/>
    <n v="0.0005"/>
    <n v="0.0005"/>
    <n v="0.0005"/>
    <n v="0.0005"/>
    <n v="0.0005"/>
    <n v="0.0005"/>
    <x v="31"/>
    <n v="0.5723281"/>
    <n v="0.76972406169"/>
    <x v="0"/>
    <n v="0.08223062443225805"/>
    <n v="0.2747027182425807"/>
    <n v="0.4127907190151613"/>
  </r>
  <r>
    <s v="43833Meal_Afternoon_Snack_SideP19"/>
    <x v="2"/>
    <s v="LK"/>
    <x v="2"/>
    <n v="0.21"/>
    <n v="0.22"/>
    <n v="0.49"/>
    <n v="0.0135054"/>
    <x v="10"/>
    <x v="7"/>
    <x v="8"/>
    <x v="8"/>
    <x v="6"/>
    <x v="10"/>
    <n v="0.0005"/>
    <n v="0.0005"/>
    <n v="0.0005"/>
    <n v="0.0005"/>
    <n v="0.0005"/>
    <n v="0.0005"/>
    <x v="32"/>
    <n v="0.011121473"/>
    <n v="0.06817462949"/>
    <x v="0"/>
    <n v="0.00934203732"/>
    <n v="0.009786896240000001"/>
    <n v="0.04904569593"/>
  </r>
  <r>
    <s v="43833Meal_Booster1_GreenP19"/>
    <x v="2"/>
    <s v="LK"/>
    <x v="3"/>
    <n v="0"/>
    <n v="0"/>
    <n v="0"/>
    <n v="0"/>
    <x v="10"/>
    <x v="7"/>
    <x v="8"/>
    <x v="8"/>
    <x v="6"/>
    <x v="1"/>
    <n v="0"/>
    <n v="0"/>
    <n v="0"/>
    <n v="0"/>
    <n v="0"/>
    <n v="0"/>
    <x v="3"/>
    <n v="0"/>
    <n v="0"/>
    <x v="1"/>
    <n v="0"/>
    <n v="0"/>
    <n v="0"/>
  </r>
  <r>
    <s v="43833Meal_Booster1_MainP19"/>
    <x v="2"/>
    <s v="LK"/>
    <x v="4"/>
    <n v="0.07237176470588234"/>
    <n v="0.1991058823529412"/>
    <n v="0.03122117647058823"/>
    <n v="0.003105359854884685"/>
    <x v="10"/>
    <x v="7"/>
    <x v="8"/>
    <x v="8"/>
    <x v="6"/>
    <x v="1"/>
    <n v="0"/>
    <n v="0"/>
    <n v="0"/>
    <n v="0"/>
    <n v="0"/>
    <n v="0"/>
    <x v="4"/>
    <n v="0"/>
    <n v="0"/>
    <x v="1"/>
    <n v="0"/>
    <n v="0"/>
    <n v="0"/>
  </r>
  <r>
    <s v="43833Meal_Booster1_SideP19"/>
    <x v="2"/>
    <s v="LK"/>
    <x v="5"/>
    <n v="0"/>
    <n v="0"/>
    <n v="0"/>
    <n v="0"/>
    <x v="10"/>
    <x v="7"/>
    <x v="8"/>
    <x v="8"/>
    <x v="6"/>
    <x v="1"/>
    <n v="0"/>
    <n v="0"/>
    <n v="0"/>
    <n v="0"/>
    <n v="0"/>
    <n v="0"/>
    <x v="3"/>
    <n v="0"/>
    <n v="0"/>
    <x v="1"/>
    <n v="0"/>
    <n v="0"/>
    <n v="0"/>
  </r>
  <r>
    <s v="43833Meal_Booster2_GreenP19"/>
    <x v="2"/>
    <s v="LK"/>
    <x v="6"/>
    <n v="0"/>
    <n v="0"/>
    <n v="0"/>
    <n v="0"/>
    <x v="10"/>
    <x v="7"/>
    <x v="8"/>
    <x v="8"/>
    <x v="6"/>
    <x v="1"/>
    <n v="0"/>
    <n v="0"/>
    <n v="0"/>
    <n v="0"/>
    <n v="0"/>
    <n v="0"/>
    <x v="3"/>
    <n v="0"/>
    <n v="0"/>
    <x v="1"/>
    <n v="0"/>
    <n v="0"/>
    <n v="0"/>
  </r>
  <r>
    <s v="43833Meal_Booster2_MainP19"/>
    <x v="2"/>
    <s v="LK"/>
    <x v="7"/>
    <n v="0.34"/>
    <n v="0"/>
    <n v="0.011"/>
    <n v="0.009717"/>
    <x v="10"/>
    <x v="7"/>
    <x v="8"/>
    <x v="8"/>
    <x v="6"/>
    <x v="1"/>
    <n v="0"/>
    <n v="0"/>
    <n v="0"/>
    <n v="0"/>
    <n v="0"/>
    <n v="0"/>
    <x v="4"/>
    <n v="0"/>
    <n v="0"/>
    <x v="1"/>
    <n v="0"/>
    <n v="0"/>
    <n v="0"/>
  </r>
  <r>
    <s v="43833Meal_Booster2_SideP19"/>
    <x v="2"/>
    <s v="LK"/>
    <x v="8"/>
    <n v="0"/>
    <n v="0"/>
    <n v="0"/>
    <n v="0"/>
    <x v="10"/>
    <x v="7"/>
    <x v="8"/>
    <x v="8"/>
    <x v="6"/>
    <x v="1"/>
    <n v="0"/>
    <n v="0"/>
    <n v="0"/>
    <n v="0"/>
    <n v="0"/>
    <n v="0"/>
    <x v="3"/>
    <n v="0"/>
    <n v="0"/>
    <x v="1"/>
    <n v="0"/>
    <n v="0"/>
    <n v="0"/>
  </r>
  <r>
    <s v="43833Meal_Breakfast_GreenP19"/>
    <x v="2"/>
    <s v="LK"/>
    <x v="9"/>
    <n v="0.006999999999999999"/>
    <n v="0.077"/>
    <n v="0.003"/>
    <n v="0.0024"/>
    <x v="10"/>
    <x v="7"/>
    <x v="8"/>
    <x v="8"/>
    <x v="6"/>
    <x v="11"/>
    <n v="0.33"/>
    <n v="0.33"/>
    <n v="0.33"/>
    <n v="0.33"/>
    <n v="0.33"/>
    <n v="0.33"/>
    <x v="33"/>
    <n v="72.78245099999999"/>
    <n v="26.420029713"/>
    <x v="2"/>
    <n v="2.037908628"/>
    <n v="22.416994908"/>
    <n v="1.965126177"/>
  </r>
  <r>
    <s v="43833Meal_Breakfast_MainP19"/>
    <x v="2"/>
    <s v="LK"/>
    <x v="10"/>
    <n v="0.1043639846743295"/>
    <n v="0.1428620689655172"/>
    <n v="0.03860919540229885"/>
    <n v="0.002244987228607919"/>
    <x v="10"/>
    <x v="7"/>
    <x v="8"/>
    <x v="8"/>
    <x v="6"/>
    <x v="11"/>
    <n v="0.33"/>
    <n v="0.33"/>
    <n v="0.33"/>
    <n v="0.33"/>
    <n v="0.33"/>
    <n v="0.33"/>
    <x v="34"/>
    <n v="237.83644"/>
    <n v="317.8415201635249"/>
    <x v="2"/>
    <n v="99.28623431662835"/>
    <n v="135.9112235751724"/>
    <n v="82.64406227172414"/>
  </r>
  <r>
    <s v="43833Meal_Breakfast_SideP19"/>
    <x v="2"/>
    <s v="LK"/>
    <x v="11"/>
    <n v="0.016"/>
    <n v="0.218"/>
    <n v="0.004"/>
    <n v="0.00095"/>
    <x v="10"/>
    <x v="7"/>
    <x v="8"/>
    <x v="8"/>
    <x v="6"/>
    <x v="11"/>
    <n v="0.33"/>
    <n v="0.33"/>
    <n v="0.33"/>
    <n v="0.33"/>
    <n v="0.33"/>
    <n v="0.33"/>
    <x v="35"/>
    <n v="118.54007"/>
    <n v="115.22094804"/>
    <x v="2"/>
    <n v="7.58656448"/>
    <n v="103.36694104"/>
    <n v="4.26744252"/>
  </r>
  <r>
    <s v="43833Meal_Dinner_GreenP19"/>
    <x v="2"/>
    <s v="LK"/>
    <x v="12"/>
    <n v="0.21"/>
    <n v="0.22"/>
    <n v="0.49"/>
    <n v="0.0135054"/>
    <x v="10"/>
    <x v="7"/>
    <x v="8"/>
    <x v="8"/>
    <x v="6"/>
    <x v="11"/>
    <n v="0.33"/>
    <n v="0.33"/>
    <n v="0.33"/>
    <n v="0.33"/>
    <n v="0.33"/>
    <n v="0.33"/>
    <x v="36"/>
    <n v="5.073122"/>
    <n v="31.09823786"/>
    <x v="3"/>
    <n v="4.261422479999999"/>
    <n v="4.46434736"/>
    <n v="22.37246802"/>
  </r>
  <r>
    <s v="43833Meal_Dinner_MainP19"/>
    <x v="2"/>
    <s v="LK"/>
    <x v="13"/>
    <n v="0.305"/>
    <n v="0"/>
    <n v="0.032"/>
    <n v="0.005300000000000001"/>
    <x v="10"/>
    <x v="7"/>
    <x v="8"/>
    <x v="8"/>
    <x v="6"/>
    <x v="11"/>
    <n v="0.33"/>
    <n v="0.33"/>
    <n v="0.33"/>
    <n v="0.33"/>
    <n v="0.33"/>
    <n v="0.33"/>
    <x v="37"/>
    <n v="48.852286"/>
    <n v="73.66924728799999"/>
    <x v="3"/>
    <n v="59.59978891999999"/>
    <n v="0"/>
    <n v="14.069458368"/>
  </r>
  <r>
    <s v="43833Meal_Dinner_SideP19"/>
    <x v="2"/>
    <s v="LK"/>
    <x v="14"/>
    <n v="0.03711702127659575"/>
    <n v="0.2557101063829788"/>
    <n v="0.03187499999999999"/>
    <n v="0.001717952507598784"/>
    <x v="10"/>
    <x v="7"/>
    <x v="8"/>
    <x v="8"/>
    <x v="6"/>
    <x v="11"/>
    <n v="0.33"/>
    <n v="0.33"/>
    <n v="0.33"/>
    <n v="0.33"/>
    <n v="0.33"/>
    <n v="0.33"/>
    <x v="38"/>
    <n v="166.28567"/>
    <n v="242.4750220494416"/>
    <x v="3"/>
    <n v="24.68811500553192"/>
    <n v="170.0837054626597"/>
    <n v="47.70320158124998"/>
  </r>
  <r>
    <s v="43833Meal_Lunch_GreenP19"/>
    <x v="2"/>
    <s v="LK"/>
    <x v="15"/>
    <n v="0.01217307692307692"/>
    <n v="0.03221153846153847"/>
    <n v="0.008846153846153846"/>
    <n v="0.0006403846153846155"/>
    <x v="10"/>
    <x v="7"/>
    <x v="8"/>
    <x v="8"/>
    <x v="6"/>
    <x v="12"/>
    <n v="0.339"/>
    <n v="0.339"/>
    <n v="0.339"/>
    <n v="0.339"/>
    <n v="0.339"/>
    <n v="0.339"/>
    <x v="39"/>
    <n v="90.840097"/>
    <n v="23.35988032853846"/>
    <x v="4"/>
    <n v="4.423213953923076"/>
    <n v="11.70439711346154"/>
    <n v="7.232269261153847"/>
  </r>
  <r>
    <s v="43833Meal_Lunch_MainP19"/>
    <x v="2"/>
    <s v="LK"/>
    <x v="16"/>
    <n v="0.08500000000000001"/>
    <n v="0.007"/>
    <n v="0.044"/>
    <n v="0.00738"/>
    <x v="10"/>
    <x v="7"/>
    <x v="8"/>
    <x v="8"/>
    <x v="6"/>
    <x v="12"/>
    <n v="0.339"/>
    <n v="0.339"/>
    <n v="0.339"/>
    <n v="0.339"/>
    <n v="0.339"/>
    <n v="0.339"/>
    <x v="40"/>
    <n v="79.150218"/>
    <n v="60.470766552"/>
    <x v="4"/>
    <n v="26.91107412"/>
    <n v="2.216206104"/>
    <n v="31.34348632799999"/>
  </r>
  <r>
    <s v="43833Meal_Lunch_SideP19"/>
    <x v="2"/>
    <s v="LK"/>
    <x v="17"/>
    <n v="0.07684782608695652"/>
    <n v="0.1894565217391304"/>
    <n v="0.06923913043478261"/>
    <n v="0.001350579710144927"/>
    <x v="10"/>
    <x v="7"/>
    <x v="8"/>
    <x v="8"/>
    <x v="6"/>
    <x v="12"/>
    <n v="0.339"/>
    <n v="0.339"/>
    <n v="0.339"/>
    <n v="0.339"/>
    <n v="0.339"/>
    <n v="0.339"/>
    <x v="41"/>
    <n v="302.4756"/>
    <n v="510.6905972608695"/>
    <x v="4"/>
    <n v="92.9783692173913"/>
    <n v="229.2239003478261"/>
    <n v="188.4883276956521"/>
  </r>
  <r>
    <s v="43833Meal_Morning_Snack_GreenP19"/>
    <x v="2"/>
    <s v="LK"/>
    <x v="18"/>
    <n v="0.003875"/>
    <n v="0.112625"/>
    <n v="0.00425"/>
    <n v="0.0012625"/>
    <x v="10"/>
    <x v="7"/>
    <x v="8"/>
    <x v="8"/>
    <x v="6"/>
    <x v="10"/>
    <n v="0.0005"/>
    <n v="0.0005"/>
    <n v="0.0005"/>
    <n v="0.0005"/>
    <n v="0.0005"/>
    <n v="0.0005"/>
    <x v="42"/>
    <n v="0.54542546"/>
    <n v="0.275030788205"/>
    <x v="5"/>
    <n v="0.008454094630000001"/>
    <n v="0.24571416973"/>
    <n v="0.020862523845"/>
  </r>
  <r>
    <s v="43833Meal_Morning_Snack_MainP19"/>
    <x v="2"/>
    <s v="LK"/>
    <x v="19"/>
    <n v="0.1239"/>
    <n v="0.0272"/>
    <n v="0.0102"/>
    <n v="0.00318"/>
    <x v="10"/>
    <x v="7"/>
    <x v="8"/>
    <x v="8"/>
    <x v="6"/>
    <x v="10"/>
    <n v="0.0005"/>
    <n v="0.0005"/>
    <n v="0.0005"/>
    <n v="0.0005"/>
    <n v="0.0005"/>
    <n v="0.0005"/>
    <x v="43"/>
    <n v="0.10396673"/>
    <n v="0.07238163742599998"/>
    <x v="5"/>
    <n v="0.05152591138799999"/>
    <n v="0.011311580224"/>
    <n v="0.009544145814"/>
  </r>
  <r>
    <s v="43833Meal_Morning_Snack_SideP19"/>
    <x v="2"/>
    <s v="LK"/>
    <x v="20"/>
    <n v="0.21"/>
    <n v="0.22"/>
    <n v="0.49"/>
    <n v="0.0135054"/>
    <x v="10"/>
    <x v="7"/>
    <x v="8"/>
    <x v="8"/>
    <x v="6"/>
    <x v="10"/>
    <n v="0.0005"/>
    <n v="0.0005"/>
    <n v="0.0005"/>
    <n v="0.0005"/>
    <n v="0.0005"/>
    <n v="0.0005"/>
    <x v="44"/>
    <n v="0.08637236099999999"/>
    <n v="0.52946257293"/>
    <x v="5"/>
    <n v="0.07255278323999999"/>
    <n v="0.07600767768"/>
    <n v="0.38090211201"/>
  </r>
  <r>
    <s v="43833Meal_Afternoon_Snack_GreenP2"/>
    <x v="2"/>
    <s v="LK"/>
    <x v="0"/>
    <n v="0.012"/>
    <n v="0.1194"/>
    <n v="0.0065"/>
    <n v="0.01272"/>
    <x v="11"/>
    <x v="8"/>
    <x v="9"/>
    <x v="9"/>
    <x v="7"/>
    <x v="3"/>
    <n v="0.1"/>
    <n v="0.1"/>
    <n v="0.1"/>
    <n v="0.1"/>
    <n v="0.1"/>
    <n v="0.1"/>
    <x v="30"/>
    <n v="12.095233"/>
    <n v="7.064825595300001"/>
    <x v="0"/>
    <n v="0.5805711840000001"/>
    <n v="5.7766832808"/>
    <n v="0.7075711305"/>
  </r>
  <r>
    <s v="43833Meal_Afternoon_Snack_MainP2"/>
    <x v="2"/>
    <s v="LK"/>
    <x v="1"/>
    <n v="0.03591935483870967"/>
    <n v="0.1199935483870968"/>
    <n v="0.08013870967741936"/>
    <n v="0.002367129032258064"/>
    <x v="11"/>
    <x v="8"/>
    <x v="9"/>
    <x v="9"/>
    <x v="7"/>
    <x v="3"/>
    <n v="0.1"/>
    <n v="0.1"/>
    <n v="0.1"/>
    <n v="0.1"/>
    <n v="0.1"/>
    <n v="0.1"/>
    <x v="31"/>
    <n v="86.6825"/>
    <n v="116.57929425"/>
    <x v="0"/>
    <n v="12.4543179032258"/>
    <n v="41.60536303225808"/>
    <n v="62.51961331451614"/>
  </r>
  <r>
    <s v="43833Meal_Afternoon_Snack_SideP2"/>
    <x v="2"/>
    <s v="LK"/>
    <x v="2"/>
    <n v="0.21"/>
    <n v="0.22"/>
    <n v="0.49"/>
    <n v="0.0135054"/>
    <x v="11"/>
    <x v="8"/>
    <x v="9"/>
    <x v="9"/>
    <x v="7"/>
    <x v="3"/>
    <n v="0.1"/>
    <n v="0.1"/>
    <n v="0.1"/>
    <n v="0.1"/>
    <n v="0.1"/>
    <n v="0.1"/>
    <x v="32"/>
    <n v="3.3597868"/>
    <n v="20.595493084"/>
    <x v="0"/>
    <n v="2.822220912"/>
    <n v="2.956612384"/>
    <n v="14.816659788"/>
  </r>
  <r>
    <s v="43833Meal_Booster1_GreenP2"/>
    <x v="2"/>
    <s v="LK"/>
    <x v="3"/>
    <n v="0"/>
    <n v="0"/>
    <n v="0"/>
    <n v="0"/>
    <x v="11"/>
    <x v="8"/>
    <x v="9"/>
    <x v="9"/>
    <x v="7"/>
    <x v="1"/>
    <n v="0"/>
    <n v="0"/>
    <n v="0"/>
    <n v="0"/>
    <n v="0"/>
    <n v="0"/>
    <x v="3"/>
    <n v="0"/>
    <n v="0"/>
    <x v="1"/>
    <n v="0"/>
    <n v="0"/>
    <n v="0"/>
  </r>
  <r>
    <s v="43833Meal_Booster1_MainP2"/>
    <x v="2"/>
    <s v="LK"/>
    <x v="4"/>
    <n v="0.07237176470588234"/>
    <n v="0.1991058823529412"/>
    <n v="0.03122117647058823"/>
    <n v="0.003105359854884685"/>
    <x v="11"/>
    <x v="8"/>
    <x v="9"/>
    <x v="9"/>
    <x v="7"/>
    <x v="1"/>
    <n v="0"/>
    <n v="0"/>
    <n v="0"/>
    <n v="0"/>
    <n v="0"/>
    <n v="0"/>
    <x v="4"/>
    <n v="0"/>
    <n v="0"/>
    <x v="1"/>
    <n v="0"/>
    <n v="0"/>
    <n v="0"/>
  </r>
  <r>
    <s v="43833Meal_Booster1_SideP2"/>
    <x v="2"/>
    <s v="LK"/>
    <x v="5"/>
    <n v="0"/>
    <n v="0"/>
    <n v="0"/>
    <n v="0"/>
    <x v="11"/>
    <x v="8"/>
    <x v="9"/>
    <x v="9"/>
    <x v="7"/>
    <x v="1"/>
    <n v="0"/>
    <n v="0"/>
    <n v="0"/>
    <n v="0"/>
    <n v="0"/>
    <n v="0"/>
    <x v="3"/>
    <n v="0"/>
    <n v="0"/>
    <x v="1"/>
    <n v="0"/>
    <n v="0"/>
    <n v="0"/>
  </r>
  <r>
    <s v="43833Meal_Booster2_GreenP2"/>
    <x v="2"/>
    <s v="LK"/>
    <x v="6"/>
    <n v="0"/>
    <n v="0"/>
    <n v="0"/>
    <n v="0"/>
    <x v="11"/>
    <x v="8"/>
    <x v="9"/>
    <x v="9"/>
    <x v="7"/>
    <x v="1"/>
    <n v="0"/>
    <n v="0"/>
    <n v="0"/>
    <n v="0"/>
    <n v="0"/>
    <n v="0"/>
    <x v="3"/>
    <n v="0"/>
    <n v="0"/>
    <x v="1"/>
    <n v="0"/>
    <n v="0"/>
    <n v="0"/>
  </r>
  <r>
    <s v="43833Meal_Booster2_MainP2"/>
    <x v="2"/>
    <s v="LK"/>
    <x v="7"/>
    <n v="0.34"/>
    <n v="0"/>
    <n v="0.011"/>
    <n v="0.009717"/>
    <x v="11"/>
    <x v="8"/>
    <x v="9"/>
    <x v="9"/>
    <x v="7"/>
    <x v="1"/>
    <n v="0"/>
    <n v="0"/>
    <n v="0"/>
    <n v="0"/>
    <n v="0"/>
    <n v="0"/>
    <x v="4"/>
    <n v="0"/>
    <n v="0"/>
    <x v="1"/>
    <n v="0"/>
    <n v="0"/>
    <n v="0"/>
  </r>
  <r>
    <s v="43833Meal_Booster2_SideP2"/>
    <x v="2"/>
    <s v="LK"/>
    <x v="8"/>
    <n v="0"/>
    <n v="0"/>
    <n v="0"/>
    <n v="0"/>
    <x v="11"/>
    <x v="8"/>
    <x v="9"/>
    <x v="9"/>
    <x v="7"/>
    <x v="1"/>
    <n v="0"/>
    <n v="0"/>
    <n v="0"/>
    <n v="0"/>
    <n v="0"/>
    <n v="0"/>
    <x v="3"/>
    <n v="0"/>
    <n v="0"/>
    <x v="1"/>
    <n v="0"/>
    <n v="0"/>
    <n v="0"/>
  </r>
  <r>
    <s v="43833Meal_Breakfast_GreenP2"/>
    <x v="2"/>
    <s v="LK"/>
    <x v="9"/>
    <n v="0.006999999999999999"/>
    <n v="0.077"/>
    <n v="0.003"/>
    <n v="0.0024"/>
    <x v="11"/>
    <x v="8"/>
    <x v="9"/>
    <x v="9"/>
    <x v="7"/>
    <x v="2"/>
    <n v="0.25"/>
    <n v="0.25"/>
    <n v="0.25"/>
    <n v="0.25"/>
    <n v="0.25"/>
    <n v="0.25"/>
    <x v="33"/>
    <n v="30.007913"/>
    <n v="10.892872419"/>
    <x v="2"/>
    <n v="0.8402215639999999"/>
    <n v="9.242437204"/>
    <n v="0.810213651"/>
  </r>
  <r>
    <s v="43833Meal_Breakfast_MainP2"/>
    <x v="2"/>
    <s v="LK"/>
    <x v="10"/>
    <n v="0.1043639846743295"/>
    <n v="0.1428620689655172"/>
    <n v="0.03860919540229885"/>
    <n v="0.002244987228607919"/>
    <x v="11"/>
    <x v="8"/>
    <x v="9"/>
    <x v="9"/>
    <x v="7"/>
    <x v="2"/>
    <n v="0.25"/>
    <n v="0.25"/>
    <n v="0.25"/>
    <n v="0.25"/>
    <n v="0.25"/>
    <n v="0.25"/>
    <x v="34"/>
    <n v="202.85349"/>
    <n v="271.0907615001149"/>
    <x v="2"/>
    <n v="84.68239408597701"/>
    <n v="115.9202771131034"/>
    <n v="70.48809030103449"/>
  </r>
  <r>
    <s v="43833Meal_Breakfast_SideP2"/>
    <x v="2"/>
    <s v="LK"/>
    <x v="11"/>
    <n v="0.016"/>
    <n v="0.218"/>
    <n v="0.004"/>
    <n v="0.00095"/>
    <x v="11"/>
    <x v="8"/>
    <x v="9"/>
    <x v="9"/>
    <x v="7"/>
    <x v="2"/>
    <n v="0.25"/>
    <n v="0.25"/>
    <n v="0.25"/>
    <n v="0.25"/>
    <n v="0.25"/>
    <n v="0.25"/>
    <x v="35"/>
    <n v="80.0211"/>
    <n v="77.7805092"/>
    <x v="2"/>
    <n v="5.121350400000001"/>
    <n v="69.77839920000001"/>
    <n v="2.880759600000001"/>
  </r>
  <r>
    <s v="43833Meal_Dinner_GreenP2"/>
    <x v="2"/>
    <s v="LK"/>
    <x v="12"/>
    <n v="0.21"/>
    <n v="0.22"/>
    <n v="0.49"/>
    <n v="0.0135054"/>
    <x v="11"/>
    <x v="8"/>
    <x v="9"/>
    <x v="9"/>
    <x v="7"/>
    <x v="2"/>
    <n v="0.25"/>
    <n v="0.25"/>
    <n v="0.25"/>
    <n v="0.25"/>
    <n v="0.25"/>
    <n v="0.25"/>
    <x v="36"/>
    <n v="3.119514"/>
    <n v="19.12262082"/>
    <x v="3"/>
    <n v="2.62039176"/>
    <n v="2.74517232"/>
    <n v="13.75705674"/>
  </r>
  <r>
    <s v="43833Meal_Dinner_MainP2"/>
    <x v="2"/>
    <s v="LK"/>
    <x v="13"/>
    <n v="0.305"/>
    <n v="0"/>
    <n v="0.032"/>
    <n v="0.005300000000000001"/>
    <x v="11"/>
    <x v="8"/>
    <x v="9"/>
    <x v="9"/>
    <x v="7"/>
    <x v="2"/>
    <n v="0.25"/>
    <n v="0.25"/>
    <n v="0.25"/>
    <n v="0.25"/>
    <n v="0.25"/>
    <n v="0.25"/>
    <x v="37"/>
    <n v="37.434168"/>
    <n v="56.450725344"/>
    <x v="3"/>
    <n v="45.66968496"/>
    <n v="0"/>
    <n v="10.781040384"/>
  </r>
  <r>
    <s v="43833Meal_Dinner_SideP2"/>
    <x v="2"/>
    <s v="LK"/>
    <x v="14"/>
    <n v="0.03711702127659575"/>
    <n v="0.2557101063829788"/>
    <n v="0.03187499999999999"/>
    <n v="0.001717952507598784"/>
    <x v="11"/>
    <x v="8"/>
    <x v="9"/>
    <x v="9"/>
    <x v="7"/>
    <x v="2"/>
    <n v="0.25"/>
    <n v="0.25"/>
    <n v="0.25"/>
    <n v="0.25"/>
    <n v="0.25"/>
    <n v="0.25"/>
    <x v="38"/>
    <n v="105.68913"/>
    <n v="154.1141466197075"/>
    <x v="3"/>
    <n v="15.69146274765958"/>
    <n v="108.1031147032979"/>
    <n v="30.31956916874999"/>
  </r>
  <r>
    <s v="43833Meal_Lunch_GreenP2"/>
    <x v="2"/>
    <s v="LK"/>
    <x v="15"/>
    <n v="0.01217307692307692"/>
    <n v="0.03221153846153847"/>
    <n v="0.008846153846153846"/>
    <n v="0.0006403846153846155"/>
    <x v="11"/>
    <x v="8"/>
    <x v="9"/>
    <x v="9"/>
    <x v="7"/>
    <x v="2"/>
    <n v="0.25"/>
    <n v="0.25"/>
    <n v="0.25"/>
    <n v="0.25"/>
    <n v="0.25"/>
    <n v="0.25"/>
    <x v="39"/>
    <n v="62.831158"/>
    <n v="16.157273938"/>
    <x v="4"/>
    <n v="3.059394078"/>
    <n v="8.095553050000003"/>
    <n v="5.00232681"/>
  </r>
  <r>
    <s v="43833Meal_Lunch_MainP2"/>
    <x v="2"/>
    <s v="LK"/>
    <x v="16"/>
    <n v="0.08500000000000001"/>
    <n v="0.007"/>
    <n v="0.044"/>
    <n v="0.00738"/>
    <x v="11"/>
    <x v="8"/>
    <x v="9"/>
    <x v="9"/>
    <x v="7"/>
    <x v="2"/>
    <n v="0.25"/>
    <n v="0.25"/>
    <n v="0.25"/>
    <n v="0.25"/>
    <n v="0.25"/>
    <n v="0.25"/>
    <x v="40"/>
    <n v="56.775142"/>
    <n v="43.376208488"/>
    <x v="4"/>
    <n v="19.30354828"/>
    <n v="1.589703976"/>
    <n v="22.482956232"/>
  </r>
  <r>
    <s v="43833Meal_Lunch_SideP2"/>
    <x v="2"/>
    <s v="LK"/>
    <x v="17"/>
    <n v="0.07684782608695652"/>
    <n v="0.1894565217391304"/>
    <n v="0.06923913043478261"/>
    <n v="0.001350579710144927"/>
    <x v="11"/>
    <x v="8"/>
    <x v="9"/>
    <x v="9"/>
    <x v="7"/>
    <x v="2"/>
    <n v="0.25"/>
    <n v="0.25"/>
    <n v="0.25"/>
    <n v="0.25"/>
    <n v="0.25"/>
    <n v="0.25"/>
    <x v="41"/>
    <n v="174.11044"/>
    <n v="293.9627678826087"/>
    <x v="4"/>
    <n v="53.52003525217391"/>
    <n v="131.9454334434783"/>
    <n v="108.4972991869565"/>
  </r>
  <r>
    <s v="43833Meal_Morning_Snack_GreenP2"/>
    <x v="2"/>
    <s v="LK"/>
    <x v="18"/>
    <n v="0.003875"/>
    <n v="0.112625"/>
    <n v="0.00425"/>
    <n v="0.0012625"/>
    <x v="11"/>
    <x v="8"/>
    <x v="9"/>
    <x v="9"/>
    <x v="7"/>
    <x v="0"/>
    <n v="0.15"/>
    <n v="0.15"/>
    <n v="0.15"/>
    <n v="0.15"/>
    <n v="0.15"/>
    <n v="0.15"/>
    <x v="42"/>
    <n v="87.49772"/>
    <n v="44.12072531000001"/>
    <x v="5"/>
    <n v="1.35621466"/>
    <n v="39.41772286"/>
    <n v="3.34678779"/>
  </r>
  <r>
    <s v="43833Meal_Morning_Snack_MainP2"/>
    <x v="2"/>
    <s v="LK"/>
    <x v="19"/>
    <n v="0.1239"/>
    <n v="0.0272"/>
    <n v="0.0102"/>
    <n v="0.00318"/>
    <x v="11"/>
    <x v="8"/>
    <x v="9"/>
    <x v="9"/>
    <x v="7"/>
    <x v="0"/>
    <n v="0.15"/>
    <n v="0.15"/>
    <n v="0.15"/>
    <n v="0.15"/>
    <n v="0.15"/>
    <n v="0.15"/>
    <x v="43"/>
    <n v="19.589042"/>
    <n v="13.6378910404"/>
    <x v="5"/>
    <n v="9.708329215199999"/>
    <n v="2.1312877696"/>
    <n v="1.7982740556"/>
  </r>
  <r>
    <s v="43833Meal_Morning_Snack_SideP2"/>
    <x v="2"/>
    <s v="LK"/>
    <x v="20"/>
    <n v="0.21"/>
    <n v="0.22"/>
    <n v="0.49"/>
    <n v="0.0135054"/>
    <x v="11"/>
    <x v="8"/>
    <x v="9"/>
    <x v="9"/>
    <x v="7"/>
    <x v="0"/>
    <n v="0.15"/>
    <n v="0.15"/>
    <n v="0.15"/>
    <n v="0.15"/>
    <n v="0.15"/>
    <n v="0.15"/>
    <x v="44"/>
    <n v="13.059361"/>
    <n v="80.05388293"/>
    <x v="5"/>
    <n v="10.96986324"/>
    <n v="11.49223768"/>
    <n v="57.59178201"/>
  </r>
  <r>
    <s v="43833Meal_Afternoon_Snack_GreenP20"/>
    <x v="2"/>
    <s v="LK"/>
    <x v="0"/>
    <n v="0.012"/>
    <n v="0.1194"/>
    <n v="0.0065"/>
    <n v="0.01272"/>
    <x v="23"/>
    <x v="13"/>
    <x v="17"/>
    <x v="17"/>
    <x v="14"/>
    <x v="0"/>
    <n v="0.15"/>
    <n v="0.15"/>
    <n v="0.15"/>
    <n v="0.15"/>
    <n v="0.15"/>
    <n v="0.15"/>
    <x v="30"/>
    <n v="18.895707"/>
    <n v="11.0369824587"/>
    <x v="0"/>
    <n v="0.9069939360000001"/>
    <n v="9.0245896632"/>
    <n v="1.1053988595"/>
  </r>
  <r>
    <s v="43833Meal_Afternoon_Snack_MainP20"/>
    <x v="2"/>
    <s v="LK"/>
    <x v="1"/>
    <n v="0.03591935483870967"/>
    <n v="0.1199935483870968"/>
    <n v="0.08013870967741936"/>
    <n v="0.002367129032258064"/>
    <x v="23"/>
    <x v="13"/>
    <x v="17"/>
    <x v="17"/>
    <x v="14"/>
    <x v="0"/>
    <n v="0.15"/>
    <n v="0.15"/>
    <n v="0.15"/>
    <n v="0.15"/>
    <n v="0.15"/>
    <n v="0.15"/>
    <x v="31"/>
    <n v="135.41923"/>
    <n v="182.125322427"/>
    <x v="0"/>
    <n v="19.45668549741935"/>
    <n v="64.99773571019357"/>
    <n v="97.67090121938709"/>
  </r>
  <r>
    <s v="43833Meal_Afternoon_Snack_SideP20"/>
    <x v="2"/>
    <s v="LK"/>
    <x v="2"/>
    <n v="0.21"/>
    <n v="0.22"/>
    <n v="0.49"/>
    <n v="0.0135054"/>
    <x v="23"/>
    <x v="13"/>
    <x v="17"/>
    <x v="17"/>
    <x v="14"/>
    <x v="0"/>
    <n v="0.15"/>
    <n v="0.15"/>
    <n v="0.15"/>
    <n v="0.15"/>
    <n v="0.15"/>
    <n v="0.15"/>
    <x v="32"/>
    <n v="5.2488075"/>
    <n v="32.175189975"/>
    <x v="0"/>
    <n v="4.408998299999999"/>
    <n v="4.6189506"/>
    <n v="23.147241075"/>
  </r>
  <r>
    <s v="43833Meal_Booster1_GreenP20"/>
    <x v="2"/>
    <s v="LK"/>
    <x v="3"/>
    <n v="0"/>
    <n v="0"/>
    <n v="0"/>
    <n v="0"/>
    <x v="23"/>
    <x v="13"/>
    <x v="17"/>
    <x v="17"/>
    <x v="14"/>
    <x v="1"/>
    <n v="0"/>
    <n v="0"/>
    <n v="0"/>
    <n v="0"/>
    <n v="0"/>
    <n v="0"/>
    <x v="3"/>
    <n v="0"/>
    <n v="0"/>
    <x v="1"/>
    <n v="0"/>
    <n v="0"/>
    <n v="0"/>
  </r>
  <r>
    <s v="43833Meal_Booster1_MainP20"/>
    <x v="2"/>
    <s v="LK"/>
    <x v="4"/>
    <n v="0.07237176470588234"/>
    <n v="0.1991058823529412"/>
    <n v="0.03122117647058823"/>
    <n v="0.003105359854884685"/>
    <x v="23"/>
    <x v="13"/>
    <x v="17"/>
    <x v="17"/>
    <x v="14"/>
    <x v="1"/>
    <n v="0"/>
    <n v="0"/>
    <n v="0"/>
    <n v="0"/>
    <n v="0"/>
    <n v="0"/>
    <x v="4"/>
    <n v="0"/>
    <n v="0"/>
    <x v="1"/>
    <n v="0"/>
    <n v="0"/>
    <n v="0"/>
  </r>
  <r>
    <s v="43833Meal_Booster1_SideP20"/>
    <x v="2"/>
    <s v="LK"/>
    <x v="5"/>
    <n v="0"/>
    <n v="0"/>
    <n v="0"/>
    <n v="0"/>
    <x v="23"/>
    <x v="13"/>
    <x v="17"/>
    <x v="17"/>
    <x v="14"/>
    <x v="1"/>
    <n v="0"/>
    <n v="0"/>
    <n v="0"/>
    <n v="0"/>
    <n v="0"/>
    <n v="0"/>
    <x v="3"/>
    <n v="0"/>
    <n v="0"/>
    <x v="1"/>
    <n v="0"/>
    <n v="0"/>
    <n v="0"/>
  </r>
  <r>
    <s v="43833Meal_Booster2_GreenP20"/>
    <x v="2"/>
    <s v="LK"/>
    <x v="6"/>
    <n v="0"/>
    <n v="0"/>
    <n v="0"/>
    <n v="0"/>
    <x v="23"/>
    <x v="13"/>
    <x v="17"/>
    <x v="17"/>
    <x v="14"/>
    <x v="1"/>
    <n v="0"/>
    <n v="0"/>
    <n v="0"/>
    <n v="0"/>
    <n v="0"/>
    <n v="0"/>
    <x v="3"/>
    <n v="0"/>
    <n v="0"/>
    <x v="1"/>
    <n v="0"/>
    <n v="0"/>
    <n v="0"/>
  </r>
  <r>
    <s v="43833Meal_Booster2_MainP20"/>
    <x v="2"/>
    <s v="LK"/>
    <x v="7"/>
    <n v="0.34"/>
    <n v="0"/>
    <n v="0.011"/>
    <n v="0.009717"/>
    <x v="23"/>
    <x v="13"/>
    <x v="17"/>
    <x v="17"/>
    <x v="14"/>
    <x v="1"/>
    <n v="0"/>
    <n v="0"/>
    <n v="0"/>
    <n v="0"/>
    <n v="0"/>
    <n v="0"/>
    <x v="4"/>
    <n v="0"/>
    <n v="0"/>
    <x v="1"/>
    <n v="0"/>
    <n v="0"/>
    <n v="0"/>
  </r>
  <r>
    <s v="43833Meal_Booster2_SideP20"/>
    <x v="2"/>
    <s v="LK"/>
    <x v="8"/>
    <n v="0"/>
    <n v="0"/>
    <n v="0"/>
    <n v="0"/>
    <x v="23"/>
    <x v="13"/>
    <x v="17"/>
    <x v="17"/>
    <x v="14"/>
    <x v="1"/>
    <n v="0"/>
    <n v="0"/>
    <n v="0"/>
    <n v="0"/>
    <n v="0"/>
    <n v="0"/>
    <x v="3"/>
    <n v="0"/>
    <n v="0"/>
    <x v="1"/>
    <n v="0"/>
    <n v="0"/>
    <n v="0"/>
  </r>
  <r>
    <s v="43833Meal_Breakfast_GreenP20"/>
    <x v="2"/>
    <s v="LK"/>
    <x v="9"/>
    <n v="0.006999999999999999"/>
    <n v="0.077"/>
    <n v="0.003"/>
    <n v="0.0024"/>
    <x v="23"/>
    <x v="13"/>
    <x v="17"/>
    <x v="17"/>
    <x v="14"/>
    <x v="2"/>
    <n v="0.25"/>
    <n v="0.25"/>
    <n v="0.25"/>
    <n v="0.25"/>
    <n v="0.25"/>
    <n v="0.25"/>
    <x v="33"/>
    <n v="50.569957"/>
    <n v="18.356894391"/>
    <x v="2"/>
    <n v="1.415958796"/>
    <n v="15.575546756"/>
    <n v="1.365388839"/>
  </r>
  <r>
    <s v="43833Meal_Breakfast_MainP20"/>
    <x v="2"/>
    <s v="LK"/>
    <x v="10"/>
    <n v="0.1043639846743295"/>
    <n v="0.1428620689655172"/>
    <n v="0.03860919540229885"/>
    <n v="0.002244987228607919"/>
    <x v="23"/>
    <x v="13"/>
    <x v="17"/>
    <x v="17"/>
    <x v="14"/>
    <x v="2"/>
    <n v="0.25"/>
    <n v="0.25"/>
    <n v="0.25"/>
    <n v="0.25"/>
    <n v="0.25"/>
    <n v="0.25"/>
    <x v="34"/>
    <n v="395.7942"/>
    <n v="528.9342129402298"/>
    <x v="2"/>
    <n v="165.226639291954"/>
    <n v="226.1759131862068"/>
    <n v="137.531660462069"/>
  </r>
  <r>
    <s v="43833Meal_Breakfast_SideP20"/>
    <x v="2"/>
    <s v="LK"/>
    <x v="11"/>
    <n v="0.016"/>
    <n v="0.218"/>
    <n v="0.004"/>
    <n v="0.00095"/>
    <x v="23"/>
    <x v="13"/>
    <x v="17"/>
    <x v="17"/>
    <x v="14"/>
    <x v="2"/>
    <n v="0.25"/>
    <n v="0.25"/>
    <n v="0.25"/>
    <n v="0.25"/>
    <n v="0.25"/>
    <n v="0.25"/>
    <x v="35"/>
    <n v="80.911931"/>
    <n v="78.64639693199999"/>
    <x v="2"/>
    <n v="5.178363584"/>
    <n v="70.55520383199999"/>
    <n v="2.912829516"/>
  </r>
  <r>
    <s v="43833Meal_Dinner_GreenP20"/>
    <x v="2"/>
    <s v="LK"/>
    <x v="12"/>
    <n v="0.21"/>
    <n v="0.22"/>
    <n v="0.49"/>
    <n v="0.0135054"/>
    <x v="23"/>
    <x v="13"/>
    <x v="17"/>
    <x v="17"/>
    <x v="14"/>
    <x v="8"/>
    <n v="0.2"/>
    <n v="0.2"/>
    <n v="0.2"/>
    <n v="0.2"/>
    <n v="0.2"/>
    <n v="0.2"/>
    <x v="36"/>
    <n v="4.1637182"/>
    <n v="25.523592566"/>
    <x v="3"/>
    <n v="3.497523288"/>
    <n v="3.664072016"/>
    <n v="18.361997262"/>
  </r>
  <r>
    <s v="43833Meal_Dinner_MainP20"/>
    <x v="2"/>
    <s v="LK"/>
    <x v="13"/>
    <n v="0.305"/>
    <n v="0"/>
    <n v="0.032"/>
    <n v="0.005300000000000001"/>
    <x v="23"/>
    <x v="13"/>
    <x v="17"/>
    <x v="17"/>
    <x v="14"/>
    <x v="8"/>
    <n v="0.2"/>
    <n v="0.2"/>
    <n v="0.2"/>
    <n v="0.2"/>
    <n v="0.2"/>
    <n v="0.2"/>
    <x v="37"/>
    <n v="138.79061"/>
    <n v="209.29623988"/>
    <x v="3"/>
    <n v="169.3245442"/>
    <n v="0"/>
    <n v="39.97169568"/>
  </r>
  <r>
    <s v="43833Meal_Dinner_SideP20"/>
    <x v="2"/>
    <s v="LK"/>
    <x v="14"/>
    <n v="0.03711702127659575"/>
    <n v="0.2557101063829788"/>
    <n v="0.03187499999999999"/>
    <n v="0.001717952507598784"/>
    <x v="23"/>
    <x v="13"/>
    <x v="17"/>
    <x v="17"/>
    <x v="14"/>
    <x v="8"/>
    <n v="0.2"/>
    <n v="0.2"/>
    <n v="0.2"/>
    <n v="0.2"/>
    <n v="0.2"/>
    <n v="0.2"/>
    <x v="38"/>
    <n v="182.37086"/>
    <n v="265.9301808729256"/>
    <x v="3"/>
    <n v="27.07625236340426"/>
    <n v="186.5362880470213"/>
    <n v="52.31764046249997"/>
  </r>
  <r>
    <s v="43833Meal_Lunch_GreenP20"/>
    <x v="2"/>
    <s v="LK"/>
    <x v="15"/>
    <n v="0.01217307692307692"/>
    <n v="0.03221153846153847"/>
    <n v="0.008846153846153846"/>
    <n v="0.0006403846153846155"/>
    <x v="23"/>
    <x v="13"/>
    <x v="17"/>
    <x v="17"/>
    <x v="14"/>
    <x v="9"/>
    <n v="0.3"/>
    <n v="0.3"/>
    <n v="0.3"/>
    <n v="0.3"/>
    <n v="0.3"/>
    <n v="0.3"/>
    <x v="39"/>
    <n v="84.86934599999999"/>
    <n v="21.82447874446154"/>
    <x v="4"/>
    <n v="4.132484309076922"/>
    <n v="10.93508881153846"/>
    <n v="6.756905623846153"/>
  </r>
  <r>
    <s v="43833Meal_Lunch_MainP20"/>
    <x v="2"/>
    <s v="LK"/>
    <x v="16"/>
    <n v="0.08500000000000001"/>
    <n v="0.007"/>
    <n v="0.044"/>
    <n v="0.00738"/>
    <x v="23"/>
    <x v="13"/>
    <x v="17"/>
    <x v="17"/>
    <x v="14"/>
    <x v="9"/>
    <n v="0.3"/>
    <n v="0.3"/>
    <n v="0.3"/>
    <n v="0.3"/>
    <n v="0.3"/>
    <n v="0.3"/>
    <x v="40"/>
    <n v="97.97340800000001"/>
    <n v="74.85168371200001"/>
    <x v="4"/>
    <n v="33.31095872"/>
    <n v="2.743255424"/>
    <n v="38.797469568"/>
  </r>
  <r>
    <s v="43833Meal_Lunch_SideP20"/>
    <x v="2"/>
    <s v="LK"/>
    <x v="17"/>
    <n v="0.07684782608695652"/>
    <n v="0.1894565217391304"/>
    <n v="0.06923913043478261"/>
    <n v="0.001350579710144927"/>
    <x v="23"/>
    <x v="13"/>
    <x v="17"/>
    <x v="17"/>
    <x v="14"/>
    <x v="9"/>
    <n v="0.3"/>
    <n v="0.3"/>
    <n v="0.3"/>
    <n v="0.3"/>
    <n v="0.3"/>
    <n v="0.3"/>
    <x v="41"/>
    <n v="239.32784"/>
    <n v="404.0738411652173"/>
    <x v="4"/>
    <n v="73.56729690434783"/>
    <n v="181.3688804869565"/>
    <n v="149.137663773913"/>
  </r>
  <r>
    <s v="43833Meal_Morning_Snack_GreenP20"/>
    <x v="2"/>
    <s v="LK"/>
    <x v="18"/>
    <n v="0.003875"/>
    <n v="0.112625"/>
    <n v="0.00425"/>
    <n v="0.0012625"/>
    <x v="23"/>
    <x v="13"/>
    <x v="17"/>
    <x v="17"/>
    <x v="14"/>
    <x v="3"/>
    <n v="0.1"/>
    <n v="0.1"/>
    <n v="0.1"/>
    <n v="0.1"/>
    <n v="0.1"/>
    <n v="0.1"/>
    <x v="42"/>
    <n v="107.87929"/>
    <n v="54.39813198250001"/>
    <x v="5"/>
    <n v="1.672128995"/>
    <n v="48.599620145"/>
    <n v="4.126382842500001"/>
  </r>
  <r>
    <s v="43833Meal_Morning_Snack_MainP20"/>
    <x v="2"/>
    <s v="LK"/>
    <x v="19"/>
    <n v="0.1239"/>
    <n v="0.0272"/>
    <n v="0.0102"/>
    <n v="0.00318"/>
    <x v="23"/>
    <x v="13"/>
    <x v="17"/>
    <x v="17"/>
    <x v="14"/>
    <x v="3"/>
    <n v="0.1"/>
    <n v="0.1"/>
    <n v="0.1"/>
    <n v="0.1"/>
    <n v="0.1"/>
    <n v="0.1"/>
    <x v="43"/>
    <n v="44.212822"/>
    <n v="30.7809666764"/>
    <x v="5"/>
    <n v="21.9118745832"/>
    <n v="4.8103550336"/>
    <n v="4.0587370596"/>
  </r>
  <r>
    <s v="43833Meal_Morning_Snack_SideP20"/>
    <x v="2"/>
    <s v="LK"/>
    <x v="20"/>
    <n v="0.21"/>
    <n v="0.22"/>
    <n v="0.49"/>
    <n v="0.0135054"/>
    <x v="23"/>
    <x v="13"/>
    <x v="17"/>
    <x v="17"/>
    <x v="14"/>
    <x v="3"/>
    <n v="0.1"/>
    <n v="0.1"/>
    <n v="0.1"/>
    <n v="0.1"/>
    <n v="0.1"/>
    <n v="0.1"/>
    <x v="44"/>
    <n v="10.611077"/>
    <n v="65.04590200999999"/>
    <x v="5"/>
    <n v="8.91330468"/>
    <n v="9.337747759999999"/>
    <n v="46.79484957"/>
  </r>
  <r>
    <s v="43833Meal_Afternoon_Snack_GreenP21"/>
    <x v="2"/>
    <s v="LK"/>
    <x v="0"/>
    <n v="0.012"/>
    <n v="0.1194"/>
    <n v="0.0065"/>
    <n v="0.01272"/>
    <x v="12"/>
    <x v="1"/>
    <x v="1"/>
    <x v="1"/>
    <x v="1"/>
    <x v="0"/>
    <n v="0.15"/>
    <n v="0.15"/>
    <n v="0.15"/>
    <n v="0.15"/>
    <n v="0.15"/>
    <n v="0.15"/>
    <x v="30"/>
    <n v="16.083587"/>
    <n v="9.394423166700001"/>
    <x v="0"/>
    <n v="0.772012176"/>
    <n v="7.681521151200001"/>
    <n v="0.9408898395"/>
  </r>
  <r>
    <s v="43833Meal_Afternoon_Snack_MainP21"/>
    <x v="2"/>
    <s v="LK"/>
    <x v="1"/>
    <n v="0.03591935483870967"/>
    <n v="0.1199935483870968"/>
    <n v="0.08013870967741936"/>
    <n v="0.002367129032258064"/>
    <x v="12"/>
    <x v="1"/>
    <x v="1"/>
    <x v="1"/>
    <x v="1"/>
    <x v="0"/>
    <n v="0.15"/>
    <n v="0.15"/>
    <n v="0.15"/>
    <n v="0.15"/>
    <n v="0.15"/>
    <n v="0.15"/>
    <x v="31"/>
    <n v="117.05277"/>
    <n v="157.424270373"/>
    <x v="0"/>
    <n v="16.81783992193548"/>
    <n v="56.18230888335485"/>
    <n v="84.42412156770968"/>
  </r>
  <r>
    <s v="43833Meal_Afternoon_Snack_SideP21"/>
    <x v="2"/>
    <s v="LK"/>
    <x v="2"/>
    <n v="0.21"/>
    <n v="0.22"/>
    <n v="0.49"/>
    <n v="0.0135054"/>
    <x v="12"/>
    <x v="1"/>
    <x v="1"/>
    <x v="1"/>
    <x v="1"/>
    <x v="0"/>
    <n v="0.15"/>
    <n v="0.15"/>
    <n v="0.15"/>
    <n v="0.15"/>
    <n v="0.15"/>
    <n v="0.15"/>
    <x v="32"/>
    <n v="2.6805978"/>
    <n v="16.432064514"/>
    <x v="0"/>
    <n v="2.251702152"/>
    <n v="2.358926064"/>
    <n v="11.821436298"/>
  </r>
  <r>
    <s v="43833Meal_Booster1_GreenP21"/>
    <x v="2"/>
    <s v="LK"/>
    <x v="3"/>
    <n v="0"/>
    <n v="0"/>
    <n v="0"/>
    <n v="0"/>
    <x v="12"/>
    <x v="1"/>
    <x v="1"/>
    <x v="1"/>
    <x v="1"/>
    <x v="1"/>
    <n v="0"/>
    <n v="0"/>
    <n v="0"/>
    <n v="0"/>
    <n v="0"/>
    <n v="0"/>
    <x v="3"/>
    <n v="0"/>
    <n v="0"/>
    <x v="1"/>
    <n v="0"/>
    <n v="0"/>
    <n v="0"/>
  </r>
  <r>
    <s v="43833Meal_Booster1_MainP21"/>
    <x v="2"/>
    <s v="LK"/>
    <x v="4"/>
    <n v="0.07237176470588234"/>
    <n v="0.1991058823529412"/>
    <n v="0.03122117647058823"/>
    <n v="0.003105359854884685"/>
    <x v="12"/>
    <x v="1"/>
    <x v="1"/>
    <x v="1"/>
    <x v="1"/>
    <x v="1"/>
    <n v="0"/>
    <n v="0"/>
    <n v="0"/>
    <n v="0"/>
    <n v="0"/>
    <n v="0"/>
    <x v="4"/>
    <n v="0"/>
    <n v="0"/>
    <x v="1"/>
    <n v="0"/>
    <n v="0"/>
    <n v="0"/>
  </r>
  <r>
    <s v="43833Meal_Booster1_SideP21"/>
    <x v="2"/>
    <s v="LK"/>
    <x v="5"/>
    <n v="0"/>
    <n v="0"/>
    <n v="0"/>
    <n v="0"/>
    <x v="12"/>
    <x v="1"/>
    <x v="1"/>
    <x v="1"/>
    <x v="1"/>
    <x v="1"/>
    <n v="0"/>
    <n v="0"/>
    <n v="0"/>
    <n v="0"/>
    <n v="0"/>
    <n v="0"/>
    <x v="3"/>
    <n v="0"/>
    <n v="0"/>
    <x v="1"/>
    <n v="0"/>
    <n v="0"/>
    <n v="0"/>
  </r>
  <r>
    <s v="43833Meal_Booster2_GreenP21"/>
    <x v="2"/>
    <s v="LK"/>
    <x v="6"/>
    <n v="0"/>
    <n v="0"/>
    <n v="0"/>
    <n v="0"/>
    <x v="12"/>
    <x v="1"/>
    <x v="1"/>
    <x v="1"/>
    <x v="1"/>
    <x v="1"/>
    <n v="0"/>
    <n v="0"/>
    <n v="0"/>
    <n v="0"/>
    <n v="0"/>
    <n v="0"/>
    <x v="3"/>
    <n v="0"/>
    <n v="0"/>
    <x v="1"/>
    <n v="0"/>
    <n v="0"/>
    <n v="0"/>
  </r>
  <r>
    <s v="43833Meal_Booster2_MainP21"/>
    <x v="2"/>
    <s v="LK"/>
    <x v="7"/>
    <n v="0.34"/>
    <n v="0"/>
    <n v="0.011"/>
    <n v="0.009717"/>
    <x v="12"/>
    <x v="1"/>
    <x v="1"/>
    <x v="1"/>
    <x v="1"/>
    <x v="1"/>
    <n v="0"/>
    <n v="0"/>
    <n v="0"/>
    <n v="0"/>
    <n v="0"/>
    <n v="0"/>
    <x v="4"/>
    <n v="0"/>
    <n v="0"/>
    <x v="1"/>
    <n v="0"/>
    <n v="0"/>
    <n v="0"/>
  </r>
  <r>
    <s v="43833Meal_Booster2_SideP21"/>
    <x v="2"/>
    <s v="LK"/>
    <x v="8"/>
    <n v="0"/>
    <n v="0"/>
    <n v="0"/>
    <n v="0"/>
    <x v="12"/>
    <x v="1"/>
    <x v="1"/>
    <x v="1"/>
    <x v="1"/>
    <x v="1"/>
    <n v="0"/>
    <n v="0"/>
    <n v="0"/>
    <n v="0"/>
    <n v="0"/>
    <n v="0"/>
    <x v="3"/>
    <n v="0"/>
    <n v="0"/>
    <x v="1"/>
    <n v="0"/>
    <n v="0"/>
    <n v="0"/>
  </r>
  <r>
    <s v="43833Meal_Breakfast_GreenP21"/>
    <x v="2"/>
    <s v="LK"/>
    <x v="9"/>
    <n v="0.006999999999999999"/>
    <n v="0.077"/>
    <n v="0.003"/>
    <n v="0.0024"/>
    <x v="12"/>
    <x v="1"/>
    <x v="1"/>
    <x v="1"/>
    <x v="1"/>
    <x v="8"/>
    <n v="0.2"/>
    <n v="0.2"/>
    <n v="0.2"/>
    <n v="0.2"/>
    <n v="0.2"/>
    <n v="0.2"/>
    <x v="33"/>
    <n v="33.301426"/>
    <n v="12.088417638"/>
    <x v="2"/>
    <n v="0.9324399279999999"/>
    <n v="10.256839208"/>
    <n v="0.899138502"/>
  </r>
  <r>
    <s v="43833Meal_Breakfast_MainP21"/>
    <x v="2"/>
    <s v="LK"/>
    <x v="10"/>
    <n v="0.1043639846743295"/>
    <n v="0.1428620689655172"/>
    <n v="0.03860919540229885"/>
    <n v="0.002244987228607919"/>
    <x v="12"/>
    <x v="1"/>
    <x v="1"/>
    <x v="1"/>
    <x v="1"/>
    <x v="8"/>
    <n v="0.2"/>
    <n v="0.2"/>
    <n v="0.2"/>
    <n v="0.2"/>
    <n v="0.2"/>
    <n v="0.2"/>
    <x v="34"/>
    <n v="225.11764"/>
    <n v="300.8442815290421"/>
    <x v="2"/>
    <n v="93.9766957235249"/>
    <n v="128.6430872441379"/>
    <n v="78.22449856137931"/>
  </r>
  <r>
    <s v="43833Meal_Breakfast_SideP21"/>
    <x v="2"/>
    <s v="LK"/>
    <x v="11"/>
    <n v="0.016"/>
    <n v="0.218"/>
    <n v="0.004"/>
    <n v="0.00095"/>
    <x v="12"/>
    <x v="1"/>
    <x v="1"/>
    <x v="1"/>
    <x v="1"/>
    <x v="8"/>
    <n v="0.2"/>
    <n v="0.2"/>
    <n v="0.2"/>
    <n v="0.2"/>
    <n v="0.2"/>
    <n v="0.2"/>
    <x v="35"/>
    <n v="88.803804"/>
    <n v="86.31729748799999"/>
    <x v="2"/>
    <n v="5.683443456"/>
    <n v="77.436917088"/>
    <n v="3.196936944"/>
  </r>
  <r>
    <s v="43833Meal_Dinner_GreenP21"/>
    <x v="2"/>
    <s v="LK"/>
    <x v="12"/>
    <n v="0.21"/>
    <n v="0.22"/>
    <n v="0.49"/>
    <n v="0.0135054"/>
    <x v="12"/>
    <x v="1"/>
    <x v="1"/>
    <x v="1"/>
    <x v="1"/>
    <x v="2"/>
    <n v="0.25"/>
    <n v="0.25"/>
    <n v="0.25"/>
    <n v="0.25"/>
    <n v="0.25"/>
    <n v="0.25"/>
    <x v="36"/>
    <n v="2.5036395"/>
    <n v="15.347310135"/>
    <x v="3"/>
    <n v="2.10305718"/>
    <n v="2.20320276"/>
    <n v="11.041050195"/>
  </r>
  <r>
    <s v="43833Meal_Dinner_MainP21"/>
    <x v="2"/>
    <s v="LK"/>
    <x v="13"/>
    <n v="0.305"/>
    <n v="0"/>
    <n v="0.032"/>
    <n v="0.005300000000000001"/>
    <x v="12"/>
    <x v="1"/>
    <x v="1"/>
    <x v="1"/>
    <x v="1"/>
    <x v="2"/>
    <n v="0.25"/>
    <n v="0.25"/>
    <n v="0.25"/>
    <n v="0.25"/>
    <n v="0.25"/>
    <n v="0.25"/>
    <x v="37"/>
    <n v="50.07279"/>
    <n v="75.50976731999999"/>
    <x v="3"/>
    <n v="61.08880379999999"/>
    <n v="0"/>
    <n v="14.42096352"/>
  </r>
  <r>
    <s v="43833Meal_Dinner_SideP21"/>
    <x v="2"/>
    <s v="LK"/>
    <x v="14"/>
    <n v="0.03711702127659575"/>
    <n v="0.2557101063829788"/>
    <n v="0.03187499999999999"/>
    <n v="0.001717952507598784"/>
    <x v="12"/>
    <x v="1"/>
    <x v="1"/>
    <x v="1"/>
    <x v="1"/>
    <x v="2"/>
    <n v="0.25"/>
    <n v="0.25"/>
    <n v="0.25"/>
    <n v="0.25"/>
    <n v="0.25"/>
    <n v="0.25"/>
    <x v="38"/>
    <n v="143.04127"/>
    <n v="208.5804212547607"/>
    <x v="3"/>
    <n v="21.23706344808511"/>
    <n v="146.3083934754256"/>
    <n v="41.03496433124998"/>
  </r>
  <r>
    <s v="43833Meal_Lunch_GreenP21"/>
    <x v="2"/>
    <s v="LK"/>
    <x v="15"/>
    <n v="0.01217307692307692"/>
    <n v="0.03221153846153847"/>
    <n v="0.008846153846153846"/>
    <n v="0.0006403846153846155"/>
    <x v="12"/>
    <x v="1"/>
    <x v="1"/>
    <x v="1"/>
    <x v="1"/>
    <x v="9"/>
    <n v="0.3"/>
    <n v="0.3"/>
    <n v="0.3"/>
    <n v="0.3"/>
    <n v="0.3"/>
    <n v="0.3"/>
    <x v="39"/>
    <n v="105.8075"/>
    <n v="27.20880557692308"/>
    <x v="4"/>
    <n v="5.152011346153845"/>
    <n v="13.63288942307693"/>
    <n v="8.423904807692308"/>
  </r>
  <r>
    <s v="43833Meal_Lunch_MainP21"/>
    <x v="2"/>
    <s v="LK"/>
    <x v="16"/>
    <n v="0.08500000000000001"/>
    <n v="0.007"/>
    <n v="0.044"/>
    <n v="0.00738"/>
    <x v="12"/>
    <x v="1"/>
    <x v="1"/>
    <x v="1"/>
    <x v="1"/>
    <x v="9"/>
    <n v="0.3"/>
    <n v="0.3"/>
    <n v="0.3"/>
    <n v="0.3"/>
    <n v="0.3"/>
    <n v="0.3"/>
    <x v="40"/>
    <n v="95.609189"/>
    <n v="73.045420396"/>
    <x v="4"/>
    <n v="32.50712426"/>
    <n v="2.677057292"/>
    <n v="37.861238844"/>
  </r>
  <r>
    <s v="43833Meal_Lunch_SideP21"/>
    <x v="2"/>
    <s v="LK"/>
    <x v="17"/>
    <n v="0.07684782608695652"/>
    <n v="0.1894565217391304"/>
    <n v="0.06923913043478261"/>
    <n v="0.001350579710144927"/>
    <x v="12"/>
    <x v="1"/>
    <x v="1"/>
    <x v="1"/>
    <x v="1"/>
    <x v="9"/>
    <n v="0.3"/>
    <n v="0.3"/>
    <n v="0.3"/>
    <n v="0.3"/>
    <n v="0.3"/>
    <n v="0.3"/>
    <x v="41"/>
    <n v="293.20151"/>
    <n v="495.0325059597826"/>
    <x v="4"/>
    <n v="90.12759459565217"/>
    <n v="222.1957530130434"/>
    <n v="182.7091583510869"/>
  </r>
  <r>
    <s v="43833Meal_Morning_Snack_GreenP21"/>
    <x v="2"/>
    <s v="LK"/>
    <x v="18"/>
    <n v="0.003875"/>
    <n v="0.112625"/>
    <n v="0.00425"/>
    <n v="0.0012625"/>
    <x v="12"/>
    <x v="1"/>
    <x v="1"/>
    <x v="1"/>
    <x v="1"/>
    <x v="3"/>
    <n v="0.1"/>
    <n v="0.1"/>
    <n v="0.1"/>
    <n v="0.1"/>
    <n v="0.1"/>
    <n v="0.1"/>
    <x v="42"/>
    <n v="88.225245"/>
    <n v="44.48757979125001"/>
    <x v="5"/>
    <n v="1.3674912975"/>
    <n v="39.7454728725"/>
    <n v="3.374615621250001"/>
  </r>
  <r>
    <s v="43833Meal_Morning_Snack_MainP21"/>
    <x v="2"/>
    <s v="LK"/>
    <x v="19"/>
    <n v="0.1239"/>
    <n v="0.0272"/>
    <n v="0.0102"/>
    <n v="0.00318"/>
    <x v="12"/>
    <x v="1"/>
    <x v="1"/>
    <x v="1"/>
    <x v="1"/>
    <x v="3"/>
    <n v="0.1"/>
    <n v="0.1"/>
    <n v="0.1"/>
    <n v="0.1"/>
    <n v="0.1"/>
    <n v="0.1"/>
    <x v="43"/>
    <n v="19.155488"/>
    <n v="13.3360507456"/>
    <x v="5"/>
    <n v="9.493459852799999"/>
    <n v="2.0841170944"/>
    <n v="1.7584737984"/>
  </r>
  <r>
    <s v="43833Meal_Morning_Snack_SideP21"/>
    <x v="2"/>
    <s v="LK"/>
    <x v="20"/>
    <n v="0.21"/>
    <n v="0.22"/>
    <n v="0.49"/>
    <n v="0.0135054"/>
    <x v="12"/>
    <x v="1"/>
    <x v="1"/>
    <x v="1"/>
    <x v="1"/>
    <x v="3"/>
    <n v="0.1"/>
    <n v="0.1"/>
    <n v="0.1"/>
    <n v="0.1"/>
    <n v="0.1"/>
    <n v="0.1"/>
    <x v="44"/>
    <n v="10.106259"/>
    <n v="61.95136767"/>
    <x v="5"/>
    <n v="8.489257559999999"/>
    <n v="8.893507919999999"/>
    <n v="44.56860219"/>
  </r>
  <r>
    <s v="43833Meal_Afternoon_Snack_GreenP22"/>
    <x v="2"/>
    <s v="LK"/>
    <x v="0"/>
    <n v="0.012"/>
    <n v="0.1194"/>
    <n v="0.0065"/>
    <n v="0.01272"/>
    <x v="13"/>
    <x v="5"/>
    <x v="5"/>
    <x v="5"/>
    <x v="4"/>
    <x v="3"/>
    <n v="0.1"/>
    <n v="0.1"/>
    <n v="0.1"/>
    <n v="0.1"/>
    <n v="0.1"/>
    <n v="0.1"/>
    <x v="30"/>
    <n v="14.395216"/>
    <n v="8.408245665600001"/>
    <x v="0"/>
    <n v="0.690970368"/>
    <n v="6.8751551616"/>
    <n v="0.8421201359999999"/>
  </r>
  <r>
    <s v="43833Meal_Afternoon_Snack_MainP22"/>
    <x v="2"/>
    <s v="LK"/>
    <x v="1"/>
    <n v="0.03591935483870967"/>
    <n v="0.1199935483870968"/>
    <n v="0.08013870967741936"/>
    <n v="0.002367129032258064"/>
    <x v="13"/>
    <x v="5"/>
    <x v="5"/>
    <x v="5"/>
    <x v="4"/>
    <x v="3"/>
    <n v="0.1"/>
    <n v="0.1"/>
    <n v="0.1"/>
    <n v="0.1"/>
    <n v="0.1"/>
    <n v="0.1"/>
    <x v="31"/>
    <n v="103.16571"/>
    <n v="138.747563379"/>
    <x v="0"/>
    <n v="14.82258297870968"/>
    <n v="49.51687845909679"/>
    <n v="74.40810194119355"/>
  </r>
  <r>
    <s v="43833Meal_Afternoon_Snack_SideP22"/>
    <x v="2"/>
    <s v="LK"/>
    <x v="2"/>
    <n v="0.21"/>
    <n v="0.22"/>
    <n v="0.49"/>
    <n v="0.0135054"/>
    <x v="13"/>
    <x v="5"/>
    <x v="5"/>
    <x v="5"/>
    <x v="4"/>
    <x v="3"/>
    <n v="0.1"/>
    <n v="0.1"/>
    <n v="0.1"/>
    <n v="0.1"/>
    <n v="0.1"/>
    <n v="0.1"/>
    <x v="32"/>
    <n v="3.9986711"/>
    <n v="24.511853843"/>
    <x v="0"/>
    <n v="3.358883724"/>
    <n v="3.518830568"/>
    <n v="17.634139551"/>
  </r>
  <r>
    <s v="43833Meal_Booster1_GreenP22"/>
    <x v="2"/>
    <s v="LK"/>
    <x v="3"/>
    <n v="0"/>
    <n v="0"/>
    <n v="0"/>
    <n v="0"/>
    <x v="13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3Meal_Booster1_MainP22"/>
    <x v="2"/>
    <s v="LK"/>
    <x v="4"/>
    <n v="0.07237176470588234"/>
    <n v="0.1991058823529412"/>
    <n v="0.03122117647058823"/>
    <n v="0.003105359854884685"/>
    <x v="13"/>
    <x v="5"/>
    <x v="5"/>
    <x v="5"/>
    <x v="4"/>
    <x v="1"/>
    <n v="0"/>
    <n v="0"/>
    <n v="0"/>
    <n v="0"/>
    <n v="0"/>
    <n v="0"/>
    <x v="4"/>
    <n v="0"/>
    <n v="0"/>
    <x v="1"/>
    <n v="0"/>
    <n v="0"/>
    <n v="0"/>
  </r>
  <r>
    <s v="43833Meal_Booster1_SideP22"/>
    <x v="2"/>
    <s v="LK"/>
    <x v="5"/>
    <n v="0"/>
    <n v="0"/>
    <n v="0"/>
    <n v="0"/>
    <x v="13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3Meal_Booster2_GreenP22"/>
    <x v="2"/>
    <s v="LK"/>
    <x v="6"/>
    <n v="0"/>
    <n v="0"/>
    <n v="0"/>
    <n v="0"/>
    <x v="13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3Meal_Booster2_MainP22"/>
    <x v="2"/>
    <s v="LK"/>
    <x v="7"/>
    <n v="0.34"/>
    <n v="0"/>
    <n v="0.011"/>
    <n v="0.009717"/>
    <x v="13"/>
    <x v="5"/>
    <x v="5"/>
    <x v="5"/>
    <x v="4"/>
    <x v="1"/>
    <n v="0"/>
    <n v="0"/>
    <n v="0"/>
    <n v="0"/>
    <n v="0"/>
    <n v="0"/>
    <x v="4"/>
    <n v="0"/>
    <n v="0"/>
    <x v="1"/>
    <n v="0"/>
    <n v="0"/>
    <n v="0"/>
  </r>
  <r>
    <s v="43833Meal_Booster2_SideP22"/>
    <x v="2"/>
    <s v="LK"/>
    <x v="8"/>
    <n v="0"/>
    <n v="0"/>
    <n v="0"/>
    <n v="0"/>
    <x v="13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3Meal_Breakfast_GreenP22"/>
    <x v="2"/>
    <s v="LK"/>
    <x v="9"/>
    <n v="0.006999999999999999"/>
    <n v="0.077"/>
    <n v="0.003"/>
    <n v="0.0024"/>
    <x v="13"/>
    <x v="5"/>
    <x v="5"/>
    <x v="5"/>
    <x v="4"/>
    <x v="2"/>
    <n v="0.25"/>
    <n v="0.25"/>
    <n v="0.25"/>
    <n v="0.25"/>
    <n v="0.25"/>
    <n v="0.25"/>
    <x v="33"/>
    <n v="37.610772"/>
    <n v="13.652710236"/>
    <x v="2"/>
    <n v="1.053101616"/>
    <n v="11.584117776"/>
    <n v="1.015490844"/>
  </r>
  <r>
    <s v="43833Meal_Breakfast_MainP22"/>
    <x v="2"/>
    <s v="LK"/>
    <x v="10"/>
    <n v="0.1043639846743295"/>
    <n v="0.1428620689655172"/>
    <n v="0.03860919540229885"/>
    <n v="0.002244987228607919"/>
    <x v="13"/>
    <x v="5"/>
    <x v="5"/>
    <x v="5"/>
    <x v="4"/>
    <x v="2"/>
    <n v="0.25"/>
    <n v="0.25"/>
    <n v="0.25"/>
    <n v="0.25"/>
    <n v="0.25"/>
    <n v="0.25"/>
    <x v="34"/>
    <n v="254.24882"/>
    <n v="339.7748109944061"/>
    <x v="2"/>
    <n v="106.1376798157854"/>
    <n v="145.2900498289655"/>
    <n v="88.34708134965517"/>
  </r>
  <r>
    <s v="43833Meal_Breakfast_SideP22"/>
    <x v="2"/>
    <s v="LK"/>
    <x v="11"/>
    <n v="0.016"/>
    <n v="0.218"/>
    <n v="0.004"/>
    <n v="0.00095"/>
    <x v="13"/>
    <x v="5"/>
    <x v="5"/>
    <x v="5"/>
    <x v="4"/>
    <x v="2"/>
    <n v="0.25"/>
    <n v="0.25"/>
    <n v="0.25"/>
    <n v="0.25"/>
    <n v="0.25"/>
    <n v="0.25"/>
    <x v="35"/>
    <n v="100.29539"/>
    <n v="97.48711908"/>
    <x v="2"/>
    <n v="6.41890496"/>
    <n v="87.45758008"/>
    <n v="3.61063404"/>
  </r>
  <r>
    <s v="43833Meal_Dinner_GreenP22"/>
    <x v="2"/>
    <s v="LK"/>
    <x v="12"/>
    <n v="0.21"/>
    <n v="0.22"/>
    <n v="0.49"/>
    <n v="0.0135054"/>
    <x v="13"/>
    <x v="5"/>
    <x v="5"/>
    <x v="5"/>
    <x v="4"/>
    <x v="2"/>
    <n v="0.25"/>
    <n v="0.25"/>
    <n v="0.25"/>
    <n v="0.25"/>
    <n v="0.25"/>
    <n v="0.25"/>
    <x v="36"/>
    <n v="3.8249062"/>
    <n v="23.446675006"/>
    <x v="3"/>
    <n v="3.212921208"/>
    <n v="3.365917456"/>
    <n v="16.867836342"/>
  </r>
  <r>
    <s v="43833Meal_Dinner_MainP22"/>
    <x v="2"/>
    <s v="LK"/>
    <x v="13"/>
    <n v="0.305"/>
    <n v="0"/>
    <n v="0.032"/>
    <n v="0.005300000000000001"/>
    <x v="13"/>
    <x v="5"/>
    <x v="5"/>
    <x v="5"/>
    <x v="4"/>
    <x v="2"/>
    <n v="0.25"/>
    <n v="0.25"/>
    <n v="0.25"/>
    <n v="0.25"/>
    <n v="0.25"/>
    <n v="0.25"/>
    <x v="37"/>
    <n v="45.898874"/>
    <n v="69.215501992"/>
    <x v="3"/>
    <n v="55.99662628"/>
    <n v="0"/>
    <n v="13.218875712"/>
  </r>
  <r>
    <s v="43833Meal_Dinner_SideP22"/>
    <x v="2"/>
    <s v="LK"/>
    <x v="14"/>
    <n v="0.03711702127659575"/>
    <n v="0.2557101063829788"/>
    <n v="0.03187499999999999"/>
    <n v="0.001717952507598784"/>
    <x v="13"/>
    <x v="5"/>
    <x v="5"/>
    <x v="5"/>
    <x v="4"/>
    <x v="2"/>
    <n v="0.25"/>
    <n v="0.25"/>
    <n v="0.25"/>
    <n v="0.25"/>
    <n v="0.25"/>
    <n v="0.25"/>
    <x v="38"/>
    <n v="129.58782"/>
    <n v="188.9628223035639"/>
    <x v="3"/>
    <n v="19.23965548851064"/>
    <n v="132.5476609525532"/>
    <n v="37.17550586249998"/>
  </r>
  <r>
    <s v="43833Meal_Lunch_GreenP22"/>
    <x v="2"/>
    <s v="LK"/>
    <x v="15"/>
    <n v="0.01217307692307692"/>
    <n v="0.03221153846153847"/>
    <n v="0.008846153846153846"/>
    <n v="0.0006403846153846155"/>
    <x v="13"/>
    <x v="5"/>
    <x v="5"/>
    <x v="5"/>
    <x v="4"/>
    <x v="2"/>
    <n v="0.25"/>
    <n v="0.25"/>
    <n v="0.25"/>
    <n v="0.25"/>
    <n v="0.25"/>
    <n v="0.25"/>
    <x v="39"/>
    <n v="76.218947"/>
    <n v="19.59999537084616"/>
    <x v="4"/>
    <n v="3.711276419307691"/>
    <n v="9.82051817115385"/>
    <n v="6.068200780384616"/>
  </r>
  <r>
    <s v="43833Meal_Lunch_MainP22"/>
    <x v="2"/>
    <s v="LK"/>
    <x v="16"/>
    <n v="0.08500000000000001"/>
    <n v="0.007"/>
    <n v="0.044"/>
    <n v="0.00738"/>
    <x v="13"/>
    <x v="5"/>
    <x v="5"/>
    <x v="5"/>
    <x v="4"/>
    <x v="2"/>
    <n v="0.25"/>
    <n v="0.25"/>
    <n v="0.25"/>
    <n v="0.25"/>
    <n v="0.25"/>
    <n v="0.25"/>
    <x v="40"/>
    <n v="68.87254299999999"/>
    <n v="52.61862285199999"/>
    <x v="4"/>
    <n v="23.41666462"/>
    <n v="1.928431204"/>
    <n v="27.27352702799999"/>
  </r>
  <r>
    <s v="43833Meal_Lunch_SideP22"/>
    <x v="2"/>
    <s v="LK"/>
    <x v="17"/>
    <n v="0.07684782608695652"/>
    <n v="0.1894565217391304"/>
    <n v="0.06923913043478261"/>
    <n v="0.001350579710144927"/>
    <x v="13"/>
    <x v="5"/>
    <x v="5"/>
    <x v="5"/>
    <x v="4"/>
    <x v="2"/>
    <n v="0.25"/>
    <n v="0.25"/>
    <n v="0.25"/>
    <n v="0.25"/>
    <n v="0.25"/>
    <n v="0.25"/>
    <x v="41"/>
    <n v="211.20913"/>
    <n v="356.5990669880434"/>
    <x v="4"/>
    <n v="64.92384996086956"/>
    <n v="160.0597885173913"/>
    <n v="131.6154285097826"/>
  </r>
  <r>
    <s v="43833Meal_Morning_Snack_GreenP22"/>
    <x v="2"/>
    <s v="LK"/>
    <x v="18"/>
    <n v="0.003875"/>
    <n v="0.112625"/>
    <n v="0.00425"/>
    <n v="0.0012625"/>
    <x v="13"/>
    <x v="5"/>
    <x v="5"/>
    <x v="5"/>
    <x v="4"/>
    <x v="0"/>
    <n v="0.15"/>
    <n v="0.15"/>
    <n v="0.15"/>
    <n v="0.15"/>
    <n v="0.15"/>
    <n v="0.15"/>
    <x v="42"/>
    <n v="107.28292"/>
    <n v="54.09741241000001"/>
    <x v="5"/>
    <n v="1.66288526"/>
    <n v="48.33095546000001"/>
    <n v="4.103571690000001"/>
  </r>
  <r>
    <s v="43833Meal_Morning_Snack_MainP22"/>
    <x v="2"/>
    <s v="LK"/>
    <x v="19"/>
    <n v="0.1239"/>
    <n v="0.0272"/>
    <n v="0.0102"/>
    <n v="0.00318"/>
    <x v="13"/>
    <x v="5"/>
    <x v="5"/>
    <x v="5"/>
    <x v="4"/>
    <x v="0"/>
    <n v="0.15"/>
    <n v="0.15"/>
    <n v="0.15"/>
    <n v="0.15"/>
    <n v="0.15"/>
    <n v="0.15"/>
    <x v="43"/>
    <n v="24.018564"/>
    <n v="16.7217242568"/>
    <x v="5"/>
    <n v="11.9036003184"/>
    <n v="2.6132197632"/>
    <n v="2.2049041752"/>
  </r>
  <r>
    <s v="43833Meal_Morning_Snack_SideP22"/>
    <x v="2"/>
    <s v="LK"/>
    <x v="20"/>
    <n v="0.21"/>
    <n v="0.22"/>
    <n v="0.49"/>
    <n v="0.0135054"/>
    <x v="13"/>
    <x v="5"/>
    <x v="5"/>
    <x v="5"/>
    <x v="4"/>
    <x v="0"/>
    <n v="0.15"/>
    <n v="0.15"/>
    <n v="0.15"/>
    <n v="0.15"/>
    <n v="0.15"/>
    <n v="0.15"/>
    <x v="44"/>
    <n v="16.012376"/>
    <n v="98.15586488"/>
    <x v="5"/>
    <n v="13.45039584"/>
    <n v="14.09089088"/>
    <n v="70.61457816000001"/>
  </r>
  <r>
    <s v="43833Meal_Afternoon_Snack_GreenP23"/>
    <x v="2"/>
    <s v="LK"/>
    <x v="0"/>
    <n v="0.012"/>
    <n v="0.1194"/>
    <n v="0.0065"/>
    <n v="0.01272"/>
    <x v="14"/>
    <x v="5"/>
    <x v="10"/>
    <x v="10"/>
    <x v="4"/>
    <x v="10"/>
    <n v="0.0005"/>
    <n v="0.0005"/>
    <n v="0.0005"/>
    <n v="0.0005"/>
    <n v="0.0005"/>
    <n v="0.0005"/>
    <x v="30"/>
    <n v="0.076269342"/>
    <n v="0.04454892266220001"/>
    <x v="0"/>
    <n v="0.003660928416"/>
    <n v="0.03642623773920001"/>
    <n v="0.004461756507"/>
  </r>
  <r>
    <s v="43833Meal_Afternoon_Snack_MainP23"/>
    <x v="2"/>
    <s v="LK"/>
    <x v="1"/>
    <n v="0.03591935483870967"/>
    <n v="0.1199935483870968"/>
    <n v="0.08013870967741936"/>
    <n v="0.002367129032258064"/>
    <x v="14"/>
    <x v="5"/>
    <x v="10"/>
    <x v="10"/>
    <x v="4"/>
    <x v="10"/>
    <n v="0.0005"/>
    <n v="0.0005"/>
    <n v="0.0005"/>
    <n v="0.0005"/>
    <n v="0.0005"/>
    <n v="0.0005"/>
    <x v="31"/>
    <n v="0.47481404"/>
    <n v="0.638577402396"/>
    <x v="0"/>
    <n v="0.06822005594064515"/>
    <n v="0.2278984859344517"/>
    <n v="0.3424588605209032"/>
  </r>
  <r>
    <s v="43833Meal_Afternoon_Snack_SideP23"/>
    <x v="2"/>
    <s v="LK"/>
    <x v="2"/>
    <n v="0.21"/>
    <n v="0.22"/>
    <n v="0.49"/>
    <n v="0.0135054"/>
    <x v="14"/>
    <x v="5"/>
    <x v="10"/>
    <x v="10"/>
    <x v="4"/>
    <x v="10"/>
    <n v="0.0005"/>
    <n v="0.0005"/>
    <n v="0.0005"/>
    <n v="0.0005"/>
    <n v="0.0005"/>
    <n v="0.0005"/>
    <x v="32"/>
    <n v="0.017197989"/>
    <n v="0.10542367257"/>
    <x v="0"/>
    <n v="0.01444631076"/>
    <n v="0.01513423032"/>
    <n v="0.07584313149000001"/>
  </r>
  <r>
    <s v="43833Meal_Booster1_GreenP23"/>
    <x v="2"/>
    <s v="LK"/>
    <x v="3"/>
    <n v="0"/>
    <n v="0"/>
    <n v="0"/>
    <n v="0"/>
    <x v="14"/>
    <x v="5"/>
    <x v="10"/>
    <x v="10"/>
    <x v="4"/>
    <x v="1"/>
    <n v="0"/>
    <n v="0"/>
    <n v="0"/>
    <n v="0"/>
    <n v="0"/>
    <n v="0"/>
    <x v="3"/>
    <n v="0"/>
    <n v="0"/>
    <x v="1"/>
    <n v="0"/>
    <n v="0"/>
    <n v="0"/>
  </r>
  <r>
    <s v="43833Meal_Booster1_MainP23"/>
    <x v="2"/>
    <s v="LK"/>
    <x v="4"/>
    <n v="0.07237176470588234"/>
    <n v="0.1991058823529412"/>
    <n v="0.03122117647058823"/>
    <n v="0.003105359854884685"/>
    <x v="14"/>
    <x v="5"/>
    <x v="10"/>
    <x v="10"/>
    <x v="4"/>
    <x v="1"/>
    <n v="0"/>
    <n v="0"/>
    <n v="0"/>
    <n v="0"/>
    <n v="0"/>
    <n v="0"/>
    <x v="4"/>
    <n v="0"/>
    <n v="0"/>
    <x v="1"/>
    <n v="0"/>
    <n v="0"/>
    <n v="0"/>
  </r>
  <r>
    <s v="43833Meal_Booster1_SideP23"/>
    <x v="2"/>
    <s v="LK"/>
    <x v="5"/>
    <n v="0"/>
    <n v="0"/>
    <n v="0"/>
    <n v="0"/>
    <x v="14"/>
    <x v="5"/>
    <x v="10"/>
    <x v="10"/>
    <x v="4"/>
    <x v="1"/>
    <n v="0"/>
    <n v="0"/>
    <n v="0"/>
    <n v="0"/>
    <n v="0"/>
    <n v="0"/>
    <x v="3"/>
    <n v="0"/>
    <n v="0"/>
    <x v="1"/>
    <n v="0"/>
    <n v="0"/>
    <n v="0"/>
  </r>
  <r>
    <s v="43833Meal_Booster2_GreenP23"/>
    <x v="2"/>
    <s v="LK"/>
    <x v="6"/>
    <n v="0"/>
    <n v="0"/>
    <n v="0"/>
    <n v="0"/>
    <x v="14"/>
    <x v="5"/>
    <x v="10"/>
    <x v="10"/>
    <x v="4"/>
    <x v="1"/>
    <n v="0"/>
    <n v="0"/>
    <n v="0"/>
    <n v="0"/>
    <n v="0"/>
    <n v="0"/>
    <x v="3"/>
    <n v="0"/>
    <n v="0"/>
    <x v="1"/>
    <n v="0"/>
    <n v="0"/>
    <n v="0"/>
  </r>
  <r>
    <s v="43833Meal_Booster2_MainP23"/>
    <x v="2"/>
    <s v="LK"/>
    <x v="7"/>
    <n v="0.34"/>
    <n v="0"/>
    <n v="0.011"/>
    <n v="0.009717"/>
    <x v="14"/>
    <x v="5"/>
    <x v="10"/>
    <x v="10"/>
    <x v="4"/>
    <x v="1"/>
    <n v="0"/>
    <n v="0"/>
    <n v="0"/>
    <n v="0"/>
    <n v="0"/>
    <n v="0"/>
    <x v="4"/>
    <n v="0"/>
    <n v="0"/>
    <x v="1"/>
    <n v="0"/>
    <n v="0"/>
    <n v="0"/>
  </r>
  <r>
    <s v="43833Meal_Booster2_SideP23"/>
    <x v="2"/>
    <s v="LK"/>
    <x v="8"/>
    <n v="0"/>
    <n v="0"/>
    <n v="0"/>
    <n v="0"/>
    <x v="14"/>
    <x v="5"/>
    <x v="10"/>
    <x v="10"/>
    <x v="4"/>
    <x v="1"/>
    <n v="0"/>
    <n v="0"/>
    <n v="0"/>
    <n v="0"/>
    <n v="0"/>
    <n v="0"/>
    <x v="3"/>
    <n v="0"/>
    <n v="0"/>
    <x v="1"/>
    <n v="0"/>
    <n v="0"/>
    <n v="0"/>
  </r>
  <r>
    <s v="43833Meal_Breakfast_GreenP23"/>
    <x v="2"/>
    <s v="LK"/>
    <x v="9"/>
    <n v="0.006999999999999999"/>
    <n v="0.077"/>
    <n v="0.003"/>
    <n v="0.0024"/>
    <x v="14"/>
    <x v="5"/>
    <x v="10"/>
    <x v="10"/>
    <x v="4"/>
    <x v="13"/>
    <n v="0.333"/>
    <n v="0.333"/>
    <n v="0.333"/>
    <n v="0.333"/>
    <n v="0.333"/>
    <n v="0.333"/>
    <x v="33"/>
    <n v="44.248653"/>
    <n v="16.062261039"/>
    <x v="2"/>
    <n v="1.238962284"/>
    <n v="13.628585124"/>
    <n v="1.194713631"/>
  </r>
  <r>
    <s v="43833Meal_Breakfast_MainP23"/>
    <x v="2"/>
    <s v="LK"/>
    <x v="10"/>
    <n v="0.1043639846743295"/>
    <n v="0.1428620689655172"/>
    <n v="0.03860919540229885"/>
    <n v="0.002244987228607919"/>
    <x v="14"/>
    <x v="5"/>
    <x v="10"/>
    <x v="10"/>
    <x v="4"/>
    <x v="13"/>
    <n v="0.333"/>
    <n v="0.333"/>
    <n v="0.333"/>
    <n v="0.333"/>
    <n v="0.333"/>
    <n v="0.333"/>
    <x v="34"/>
    <n v="292.04111"/>
    <n v="390.2799350370498"/>
    <x v="2"/>
    <n v="121.9142957132567"/>
    <n v="166.8863887903448"/>
    <n v="101.4792505334483"/>
  </r>
  <r>
    <s v="43833Meal_Breakfast_SideP23"/>
    <x v="2"/>
    <s v="LK"/>
    <x v="11"/>
    <n v="0.016"/>
    <n v="0.218"/>
    <n v="0.004"/>
    <n v="0.00095"/>
    <x v="14"/>
    <x v="5"/>
    <x v="10"/>
    <x v="10"/>
    <x v="4"/>
    <x v="13"/>
    <n v="0.333"/>
    <n v="0.333"/>
    <n v="0.333"/>
    <n v="0.333"/>
    <n v="0.333"/>
    <n v="0.333"/>
    <x v="35"/>
    <n v="70.797845"/>
    <n v="68.81550533999999"/>
    <x v="2"/>
    <n v="4.53106208"/>
    <n v="61.73572084"/>
    <n v="2.54872242"/>
  </r>
  <r>
    <s v="43833Meal_Dinner_GreenP23"/>
    <x v="2"/>
    <s v="LK"/>
    <x v="12"/>
    <n v="0.21"/>
    <n v="0.22"/>
    <n v="0.49"/>
    <n v="0.0135054"/>
    <x v="14"/>
    <x v="5"/>
    <x v="10"/>
    <x v="10"/>
    <x v="4"/>
    <x v="13"/>
    <n v="0.333"/>
    <n v="0.333"/>
    <n v="0.333"/>
    <n v="0.333"/>
    <n v="0.333"/>
    <n v="0.333"/>
    <x v="36"/>
    <n v="6.2533166"/>
    <n v="38.332830758"/>
    <x v="3"/>
    <n v="5.252785943999999"/>
    <n v="5.502918608"/>
    <n v="27.577126206"/>
  </r>
  <r>
    <s v="43833Meal_Dinner_MainP23"/>
    <x v="2"/>
    <s v="LK"/>
    <x v="13"/>
    <n v="0.305"/>
    <n v="0"/>
    <n v="0.032"/>
    <n v="0.005300000000000001"/>
    <x v="14"/>
    <x v="5"/>
    <x v="10"/>
    <x v="10"/>
    <x v="4"/>
    <x v="13"/>
    <n v="0.333"/>
    <n v="0.333"/>
    <n v="0.333"/>
    <n v="0.333"/>
    <n v="0.333"/>
    <n v="0.333"/>
    <x v="37"/>
    <n v="125.06633"/>
    <n v="188.60002564"/>
    <x v="3"/>
    <n v="152.5809226"/>
    <n v="0"/>
    <n v="36.01910304"/>
  </r>
  <r>
    <s v="43833Meal_Dinner_SideP23"/>
    <x v="2"/>
    <s v="LK"/>
    <x v="14"/>
    <n v="0.03711702127659575"/>
    <n v="0.2557101063829788"/>
    <n v="0.03187499999999999"/>
    <n v="0.001717952507598784"/>
    <x v="14"/>
    <x v="5"/>
    <x v="10"/>
    <x v="10"/>
    <x v="4"/>
    <x v="13"/>
    <n v="0.333"/>
    <n v="0.333"/>
    <n v="0.333"/>
    <n v="0.333"/>
    <n v="0.333"/>
    <n v="0.333"/>
    <x v="38"/>
    <n v="187.32762"/>
    <n v="273.1580465711171"/>
    <x v="3"/>
    <n v="27.81217302893618"/>
    <n v="191.6062625546809"/>
    <n v="53.73961098749998"/>
  </r>
  <r>
    <s v="43833Meal_Lunch_GreenP23"/>
    <x v="2"/>
    <s v="LK"/>
    <x v="15"/>
    <n v="0.01217307692307692"/>
    <n v="0.03221153846153847"/>
    <n v="0.008846153846153846"/>
    <n v="0.0006403846153846155"/>
    <x v="14"/>
    <x v="5"/>
    <x v="10"/>
    <x v="10"/>
    <x v="4"/>
    <x v="13"/>
    <n v="0.333"/>
    <n v="0.333"/>
    <n v="0.333"/>
    <n v="0.333"/>
    <n v="0.333"/>
    <n v="0.333"/>
    <x v="39"/>
    <n v="135.69346"/>
    <n v="34.89409513692308"/>
    <x v="4"/>
    <n v="6.607227706153844"/>
    <n v="17.48358042307693"/>
    <n v="10.80328700769231"/>
  </r>
  <r>
    <s v="43833Meal_Lunch_MainP23"/>
    <x v="2"/>
    <s v="LK"/>
    <x v="16"/>
    <n v="0.08500000000000001"/>
    <n v="0.007"/>
    <n v="0.044"/>
    <n v="0.00738"/>
    <x v="14"/>
    <x v="5"/>
    <x v="10"/>
    <x v="10"/>
    <x v="4"/>
    <x v="13"/>
    <n v="0.333"/>
    <n v="0.333"/>
    <n v="0.333"/>
    <n v="0.333"/>
    <n v="0.333"/>
    <n v="0.333"/>
    <x v="40"/>
    <n v="150.74906"/>
    <n v="115.17228184"/>
    <x v="4"/>
    <n v="51.2546804"/>
    <n v="4.220973679999999"/>
    <n v="59.69662775999999"/>
  </r>
  <r>
    <s v="43833Meal_Lunch_SideP23"/>
    <x v="2"/>
    <s v="LK"/>
    <x v="17"/>
    <n v="0.07684782608695652"/>
    <n v="0.1894565217391304"/>
    <n v="0.06923913043478261"/>
    <n v="0.001350579710144927"/>
    <x v="14"/>
    <x v="5"/>
    <x v="10"/>
    <x v="10"/>
    <x v="4"/>
    <x v="13"/>
    <n v="0.333"/>
    <n v="0.333"/>
    <n v="0.333"/>
    <n v="0.333"/>
    <n v="0.333"/>
    <n v="0.333"/>
    <x v="41"/>
    <n v="222.17169"/>
    <n v="375.107919648913"/>
    <x v="4"/>
    <n v="68.29364557826086"/>
    <n v="168.3675024652174"/>
    <n v="138.4467716054348"/>
  </r>
  <r>
    <s v="43833Meal_Morning_Snack_GreenP23"/>
    <x v="2"/>
    <s v="LK"/>
    <x v="18"/>
    <n v="0.003875"/>
    <n v="0.112625"/>
    <n v="0.00425"/>
    <n v="0.0012625"/>
    <x v="14"/>
    <x v="5"/>
    <x v="10"/>
    <x v="10"/>
    <x v="4"/>
    <x v="10"/>
    <n v="0.0005"/>
    <n v="0.0005"/>
    <n v="0.0005"/>
    <n v="0.0005"/>
    <n v="0.0005"/>
    <n v="0.0005"/>
    <x v="42"/>
    <n v="0.45977014"/>
    <n v="0.231839093095"/>
    <x v="5"/>
    <n v="0.00712643717"/>
    <n v="0.20712644807"/>
    <n v="0.017586207855"/>
  </r>
  <r>
    <s v="43833Meal_Morning_Snack_MainP23"/>
    <x v="2"/>
    <s v="LK"/>
    <x v="19"/>
    <n v="0.1239"/>
    <n v="0.0272"/>
    <n v="0.0102"/>
    <n v="0.00318"/>
    <x v="14"/>
    <x v="5"/>
    <x v="10"/>
    <x v="10"/>
    <x v="4"/>
    <x v="10"/>
    <n v="0.0005"/>
    <n v="0.0005"/>
    <n v="0.0005"/>
    <n v="0.0005"/>
    <n v="0.0005"/>
    <n v="0.0005"/>
    <x v="43"/>
    <n v="0.17683467"/>
    <n v="0.123112297254"/>
    <x v="5"/>
    <n v="0.087639262452"/>
    <n v="0.019239612096"/>
    <n v="0.016233422706"/>
  </r>
  <r>
    <s v="43833Meal_Morning_Snack_SideP23"/>
    <x v="2"/>
    <s v="LK"/>
    <x v="20"/>
    <n v="0.21"/>
    <n v="0.22"/>
    <n v="0.49"/>
    <n v="0.0135054"/>
    <x v="14"/>
    <x v="5"/>
    <x v="10"/>
    <x v="10"/>
    <x v="4"/>
    <x v="10"/>
    <n v="0.0005"/>
    <n v="0.0005"/>
    <n v="0.0005"/>
    <n v="0.0005"/>
    <n v="0.0005"/>
    <n v="0.0005"/>
    <x v="44"/>
    <n v="0.07073386800000001"/>
    <n v="0.43359861084"/>
    <x v="5"/>
    <n v="0.05941644912"/>
    <n v="0.06224580384"/>
    <n v="0.31193635788"/>
  </r>
  <r>
    <s v="43833Meal_Afternoon_Snack_GreenP24"/>
    <x v="2"/>
    <s v="LK"/>
    <x v="0"/>
    <n v="0.012"/>
    <n v="0.1194"/>
    <n v="0.0065"/>
    <n v="0.01272"/>
    <x v="15"/>
    <x v="5"/>
    <x v="5"/>
    <x v="5"/>
    <x v="4"/>
    <x v="0"/>
    <n v="0.15"/>
    <n v="0.15"/>
    <n v="0.15"/>
    <n v="0.15"/>
    <n v="0.15"/>
    <n v="0.15"/>
    <x v="30"/>
    <n v="14.771315"/>
    <n v="8.6279250915"/>
    <x v="0"/>
    <n v="0.70902312"/>
    <n v="7.054780044"/>
    <n v="0.8641219274999999"/>
  </r>
  <r>
    <s v="43833Meal_Afternoon_Snack_MainP24"/>
    <x v="2"/>
    <s v="LK"/>
    <x v="1"/>
    <n v="0.03591935483870967"/>
    <n v="0.1199935483870968"/>
    <n v="0.08013870967741936"/>
    <n v="0.002367129032258064"/>
    <x v="15"/>
    <x v="5"/>
    <x v="5"/>
    <x v="5"/>
    <x v="4"/>
    <x v="0"/>
    <n v="0.15"/>
    <n v="0.15"/>
    <n v="0.15"/>
    <n v="0.15"/>
    <n v="0.15"/>
    <n v="0.15"/>
    <x v="31"/>
    <n v="106.75234"/>
    <n v="143.571222066"/>
    <x v="0"/>
    <n v="15.33790072129032"/>
    <n v="51.23836830090324"/>
    <n v="76.99495304380645"/>
  </r>
  <r>
    <s v="43833Meal_Afternoon_Snack_SideP24"/>
    <x v="2"/>
    <s v="LK"/>
    <x v="2"/>
    <n v="0.21"/>
    <n v="0.22"/>
    <n v="0.49"/>
    <n v="0.0135054"/>
    <x v="15"/>
    <x v="5"/>
    <x v="5"/>
    <x v="5"/>
    <x v="4"/>
    <x v="0"/>
    <n v="0.15"/>
    <n v="0.15"/>
    <n v="0.15"/>
    <n v="0.15"/>
    <n v="0.15"/>
    <n v="0.15"/>
    <x v="32"/>
    <n v="3.2118914"/>
    <n v="19.688894282"/>
    <x v="0"/>
    <n v="2.697988776"/>
    <n v="2.826464432"/>
    <n v="14.164441074"/>
  </r>
  <r>
    <s v="43833Meal_Booster1_GreenP24"/>
    <x v="2"/>
    <s v="LK"/>
    <x v="3"/>
    <n v="0"/>
    <n v="0"/>
    <n v="0"/>
    <n v="0"/>
    <x v="15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3Meal_Booster1_MainP24"/>
    <x v="2"/>
    <s v="LK"/>
    <x v="4"/>
    <n v="0.07237176470588234"/>
    <n v="0.1991058823529412"/>
    <n v="0.03122117647058823"/>
    <n v="0.003105359854884685"/>
    <x v="15"/>
    <x v="5"/>
    <x v="5"/>
    <x v="5"/>
    <x v="4"/>
    <x v="1"/>
    <n v="0"/>
    <n v="0"/>
    <n v="0"/>
    <n v="0"/>
    <n v="0"/>
    <n v="0"/>
    <x v="4"/>
    <n v="0"/>
    <n v="0"/>
    <x v="1"/>
    <n v="0"/>
    <n v="0"/>
    <n v="0"/>
  </r>
  <r>
    <s v="43833Meal_Booster1_SideP24"/>
    <x v="2"/>
    <s v="LK"/>
    <x v="5"/>
    <n v="0"/>
    <n v="0"/>
    <n v="0"/>
    <n v="0"/>
    <x v="15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3Meal_Booster2_GreenP24"/>
    <x v="2"/>
    <s v="LK"/>
    <x v="6"/>
    <n v="0"/>
    <n v="0"/>
    <n v="0"/>
    <n v="0"/>
    <x v="15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3Meal_Booster2_MainP24"/>
    <x v="2"/>
    <s v="LK"/>
    <x v="7"/>
    <n v="0.34"/>
    <n v="0"/>
    <n v="0.011"/>
    <n v="0.009717"/>
    <x v="15"/>
    <x v="5"/>
    <x v="5"/>
    <x v="5"/>
    <x v="4"/>
    <x v="1"/>
    <n v="0"/>
    <n v="0"/>
    <n v="0"/>
    <n v="0"/>
    <n v="0"/>
    <n v="0"/>
    <x v="4"/>
    <n v="0"/>
    <n v="0"/>
    <x v="1"/>
    <n v="0"/>
    <n v="0"/>
    <n v="0"/>
  </r>
  <r>
    <s v="43833Meal_Booster2_SideP24"/>
    <x v="2"/>
    <s v="LK"/>
    <x v="8"/>
    <n v="0"/>
    <n v="0"/>
    <n v="0"/>
    <n v="0"/>
    <x v="15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3Meal_Breakfast_GreenP24"/>
    <x v="2"/>
    <s v="LK"/>
    <x v="9"/>
    <n v="0.006999999999999999"/>
    <n v="0.077"/>
    <n v="0.003"/>
    <n v="0.0024"/>
    <x v="15"/>
    <x v="5"/>
    <x v="5"/>
    <x v="5"/>
    <x v="4"/>
    <x v="2"/>
    <n v="0.25"/>
    <n v="0.25"/>
    <n v="0.25"/>
    <n v="0.25"/>
    <n v="0.25"/>
    <n v="0.25"/>
    <x v="33"/>
    <n v="39.15055"/>
    <n v="14.21164965"/>
    <x v="2"/>
    <n v="1.0962154"/>
    <n v="12.0583694"/>
    <n v="1.05706485"/>
  </r>
  <r>
    <s v="43833Meal_Breakfast_MainP24"/>
    <x v="2"/>
    <s v="LK"/>
    <x v="10"/>
    <n v="0.1043639846743295"/>
    <n v="0.1428620689655172"/>
    <n v="0.03860919540229885"/>
    <n v="0.002244987228607919"/>
    <x v="15"/>
    <x v="5"/>
    <x v="5"/>
    <x v="5"/>
    <x v="4"/>
    <x v="2"/>
    <n v="0.25"/>
    <n v="0.25"/>
    <n v="0.25"/>
    <n v="0.25"/>
    <n v="0.25"/>
    <n v="0.25"/>
    <x v="34"/>
    <n v="264.65772"/>
    <n v="353.6851293595402"/>
    <x v="2"/>
    <n v="110.4829369360919"/>
    <n v="151.2381977875862"/>
    <n v="91.96399463586206"/>
  </r>
  <r>
    <s v="43833Meal_Breakfast_SideP24"/>
    <x v="2"/>
    <s v="LK"/>
    <x v="11"/>
    <n v="0.016"/>
    <n v="0.218"/>
    <n v="0.004"/>
    <n v="0.00095"/>
    <x v="15"/>
    <x v="5"/>
    <x v="5"/>
    <x v="5"/>
    <x v="4"/>
    <x v="2"/>
    <n v="0.25"/>
    <n v="0.25"/>
    <n v="0.25"/>
    <n v="0.25"/>
    <n v="0.25"/>
    <n v="0.25"/>
    <x v="35"/>
    <n v="104.40147"/>
    <n v="101.47822884"/>
    <x v="2"/>
    <n v="6.681694080000001"/>
    <n v="91.03808184"/>
    <n v="3.758452920000001"/>
  </r>
  <r>
    <s v="43833Meal_Dinner_GreenP24"/>
    <x v="2"/>
    <s v="LK"/>
    <x v="12"/>
    <n v="0.21"/>
    <n v="0.22"/>
    <n v="0.49"/>
    <n v="0.0135054"/>
    <x v="15"/>
    <x v="5"/>
    <x v="5"/>
    <x v="5"/>
    <x v="4"/>
    <x v="8"/>
    <n v="0.2"/>
    <n v="0.2"/>
    <n v="0.2"/>
    <n v="0.2"/>
    <n v="0.2"/>
    <n v="0.2"/>
    <x v="36"/>
    <n v="3.0599249"/>
    <n v="18.757339637"/>
    <x v="3"/>
    <n v="2.570336916"/>
    <n v="2.692733912"/>
    <n v="13.494268809"/>
  </r>
  <r>
    <s v="43833Meal_Dinner_MainP24"/>
    <x v="2"/>
    <s v="LK"/>
    <x v="13"/>
    <n v="0.305"/>
    <n v="0"/>
    <n v="0.032"/>
    <n v="0.005300000000000001"/>
    <x v="15"/>
    <x v="5"/>
    <x v="5"/>
    <x v="5"/>
    <x v="4"/>
    <x v="8"/>
    <n v="0.2"/>
    <n v="0.2"/>
    <n v="0.2"/>
    <n v="0.2"/>
    <n v="0.2"/>
    <n v="0.2"/>
    <x v="37"/>
    <n v="36.719099"/>
    <n v="55.372401292"/>
    <x v="3"/>
    <n v="44.79730078"/>
    <n v="0"/>
    <n v="10.575100512"/>
  </r>
  <r>
    <s v="43833Meal_Dinner_SideP24"/>
    <x v="2"/>
    <s v="LK"/>
    <x v="14"/>
    <n v="0.03711702127659575"/>
    <n v="0.2557101063829788"/>
    <n v="0.03187499999999999"/>
    <n v="0.001717952507598784"/>
    <x v="15"/>
    <x v="5"/>
    <x v="5"/>
    <x v="5"/>
    <x v="4"/>
    <x v="8"/>
    <n v="0.2"/>
    <n v="0.2"/>
    <n v="0.2"/>
    <n v="0.2"/>
    <n v="0.2"/>
    <n v="0.2"/>
    <x v="38"/>
    <n v="103.67026"/>
    <n v="151.1702636755851"/>
    <x v="3"/>
    <n v="15.39172498468085"/>
    <n v="106.0381328534043"/>
    <n v="29.74040583749999"/>
  </r>
  <r>
    <s v="43833Meal_Lunch_GreenP24"/>
    <x v="2"/>
    <s v="LK"/>
    <x v="15"/>
    <n v="0.01217307692307692"/>
    <n v="0.03221153846153847"/>
    <n v="0.008846153846153846"/>
    <n v="0.0006403846153846155"/>
    <x v="15"/>
    <x v="5"/>
    <x v="5"/>
    <x v="5"/>
    <x v="4"/>
    <x v="9"/>
    <n v="0.3"/>
    <n v="0.3"/>
    <n v="0.3"/>
    <n v="0.3"/>
    <n v="0.3"/>
    <n v="0.3"/>
    <x v="39"/>
    <n v="92.92124"/>
    <n v="23.89505425538462"/>
    <x v="4"/>
    <n v="4.524549609230768"/>
    <n v="11.97254438461539"/>
    <n v="7.397960261538461"/>
  </r>
  <r>
    <s v="43833Meal_Lunch_MainP24"/>
    <x v="2"/>
    <s v="LK"/>
    <x v="16"/>
    <n v="0.08500000000000001"/>
    <n v="0.007"/>
    <n v="0.044"/>
    <n v="0.00738"/>
    <x v="15"/>
    <x v="5"/>
    <x v="5"/>
    <x v="5"/>
    <x v="4"/>
    <x v="9"/>
    <n v="0.3"/>
    <n v="0.3"/>
    <n v="0.3"/>
    <n v="0.3"/>
    <n v="0.3"/>
    <n v="0.3"/>
    <x v="40"/>
    <n v="83.96497599999999"/>
    <n v="64.149241664"/>
    <x v="4"/>
    <n v="28.54809184"/>
    <n v="2.351019328"/>
    <n v="33.250130496"/>
  </r>
  <r>
    <s v="43833Meal_Lunch_SideP24"/>
    <x v="2"/>
    <s v="LK"/>
    <x v="17"/>
    <n v="0.07684782608695652"/>
    <n v="0.1894565217391304"/>
    <n v="0.06923913043478261"/>
    <n v="0.001350579710144927"/>
    <x v="15"/>
    <x v="5"/>
    <x v="5"/>
    <x v="5"/>
    <x v="4"/>
    <x v="9"/>
    <n v="0.3"/>
    <n v="0.3"/>
    <n v="0.3"/>
    <n v="0.3"/>
    <n v="0.3"/>
    <n v="0.3"/>
    <x v="41"/>
    <n v="257.49259"/>
    <n v="434.742652225"/>
    <x v="4"/>
    <n v="79.1509831"/>
    <n v="195.1346019"/>
    <n v="160.457067225"/>
  </r>
  <r>
    <s v="43833Meal_Morning_Snack_GreenP24"/>
    <x v="2"/>
    <s v="LK"/>
    <x v="18"/>
    <n v="0.003875"/>
    <n v="0.112625"/>
    <n v="0.00425"/>
    <n v="0.0012625"/>
    <x v="15"/>
    <x v="5"/>
    <x v="5"/>
    <x v="5"/>
    <x v="4"/>
    <x v="3"/>
    <n v="0.1"/>
    <n v="0.1"/>
    <n v="0.1"/>
    <n v="0.1"/>
    <n v="0.1"/>
    <n v="0.1"/>
    <x v="42"/>
    <n v="71.521946"/>
    <n v="36.06494127050001"/>
    <x v="5"/>
    <n v="1.108590163"/>
    <n v="32.220636673"/>
    <n v="2.735714434500001"/>
  </r>
  <r>
    <s v="43833Meal_Morning_Snack_MainP24"/>
    <x v="2"/>
    <s v="LK"/>
    <x v="19"/>
    <n v="0.1239"/>
    <n v="0.0272"/>
    <n v="0.0102"/>
    <n v="0.00318"/>
    <x v="15"/>
    <x v="5"/>
    <x v="5"/>
    <x v="5"/>
    <x v="4"/>
    <x v="3"/>
    <n v="0.1"/>
    <n v="0.1"/>
    <n v="0.1"/>
    <n v="0.1"/>
    <n v="0.1"/>
    <n v="0.1"/>
    <x v="43"/>
    <n v="16.012376"/>
    <n v="11.1478161712"/>
    <x v="5"/>
    <n v="7.9357335456"/>
    <n v="1.7421465088"/>
    <n v="1.4699361168"/>
  </r>
  <r>
    <s v="43833Meal_Morning_Snack_SideP24"/>
    <x v="2"/>
    <s v="LK"/>
    <x v="20"/>
    <n v="0.21"/>
    <n v="0.22"/>
    <n v="0.49"/>
    <n v="0.0135054"/>
    <x v="15"/>
    <x v="5"/>
    <x v="5"/>
    <x v="5"/>
    <x v="4"/>
    <x v="3"/>
    <n v="0.1"/>
    <n v="0.1"/>
    <n v="0.1"/>
    <n v="0.1"/>
    <n v="0.1"/>
    <n v="0.1"/>
    <x v="44"/>
    <n v="10.674917"/>
    <n v="65.43724121"/>
    <x v="5"/>
    <n v="8.96693028"/>
    <n v="9.39392696"/>
    <n v="47.07638397"/>
  </r>
  <r>
    <s v="43833Meal_Afternoon_Snack_GreenP3"/>
    <x v="2"/>
    <s v="LK"/>
    <x v="0"/>
    <n v="0.012"/>
    <n v="0.1194"/>
    <n v="0.0065"/>
    <n v="0.01272"/>
    <x v="16"/>
    <x v="7"/>
    <x v="11"/>
    <x v="11"/>
    <x v="8"/>
    <x v="3"/>
    <n v="0.1"/>
    <n v="0.1"/>
    <n v="0.1"/>
    <n v="0.1"/>
    <n v="0.1"/>
    <n v="0.1"/>
    <x v="30"/>
    <e v="#N/A"/>
    <e v="#N/A"/>
    <x v="0"/>
    <e v="#N/A"/>
    <e v="#N/A"/>
    <e v="#N/A"/>
  </r>
  <r>
    <s v="43833Meal_Afternoon_Snack_MainP3"/>
    <x v="2"/>
    <s v="LK"/>
    <x v="1"/>
    <n v="0.03591935483870967"/>
    <n v="0.1199935483870968"/>
    <n v="0.08013870967741936"/>
    <n v="0.002367129032258064"/>
    <x v="16"/>
    <x v="7"/>
    <x v="11"/>
    <x v="11"/>
    <x v="8"/>
    <x v="3"/>
    <n v="0.1"/>
    <n v="0.1"/>
    <n v="0.1"/>
    <n v="0.1"/>
    <n v="0.1"/>
    <n v="0.1"/>
    <x v="31"/>
    <e v="#N/A"/>
    <e v="#N/A"/>
    <x v="0"/>
    <e v="#N/A"/>
    <e v="#N/A"/>
    <e v="#N/A"/>
  </r>
  <r>
    <s v="43833Meal_Afternoon_Snack_SideP3"/>
    <x v="2"/>
    <s v="LK"/>
    <x v="2"/>
    <n v="0.21"/>
    <n v="0.22"/>
    <n v="0.49"/>
    <n v="0.0135054"/>
    <x v="16"/>
    <x v="7"/>
    <x v="11"/>
    <x v="11"/>
    <x v="8"/>
    <x v="3"/>
    <n v="0.1"/>
    <n v="0.1"/>
    <n v="0.1"/>
    <n v="0.1"/>
    <n v="0.1"/>
    <n v="0.1"/>
    <x v="32"/>
    <e v="#N/A"/>
    <e v="#N/A"/>
    <x v="0"/>
    <e v="#N/A"/>
    <e v="#N/A"/>
    <e v="#N/A"/>
  </r>
  <r>
    <s v="43833Meal_Booster1_GreenP3"/>
    <x v="2"/>
    <s v="LK"/>
    <x v="3"/>
    <n v="0"/>
    <n v="0"/>
    <n v="0"/>
    <n v="0"/>
    <x v="16"/>
    <x v="7"/>
    <x v="11"/>
    <x v="11"/>
    <x v="8"/>
    <x v="1"/>
    <n v="0"/>
    <n v="0"/>
    <n v="0"/>
    <n v="0"/>
    <n v="0"/>
    <n v="0"/>
    <x v="3"/>
    <e v="#N/A"/>
    <e v="#N/A"/>
    <x v="1"/>
    <e v="#N/A"/>
    <e v="#N/A"/>
    <e v="#N/A"/>
  </r>
  <r>
    <s v="43833Meal_Booster1_MainP3"/>
    <x v="2"/>
    <s v="LK"/>
    <x v="4"/>
    <n v="0.07237176470588234"/>
    <n v="0.1991058823529412"/>
    <n v="0.03122117647058823"/>
    <n v="0.003105359854884685"/>
    <x v="16"/>
    <x v="7"/>
    <x v="11"/>
    <x v="11"/>
    <x v="8"/>
    <x v="1"/>
    <n v="0"/>
    <n v="0"/>
    <n v="0"/>
    <n v="0"/>
    <n v="0"/>
    <n v="0"/>
    <x v="4"/>
    <e v="#N/A"/>
    <e v="#N/A"/>
    <x v="1"/>
    <e v="#N/A"/>
    <e v="#N/A"/>
    <e v="#N/A"/>
  </r>
  <r>
    <s v="43833Meal_Booster1_SideP3"/>
    <x v="2"/>
    <s v="LK"/>
    <x v="5"/>
    <n v="0"/>
    <n v="0"/>
    <n v="0"/>
    <n v="0"/>
    <x v="16"/>
    <x v="7"/>
    <x v="11"/>
    <x v="11"/>
    <x v="8"/>
    <x v="1"/>
    <n v="0"/>
    <n v="0"/>
    <n v="0"/>
    <n v="0"/>
    <n v="0"/>
    <n v="0"/>
    <x v="3"/>
    <e v="#N/A"/>
    <e v="#N/A"/>
    <x v="1"/>
    <e v="#N/A"/>
    <e v="#N/A"/>
    <e v="#N/A"/>
  </r>
  <r>
    <s v="43833Meal_Booster2_GreenP3"/>
    <x v="2"/>
    <s v="LK"/>
    <x v="6"/>
    <n v="0"/>
    <n v="0"/>
    <n v="0"/>
    <n v="0"/>
    <x v="16"/>
    <x v="7"/>
    <x v="11"/>
    <x v="11"/>
    <x v="8"/>
    <x v="1"/>
    <n v="0"/>
    <n v="0"/>
    <n v="0"/>
    <n v="0"/>
    <n v="0"/>
    <n v="0"/>
    <x v="3"/>
    <e v="#N/A"/>
    <e v="#N/A"/>
    <x v="1"/>
    <e v="#N/A"/>
    <e v="#N/A"/>
    <e v="#N/A"/>
  </r>
  <r>
    <s v="43833Meal_Booster2_MainP3"/>
    <x v="2"/>
    <s v="LK"/>
    <x v="7"/>
    <n v="0.34"/>
    <n v="0"/>
    <n v="0.011"/>
    <n v="0.009717"/>
    <x v="16"/>
    <x v="7"/>
    <x v="11"/>
    <x v="11"/>
    <x v="8"/>
    <x v="1"/>
    <n v="0"/>
    <n v="0"/>
    <n v="0"/>
    <n v="0"/>
    <n v="0"/>
    <n v="0"/>
    <x v="4"/>
    <e v="#N/A"/>
    <e v="#N/A"/>
    <x v="1"/>
    <e v="#N/A"/>
    <e v="#N/A"/>
    <e v="#N/A"/>
  </r>
  <r>
    <s v="43833Meal_Booster2_SideP3"/>
    <x v="2"/>
    <s v="LK"/>
    <x v="8"/>
    <n v="0"/>
    <n v="0"/>
    <n v="0"/>
    <n v="0"/>
    <x v="16"/>
    <x v="7"/>
    <x v="11"/>
    <x v="11"/>
    <x v="8"/>
    <x v="1"/>
    <n v="0"/>
    <n v="0"/>
    <n v="0"/>
    <n v="0"/>
    <n v="0"/>
    <n v="0"/>
    <x v="3"/>
    <e v="#N/A"/>
    <e v="#N/A"/>
    <x v="1"/>
    <e v="#N/A"/>
    <e v="#N/A"/>
    <e v="#N/A"/>
  </r>
  <r>
    <s v="43833Meal_Breakfast_GreenP3"/>
    <x v="2"/>
    <s v="LK"/>
    <x v="9"/>
    <n v="0.006999999999999999"/>
    <n v="0.077"/>
    <n v="0.003"/>
    <n v="0.0024"/>
    <x v="16"/>
    <x v="7"/>
    <x v="11"/>
    <x v="11"/>
    <x v="8"/>
    <x v="2"/>
    <n v="0.25"/>
    <n v="0.25"/>
    <n v="0.25"/>
    <n v="0.25"/>
    <n v="0.25"/>
    <n v="0.25"/>
    <x v="33"/>
    <e v="#N/A"/>
    <e v="#N/A"/>
    <x v="2"/>
    <e v="#N/A"/>
    <e v="#N/A"/>
    <e v="#N/A"/>
  </r>
  <r>
    <s v="43833Meal_Breakfast_MainP3"/>
    <x v="2"/>
    <s v="LK"/>
    <x v="10"/>
    <n v="0.1043639846743295"/>
    <n v="0.1428620689655172"/>
    <n v="0.03860919540229885"/>
    <n v="0.002244987228607919"/>
    <x v="16"/>
    <x v="7"/>
    <x v="11"/>
    <x v="11"/>
    <x v="8"/>
    <x v="2"/>
    <n v="0.25"/>
    <n v="0.25"/>
    <n v="0.25"/>
    <n v="0.25"/>
    <n v="0.25"/>
    <n v="0.25"/>
    <x v="34"/>
    <e v="#N/A"/>
    <e v="#N/A"/>
    <x v="2"/>
    <e v="#N/A"/>
    <e v="#N/A"/>
    <e v="#N/A"/>
  </r>
  <r>
    <s v="43833Meal_Breakfast_SideP3"/>
    <x v="2"/>
    <s v="LK"/>
    <x v="11"/>
    <n v="0.016"/>
    <n v="0.218"/>
    <n v="0.004"/>
    <n v="0.00095"/>
    <x v="16"/>
    <x v="7"/>
    <x v="11"/>
    <x v="11"/>
    <x v="8"/>
    <x v="2"/>
    <n v="0.25"/>
    <n v="0.25"/>
    <n v="0.25"/>
    <n v="0.25"/>
    <n v="0.25"/>
    <n v="0.25"/>
    <x v="35"/>
    <e v="#N/A"/>
    <e v="#N/A"/>
    <x v="2"/>
    <e v="#N/A"/>
    <e v="#N/A"/>
    <e v="#N/A"/>
  </r>
  <r>
    <s v="43833Meal_Dinner_GreenP3"/>
    <x v="2"/>
    <s v="LK"/>
    <x v="12"/>
    <n v="0.21"/>
    <n v="0.22"/>
    <n v="0.49"/>
    <n v="0.0135054"/>
    <x v="16"/>
    <x v="7"/>
    <x v="11"/>
    <x v="11"/>
    <x v="8"/>
    <x v="2"/>
    <n v="0.25"/>
    <n v="0.25"/>
    <n v="0.25"/>
    <n v="0.25"/>
    <n v="0.25"/>
    <n v="0.25"/>
    <x v="36"/>
    <e v="#N/A"/>
    <e v="#N/A"/>
    <x v="3"/>
    <e v="#N/A"/>
    <e v="#N/A"/>
    <e v="#N/A"/>
  </r>
  <r>
    <s v="43833Meal_Dinner_MainP3"/>
    <x v="2"/>
    <s v="LK"/>
    <x v="13"/>
    <n v="0.305"/>
    <n v="0"/>
    <n v="0.032"/>
    <n v="0.005300000000000001"/>
    <x v="16"/>
    <x v="7"/>
    <x v="11"/>
    <x v="11"/>
    <x v="8"/>
    <x v="2"/>
    <n v="0.25"/>
    <n v="0.25"/>
    <n v="0.25"/>
    <n v="0.25"/>
    <n v="0.25"/>
    <n v="0.25"/>
    <x v="37"/>
    <e v="#N/A"/>
    <e v="#N/A"/>
    <x v="3"/>
    <e v="#N/A"/>
    <e v="#N/A"/>
    <e v="#N/A"/>
  </r>
  <r>
    <s v="43833Meal_Dinner_SideP3"/>
    <x v="2"/>
    <s v="LK"/>
    <x v="14"/>
    <n v="0.03711702127659575"/>
    <n v="0.2557101063829788"/>
    <n v="0.03187499999999999"/>
    <n v="0.001717952507598784"/>
    <x v="16"/>
    <x v="7"/>
    <x v="11"/>
    <x v="11"/>
    <x v="8"/>
    <x v="2"/>
    <n v="0.25"/>
    <n v="0.25"/>
    <n v="0.25"/>
    <n v="0.25"/>
    <n v="0.25"/>
    <n v="0.25"/>
    <x v="38"/>
    <e v="#N/A"/>
    <e v="#N/A"/>
    <x v="3"/>
    <e v="#N/A"/>
    <e v="#N/A"/>
    <e v="#N/A"/>
  </r>
  <r>
    <s v="43833Meal_Lunch_GreenP3"/>
    <x v="2"/>
    <s v="LK"/>
    <x v="15"/>
    <n v="0.01217307692307692"/>
    <n v="0.03221153846153847"/>
    <n v="0.008846153846153846"/>
    <n v="0.0006403846153846155"/>
    <x v="16"/>
    <x v="7"/>
    <x v="11"/>
    <x v="11"/>
    <x v="8"/>
    <x v="9"/>
    <n v="0.3"/>
    <n v="0.3"/>
    <n v="0.3"/>
    <n v="0.3"/>
    <n v="0.3"/>
    <n v="0.3"/>
    <x v="39"/>
    <e v="#N/A"/>
    <e v="#N/A"/>
    <x v="4"/>
    <e v="#N/A"/>
    <e v="#N/A"/>
    <e v="#N/A"/>
  </r>
  <r>
    <s v="43833Meal_Lunch_MainP3"/>
    <x v="2"/>
    <s v="LK"/>
    <x v="16"/>
    <n v="0.08500000000000001"/>
    <n v="0.007"/>
    <n v="0.044"/>
    <n v="0.00738"/>
    <x v="16"/>
    <x v="7"/>
    <x v="11"/>
    <x v="11"/>
    <x v="8"/>
    <x v="9"/>
    <n v="0.3"/>
    <n v="0.3"/>
    <n v="0.3"/>
    <n v="0.3"/>
    <n v="0.3"/>
    <n v="0.3"/>
    <x v="40"/>
    <e v="#N/A"/>
    <e v="#N/A"/>
    <x v="4"/>
    <e v="#N/A"/>
    <e v="#N/A"/>
    <e v="#N/A"/>
  </r>
  <r>
    <s v="43833Meal_Lunch_SideP3"/>
    <x v="2"/>
    <s v="LK"/>
    <x v="17"/>
    <n v="0.07684782608695652"/>
    <n v="0.1894565217391304"/>
    <n v="0.06923913043478261"/>
    <n v="0.001350579710144927"/>
    <x v="16"/>
    <x v="7"/>
    <x v="11"/>
    <x v="11"/>
    <x v="8"/>
    <x v="9"/>
    <n v="0.3"/>
    <n v="0.3"/>
    <n v="0.3"/>
    <n v="0.3"/>
    <n v="0.3"/>
    <n v="0.3"/>
    <x v="41"/>
    <e v="#N/A"/>
    <e v="#N/A"/>
    <x v="4"/>
    <e v="#N/A"/>
    <e v="#N/A"/>
    <e v="#N/A"/>
  </r>
  <r>
    <s v="43833Meal_Morning_Snack_GreenP3"/>
    <x v="2"/>
    <s v="LK"/>
    <x v="18"/>
    <n v="0.003875"/>
    <n v="0.112625"/>
    <n v="0.00425"/>
    <n v="0.0012625"/>
    <x v="16"/>
    <x v="7"/>
    <x v="11"/>
    <x v="11"/>
    <x v="8"/>
    <x v="3"/>
    <n v="0.1"/>
    <n v="0.1"/>
    <n v="0.1"/>
    <n v="0.1"/>
    <n v="0.1"/>
    <n v="0.1"/>
    <x v="42"/>
    <e v="#N/A"/>
    <e v="#N/A"/>
    <x v="5"/>
    <e v="#N/A"/>
    <e v="#N/A"/>
    <e v="#N/A"/>
  </r>
  <r>
    <s v="43833Meal_Morning_Snack_MainP3"/>
    <x v="2"/>
    <s v="LK"/>
    <x v="19"/>
    <n v="0.1239"/>
    <n v="0.0272"/>
    <n v="0.0102"/>
    <n v="0.00318"/>
    <x v="16"/>
    <x v="7"/>
    <x v="11"/>
    <x v="11"/>
    <x v="8"/>
    <x v="3"/>
    <n v="0.1"/>
    <n v="0.1"/>
    <n v="0.1"/>
    <n v="0.1"/>
    <n v="0.1"/>
    <n v="0.1"/>
    <x v="43"/>
    <e v="#N/A"/>
    <e v="#N/A"/>
    <x v="5"/>
    <e v="#N/A"/>
    <e v="#N/A"/>
    <e v="#N/A"/>
  </r>
  <r>
    <s v="43833Meal_Morning_Snack_SideP3"/>
    <x v="2"/>
    <s v="LK"/>
    <x v="20"/>
    <n v="0.21"/>
    <n v="0.22"/>
    <n v="0.49"/>
    <n v="0.0135054"/>
    <x v="16"/>
    <x v="7"/>
    <x v="11"/>
    <x v="11"/>
    <x v="8"/>
    <x v="3"/>
    <n v="0.1"/>
    <n v="0.1"/>
    <n v="0.1"/>
    <n v="0.1"/>
    <n v="0.1"/>
    <n v="0.1"/>
    <x v="44"/>
    <e v="#N/A"/>
    <e v="#N/A"/>
    <x v="5"/>
    <e v="#N/A"/>
    <e v="#N/A"/>
    <e v="#N/A"/>
  </r>
  <r>
    <s v="43833Meal_Afternoon_Snack_GreenP4"/>
    <x v="2"/>
    <s v="LK"/>
    <x v="0"/>
    <n v="0.012"/>
    <n v="0.1194"/>
    <n v="0.0065"/>
    <n v="0.01272"/>
    <x v="17"/>
    <x v="7"/>
    <x v="12"/>
    <x v="12"/>
    <x v="9"/>
    <x v="3"/>
    <n v="0.1"/>
    <n v="0.1"/>
    <n v="0.1"/>
    <n v="0.1"/>
    <n v="0.1"/>
    <n v="0.1"/>
    <x v="30"/>
    <n v="2.0147292"/>
    <n v="1.17680332572"/>
    <x v="0"/>
    <n v="0.09670700160000001"/>
    <n v="0.9622346659200001"/>
    <n v="0.1178616582"/>
  </r>
  <r>
    <s v="43833Meal_Afternoon_Snack_MainP4"/>
    <x v="2"/>
    <s v="LK"/>
    <x v="1"/>
    <n v="0.03591935483870967"/>
    <n v="0.1199935483870968"/>
    <n v="0.08013870967741936"/>
    <n v="0.002367129032258064"/>
    <x v="17"/>
    <x v="7"/>
    <x v="12"/>
    <x v="12"/>
    <x v="9"/>
    <x v="3"/>
    <n v="0.1"/>
    <n v="0.1"/>
    <n v="0.1"/>
    <n v="0.1"/>
    <n v="0.1"/>
    <n v="0.1"/>
    <x v="31"/>
    <n v="34.106487"/>
    <n v="45.8698143663"/>
    <x v="0"/>
    <n v="4.900332035419354"/>
    <n v="16.37023359259355"/>
    <n v="24.5992487382871"/>
  </r>
  <r>
    <s v="43833Meal_Afternoon_Snack_SideP4"/>
    <x v="2"/>
    <s v="LK"/>
    <x v="2"/>
    <n v="0.21"/>
    <n v="0.22"/>
    <n v="0.49"/>
    <n v="0.0135054"/>
    <x v="17"/>
    <x v="7"/>
    <x v="12"/>
    <x v="12"/>
    <x v="9"/>
    <x v="3"/>
    <n v="0.1"/>
    <n v="0.1"/>
    <n v="0.1"/>
    <n v="0.1"/>
    <n v="0.1"/>
    <n v="0.1"/>
    <x v="32"/>
    <n v="0.3357882"/>
    <n v="2.058381666"/>
    <x v="0"/>
    <n v="0.282062088"/>
    <n v="0.295493616"/>
    <n v="1.480825962"/>
  </r>
  <r>
    <s v="43833Meal_Booster1_GreenP4"/>
    <x v="2"/>
    <s v="LK"/>
    <x v="3"/>
    <n v="0"/>
    <n v="0"/>
    <n v="0"/>
    <n v="0"/>
    <x v="17"/>
    <x v="7"/>
    <x v="12"/>
    <x v="12"/>
    <x v="9"/>
    <x v="1"/>
    <n v="0"/>
    <n v="0"/>
    <n v="0"/>
    <n v="0"/>
    <n v="0"/>
    <n v="0"/>
    <x v="3"/>
    <n v="0"/>
    <n v="0"/>
    <x v="1"/>
    <n v="0"/>
    <n v="0"/>
    <n v="0"/>
  </r>
  <r>
    <s v="43833Meal_Booster1_MainP4"/>
    <x v="2"/>
    <s v="LK"/>
    <x v="4"/>
    <n v="0.07237176470588234"/>
    <n v="0.1991058823529412"/>
    <n v="0.03122117647058823"/>
    <n v="0.003105359854884685"/>
    <x v="17"/>
    <x v="7"/>
    <x v="12"/>
    <x v="12"/>
    <x v="9"/>
    <x v="1"/>
    <n v="0"/>
    <n v="0"/>
    <n v="0"/>
    <n v="0"/>
    <n v="0"/>
    <n v="0"/>
    <x v="4"/>
    <n v="0"/>
    <n v="0"/>
    <x v="1"/>
    <n v="0"/>
    <n v="0"/>
    <n v="0"/>
  </r>
  <r>
    <s v="43833Meal_Booster1_SideP4"/>
    <x v="2"/>
    <s v="LK"/>
    <x v="5"/>
    <n v="0"/>
    <n v="0"/>
    <n v="0"/>
    <n v="0"/>
    <x v="17"/>
    <x v="7"/>
    <x v="12"/>
    <x v="12"/>
    <x v="9"/>
    <x v="1"/>
    <n v="0"/>
    <n v="0"/>
    <n v="0"/>
    <n v="0"/>
    <n v="0"/>
    <n v="0"/>
    <x v="3"/>
    <n v="0"/>
    <n v="0"/>
    <x v="1"/>
    <n v="0"/>
    <n v="0"/>
    <n v="0"/>
  </r>
  <r>
    <s v="43833Meal_Booster2_GreenP4"/>
    <x v="2"/>
    <s v="LK"/>
    <x v="6"/>
    <n v="0"/>
    <n v="0"/>
    <n v="0"/>
    <n v="0"/>
    <x v="17"/>
    <x v="7"/>
    <x v="12"/>
    <x v="12"/>
    <x v="9"/>
    <x v="1"/>
    <n v="0"/>
    <n v="0"/>
    <n v="0"/>
    <n v="0"/>
    <n v="0"/>
    <n v="0"/>
    <x v="3"/>
    <n v="0"/>
    <n v="0"/>
    <x v="1"/>
    <n v="0"/>
    <n v="0"/>
    <n v="0"/>
  </r>
  <r>
    <s v="43833Meal_Booster2_MainP4"/>
    <x v="2"/>
    <s v="LK"/>
    <x v="7"/>
    <n v="0.34"/>
    <n v="0"/>
    <n v="0.011"/>
    <n v="0.009717"/>
    <x v="17"/>
    <x v="7"/>
    <x v="12"/>
    <x v="12"/>
    <x v="9"/>
    <x v="1"/>
    <n v="0"/>
    <n v="0"/>
    <n v="0"/>
    <n v="0"/>
    <n v="0"/>
    <n v="0"/>
    <x v="4"/>
    <n v="0"/>
    <n v="0"/>
    <x v="1"/>
    <n v="0"/>
    <n v="0"/>
    <n v="0"/>
  </r>
  <r>
    <s v="43833Meal_Booster2_SideP4"/>
    <x v="2"/>
    <s v="LK"/>
    <x v="8"/>
    <n v="0"/>
    <n v="0"/>
    <n v="0"/>
    <n v="0"/>
    <x v="17"/>
    <x v="7"/>
    <x v="12"/>
    <x v="12"/>
    <x v="9"/>
    <x v="1"/>
    <n v="0"/>
    <n v="0"/>
    <n v="0"/>
    <n v="0"/>
    <n v="0"/>
    <n v="0"/>
    <x v="3"/>
    <n v="0"/>
    <n v="0"/>
    <x v="1"/>
    <n v="0"/>
    <n v="0"/>
    <n v="0"/>
  </r>
  <r>
    <s v="43833Meal_Breakfast_GreenP4"/>
    <x v="2"/>
    <s v="LK"/>
    <x v="9"/>
    <n v="0.006999999999999999"/>
    <n v="0.077"/>
    <n v="0.003"/>
    <n v="0.0024"/>
    <x v="17"/>
    <x v="7"/>
    <x v="12"/>
    <x v="12"/>
    <x v="9"/>
    <x v="2"/>
    <n v="0.25"/>
    <n v="0.25"/>
    <n v="0.25"/>
    <n v="0.25"/>
    <n v="0.25"/>
    <n v="0.25"/>
    <x v="33"/>
    <n v="4.6969221"/>
    <n v="1.7049827223"/>
    <x v="2"/>
    <n v="0.1315138188"/>
    <n v="1.4466520068"/>
    <n v="0.1268168967"/>
  </r>
  <r>
    <s v="43833Meal_Breakfast_MainP4"/>
    <x v="2"/>
    <s v="LK"/>
    <x v="10"/>
    <n v="0.1043639846743295"/>
    <n v="0.1428620689655172"/>
    <n v="0.03860919540229885"/>
    <n v="0.002244987228607919"/>
    <x v="17"/>
    <x v="7"/>
    <x v="12"/>
    <x v="12"/>
    <x v="9"/>
    <x v="2"/>
    <n v="0.25"/>
    <n v="0.25"/>
    <n v="0.25"/>
    <n v="0.25"/>
    <n v="0.25"/>
    <n v="0.25"/>
    <x v="34"/>
    <n v="64.81752400000001"/>
    <n v="86.62129470738698"/>
    <x v="2"/>
    <n v="27.05846032545594"/>
    <n v="37.03986233544827"/>
    <n v="22.52297204648276"/>
  </r>
  <r>
    <s v="43833Meal_Breakfast_SideP4"/>
    <x v="2"/>
    <s v="LK"/>
    <x v="11"/>
    <n v="0.016"/>
    <n v="0.218"/>
    <n v="0.004"/>
    <n v="0.00095"/>
    <x v="17"/>
    <x v="7"/>
    <x v="12"/>
    <x v="12"/>
    <x v="9"/>
    <x v="2"/>
    <n v="0.25"/>
    <n v="0.25"/>
    <n v="0.25"/>
    <n v="0.25"/>
    <n v="0.25"/>
    <n v="0.25"/>
    <x v="35"/>
    <n v="35.428212"/>
    <n v="34.436222064"/>
    <x v="2"/>
    <n v="2.267405568"/>
    <n v="30.893400864"/>
    <n v="1.275415632"/>
  </r>
  <r>
    <s v="43833Meal_Dinner_GreenP4"/>
    <x v="2"/>
    <s v="LK"/>
    <x v="12"/>
    <n v="0.21"/>
    <n v="0.22"/>
    <n v="0.49"/>
    <n v="0.0135054"/>
    <x v="17"/>
    <x v="7"/>
    <x v="12"/>
    <x v="12"/>
    <x v="9"/>
    <x v="2"/>
    <n v="0.25"/>
    <n v="0.25"/>
    <n v="0.25"/>
    <n v="0.25"/>
    <n v="0.25"/>
    <n v="0.25"/>
    <x v="36"/>
    <n v="2.3167132"/>
    <n v="14.201451916"/>
    <x v="3"/>
    <n v="1.946039088"/>
    <n v="2.038707616"/>
    <n v="10.216705212"/>
  </r>
  <r>
    <s v="43833Meal_Dinner_MainP4"/>
    <x v="2"/>
    <s v="LK"/>
    <x v="13"/>
    <n v="0.305"/>
    <n v="0"/>
    <n v="0.032"/>
    <n v="0.005300000000000001"/>
    <x v="17"/>
    <x v="7"/>
    <x v="12"/>
    <x v="12"/>
    <x v="9"/>
    <x v="2"/>
    <n v="0.25"/>
    <n v="0.25"/>
    <n v="0.25"/>
    <n v="0.25"/>
    <n v="0.25"/>
    <n v="0.25"/>
    <x v="37"/>
    <n v="46.334264"/>
    <n v="69.872070112"/>
    <x v="3"/>
    <n v="56.52780207999999"/>
    <n v="0"/>
    <n v="13.344268032"/>
  </r>
  <r>
    <s v="43833Meal_Dinner_SideP4"/>
    <x v="2"/>
    <s v="LK"/>
    <x v="14"/>
    <n v="0.03711702127659575"/>
    <n v="0.2557101063829788"/>
    <n v="0.03187499999999999"/>
    <n v="0.001717952507598784"/>
    <x v="17"/>
    <x v="7"/>
    <x v="12"/>
    <x v="12"/>
    <x v="9"/>
    <x v="2"/>
    <n v="0.25"/>
    <n v="0.25"/>
    <n v="0.25"/>
    <n v="0.25"/>
    <n v="0.25"/>
    <n v="0.25"/>
    <x v="38"/>
    <n v="339.23301"/>
    <n v="494.6639814461969"/>
    <x v="3"/>
    <n v="50.36527539957448"/>
    <n v="346.9812363028724"/>
    <n v="97.31746974374995"/>
  </r>
  <r>
    <s v="43833Meal_Lunch_GreenP4"/>
    <x v="2"/>
    <s v="LK"/>
    <x v="15"/>
    <n v="0.01217307692307692"/>
    <n v="0.03221153846153847"/>
    <n v="0.008846153846153846"/>
    <n v="0.0006403846153846155"/>
    <x v="17"/>
    <x v="7"/>
    <x v="12"/>
    <x v="12"/>
    <x v="9"/>
    <x v="2"/>
    <n v="0.25"/>
    <n v="0.25"/>
    <n v="0.25"/>
    <n v="0.25"/>
    <n v="0.25"/>
    <n v="0.25"/>
    <x v="39"/>
    <n v="51.789773"/>
    <n v="13.31793931838462"/>
    <x v="4"/>
    <n v="2.521763562230769"/>
    <n v="6.672913059615387"/>
    <n v="4.123262696538461"/>
  </r>
  <r>
    <s v="43833Meal_Lunch_MainP4"/>
    <x v="2"/>
    <s v="LK"/>
    <x v="16"/>
    <n v="0.08500000000000001"/>
    <n v="0.007"/>
    <n v="0.044"/>
    <n v="0.00738"/>
    <x v="17"/>
    <x v="7"/>
    <x v="12"/>
    <x v="12"/>
    <x v="9"/>
    <x v="2"/>
    <n v="0.25"/>
    <n v="0.25"/>
    <n v="0.25"/>
    <n v="0.25"/>
    <n v="0.25"/>
    <n v="0.25"/>
    <x v="40"/>
    <n v="36.693159"/>
    <n v="28.033573476"/>
    <x v="4"/>
    <n v="12.47567406"/>
    <n v="1.027408452"/>
    <n v="14.530490964"/>
  </r>
  <r>
    <s v="43833Meal_Lunch_SideP4"/>
    <x v="2"/>
    <s v="LK"/>
    <x v="17"/>
    <n v="0.07684782608695652"/>
    <n v="0.1894565217391304"/>
    <n v="0.06923913043478261"/>
    <n v="0.001350579710144927"/>
    <x v="17"/>
    <x v="7"/>
    <x v="12"/>
    <x v="12"/>
    <x v="9"/>
    <x v="2"/>
    <n v="0.25"/>
    <n v="0.25"/>
    <n v="0.25"/>
    <n v="0.25"/>
    <n v="0.25"/>
    <n v="0.25"/>
    <x v="41"/>
    <n v="318.28694"/>
    <n v="537.3859825021739"/>
    <x v="4"/>
    <n v="97.83863764347826"/>
    <n v="241.2061462695652"/>
    <n v="198.3411985891304"/>
  </r>
  <r>
    <s v="43833Meal_Morning_Snack_GreenP4"/>
    <x v="2"/>
    <s v="LK"/>
    <x v="18"/>
    <n v="0.003875"/>
    <n v="0.112625"/>
    <n v="0.00425"/>
    <n v="0.0012625"/>
    <x v="17"/>
    <x v="7"/>
    <x v="12"/>
    <x v="12"/>
    <x v="9"/>
    <x v="0"/>
    <n v="0.15"/>
    <n v="0.15"/>
    <n v="0.15"/>
    <n v="0.15"/>
    <n v="0.15"/>
    <n v="0.15"/>
    <x v="42"/>
    <n v="43.351187"/>
    <n v="21.85983604475"/>
    <x v="5"/>
    <n v="0.6719433985000001"/>
    <n v="19.5297097435"/>
    <n v="1.65818290275"/>
  </r>
  <r>
    <s v="43833Meal_Morning_Snack_MainP4"/>
    <x v="2"/>
    <s v="LK"/>
    <x v="19"/>
    <n v="0.1239"/>
    <n v="0.0272"/>
    <n v="0.0102"/>
    <n v="0.00318"/>
    <x v="17"/>
    <x v="7"/>
    <x v="12"/>
    <x v="12"/>
    <x v="9"/>
    <x v="0"/>
    <n v="0.15"/>
    <n v="0.15"/>
    <n v="0.15"/>
    <n v="0.15"/>
    <n v="0.15"/>
    <n v="0.15"/>
    <x v="43"/>
    <n v="4.2264388"/>
    <n v="2.94244669256"/>
    <x v="5"/>
    <n v="2.09462306928"/>
    <n v="0.45983654144"/>
    <n v="0.3879870818400001"/>
  </r>
  <r>
    <s v="43833Meal_Morning_Snack_SideP4"/>
    <x v="2"/>
    <s v="LK"/>
    <x v="20"/>
    <n v="0.21"/>
    <n v="0.22"/>
    <n v="0.49"/>
    <n v="0.0135054"/>
    <x v="17"/>
    <x v="7"/>
    <x v="12"/>
    <x v="12"/>
    <x v="9"/>
    <x v="0"/>
    <n v="0.15"/>
    <n v="0.15"/>
    <n v="0.15"/>
    <n v="0.15"/>
    <n v="0.15"/>
    <n v="0.15"/>
    <x v="44"/>
    <n v="7.969856"/>
    <n v="48.85521728"/>
    <x v="5"/>
    <n v="6.69467904"/>
    <n v="7.01347328"/>
    <n v="35.14706496"/>
  </r>
  <r>
    <s v="43833Meal_Afternoon_Snack_GreenP5"/>
    <x v="2"/>
    <s v="LK"/>
    <x v="0"/>
    <n v="0.012"/>
    <n v="0.1194"/>
    <n v="0.0065"/>
    <n v="0.01272"/>
    <x v="18"/>
    <x v="9"/>
    <x v="13"/>
    <x v="13"/>
    <x v="10"/>
    <x v="14"/>
    <n v="0.12"/>
    <n v="0.12"/>
    <n v="0.12"/>
    <n v="0.12"/>
    <n v="0.12"/>
    <n v="0.12"/>
    <x v="30"/>
    <n v="15.863715"/>
    <n v="9.265995931500001"/>
    <x v="0"/>
    <n v="0.76145832"/>
    <n v="7.576510284"/>
    <n v="0.9280273274999999"/>
  </r>
  <r>
    <s v="43833Meal_Afternoon_Snack_MainP5"/>
    <x v="2"/>
    <s v="LK"/>
    <x v="1"/>
    <n v="0.03591935483870967"/>
    <n v="0.1199935483870968"/>
    <n v="0.08013870967741936"/>
    <n v="0.002367129032258064"/>
    <x v="18"/>
    <x v="9"/>
    <x v="13"/>
    <x v="13"/>
    <x v="10"/>
    <x v="14"/>
    <n v="0.12"/>
    <n v="0.12"/>
    <n v="0.12"/>
    <n v="0.12"/>
    <n v="0.12"/>
    <n v="0.12"/>
    <x v="31"/>
    <n v="113.68996"/>
    <n v="152.901627204"/>
    <x v="0"/>
    <n v="16.33468005935483"/>
    <n v="54.5682468655484"/>
    <n v="81.99870027909677"/>
  </r>
  <r>
    <s v="43833Meal_Afternoon_Snack_SideP5"/>
    <x v="2"/>
    <s v="LK"/>
    <x v="2"/>
    <n v="0.21"/>
    <n v="0.22"/>
    <n v="0.49"/>
    <n v="0.0135054"/>
    <x v="18"/>
    <x v="9"/>
    <x v="13"/>
    <x v="13"/>
    <x v="10"/>
    <x v="14"/>
    <n v="0.12"/>
    <n v="0.12"/>
    <n v="0.12"/>
    <n v="0.12"/>
    <n v="0.12"/>
    <n v="0.12"/>
    <x v="32"/>
    <n v="4.4065875"/>
    <n v="27.012381375"/>
    <x v="0"/>
    <n v="3.7015335"/>
    <n v="3.877797"/>
    <n v="19.433050875"/>
  </r>
  <r>
    <s v="43833Meal_Booster1_GreenP5"/>
    <x v="2"/>
    <s v="LK"/>
    <x v="3"/>
    <n v="0"/>
    <n v="0"/>
    <n v="0"/>
    <n v="0"/>
    <x v="18"/>
    <x v="9"/>
    <x v="13"/>
    <x v="13"/>
    <x v="10"/>
    <x v="1"/>
    <n v="0"/>
    <n v="0"/>
    <n v="0"/>
    <n v="0"/>
    <n v="0"/>
    <n v="0"/>
    <x v="3"/>
    <n v="0"/>
    <n v="0"/>
    <x v="1"/>
    <n v="0"/>
    <n v="0"/>
    <n v="0"/>
  </r>
  <r>
    <s v="43833Meal_Booster1_MainP5"/>
    <x v="2"/>
    <s v="LK"/>
    <x v="4"/>
    <n v="0.07237176470588234"/>
    <n v="0.1991058823529412"/>
    <n v="0.03122117647058823"/>
    <n v="0.003105359854884685"/>
    <x v="18"/>
    <x v="9"/>
    <x v="13"/>
    <x v="13"/>
    <x v="10"/>
    <x v="1"/>
    <n v="0"/>
    <n v="0"/>
    <n v="0"/>
    <n v="0"/>
    <n v="0"/>
    <n v="0"/>
    <x v="4"/>
    <n v="0"/>
    <n v="0"/>
    <x v="1"/>
    <n v="0"/>
    <n v="0"/>
    <n v="0"/>
  </r>
  <r>
    <s v="43833Meal_Booster1_SideP5"/>
    <x v="2"/>
    <s v="LK"/>
    <x v="5"/>
    <n v="0"/>
    <n v="0"/>
    <n v="0"/>
    <n v="0"/>
    <x v="18"/>
    <x v="9"/>
    <x v="13"/>
    <x v="13"/>
    <x v="10"/>
    <x v="1"/>
    <n v="0"/>
    <n v="0"/>
    <n v="0"/>
    <n v="0"/>
    <n v="0"/>
    <n v="0"/>
    <x v="3"/>
    <n v="0"/>
    <n v="0"/>
    <x v="1"/>
    <n v="0"/>
    <n v="0"/>
    <n v="0"/>
  </r>
  <r>
    <s v="43833Meal_Booster2_GreenP5"/>
    <x v="2"/>
    <s v="LK"/>
    <x v="6"/>
    <n v="0"/>
    <n v="0"/>
    <n v="0"/>
    <n v="0"/>
    <x v="18"/>
    <x v="9"/>
    <x v="13"/>
    <x v="13"/>
    <x v="10"/>
    <x v="1"/>
    <n v="0"/>
    <n v="0"/>
    <n v="0"/>
    <n v="0"/>
    <n v="0"/>
    <n v="0"/>
    <x v="3"/>
    <n v="0"/>
    <n v="0"/>
    <x v="1"/>
    <n v="0"/>
    <n v="0"/>
    <n v="0"/>
  </r>
  <r>
    <s v="43833Meal_Booster2_MainP5"/>
    <x v="2"/>
    <s v="LK"/>
    <x v="7"/>
    <n v="0.34"/>
    <n v="0"/>
    <n v="0.011"/>
    <n v="0.009717"/>
    <x v="18"/>
    <x v="9"/>
    <x v="13"/>
    <x v="13"/>
    <x v="10"/>
    <x v="1"/>
    <n v="0"/>
    <n v="0"/>
    <n v="0"/>
    <n v="0"/>
    <n v="0"/>
    <n v="0"/>
    <x v="4"/>
    <n v="0"/>
    <n v="0"/>
    <x v="1"/>
    <n v="0"/>
    <n v="0"/>
    <n v="0"/>
  </r>
  <r>
    <s v="43833Meal_Booster2_SideP5"/>
    <x v="2"/>
    <s v="LK"/>
    <x v="8"/>
    <n v="0"/>
    <n v="0"/>
    <n v="0"/>
    <n v="0"/>
    <x v="18"/>
    <x v="9"/>
    <x v="13"/>
    <x v="13"/>
    <x v="10"/>
    <x v="1"/>
    <n v="0"/>
    <n v="0"/>
    <n v="0"/>
    <n v="0"/>
    <n v="0"/>
    <n v="0"/>
    <x v="3"/>
    <n v="0"/>
    <n v="0"/>
    <x v="1"/>
    <n v="0"/>
    <n v="0"/>
    <n v="0"/>
  </r>
  <r>
    <s v="43833Meal_Breakfast_GreenP5"/>
    <x v="2"/>
    <s v="LK"/>
    <x v="9"/>
    <n v="0.006999999999999999"/>
    <n v="0.077"/>
    <n v="0.003"/>
    <n v="0.0024"/>
    <x v="18"/>
    <x v="9"/>
    <x v="13"/>
    <x v="13"/>
    <x v="10"/>
    <x v="6"/>
    <n v="0.001"/>
    <n v="0.001"/>
    <n v="0.001"/>
    <n v="0.001"/>
    <n v="0.001"/>
    <n v="0.001"/>
    <x v="33"/>
    <n v="0.21915967"/>
    <n v="0.07955496021"/>
    <x v="2"/>
    <n v="0.006136470759999999"/>
    <n v="0.06750117836"/>
    <n v="0.00591731109"/>
  </r>
  <r>
    <s v="43833Meal_Breakfast_MainP5"/>
    <x v="2"/>
    <s v="LK"/>
    <x v="10"/>
    <n v="0.1043639846743295"/>
    <n v="0.1428620689655172"/>
    <n v="0.03860919540229885"/>
    <n v="0.002244987228607919"/>
    <x v="18"/>
    <x v="9"/>
    <x v="13"/>
    <x v="13"/>
    <x v="10"/>
    <x v="6"/>
    <n v="0.001"/>
    <n v="0.001"/>
    <n v="0.001"/>
    <n v="0.001"/>
    <n v="0.001"/>
    <n v="0.001"/>
    <x v="34"/>
    <n v="1.4815194"/>
    <n v="1.979883226673563"/>
    <x v="2"/>
    <n v="0.6184690718252873"/>
    <n v="0.8466117067862067"/>
    <n v="0.514802448062069"/>
  </r>
  <r>
    <s v="43833Meal_Breakfast_SideP5"/>
    <x v="2"/>
    <s v="LK"/>
    <x v="11"/>
    <n v="0.016"/>
    <n v="0.218"/>
    <n v="0.004"/>
    <n v="0.00095"/>
    <x v="18"/>
    <x v="9"/>
    <x v="13"/>
    <x v="13"/>
    <x v="10"/>
    <x v="6"/>
    <n v="0.001"/>
    <n v="0.001"/>
    <n v="0.001"/>
    <n v="0.001"/>
    <n v="0.001"/>
    <n v="0.001"/>
    <x v="35"/>
    <n v="0.58442578"/>
    <n v="0.56806185816"/>
    <x v="2"/>
    <n v="0.03740324992"/>
    <n v="0.50961928016"/>
    <n v="0.02103932808"/>
  </r>
  <r>
    <s v="43833Meal_Dinner_GreenP5"/>
    <x v="2"/>
    <s v="LK"/>
    <x v="12"/>
    <n v="0.21"/>
    <n v="0.22"/>
    <n v="0.49"/>
    <n v="0.0135054"/>
    <x v="18"/>
    <x v="9"/>
    <x v="13"/>
    <x v="13"/>
    <x v="10"/>
    <x v="15"/>
    <n v="0.409"/>
    <n v="0.409"/>
    <n v="0.409"/>
    <n v="0.409"/>
    <n v="0.409"/>
    <n v="0.409"/>
    <x v="36"/>
    <n v="7.6851062"/>
    <n v="47.109701006"/>
    <x v="3"/>
    <n v="6.455489207999999"/>
    <n v="6.762893456"/>
    <n v="33.891318342"/>
  </r>
  <r>
    <s v="43833Meal_Dinner_MainP5"/>
    <x v="2"/>
    <s v="LK"/>
    <x v="13"/>
    <n v="0.305"/>
    <n v="0"/>
    <n v="0.032"/>
    <n v="0.005300000000000001"/>
    <x v="18"/>
    <x v="9"/>
    <x v="13"/>
    <x v="13"/>
    <x v="10"/>
    <x v="15"/>
    <n v="0.409"/>
    <n v="0.409"/>
    <n v="0.409"/>
    <n v="0.409"/>
    <n v="0.409"/>
    <n v="0.409"/>
    <x v="37"/>
    <n v="153.70212"/>
    <n v="231.78279696"/>
    <x v="3"/>
    <n v="187.5165864"/>
    <n v="0"/>
    <n v="44.26621056"/>
  </r>
  <r>
    <s v="43833Meal_Dinner_SideP5"/>
    <x v="2"/>
    <s v="LK"/>
    <x v="14"/>
    <n v="0.03711702127659575"/>
    <n v="0.2557101063829788"/>
    <n v="0.03187499999999999"/>
    <n v="0.001717952507598784"/>
    <x v="18"/>
    <x v="9"/>
    <x v="13"/>
    <x v="13"/>
    <x v="10"/>
    <x v="15"/>
    <n v="0.409"/>
    <n v="0.409"/>
    <n v="0.409"/>
    <n v="0.409"/>
    <n v="0.409"/>
    <n v="0.409"/>
    <x v="38"/>
    <n v="439.07573"/>
    <n v="640.2529894074736"/>
    <x v="3"/>
    <n v="65.18873284978726"/>
    <n v="449.1044065139363"/>
    <n v="125.95985004375"/>
  </r>
  <r>
    <s v="43833Meal_Lunch_GreenP5"/>
    <x v="2"/>
    <s v="LK"/>
    <x v="15"/>
    <n v="0.01217307692307692"/>
    <n v="0.03221153846153847"/>
    <n v="0.008846153846153846"/>
    <n v="0.0006403846153846155"/>
    <x v="18"/>
    <x v="9"/>
    <x v="13"/>
    <x v="13"/>
    <x v="10"/>
    <x v="16"/>
    <n v="0.35"/>
    <n v="0.35"/>
    <n v="0.35"/>
    <n v="0.35"/>
    <n v="0.35"/>
    <n v="0.35"/>
    <x v="39"/>
    <n v="142.52551"/>
    <n v="36.65098307153846"/>
    <x v="4"/>
    <n v="6.939895986923075"/>
    <n v="18.36386378846154"/>
    <n v="11.34722329615385"/>
  </r>
  <r>
    <s v="43833Meal_Lunch_MainP5"/>
    <x v="2"/>
    <s v="LK"/>
    <x v="16"/>
    <n v="0.08500000000000001"/>
    <n v="0.007"/>
    <n v="0.044"/>
    <n v="0.00738"/>
    <x v="18"/>
    <x v="9"/>
    <x v="13"/>
    <x v="13"/>
    <x v="10"/>
    <x v="16"/>
    <n v="0.35"/>
    <n v="0.35"/>
    <n v="0.35"/>
    <n v="0.35"/>
    <n v="0.35"/>
    <n v="0.35"/>
    <x v="40"/>
    <n v="128.78811"/>
    <n v="98.39411604"/>
    <x v="4"/>
    <n v="43.7879574"/>
    <n v="3.60606708"/>
    <n v="51.00009155999999"/>
  </r>
  <r>
    <s v="43833Meal_Lunch_SideP5"/>
    <x v="2"/>
    <s v="LK"/>
    <x v="17"/>
    <n v="0.07684782608695652"/>
    <n v="0.1894565217391304"/>
    <n v="0.06923913043478261"/>
    <n v="0.001350579710144927"/>
    <x v="18"/>
    <x v="9"/>
    <x v="13"/>
    <x v="13"/>
    <x v="10"/>
    <x v="16"/>
    <n v="0.35"/>
    <n v="0.35"/>
    <n v="0.35"/>
    <n v="0.35"/>
    <n v="0.35"/>
    <n v="0.35"/>
    <x v="41"/>
    <n v="394.95021"/>
    <n v="666.8219143402174"/>
    <x v="4"/>
    <n v="121.4042602043478"/>
    <n v="299.3035721869565"/>
    <n v="246.1140819489131"/>
  </r>
  <r>
    <s v="43833Meal_Morning_Snack_GreenP5"/>
    <x v="2"/>
    <s v="LK"/>
    <x v="18"/>
    <n v="0.003875"/>
    <n v="0.112625"/>
    <n v="0.00425"/>
    <n v="0.0012625"/>
    <x v="18"/>
    <x v="9"/>
    <x v="13"/>
    <x v="13"/>
    <x v="10"/>
    <x v="14"/>
    <n v="0.12"/>
    <n v="0.12"/>
    <n v="0.12"/>
    <n v="0.12"/>
    <n v="0.12"/>
    <n v="0.12"/>
    <x v="42"/>
    <n v="120.11116"/>
    <n v="60.56605243000001"/>
    <x v="5"/>
    <n v="1.86172298"/>
    <n v="54.11007758"/>
    <n v="4.594251870000001"/>
  </r>
  <r>
    <s v="43833Meal_Morning_Snack_MainP5"/>
    <x v="2"/>
    <s v="LK"/>
    <x v="19"/>
    <n v="0.1239"/>
    <n v="0.0272"/>
    <n v="0.0102"/>
    <n v="0.00318"/>
    <x v="18"/>
    <x v="9"/>
    <x v="13"/>
    <x v="13"/>
    <x v="10"/>
    <x v="14"/>
    <n v="0.12"/>
    <n v="0.12"/>
    <n v="0.12"/>
    <n v="0.12"/>
    <n v="0.12"/>
    <n v="0.12"/>
    <x v="43"/>
    <n v="26.890557"/>
    <n v="18.7212057834"/>
    <x v="5"/>
    <n v="13.3269600492"/>
    <n v="2.9256926016"/>
    <n v="2.4685531326"/>
  </r>
  <r>
    <s v="43833Meal_Morning_Snack_SideP5"/>
    <x v="2"/>
    <s v="LK"/>
    <x v="20"/>
    <n v="0.21"/>
    <n v="0.22"/>
    <n v="0.49"/>
    <n v="0.0135054"/>
    <x v="18"/>
    <x v="9"/>
    <x v="13"/>
    <x v="13"/>
    <x v="10"/>
    <x v="14"/>
    <n v="0.12"/>
    <n v="0.12"/>
    <n v="0.12"/>
    <n v="0.12"/>
    <n v="0.12"/>
    <n v="0.12"/>
    <x v="44"/>
    <n v="17.927038"/>
    <n v="109.89274294"/>
    <x v="5"/>
    <n v="15.05871192"/>
    <n v="15.77579344"/>
    <n v="79.05823758"/>
  </r>
  <r>
    <s v="43833Meal_Afternoon_Snack_GreenP6"/>
    <x v="2"/>
    <s v="LK"/>
    <x v="0"/>
    <n v="0.012"/>
    <n v="0.1194"/>
    <n v="0.0065"/>
    <n v="0.01272"/>
    <x v="19"/>
    <x v="10"/>
    <x v="14"/>
    <x v="14"/>
    <x v="11"/>
    <x v="4"/>
    <n v="0.22"/>
    <n v="0.22"/>
    <n v="0.22"/>
    <n v="0.22"/>
    <n v="0.22"/>
    <n v="0.22"/>
    <x v="30"/>
    <n v="21.168684"/>
    <n v="12.3646283244"/>
    <x v="0"/>
    <n v="1.016096832"/>
    <n v="10.1101634784"/>
    <n v="1.238368014"/>
  </r>
  <r>
    <s v="43833Meal_Afternoon_Snack_MainP6"/>
    <x v="2"/>
    <s v="LK"/>
    <x v="1"/>
    <n v="0.03591935483870967"/>
    <n v="0.1199935483870968"/>
    <n v="0.08013870967741936"/>
    <n v="0.002367129032258064"/>
    <x v="19"/>
    <x v="10"/>
    <x v="14"/>
    <x v="14"/>
    <x v="11"/>
    <x v="4"/>
    <n v="0.22"/>
    <n v="0.22"/>
    <n v="0.22"/>
    <n v="0.22"/>
    <n v="0.22"/>
    <n v="0.22"/>
    <x v="31"/>
    <n v="70.540329"/>
    <n v="94.86968847209999"/>
    <x v="0"/>
    <n v="10.13505243116129"/>
    <n v="33.85753752441291"/>
    <n v="50.87709851652581"/>
  </r>
  <r>
    <s v="43833Meal_Afternoon_Snack_SideP6"/>
    <x v="2"/>
    <s v="LK"/>
    <x v="2"/>
    <n v="0.21"/>
    <n v="0.22"/>
    <n v="0.49"/>
    <n v="0.0135054"/>
    <x v="19"/>
    <x v="10"/>
    <x v="14"/>
    <x v="14"/>
    <x v="11"/>
    <x v="4"/>
    <n v="0.22"/>
    <n v="0.22"/>
    <n v="0.22"/>
    <n v="0.22"/>
    <n v="0.22"/>
    <n v="0.22"/>
    <x v="32"/>
    <n v="1.2227868"/>
    <n v="7.495683083999999"/>
    <x v="0"/>
    <n v="1.027140912"/>
    <n v="1.076052384"/>
    <n v="5.392489788"/>
  </r>
  <r>
    <s v="43833Meal_Booster1_GreenP6"/>
    <x v="2"/>
    <s v="LK"/>
    <x v="3"/>
    <n v="0"/>
    <n v="0"/>
    <n v="0"/>
    <n v="0"/>
    <x v="19"/>
    <x v="10"/>
    <x v="14"/>
    <x v="14"/>
    <x v="11"/>
    <x v="1"/>
    <n v="0"/>
    <n v="0"/>
    <n v="0"/>
    <n v="0"/>
    <n v="0"/>
    <n v="0"/>
    <x v="3"/>
    <n v="0"/>
    <n v="0"/>
    <x v="1"/>
    <n v="0"/>
    <n v="0"/>
    <n v="0"/>
  </r>
  <r>
    <s v="43833Meal_Booster1_MainP6"/>
    <x v="2"/>
    <s v="LK"/>
    <x v="4"/>
    <n v="0.07237176470588234"/>
    <n v="0.1991058823529412"/>
    <n v="0.03122117647058823"/>
    <n v="0.003105359854884685"/>
    <x v="19"/>
    <x v="10"/>
    <x v="14"/>
    <x v="14"/>
    <x v="11"/>
    <x v="1"/>
    <n v="0"/>
    <n v="0"/>
    <n v="0"/>
    <n v="0"/>
    <n v="0"/>
    <n v="0"/>
    <x v="4"/>
    <n v="0"/>
    <n v="0"/>
    <x v="1"/>
    <n v="0"/>
    <n v="0"/>
    <n v="0"/>
  </r>
  <r>
    <s v="43833Meal_Booster1_SideP6"/>
    <x v="2"/>
    <s v="LK"/>
    <x v="5"/>
    <n v="0"/>
    <n v="0"/>
    <n v="0"/>
    <n v="0"/>
    <x v="19"/>
    <x v="10"/>
    <x v="14"/>
    <x v="14"/>
    <x v="11"/>
    <x v="1"/>
    <n v="0"/>
    <n v="0"/>
    <n v="0"/>
    <n v="0"/>
    <n v="0"/>
    <n v="0"/>
    <x v="3"/>
    <n v="0"/>
    <n v="0"/>
    <x v="1"/>
    <n v="0"/>
    <n v="0"/>
    <n v="0"/>
  </r>
  <r>
    <s v="43833Meal_Booster2_GreenP6"/>
    <x v="2"/>
    <s v="LK"/>
    <x v="6"/>
    <n v="0"/>
    <n v="0"/>
    <n v="0"/>
    <n v="0"/>
    <x v="19"/>
    <x v="10"/>
    <x v="14"/>
    <x v="14"/>
    <x v="11"/>
    <x v="1"/>
    <n v="0"/>
    <n v="0"/>
    <n v="0"/>
    <n v="0"/>
    <n v="0"/>
    <n v="0"/>
    <x v="3"/>
    <n v="0"/>
    <n v="0"/>
    <x v="1"/>
    <n v="0"/>
    <n v="0"/>
    <n v="0"/>
  </r>
  <r>
    <s v="43833Meal_Booster2_MainP6"/>
    <x v="2"/>
    <s v="LK"/>
    <x v="7"/>
    <n v="0.34"/>
    <n v="0"/>
    <n v="0.011"/>
    <n v="0.009717"/>
    <x v="19"/>
    <x v="10"/>
    <x v="14"/>
    <x v="14"/>
    <x v="11"/>
    <x v="1"/>
    <n v="0"/>
    <n v="0"/>
    <n v="0"/>
    <n v="0"/>
    <n v="0"/>
    <n v="0"/>
    <x v="4"/>
    <n v="0"/>
    <n v="0"/>
    <x v="1"/>
    <n v="0"/>
    <n v="0"/>
    <n v="0"/>
  </r>
  <r>
    <s v="43833Meal_Booster2_SideP6"/>
    <x v="2"/>
    <s v="LK"/>
    <x v="8"/>
    <n v="0"/>
    <n v="0"/>
    <n v="0"/>
    <n v="0"/>
    <x v="19"/>
    <x v="10"/>
    <x v="14"/>
    <x v="14"/>
    <x v="11"/>
    <x v="1"/>
    <n v="0"/>
    <n v="0"/>
    <n v="0"/>
    <n v="0"/>
    <n v="0"/>
    <n v="0"/>
    <x v="3"/>
    <n v="0"/>
    <n v="0"/>
    <x v="1"/>
    <n v="0"/>
    <n v="0"/>
    <n v="0"/>
  </r>
  <r>
    <s v="43833Meal_Breakfast_GreenP6"/>
    <x v="2"/>
    <s v="LK"/>
    <x v="9"/>
    <n v="0.006999999999999999"/>
    <n v="0.077"/>
    <n v="0.003"/>
    <n v="0.0024"/>
    <x v="19"/>
    <x v="10"/>
    <x v="14"/>
    <x v="14"/>
    <x v="11"/>
    <x v="6"/>
    <n v="0.001"/>
    <n v="0.001"/>
    <n v="0.001"/>
    <n v="0.001"/>
    <n v="0.001"/>
    <n v="0.001"/>
    <x v="33"/>
    <n v="0.28915331"/>
    <n v="0.10496265153"/>
    <x v="2"/>
    <n v="0.008096292679999999"/>
    <n v="0.08905921947999999"/>
    <n v="0.00780713937"/>
  </r>
  <r>
    <s v="43833Meal_Breakfast_MainP6"/>
    <x v="2"/>
    <s v="LK"/>
    <x v="10"/>
    <n v="0.1043639846743295"/>
    <n v="0.1428620689655172"/>
    <n v="0.03860919540229885"/>
    <n v="0.002244987228607919"/>
    <x v="19"/>
    <x v="10"/>
    <x v="14"/>
    <x v="14"/>
    <x v="11"/>
    <x v="6"/>
    <n v="0.001"/>
    <n v="0.001"/>
    <n v="0.001"/>
    <n v="0.001"/>
    <n v="0.001"/>
    <n v="0.001"/>
    <x v="34"/>
    <n v="0.75565397"/>
    <n v="1.009846121739808"/>
    <x v="2"/>
    <n v="0.315452237376705"/>
    <n v="0.4318171583048275"/>
    <n v="0.2625767260582759"/>
  </r>
  <r>
    <s v="43833Meal_Breakfast_SideP6"/>
    <x v="2"/>
    <s v="LK"/>
    <x v="11"/>
    <n v="0.016"/>
    <n v="0.218"/>
    <n v="0.004"/>
    <n v="0.00095"/>
    <x v="19"/>
    <x v="10"/>
    <x v="14"/>
    <x v="14"/>
    <x v="11"/>
    <x v="6"/>
    <n v="0.001"/>
    <n v="0.001"/>
    <n v="0.001"/>
    <n v="0.001"/>
    <n v="0.001"/>
    <n v="0.001"/>
    <x v="35"/>
    <n v="0.46264529"/>
    <n v="0.44969122188"/>
    <x v="2"/>
    <n v="0.02960929856"/>
    <n v="0.40342669288"/>
    <n v="0.01665523044"/>
  </r>
  <r>
    <s v="43833Meal_Dinner_GreenP6"/>
    <x v="2"/>
    <s v="LK"/>
    <x v="12"/>
    <n v="0.21"/>
    <n v="0.22"/>
    <n v="0.49"/>
    <n v="0.0135054"/>
    <x v="19"/>
    <x v="10"/>
    <x v="14"/>
    <x v="14"/>
    <x v="11"/>
    <x v="5"/>
    <n v="0.289"/>
    <n v="0.289"/>
    <n v="0.289"/>
    <n v="0.289"/>
    <n v="0.289"/>
    <n v="0.289"/>
    <x v="36"/>
    <n v="2.5607268"/>
    <n v="15.697255284"/>
    <x v="3"/>
    <n v="2.151010512"/>
    <n v="2.253439584"/>
    <n v="11.292805188"/>
  </r>
  <r>
    <s v="43833Meal_Dinner_MainP6"/>
    <x v="2"/>
    <s v="LK"/>
    <x v="13"/>
    <n v="0.305"/>
    <n v="0"/>
    <n v="0.032"/>
    <n v="0.005300000000000001"/>
    <x v="19"/>
    <x v="10"/>
    <x v="14"/>
    <x v="14"/>
    <x v="11"/>
    <x v="5"/>
    <n v="0.289"/>
    <n v="0.289"/>
    <n v="0.289"/>
    <n v="0.289"/>
    <n v="0.289"/>
    <n v="0.289"/>
    <x v="37"/>
    <n v="51.214536"/>
    <n v="77.231520288"/>
    <x v="3"/>
    <n v="62.48173392"/>
    <n v="0"/>
    <n v="14.749786368"/>
  </r>
  <r>
    <s v="43833Meal_Dinner_SideP6"/>
    <x v="2"/>
    <s v="LK"/>
    <x v="14"/>
    <n v="0.03711702127659575"/>
    <n v="0.2557101063829788"/>
    <n v="0.03187499999999999"/>
    <n v="0.001717952507598784"/>
    <x v="19"/>
    <x v="10"/>
    <x v="14"/>
    <x v="14"/>
    <x v="11"/>
    <x v="5"/>
    <n v="0.289"/>
    <n v="0.289"/>
    <n v="0.289"/>
    <n v="0.289"/>
    <n v="0.289"/>
    <n v="0.289"/>
    <x v="38"/>
    <n v="246.34192"/>
    <n v="359.2117257229788"/>
    <x v="3"/>
    <n v="36.57391314382979"/>
    <n v="251.968474279149"/>
    <n v="70.66933829999996"/>
  </r>
  <r>
    <s v="43833Meal_Lunch_GreenP6"/>
    <x v="2"/>
    <s v="LK"/>
    <x v="15"/>
    <n v="0.01217307692307692"/>
    <n v="0.03221153846153847"/>
    <n v="0.008846153846153846"/>
    <n v="0.0006403846153846155"/>
    <x v="19"/>
    <x v="10"/>
    <x v="14"/>
    <x v="14"/>
    <x v="11"/>
    <x v="17"/>
    <n v="0.29"/>
    <n v="0.29"/>
    <n v="0.29"/>
    <n v="0.29"/>
    <n v="0.29"/>
    <n v="0.29"/>
    <x v="39"/>
    <n v="19.270494"/>
    <n v="4.955481649384616"/>
    <x v="4"/>
    <n v="0.9383248232307689"/>
    <n v="2.482929034615385"/>
    <n v="1.534227791538461"/>
  </r>
  <r>
    <s v="43833Meal_Lunch_MainP6"/>
    <x v="2"/>
    <s v="LK"/>
    <x v="16"/>
    <n v="0.08500000000000001"/>
    <n v="0.007"/>
    <n v="0.044"/>
    <n v="0.00738"/>
    <x v="19"/>
    <x v="10"/>
    <x v="14"/>
    <x v="14"/>
    <x v="11"/>
    <x v="17"/>
    <n v="0.29"/>
    <n v="0.29"/>
    <n v="0.29"/>
    <n v="0.29"/>
    <n v="0.29"/>
    <n v="0.29"/>
    <x v="40"/>
    <n v="15.540721"/>
    <n v="11.873110844"/>
    <x v="4"/>
    <n v="5.28384514"/>
    <n v="0.435140188"/>
    <n v="6.154125516"/>
  </r>
  <r>
    <s v="43833Meal_Lunch_SideP6"/>
    <x v="2"/>
    <s v="LK"/>
    <x v="17"/>
    <n v="0.07684782608695652"/>
    <n v="0.1894565217391304"/>
    <n v="0.06923913043478261"/>
    <n v="0.001350579710144927"/>
    <x v="19"/>
    <x v="10"/>
    <x v="14"/>
    <x v="14"/>
    <x v="11"/>
    <x v="17"/>
    <n v="0.29"/>
    <n v="0.29"/>
    <n v="0.29"/>
    <n v="0.29"/>
    <n v="0.29"/>
    <n v="0.29"/>
    <x v="41"/>
    <n v="85.784778"/>
    <n v="144.8364083341304"/>
    <x v="4"/>
    <n v="26.3694948026087"/>
    <n v="65.0099426321739"/>
    <n v="53.45697089934782"/>
  </r>
  <r>
    <s v="43833Meal_Morning_Snack_GreenP6"/>
    <x v="2"/>
    <s v="LK"/>
    <x v="18"/>
    <n v="0.003875"/>
    <n v="0.112625"/>
    <n v="0.00425"/>
    <n v="0.0012625"/>
    <x v="19"/>
    <x v="10"/>
    <x v="14"/>
    <x v="14"/>
    <x v="11"/>
    <x v="8"/>
    <n v="0.2"/>
    <n v="0.2"/>
    <n v="0.2"/>
    <n v="0.2"/>
    <n v="0.2"/>
    <n v="0.2"/>
    <x v="42"/>
    <n v="260.43341"/>
    <n v="131.3235469925"/>
    <x v="5"/>
    <n v="4.036717855"/>
    <n v="117.325251205"/>
    <n v="9.961577932500001"/>
  </r>
  <r>
    <s v="43833Meal_Morning_Snack_MainP6"/>
    <x v="2"/>
    <s v="LK"/>
    <x v="19"/>
    <n v="0.1239"/>
    <n v="0.0272"/>
    <n v="0.0102"/>
    <n v="0.00318"/>
    <x v="19"/>
    <x v="10"/>
    <x v="14"/>
    <x v="14"/>
    <x v="11"/>
    <x v="8"/>
    <n v="0.2"/>
    <n v="0.2"/>
    <n v="0.2"/>
    <n v="0.2"/>
    <n v="0.2"/>
    <n v="0.2"/>
    <x v="43"/>
    <n v="111.82414"/>
    <n v="77.851966268"/>
    <x v="5"/>
    <n v="55.420043784"/>
    <n v="12.166466432"/>
    <n v="10.265456052"/>
  </r>
  <r>
    <s v="43833Meal_Morning_Snack_SideP6"/>
    <x v="2"/>
    <s v="LK"/>
    <x v="20"/>
    <n v="0.21"/>
    <n v="0.22"/>
    <n v="0.49"/>
    <n v="0.0135054"/>
    <x v="19"/>
    <x v="10"/>
    <x v="14"/>
    <x v="14"/>
    <x v="11"/>
    <x v="8"/>
    <n v="0.2"/>
    <n v="0.2"/>
    <n v="0.2"/>
    <n v="0.2"/>
    <n v="0.2"/>
    <n v="0.2"/>
    <x v="44"/>
    <n v="16.920798"/>
    <n v="103.72449174"/>
    <x v="5"/>
    <n v="14.21347032"/>
    <n v="14.89030224"/>
    <n v="74.62071918000001"/>
  </r>
  <r>
    <s v="43833Meal_Afternoon_Snack_GreenP7"/>
    <x v="2"/>
    <s v="LK"/>
    <x v="0"/>
    <n v="0.012"/>
    <n v="0.1194"/>
    <n v="0.0065"/>
    <n v="0.01272"/>
    <x v="20"/>
    <x v="11"/>
    <x v="15"/>
    <x v="15"/>
    <x v="12"/>
    <x v="0"/>
    <n v="0.15"/>
    <n v="0.15"/>
    <n v="0.15"/>
    <n v="0.15"/>
    <n v="0.15"/>
    <n v="0.15"/>
    <x v="30"/>
    <n v="24.588525"/>
    <n v="14.3621574525"/>
    <x v="0"/>
    <n v="1.1802492"/>
    <n v="11.74347954"/>
    <n v="1.4384287125"/>
  </r>
  <r>
    <s v="43833Meal_Afternoon_Snack_MainP7"/>
    <x v="2"/>
    <s v="LK"/>
    <x v="1"/>
    <n v="0.03591935483870967"/>
    <n v="0.1199935483870968"/>
    <n v="0.08013870967741936"/>
    <n v="0.002367129032258064"/>
    <x v="20"/>
    <x v="11"/>
    <x v="15"/>
    <x v="15"/>
    <x v="12"/>
    <x v="0"/>
    <n v="0.15"/>
    <n v="0.15"/>
    <n v="0.15"/>
    <n v="0.15"/>
    <n v="0.15"/>
    <n v="0.15"/>
    <x v="31"/>
    <n v="139.94747"/>
    <n v="188.215352403"/>
    <x v="0"/>
    <n v="20.10729133483871"/>
    <n v="67.17117405238712"/>
    <n v="100.9368870157742"/>
  </r>
  <r>
    <s v="43833Meal_Afternoon_Snack_SideP7"/>
    <x v="2"/>
    <s v="LK"/>
    <x v="2"/>
    <n v="0.21"/>
    <n v="0.22"/>
    <n v="0.49"/>
    <n v="0.0135054"/>
    <x v="20"/>
    <x v="11"/>
    <x v="15"/>
    <x v="15"/>
    <x v="12"/>
    <x v="0"/>
    <n v="0.15"/>
    <n v="0.15"/>
    <n v="0.15"/>
    <n v="0.15"/>
    <n v="0.15"/>
    <n v="0.15"/>
    <x v="32"/>
    <n v="3.3128052"/>
    <n v="20.307495876"/>
    <x v="0"/>
    <n v="2.782756368"/>
    <n v="2.915268576"/>
    <n v="14.609470932"/>
  </r>
  <r>
    <s v="43833Meal_Booster1_GreenP7"/>
    <x v="2"/>
    <s v="LK"/>
    <x v="3"/>
    <n v="0"/>
    <n v="0"/>
    <n v="0"/>
    <n v="0"/>
    <x v="20"/>
    <x v="11"/>
    <x v="15"/>
    <x v="15"/>
    <x v="12"/>
    <x v="1"/>
    <n v="0"/>
    <n v="0"/>
    <n v="0"/>
    <n v="0"/>
    <n v="0"/>
    <n v="0"/>
    <x v="3"/>
    <n v="0"/>
    <n v="0"/>
    <x v="1"/>
    <n v="0"/>
    <n v="0"/>
    <n v="0"/>
  </r>
  <r>
    <s v="43833Meal_Booster1_MainP7"/>
    <x v="2"/>
    <s v="LK"/>
    <x v="4"/>
    <n v="0.07237176470588234"/>
    <n v="0.1991058823529412"/>
    <n v="0.03122117647058823"/>
    <n v="0.003105359854884685"/>
    <x v="20"/>
    <x v="11"/>
    <x v="15"/>
    <x v="15"/>
    <x v="12"/>
    <x v="1"/>
    <n v="0"/>
    <n v="0"/>
    <n v="0"/>
    <n v="0"/>
    <n v="0"/>
    <n v="0"/>
    <x v="4"/>
    <n v="0"/>
    <n v="0"/>
    <x v="1"/>
    <n v="0"/>
    <n v="0"/>
    <n v="0"/>
  </r>
  <r>
    <s v="43833Meal_Booster1_SideP7"/>
    <x v="2"/>
    <s v="LK"/>
    <x v="5"/>
    <n v="0"/>
    <n v="0"/>
    <n v="0"/>
    <n v="0"/>
    <x v="20"/>
    <x v="11"/>
    <x v="15"/>
    <x v="15"/>
    <x v="12"/>
    <x v="1"/>
    <n v="0"/>
    <n v="0"/>
    <n v="0"/>
    <n v="0"/>
    <n v="0"/>
    <n v="0"/>
    <x v="3"/>
    <n v="0"/>
    <n v="0"/>
    <x v="1"/>
    <n v="0"/>
    <n v="0"/>
    <n v="0"/>
  </r>
  <r>
    <s v="43833Meal_Booster2_GreenP7"/>
    <x v="2"/>
    <s v="LK"/>
    <x v="6"/>
    <n v="0"/>
    <n v="0"/>
    <n v="0"/>
    <n v="0"/>
    <x v="20"/>
    <x v="11"/>
    <x v="15"/>
    <x v="15"/>
    <x v="12"/>
    <x v="1"/>
    <n v="0"/>
    <n v="0"/>
    <n v="0"/>
    <n v="0"/>
    <n v="0"/>
    <n v="0"/>
    <x v="3"/>
    <n v="0"/>
    <n v="0"/>
    <x v="1"/>
    <n v="0"/>
    <n v="0"/>
    <n v="0"/>
  </r>
  <r>
    <s v="43833Meal_Booster2_MainP7"/>
    <x v="2"/>
    <s v="LK"/>
    <x v="7"/>
    <n v="0.34"/>
    <n v="0"/>
    <n v="0.011"/>
    <n v="0.009717"/>
    <x v="20"/>
    <x v="11"/>
    <x v="15"/>
    <x v="15"/>
    <x v="12"/>
    <x v="1"/>
    <n v="0"/>
    <n v="0"/>
    <n v="0"/>
    <n v="0"/>
    <n v="0"/>
    <n v="0"/>
    <x v="4"/>
    <n v="0"/>
    <n v="0"/>
    <x v="1"/>
    <n v="0"/>
    <n v="0"/>
    <n v="0"/>
  </r>
  <r>
    <s v="43833Meal_Booster2_SideP7"/>
    <x v="2"/>
    <s v="LK"/>
    <x v="8"/>
    <n v="0"/>
    <n v="0"/>
    <n v="0"/>
    <n v="0"/>
    <x v="20"/>
    <x v="11"/>
    <x v="15"/>
    <x v="15"/>
    <x v="12"/>
    <x v="1"/>
    <n v="0"/>
    <n v="0"/>
    <n v="0"/>
    <n v="0"/>
    <n v="0"/>
    <n v="0"/>
    <x v="3"/>
    <n v="0"/>
    <n v="0"/>
    <x v="1"/>
    <n v="0"/>
    <n v="0"/>
    <n v="0"/>
  </r>
  <r>
    <s v="43833Meal_Breakfast_GreenP7"/>
    <x v="2"/>
    <s v="LK"/>
    <x v="9"/>
    <n v="0.006999999999999999"/>
    <n v="0.077"/>
    <n v="0.003"/>
    <n v="0.0024"/>
    <x v="20"/>
    <x v="11"/>
    <x v="15"/>
    <x v="15"/>
    <x v="12"/>
    <x v="2"/>
    <n v="0.25"/>
    <n v="0.25"/>
    <n v="0.25"/>
    <n v="0.25"/>
    <n v="0.25"/>
    <n v="0.25"/>
    <x v="33"/>
    <n v="66.72882799999999"/>
    <n v="24.222564564"/>
    <x v="2"/>
    <n v="1.868407184"/>
    <n v="20.552479024"/>
    <n v="1.801678356"/>
  </r>
  <r>
    <s v="43833Meal_Breakfast_MainP7"/>
    <x v="2"/>
    <s v="LK"/>
    <x v="10"/>
    <n v="0.1043639846743295"/>
    <n v="0.1428620689655172"/>
    <n v="0.03860919540229885"/>
    <n v="0.002244987228607919"/>
    <x v="20"/>
    <x v="11"/>
    <x v="15"/>
    <x v="15"/>
    <x v="12"/>
    <x v="2"/>
    <n v="0.25"/>
    <n v="0.25"/>
    <n v="0.25"/>
    <n v="0.25"/>
    <n v="0.25"/>
    <n v="0.25"/>
    <x v="34"/>
    <n v="243.9606"/>
    <n v="326.0257678091954"/>
    <x v="2"/>
    <n v="101.8428012781609"/>
    <n v="139.4108642482758"/>
    <n v="84.77210228275862"/>
  </r>
  <r>
    <s v="43833Meal_Breakfast_SideP7"/>
    <x v="2"/>
    <s v="LK"/>
    <x v="11"/>
    <n v="0.016"/>
    <n v="0.218"/>
    <n v="0.004"/>
    <n v="0.00095"/>
    <x v="20"/>
    <x v="11"/>
    <x v="15"/>
    <x v="15"/>
    <x v="12"/>
    <x v="2"/>
    <n v="0.25"/>
    <n v="0.25"/>
    <n v="0.25"/>
    <n v="0.25"/>
    <n v="0.25"/>
    <n v="0.25"/>
    <x v="35"/>
    <n v="106.76612"/>
    <n v="103.77666864"/>
    <x v="2"/>
    <n v="6.83303168"/>
    <n v="93.10005664000001"/>
    <n v="3.84358032"/>
  </r>
  <r>
    <s v="43833Meal_Dinner_GreenP7"/>
    <x v="2"/>
    <s v="LK"/>
    <x v="12"/>
    <n v="0.21"/>
    <n v="0.22"/>
    <n v="0.49"/>
    <n v="0.0135054"/>
    <x v="20"/>
    <x v="11"/>
    <x v="15"/>
    <x v="15"/>
    <x v="12"/>
    <x v="8"/>
    <n v="0.2"/>
    <n v="0.2"/>
    <n v="0.2"/>
    <n v="0.2"/>
    <n v="0.2"/>
    <n v="0.2"/>
    <x v="36"/>
    <n v="3.027888"/>
    <n v="18.56095344"/>
    <x v="3"/>
    <n v="2.54342592"/>
    <n v="2.66454144"/>
    <n v="13.35298608"/>
  </r>
  <r>
    <s v="43833Meal_Dinner_MainP7"/>
    <x v="2"/>
    <s v="LK"/>
    <x v="13"/>
    <n v="0.305"/>
    <n v="0"/>
    <n v="0.032"/>
    <n v="0.005300000000000001"/>
    <x v="20"/>
    <x v="11"/>
    <x v="15"/>
    <x v="15"/>
    <x v="12"/>
    <x v="8"/>
    <n v="0.2"/>
    <n v="0.2"/>
    <n v="0.2"/>
    <n v="0.2"/>
    <n v="0.2"/>
    <n v="0.2"/>
    <x v="37"/>
    <n v="82.275831"/>
    <n v="124.071953148"/>
    <x v="3"/>
    <n v="100.37651382"/>
    <n v="0"/>
    <n v="23.695439328"/>
  </r>
  <r>
    <s v="43833Meal_Dinner_SideP7"/>
    <x v="2"/>
    <s v="LK"/>
    <x v="14"/>
    <n v="0.03711702127659575"/>
    <n v="0.2557101063829788"/>
    <n v="0.03187499999999999"/>
    <n v="0.001717952507598784"/>
    <x v="20"/>
    <x v="11"/>
    <x v="15"/>
    <x v="15"/>
    <x v="12"/>
    <x v="8"/>
    <n v="0.2"/>
    <n v="0.2"/>
    <n v="0.2"/>
    <n v="0.2"/>
    <n v="0.2"/>
    <n v="0.2"/>
    <x v="38"/>
    <n v="151.27526"/>
    <n v="220.5870896995214"/>
    <x v="3"/>
    <n v="22.45954817617022"/>
    <n v="154.7304513108511"/>
    <n v="43.39709021249998"/>
  </r>
  <r>
    <s v="43833Meal_Lunch_GreenP7"/>
    <x v="2"/>
    <s v="LK"/>
    <x v="15"/>
    <n v="0.01217307692307692"/>
    <n v="0.03221153846153847"/>
    <n v="0.008846153846153846"/>
    <n v="0.0006403846153846155"/>
    <x v="20"/>
    <x v="11"/>
    <x v="15"/>
    <x v="15"/>
    <x v="12"/>
    <x v="9"/>
    <n v="0.3"/>
    <n v="0.3"/>
    <n v="0.3"/>
    <n v="0.3"/>
    <n v="0.3"/>
    <n v="0.3"/>
    <x v="39"/>
    <n v="79.23208700000001"/>
    <n v="20.37483591084616"/>
    <x v="4"/>
    <n v="3.857993159307692"/>
    <n v="10.20874967115385"/>
    <n v="6.308093080384616"/>
  </r>
  <r>
    <s v="43833Meal_Lunch_MainP7"/>
    <x v="2"/>
    <s v="LK"/>
    <x v="16"/>
    <n v="0.08500000000000001"/>
    <n v="0.007"/>
    <n v="0.044"/>
    <n v="0.00738"/>
    <x v="20"/>
    <x v="11"/>
    <x v="15"/>
    <x v="15"/>
    <x v="12"/>
    <x v="9"/>
    <n v="0.3"/>
    <n v="0.3"/>
    <n v="0.3"/>
    <n v="0.3"/>
    <n v="0.3"/>
    <n v="0.3"/>
    <x v="40"/>
    <n v="71.595259"/>
    <n v="54.698777876"/>
    <x v="4"/>
    <n v="24.34238806"/>
    <n v="2.004667252"/>
    <n v="28.351722564"/>
  </r>
  <r>
    <s v="43833Meal_Lunch_SideP7"/>
    <x v="2"/>
    <s v="LK"/>
    <x v="17"/>
    <n v="0.07684782608695652"/>
    <n v="0.1894565217391304"/>
    <n v="0.06923913043478261"/>
    <n v="0.001350579710144927"/>
    <x v="20"/>
    <x v="11"/>
    <x v="15"/>
    <x v="15"/>
    <x v="12"/>
    <x v="9"/>
    <n v="0.3"/>
    <n v="0.3"/>
    <n v="0.3"/>
    <n v="0.3"/>
    <n v="0.3"/>
    <n v="0.3"/>
    <x v="41"/>
    <n v="219.55879"/>
    <n v="370.6963788119564"/>
    <x v="4"/>
    <n v="67.49046283913043"/>
    <n v="166.3873786826087"/>
    <n v="136.8185372902174"/>
  </r>
  <r>
    <s v="43833Meal_Morning_Snack_GreenP7"/>
    <x v="2"/>
    <s v="LK"/>
    <x v="18"/>
    <n v="0.003875"/>
    <n v="0.112625"/>
    <n v="0.00425"/>
    <n v="0.0012625"/>
    <x v="20"/>
    <x v="11"/>
    <x v="15"/>
    <x v="15"/>
    <x v="12"/>
    <x v="3"/>
    <n v="0.1"/>
    <n v="0.1"/>
    <n v="0.1"/>
    <n v="0.1"/>
    <n v="0.1"/>
    <n v="0.1"/>
    <x v="42"/>
    <n v="118.56129"/>
    <n v="59.78453048250001"/>
    <x v="5"/>
    <n v="1.837699995"/>
    <n v="53.411861145"/>
    <n v="4.534969342500001"/>
  </r>
  <r>
    <s v="43833Meal_Morning_Snack_MainP7"/>
    <x v="2"/>
    <s v="LK"/>
    <x v="19"/>
    <n v="0.1239"/>
    <n v="0.0272"/>
    <n v="0.0102"/>
    <n v="0.00318"/>
    <x v="20"/>
    <x v="11"/>
    <x v="15"/>
    <x v="15"/>
    <x v="12"/>
    <x v="3"/>
    <n v="0.1"/>
    <n v="0.1"/>
    <n v="0.1"/>
    <n v="0.1"/>
    <n v="0.1"/>
    <n v="0.1"/>
    <x v="43"/>
    <n v="48.590693"/>
    <n v="33.8288404666"/>
    <x v="5"/>
    <n v="24.0815474508"/>
    <n v="5.2866673984"/>
    <n v="4.460625617400001"/>
  </r>
  <r>
    <s v="43833Meal_Morning_Snack_SideP7"/>
    <x v="2"/>
    <s v="LK"/>
    <x v="20"/>
    <n v="0.21"/>
    <n v="0.22"/>
    <n v="0.49"/>
    <n v="0.0135054"/>
    <x v="20"/>
    <x v="11"/>
    <x v="15"/>
    <x v="15"/>
    <x v="12"/>
    <x v="3"/>
    <n v="0.1"/>
    <n v="0.1"/>
    <n v="0.1"/>
    <n v="0.1"/>
    <n v="0.1"/>
    <n v="0.1"/>
    <x v="44"/>
    <n v="11.661766"/>
    <n v="71.48662557999999"/>
    <x v="5"/>
    <n v="9.795883439999999"/>
    <n v="10.26235408"/>
    <n v="51.42838806"/>
  </r>
  <r>
    <s v="43833Meal_Afternoon_Snack_GreenP8"/>
    <x v="2"/>
    <s v="LK"/>
    <x v="0"/>
    <n v="0.012"/>
    <n v="0.1194"/>
    <n v="0.0065"/>
    <n v="0.01272"/>
    <x v="21"/>
    <x v="7"/>
    <x v="8"/>
    <x v="8"/>
    <x v="6"/>
    <x v="8"/>
    <n v="0.2"/>
    <n v="0.2"/>
    <n v="0.2"/>
    <n v="0.2"/>
    <n v="0.2"/>
    <n v="0.2"/>
    <x v="30"/>
    <n v="43.412274"/>
    <n v="25.3571092434"/>
    <x v="0"/>
    <n v="2.083789152"/>
    <n v="20.7337020624"/>
    <n v="2.539618029"/>
  </r>
  <r>
    <s v="43833Meal_Afternoon_Snack_MainP8"/>
    <x v="2"/>
    <s v="LK"/>
    <x v="1"/>
    <n v="0.03591935483870967"/>
    <n v="0.1199935483870968"/>
    <n v="0.08013870967741936"/>
    <n v="0.002367129032258064"/>
    <x v="21"/>
    <x v="7"/>
    <x v="8"/>
    <x v="8"/>
    <x v="6"/>
    <x v="8"/>
    <n v="0.2"/>
    <n v="0.2"/>
    <n v="0.2"/>
    <n v="0.2"/>
    <n v="0.2"/>
    <n v="0.2"/>
    <x v="31"/>
    <n v="208.40432"/>
    <n v="280.282969968"/>
    <x v="0"/>
    <n v="29.94299488"/>
    <n v="100.028695424"/>
    <n v="150.311279664"/>
  </r>
  <r>
    <s v="43833Meal_Afternoon_Snack_SideP8"/>
    <x v="2"/>
    <s v="LK"/>
    <x v="2"/>
    <n v="0.21"/>
    <n v="0.22"/>
    <n v="0.49"/>
    <n v="0.0135054"/>
    <x v="21"/>
    <x v="7"/>
    <x v="8"/>
    <x v="8"/>
    <x v="6"/>
    <x v="8"/>
    <n v="0.2"/>
    <n v="0.2"/>
    <n v="0.2"/>
    <n v="0.2"/>
    <n v="0.2"/>
    <n v="0.2"/>
    <x v="32"/>
    <n v="5.0701329"/>
    <n v="31.079914677"/>
    <x v="0"/>
    <n v="4.258911636"/>
    <n v="4.461716952"/>
    <n v="22.359286089"/>
  </r>
  <r>
    <s v="43833Meal_Booster1_GreenP8"/>
    <x v="2"/>
    <s v="LK"/>
    <x v="3"/>
    <n v="0"/>
    <n v="0"/>
    <n v="0"/>
    <n v="0"/>
    <x v="21"/>
    <x v="7"/>
    <x v="8"/>
    <x v="8"/>
    <x v="6"/>
    <x v="1"/>
    <n v="0"/>
    <n v="0"/>
    <n v="0"/>
    <n v="0"/>
    <n v="0"/>
    <n v="0"/>
    <x v="3"/>
    <n v="0"/>
    <n v="0"/>
    <x v="1"/>
    <n v="0"/>
    <n v="0"/>
    <n v="0"/>
  </r>
  <r>
    <s v="43833Meal_Booster1_MainP8"/>
    <x v="2"/>
    <s v="LK"/>
    <x v="4"/>
    <n v="0.07237176470588234"/>
    <n v="0.1991058823529412"/>
    <n v="0.03122117647058823"/>
    <n v="0.003105359854884685"/>
    <x v="21"/>
    <x v="7"/>
    <x v="8"/>
    <x v="8"/>
    <x v="6"/>
    <x v="1"/>
    <n v="0"/>
    <n v="0"/>
    <n v="0"/>
    <n v="0"/>
    <n v="0"/>
    <n v="0"/>
    <x v="4"/>
    <n v="0"/>
    <n v="0"/>
    <x v="1"/>
    <n v="0"/>
    <n v="0"/>
    <n v="0"/>
  </r>
  <r>
    <s v="43833Meal_Booster1_SideP8"/>
    <x v="2"/>
    <s v="LK"/>
    <x v="5"/>
    <n v="0"/>
    <n v="0"/>
    <n v="0"/>
    <n v="0"/>
    <x v="21"/>
    <x v="7"/>
    <x v="8"/>
    <x v="8"/>
    <x v="6"/>
    <x v="1"/>
    <n v="0"/>
    <n v="0"/>
    <n v="0"/>
    <n v="0"/>
    <n v="0"/>
    <n v="0"/>
    <x v="3"/>
    <n v="0"/>
    <n v="0"/>
    <x v="1"/>
    <n v="0"/>
    <n v="0"/>
    <n v="0"/>
  </r>
  <r>
    <s v="43833Meal_Booster2_GreenP8"/>
    <x v="2"/>
    <s v="LK"/>
    <x v="6"/>
    <n v="0"/>
    <n v="0"/>
    <n v="0"/>
    <n v="0"/>
    <x v="21"/>
    <x v="7"/>
    <x v="8"/>
    <x v="8"/>
    <x v="6"/>
    <x v="1"/>
    <n v="0"/>
    <n v="0"/>
    <n v="0"/>
    <n v="0"/>
    <n v="0"/>
    <n v="0"/>
    <x v="3"/>
    <n v="0"/>
    <n v="0"/>
    <x v="1"/>
    <n v="0"/>
    <n v="0"/>
    <n v="0"/>
  </r>
  <r>
    <s v="43833Meal_Booster2_MainP8"/>
    <x v="2"/>
    <s v="LK"/>
    <x v="7"/>
    <n v="0.34"/>
    <n v="0"/>
    <n v="0.011"/>
    <n v="0.009717"/>
    <x v="21"/>
    <x v="7"/>
    <x v="8"/>
    <x v="8"/>
    <x v="6"/>
    <x v="1"/>
    <n v="0"/>
    <n v="0"/>
    <n v="0"/>
    <n v="0"/>
    <n v="0"/>
    <n v="0"/>
    <x v="4"/>
    <n v="0"/>
    <n v="0"/>
    <x v="1"/>
    <n v="0"/>
    <n v="0"/>
    <n v="0"/>
  </r>
  <r>
    <s v="43833Meal_Booster2_SideP8"/>
    <x v="2"/>
    <s v="LK"/>
    <x v="8"/>
    <n v="0"/>
    <n v="0"/>
    <n v="0"/>
    <n v="0"/>
    <x v="21"/>
    <x v="7"/>
    <x v="8"/>
    <x v="8"/>
    <x v="6"/>
    <x v="1"/>
    <n v="0"/>
    <n v="0"/>
    <n v="0"/>
    <n v="0"/>
    <n v="0"/>
    <n v="0"/>
    <x v="3"/>
    <n v="0"/>
    <n v="0"/>
    <x v="1"/>
    <n v="0"/>
    <n v="0"/>
    <n v="0"/>
  </r>
  <r>
    <s v="43833Meal_Breakfast_GreenP8"/>
    <x v="2"/>
    <s v="LK"/>
    <x v="9"/>
    <n v="0.006999999999999999"/>
    <n v="0.077"/>
    <n v="0.003"/>
    <n v="0.0024"/>
    <x v="21"/>
    <x v="7"/>
    <x v="8"/>
    <x v="8"/>
    <x v="6"/>
    <x v="7"/>
    <n v="0.27"/>
    <n v="0.27"/>
    <n v="0.27"/>
    <n v="0.27"/>
    <n v="0.27"/>
    <n v="0.27"/>
    <x v="33"/>
    <n v="58.478689"/>
    <n v="21.227764107"/>
    <x v="2"/>
    <n v="1.637403292"/>
    <n v="18.011436212"/>
    <n v="1.578924603"/>
  </r>
  <r>
    <s v="43833Meal_Breakfast_MainP8"/>
    <x v="2"/>
    <s v="LK"/>
    <x v="10"/>
    <n v="0.1043639846743295"/>
    <n v="0.1428620689655172"/>
    <n v="0.03860919540229885"/>
    <n v="0.002244987228607919"/>
    <x v="21"/>
    <x v="7"/>
    <x v="8"/>
    <x v="8"/>
    <x v="6"/>
    <x v="7"/>
    <n v="0.27"/>
    <n v="0.27"/>
    <n v="0.27"/>
    <n v="0.27"/>
    <n v="0.27"/>
    <n v="0.27"/>
    <x v="34"/>
    <n v="213.79809"/>
    <n v="285.7169823667816"/>
    <x v="2"/>
    <n v="89.25128235264368"/>
    <n v="122.1745499131034"/>
    <n v="74.29115010103449"/>
  </r>
  <r>
    <s v="43833Meal_Breakfast_SideP8"/>
    <x v="2"/>
    <s v="LK"/>
    <x v="11"/>
    <n v="0.016"/>
    <n v="0.218"/>
    <n v="0.004"/>
    <n v="0.00095"/>
    <x v="21"/>
    <x v="7"/>
    <x v="8"/>
    <x v="8"/>
    <x v="6"/>
    <x v="7"/>
    <n v="0.27"/>
    <n v="0.27"/>
    <n v="0.27"/>
    <n v="0.27"/>
    <n v="0.27"/>
    <n v="0.27"/>
    <x v="35"/>
    <n v="93.56590199999999"/>
    <n v="90.94605674399999"/>
    <x v="2"/>
    <n v="5.988217728"/>
    <n v="81.58946654399999"/>
    <n v="3.368372472"/>
  </r>
  <r>
    <s v="43833Meal_Dinner_GreenP8"/>
    <x v="2"/>
    <s v="LK"/>
    <x v="12"/>
    <n v="0.21"/>
    <n v="0.22"/>
    <n v="0.49"/>
    <n v="0.0135054"/>
    <x v="21"/>
    <x v="7"/>
    <x v="8"/>
    <x v="8"/>
    <x v="6"/>
    <x v="18"/>
    <n v="0.399"/>
    <n v="0.399"/>
    <n v="0.399"/>
    <n v="0.399"/>
    <n v="0.399"/>
    <n v="0.399"/>
    <x v="36"/>
    <n v="6.0823322"/>
    <n v="37.284696386"/>
    <x v="3"/>
    <n v="5.109159048"/>
    <n v="5.352452336"/>
    <n v="26.823085002"/>
  </r>
  <r>
    <s v="43833Meal_Dinner_MainP8"/>
    <x v="2"/>
    <s v="LK"/>
    <x v="13"/>
    <n v="0.305"/>
    <n v="0"/>
    <n v="0.032"/>
    <n v="0.005300000000000001"/>
    <x v="21"/>
    <x v="7"/>
    <x v="8"/>
    <x v="8"/>
    <x v="6"/>
    <x v="18"/>
    <n v="0.399"/>
    <n v="0.399"/>
    <n v="0.399"/>
    <n v="0.399"/>
    <n v="0.399"/>
    <n v="0.399"/>
    <x v="37"/>
    <n v="72.98798600000001"/>
    <n v="110.065882888"/>
    <x v="3"/>
    <n v="89.04534292000001"/>
    <n v="0"/>
    <n v="21.020539968"/>
  </r>
  <r>
    <s v="43833Meal_Dinner_SideP8"/>
    <x v="2"/>
    <s v="LK"/>
    <x v="14"/>
    <n v="0.03711702127659575"/>
    <n v="0.2557101063829788"/>
    <n v="0.03187499999999999"/>
    <n v="0.001717952507598784"/>
    <x v="21"/>
    <x v="7"/>
    <x v="8"/>
    <x v="8"/>
    <x v="6"/>
    <x v="18"/>
    <n v="0.399"/>
    <n v="0.399"/>
    <n v="0.399"/>
    <n v="0.399"/>
    <n v="0.399"/>
    <n v="0.399"/>
    <x v="38"/>
    <n v="206.06941"/>
    <n v="300.4870157089629"/>
    <x v="3"/>
    <n v="30.59473070170214"/>
    <n v="210.7761230135107"/>
    <n v="59.11616199374998"/>
  </r>
  <r>
    <s v="43833Meal_Lunch_GreenP8"/>
    <x v="2"/>
    <s v="LK"/>
    <x v="15"/>
    <n v="0.01217307692307692"/>
    <n v="0.03221153846153847"/>
    <n v="0.008846153846153846"/>
    <n v="0.0006403846153846155"/>
    <x v="21"/>
    <x v="7"/>
    <x v="8"/>
    <x v="8"/>
    <x v="6"/>
    <x v="6"/>
    <n v="0.001"/>
    <n v="0.001"/>
    <n v="0.001"/>
    <n v="0.001"/>
    <n v="0.001"/>
    <n v="0.001"/>
    <x v="39"/>
    <n v="0.29924656"/>
    <n v="0.0769524038523077"/>
    <x v="4"/>
    <n v="0.01457100557538461"/>
    <n v="0.03855676830769232"/>
    <n v="0.02382462996923077"/>
  </r>
  <r>
    <s v="43833Meal_Lunch_MainP8"/>
    <x v="2"/>
    <s v="LK"/>
    <x v="16"/>
    <n v="0.08500000000000001"/>
    <n v="0.007"/>
    <n v="0.044"/>
    <n v="0.00738"/>
    <x v="21"/>
    <x v="7"/>
    <x v="8"/>
    <x v="8"/>
    <x v="6"/>
    <x v="6"/>
    <n v="0.001"/>
    <n v="0.001"/>
    <n v="0.001"/>
    <n v="0.001"/>
    <n v="0.001"/>
    <n v="0.001"/>
    <x v="40"/>
    <n v="0.27040352"/>
    <n v="0.20658828928"/>
    <x v="4"/>
    <n v="0.09193719680000001"/>
    <n v="0.00757129856"/>
    <n v="0.10707979392"/>
  </r>
  <r>
    <s v="43833Meal_Lunch_SideP8"/>
    <x v="2"/>
    <s v="LK"/>
    <x v="17"/>
    <n v="0.07684782608695652"/>
    <n v="0.1894565217391304"/>
    <n v="0.06923913043478261"/>
    <n v="0.001350579710144927"/>
    <x v="21"/>
    <x v="7"/>
    <x v="8"/>
    <x v="8"/>
    <x v="6"/>
    <x v="6"/>
    <n v="0.001"/>
    <n v="0.001"/>
    <n v="0.001"/>
    <n v="0.001"/>
    <n v="0.001"/>
    <n v="0.001"/>
    <x v="41"/>
    <n v="0.82923747"/>
    <n v="1.40005930668587"/>
    <x v="4"/>
    <n v="0.2549003875173913"/>
    <n v="0.628417787047826"/>
    <n v="0.5167411321206522"/>
  </r>
  <r>
    <s v="43833Meal_Morning_Snack_GreenP8"/>
    <x v="2"/>
    <s v="LK"/>
    <x v="18"/>
    <n v="0.003875"/>
    <n v="0.112625"/>
    <n v="0.00425"/>
    <n v="0.0012625"/>
    <x v="21"/>
    <x v="7"/>
    <x v="8"/>
    <x v="8"/>
    <x v="6"/>
    <x v="19"/>
    <n v="0.13"/>
    <n v="0.13"/>
    <n v="0.13"/>
    <n v="0.13"/>
    <n v="0.13"/>
    <n v="0.13"/>
    <x v="42"/>
    <n v="183.63015"/>
    <n v="92.5955031375"/>
    <x v="5"/>
    <n v="2.846267325"/>
    <n v="82.725382575"/>
    <n v="7.023853237500001"/>
  </r>
  <r>
    <s v="43833Meal_Morning_Snack_MainP8"/>
    <x v="2"/>
    <s v="LK"/>
    <x v="19"/>
    <n v="0.1239"/>
    <n v="0.0272"/>
    <n v="0.0102"/>
    <n v="0.00318"/>
    <x v="21"/>
    <x v="7"/>
    <x v="8"/>
    <x v="8"/>
    <x v="6"/>
    <x v="19"/>
    <n v="0.13"/>
    <n v="0.13"/>
    <n v="0.13"/>
    <n v="0.13"/>
    <n v="0.13"/>
    <n v="0.13"/>
    <x v="43"/>
    <n v="38.92375"/>
    <n v="27.09871475"/>
    <x v="5"/>
    <n v="19.2906105"/>
    <n v="4.234903999999999"/>
    <n v="3.57320025"/>
  </r>
  <r>
    <s v="43833Meal_Morning_Snack_SideP8"/>
    <x v="2"/>
    <s v="LK"/>
    <x v="20"/>
    <n v="0.21"/>
    <n v="0.22"/>
    <n v="0.49"/>
    <n v="0.0135054"/>
    <x v="21"/>
    <x v="7"/>
    <x v="8"/>
    <x v="8"/>
    <x v="6"/>
    <x v="19"/>
    <n v="0.13"/>
    <n v="0.13"/>
    <n v="0.13"/>
    <n v="0.13"/>
    <n v="0.13"/>
    <n v="0.13"/>
    <x v="44"/>
    <n v="16.178431"/>
    <n v="99.17378203"/>
    <x v="5"/>
    <n v="13.58988204"/>
    <n v="14.23701928"/>
    <n v="71.34688071000001"/>
  </r>
  <r>
    <s v="43833Meal_Afternoon_Snack_GreenP9"/>
    <x v="2"/>
    <s v="LK"/>
    <x v="0"/>
    <n v="0.012"/>
    <n v="0.1194"/>
    <n v="0.0065"/>
    <n v="0.01272"/>
    <x v="22"/>
    <x v="12"/>
    <x v="16"/>
    <x v="16"/>
    <x v="13"/>
    <x v="0"/>
    <n v="0.15"/>
    <n v="0.15"/>
    <n v="0.15"/>
    <n v="0.15"/>
    <n v="0.15"/>
    <n v="0.15"/>
    <x v="30"/>
    <n v="14.376429"/>
    <n v="8.397272178900002"/>
    <x v="0"/>
    <n v="0.690068592"/>
    <n v="6.8661824904"/>
    <n v="0.8410210964999999"/>
  </r>
  <r>
    <s v="43833Meal_Afternoon_Snack_MainP9"/>
    <x v="2"/>
    <s v="LK"/>
    <x v="1"/>
    <n v="0.03591935483870967"/>
    <n v="0.1199935483870968"/>
    <n v="0.08013870967741936"/>
    <n v="0.002367129032258064"/>
    <x v="22"/>
    <x v="12"/>
    <x v="16"/>
    <x v="16"/>
    <x v="13"/>
    <x v="0"/>
    <n v="0.15"/>
    <n v="0.15"/>
    <n v="0.15"/>
    <n v="0.15"/>
    <n v="0.15"/>
    <n v="0.15"/>
    <x v="31"/>
    <n v="104.62846"/>
    <n v="140.714815854"/>
    <x v="0"/>
    <n v="15.03274712387097"/>
    <n v="50.21896071070969"/>
    <n v="75.46310801941935"/>
  </r>
  <r>
    <s v="43833Meal_Afternoon_Snack_SideP9"/>
    <x v="2"/>
    <s v="LK"/>
    <x v="2"/>
    <n v="0.21"/>
    <n v="0.22"/>
    <n v="0.49"/>
    <n v="0.0135054"/>
    <x v="22"/>
    <x v="12"/>
    <x v="16"/>
    <x v="16"/>
    <x v="13"/>
    <x v="0"/>
    <n v="0.15"/>
    <n v="0.15"/>
    <n v="0.15"/>
    <n v="0.15"/>
    <n v="0.15"/>
    <n v="0.15"/>
    <x v="32"/>
    <n v="2.3960715"/>
    <n v="14.687918295"/>
    <x v="0"/>
    <n v="2.01270006"/>
    <n v="2.10854292"/>
    <n v="10.566675315"/>
  </r>
  <r>
    <s v="43833Meal_Booster1_GreenP9"/>
    <x v="2"/>
    <s v="LK"/>
    <x v="3"/>
    <n v="0"/>
    <n v="0"/>
    <n v="0"/>
    <n v="0"/>
    <x v="22"/>
    <x v="12"/>
    <x v="16"/>
    <x v="16"/>
    <x v="13"/>
    <x v="1"/>
    <n v="0"/>
    <n v="0"/>
    <n v="0"/>
    <n v="0"/>
    <n v="0"/>
    <n v="0"/>
    <x v="3"/>
    <n v="0"/>
    <n v="0"/>
    <x v="1"/>
    <n v="0"/>
    <n v="0"/>
    <n v="0"/>
  </r>
  <r>
    <s v="43833Meal_Booster1_MainP9"/>
    <x v="2"/>
    <s v="LK"/>
    <x v="4"/>
    <n v="0.07237176470588234"/>
    <n v="0.1991058823529412"/>
    <n v="0.03122117647058823"/>
    <n v="0.003105359854884685"/>
    <x v="22"/>
    <x v="12"/>
    <x v="16"/>
    <x v="16"/>
    <x v="13"/>
    <x v="1"/>
    <n v="0"/>
    <n v="0"/>
    <n v="0"/>
    <n v="0"/>
    <n v="0"/>
    <n v="0"/>
    <x v="4"/>
    <n v="0"/>
    <n v="0"/>
    <x v="1"/>
    <n v="0"/>
    <n v="0"/>
    <n v="0"/>
  </r>
  <r>
    <s v="43833Meal_Booster1_SideP9"/>
    <x v="2"/>
    <s v="LK"/>
    <x v="5"/>
    <n v="0"/>
    <n v="0"/>
    <n v="0"/>
    <n v="0"/>
    <x v="22"/>
    <x v="12"/>
    <x v="16"/>
    <x v="16"/>
    <x v="13"/>
    <x v="1"/>
    <n v="0"/>
    <n v="0"/>
    <n v="0"/>
    <n v="0"/>
    <n v="0"/>
    <n v="0"/>
    <x v="3"/>
    <n v="0"/>
    <n v="0"/>
    <x v="1"/>
    <n v="0"/>
    <n v="0"/>
    <n v="0"/>
  </r>
  <r>
    <s v="43833Meal_Booster2_GreenP9"/>
    <x v="2"/>
    <s v="LK"/>
    <x v="6"/>
    <n v="0"/>
    <n v="0"/>
    <n v="0"/>
    <n v="0"/>
    <x v="22"/>
    <x v="12"/>
    <x v="16"/>
    <x v="16"/>
    <x v="13"/>
    <x v="1"/>
    <n v="0"/>
    <n v="0"/>
    <n v="0"/>
    <n v="0"/>
    <n v="0"/>
    <n v="0"/>
    <x v="3"/>
    <n v="0"/>
    <n v="0"/>
    <x v="1"/>
    <n v="0"/>
    <n v="0"/>
    <n v="0"/>
  </r>
  <r>
    <s v="43833Meal_Booster2_MainP9"/>
    <x v="2"/>
    <s v="LK"/>
    <x v="7"/>
    <n v="0.34"/>
    <n v="0"/>
    <n v="0.011"/>
    <n v="0.009717"/>
    <x v="22"/>
    <x v="12"/>
    <x v="16"/>
    <x v="16"/>
    <x v="13"/>
    <x v="1"/>
    <n v="0"/>
    <n v="0"/>
    <n v="0"/>
    <n v="0"/>
    <n v="0"/>
    <n v="0"/>
    <x v="4"/>
    <n v="0"/>
    <n v="0"/>
    <x v="1"/>
    <n v="0"/>
    <n v="0"/>
    <n v="0"/>
  </r>
  <r>
    <s v="43833Meal_Booster2_SideP9"/>
    <x v="2"/>
    <s v="LK"/>
    <x v="8"/>
    <n v="0"/>
    <n v="0"/>
    <n v="0"/>
    <n v="0"/>
    <x v="22"/>
    <x v="12"/>
    <x v="16"/>
    <x v="16"/>
    <x v="13"/>
    <x v="1"/>
    <n v="0"/>
    <n v="0"/>
    <n v="0"/>
    <n v="0"/>
    <n v="0"/>
    <n v="0"/>
    <x v="3"/>
    <n v="0"/>
    <n v="0"/>
    <x v="1"/>
    <n v="0"/>
    <n v="0"/>
    <n v="0"/>
  </r>
  <r>
    <s v="43833Meal_Breakfast_GreenP9"/>
    <x v="2"/>
    <s v="LK"/>
    <x v="9"/>
    <n v="0.006999999999999999"/>
    <n v="0.077"/>
    <n v="0.003"/>
    <n v="0.0024"/>
    <x v="22"/>
    <x v="12"/>
    <x v="16"/>
    <x v="16"/>
    <x v="13"/>
    <x v="8"/>
    <n v="0.2"/>
    <n v="0.2"/>
    <n v="0.2"/>
    <n v="0.2"/>
    <n v="0.2"/>
    <n v="0.2"/>
    <x v="33"/>
    <n v="30.361225"/>
    <n v="11.021124675"/>
    <x v="2"/>
    <n v="0.8501143"/>
    <n v="9.3512573"/>
    <n v="0.8197530750000001"/>
  </r>
  <r>
    <s v="43833Meal_Breakfast_MainP9"/>
    <x v="2"/>
    <s v="LK"/>
    <x v="10"/>
    <n v="0.1043639846743295"/>
    <n v="0.1428620689655172"/>
    <n v="0.03860919540229885"/>
    <n v="0.002244987228607919"/>
    <x v="22"/>
    <x v="12"/>
    <x v="16"/>
    <x v="16"/>
    <x v="13"/>
    <x v="8"/>
    <n v="0.2"/>
    <n v="0.2"/>
    <n v="0.2"/>
    <n v="0.2"/>
    <n v="0.2"/>
    <n v="0.2"/>
    <x v="34"/>
    <n v="205.24188"/>
    <n v="274.2825747829885"/>
    <x v="2"/>
    <n v="85.6794416754023"/>
    <n v="117.2851184606896"/>
    <n v="71.31801464689656"/>
  </r>
  <r>
    <s v="43833Meal_Breakfast_SideP9"/>
    <x v="2"/>
    <s v="LK"/>
    <x v="11"/>
    <n v="0.016"/>
    <n v="0.218"/>
    <n v="0.004"/>
    <n v="0.00095"/>
    <x v="22"/>
    <x v="12"/>
    <x v="16"/>
    <x v="16"/>
    <x v="13"/>
    <x v="8"/>
    <n v="0.2"/>
    <n v="0.2"/>
    <n v="0.2"/>
    <n v="0.2"/>
    <n v="0.2"/>
    <n v="0.2"/>
    <x v="35"/>
    <n v="80.963268"/>
    <n v="78.696296496"/>
    <x v="2"/>
    <n v="5.181649152"/>
    <n v="70.599969696"/>
    <n v="2.914677648000001"/>
  </r>
  <r>
    <s v="43833Meal_Dinner_GreenP9"/>
    <x v="2"/>
    <s v="LK"/>
    <x v="12"/>
    <n v="0.21"/>
    <n v="0.22"/>
    <n v="0.49"/>
    <n v="0.0135054"/>
    <x v="22"/>
    <x v="12"/>
    <x v="16"/>
    <x v="16"/>
    <x v="13"/>
    <x v="2"/>
    <n v="0.25"/>
    <n v="0.25"/>
    <n v="0.25"/>
    <n v="0.25"/>
    <n v="0.25"/>
    <n v="0.25"/>
    <x v="36"/>
    <n v="2.6484351"/>
    <n v="16.234907163"/>
    <x v="3"/>
    <n v="2.224685484"/>
    <n v="2.330622888"/>
    <n v="11.679598791"/>
  </r>
  <r>
    <s v="43833Meal_Dinner_MainP9"/>
    <x v="2"/>
    <s v="LK"/>
    <x v="13"/>
    <n v="0.305"/>
    <n v="0"/>
    <n v="0.032"/>
    <n v="0.005300000000000001"/>
    <x v="22"/>
    <x v="12"/>
    <x v="16"/>
    <x v="16"/>
    <x v="13"/>
    <x v="2"/>
    <n v="0.25"/>
    <n v="0.25"/>
    <n v="0.25"/>
    <n v="0.25"/>
    <n v="0.25"/>
    <n v="0.25"/>
    <x v="37"/>
    <n v="52.968702"/>
    <n v="79.87680261600001"/>
    <x v="3"/>
    <n v="64.62181644"/>
    <n v="0"/>
    <n v="15.254986176"/>
  </r>
  <r>
    <s v="43833Meal_Dinner_SideP9"/>
    <x v="2"/>
    <s v="LK"/>
    <x v="14"/>
    <n v="0.03711702127659575"/>
    <n v="0.2557101063829788"/>
    <n v="0.03187499999999999"/>
    <n v="0.001717952507598784"/>
    <x v="22"/>
    <x v="12"/>
    <x v="16"/>
    <x v="16"/>
    <x v="13"/>
    <x v="2"/>
    <n v="0.25"/>
    <n v="0.25"/>
    <n v="0.25"/>
    <n v="0.25"/>
    <n v="0.25"/>
    <n v="0.25"/>
    <x v="38"/>
    <n v="151.31392"/>
    <n v="220.6434630740426"/>
    <x v="3"/>
    <n v="22.46528795234043"/>
    <n v="154.7699943217022"/>
    <n v="43.40818079999998"/>
  </r>
  <r>
    <s v="43833Meal_Lunch_GreenP9"/>
    <x v="2"/>
    <s v="LK"/>
    <x v="15"/>
    <n v="0.01217307692307692"/>
    <n v="0.03221153846153847"/>
    <n v="0.008846153846153846"/>
    <n v="0.0006403846153846155"/>
    <x v="22"/>
    <x v="12"/>
    <x v="16"/>
    <x v="16"/>
    <x v="13"/>
    <x v="2"/>
    <n v="0.25"/>
    <n v="0.25"/>
    <n v="0.25"/>
    <n v="0.25"/>
    <n v="0.25"/>
    <n v="0.25"/>
    <x v="39"/>
    <n v="79.565321"/>
    <n v="20.46052831561538"/>
    <x v="4"/>
    <n v="3.87421909176923"/>
    <n v="10.25168559038462"/>
    <n v="6.334623633461538"/>
  </r>
  <r>
    <s v="43833Meal_Lunch_MainP9"/>
    <x v="2"/>
    <s v="LK"/>
    <x v="16"/>
    <n v="0.08500000000000001"/>
    <n v="0.007"/>
    <n v="0.044"/>
    <n v="0.00738"/>
    <x v="22"/>
    <x v="12"/>
    <x v="16"/>
    <x v="16"/>
    <x v="13"/>
    <x v="2"/>
    <n v="0.25"/>
    <n v="0.25"/>
    <n v="0.25"/>
    <n v="0.25"/>
    <n v="0.25"/>
    <n v="0.25"/>
    <x v="40"/>
    <n v="71.89637500000001"/>
    <n v="54.9288305"/>
    <x v="4"/>
    <n v="24.4447675"/>
    <n v="2.0130985"/>
    <n v="28.4709645"/>
  </r>
  <r>
    <s v="43833Meal_Lunch_SideP9"/>
    <x v="2"/>
    <s v="LK"/>
    <x v="17"/>
    <n v="0.07684782608695652"/>
    <n v="0.1894565217391304"/>
    <n v="0.06923913043478261"/>
    <n v="0.001350579710144927"/>
    <x v="22"/>
    <x v="12"/>
    <x v="16"/>
    <x v="16"/>
    <x v="13"/>
    <x v="2"/>
    <n v="0.25"/>
    <n v="0.25"/>
    <n v="0.25"/>
    <n v="0.25"/>
    <n v="0.25"/>
    <n v="0.25"/>
    <x v="41"/>
    <n v="220.48222"/>
    <n v="372.2554699195652"/>
    <x v="4"/>
    <n v="67.77431719130435"/>
    <n v="167.0871780260869"/>
    <n v="137.3939747021739"/>
  </r>
  <r>
    <s v="43833Meal_Morning_Snack_GreenP9"/>
    <x v="2"/>
    <s v="LK"/>
    <x v="18"/>
    <n v="0.003875"/>
    <n v="0.112625"/>
    <n v="0.00425"/>
    <n v="0.0012625"/>
    <x v="22"/>
    <x v="12"/>
    <x v="16"/>
    <x v="16"/>
    <x v="13"/>
    <x v="0"/>
    <n v="0.15"/>
    <n v="0.15"/>
    <n v="0.15"/>
    <n v="0.15"/>
    <n v="0.15"/>
    <n v="0.15"/>
    <x v="42"/>
    <n v="113.67455"/>
    <n v="57.32039183750001"/>
    <x v="5"/>
    <n v="1.761955525"/>
    <n v="51.210384775"/>
    <n v="4.348051537500001"/>
  </r>
  <r>
    <s v="43833Meal_Morning_Snack_MainP9"/>
    <x v="2"/>
    <s v="LK"/>
    <x v="19"/>
    <n v="0.1239"/>
    <n v="0.0272"/>
    <n v="0.0102"/>
    <n v="0.00318"/>
    <x v="22"/>
    <x v="12"/>
    <x v="16"/>
    <x v="16"/>
    <x v="13"/>
    <x v="0"/>
    <n v="0.15"/>
    <n v="0.15"/>
    <n v="0.15"/>
    <n v="0.15"/>
    <n v="0.15"/>
    <n v="0.15"/>
    <x v="43"/>
    <n v="24.975633"/>
    <n v="17.3880356946"/>
    <x v="5"/>
    <n v="12.3779237148"/>
    <n v="2.7173488704"/>
    <n v="2.2927631094"/>
  </r>
  <r>
    <s v="43833Meal_Morning_Snack_SideP9"/>
    <x v="2"/>
    <s v="LK"/>
    <x v="20"/>
    <n v="0.21"/>
    <n v="0.22"/>
    <n v="0.49"/>
    <n v="0.0135054"/>
    <x v="22"/>
    <x v="12"/>
    <x v="16"/>
    <x v="16"/>
    <x v="13"/>
    <x v="0"/>
    <n v="0.15"/>
    <n v="0.15"/>
    <n v="0.15"/>
    <n v="0.15"/>
    <n v="0.15"/>
    <n v="0.15"/>
    <x v="44"/>
    <n v="14.533699"/>
    <n v="89.09157487"/>
    <x v="5"/>
    <n v="12.20830716"/>
    <n v="12.78965512"/>
    <n v="64.09361259000001"/>
  </r>
  <r>
    <s v="43834Meal_Afternoon_Snack_GreenP1"/>
    <x v="3"/>
    <s v="LK"/>
    <x v="0"/>
    <n v="0.0339"/>
    <n v="0.6264"/>
    <n v="0.0051"/>
    <n v="0.006338800000000001"/>
    <x v="0"/>
    <x v="0"/>
    <x v="0"/>
    <x v="0"/>
    <x v="0"/>
    <x v="0"/>
    <n v="0.15"/>
    <n v="0.15"/>
    <n v="0.15"/>
    <n v="0.15"/>
    <n v="0.15"/>
    <n v="0.15"/>
    <x v="45"/>
    <n v="60.311295"/>
    <n v="162.0624807945"/>
    <x v="0"/>
    <n v="8.178211601999999"/>
    <n v="151.115980752"/>
    <n v="2.7682884405"/>
  </r>
  <r>
    <s v="43834Meal_Afternoon_Snack_MainP1"/>
    <x v="3"/>
    <s v="LK"/>
    <x v="1"/>
    <n v="0.1259705882352941"/>
    <n v="0.1129313725490196"/>
    <n v="0.1878235294117647"/>
    <n v="0.01072359477124183"/>
    <x v="0"/>
    <x v="0"/>
    <x v="0"/>
    <x v="0"/>
    <x v="0"/>
    <x v="0"/>
    <n v="0.15"/>
    <n v="0.15"/>
    <n v="0.15"/>
    <n v="0.15"/>
    <n v="0.15"/>
    <n v="0.15"/>
    <x v="46"/>
    <n v="38.288914"/>
    <n v="101.3132172070196"/>
    <x v="0"/>
    <n v="19.29310807788235"/>
    <n v="17.29607844572549"/>
    <n v="64.72403068341175"/>
  </r>
  <r>
    <s v="43834Meal_Afternoon_Snack_SideP1"/>
    <x v="3"/>
    <s v="LK"/>
    <x v="2"/>
    <n v="0.167"/>
    <n v="0.036"/>
    <n v="0.0675"/>
    <n v="0.008458800000000001"/>
    <x v="0"/>
    <x v="0"/>
    <x v="0"/>
    <x v="0"/>
    <x v="0"/>
    <x v="0"/>
    <n v="0.15"/>
    <n v="0.15"/>
    <n v="0.15"/>
    <n v="0.15"/>
    <n v="0.15"/>
    <n v="0.15"/>
    <x v="47"/>
    <n v="12.512717"/>
    <n v="17.7618017815"/>
    <x v="0"/>
    <n v="8.358494956000001"/>
    <n v="1.801831248"/>
    <n v="7.6014755775"/>
  </r>
  <r>
    <s v="43834Meal_Booster1_GreenP1"/>
    <x v="3"/>
    <s v="LK"/>
    <x v="3"/>
    <n v="0"/>
    <n v="0"/>
    <n v="0"/>
    <n v="0"/>
    <x v="0"/>
    <x v="0"/>
    <x v="0"/>
    <x v="0"/>
    <x v="0"/>
    <x v="1"/>
    <n v="0"/>
    <n v="0"/>
    <n v="0"/>
    <n v="0"/>
    <n v="0"/>
    <n v="0"/>
    <x v="3"/>
    <n v="0"/>
    <n v="0"/>
    <x v="1"/>
    <n v="0"/>
    <n v="0"/>
    <n v="0"/>
  </r>
  <r>
    <s v="43834Meal_Booster1_MainP1"/>
    <x v="3"/>
    <s v="LK"/>
    <x v="4"/>
    <n v="0.06146800766283525"/>
    <n v="0.1458892720306514"/>
    <n v="0.02294501915708812"/>
    <n v="0.002144805275372593"/>
    <x v="0"/>
    <x v="0"/>
    <x v="0"/>
    <x v="0"/>
    <x v="0"/>
    <x v="1"/>
    <n v="0"/>
    <n v="0"/>
    <n v="0"/>
    <n v="0"/>
    <n v="0"/>
    <n v="0"/>
    <x v="4"/>
    <n v="0"/>
    <n v="0"/>
    <x v="1"/>
    <n v="0"/>
    <n v="0"/>
    <n v="0"/>
  </r>
  <r>
    <s v="43834Meal_Booster1_SideP1"/>
    <x v="3"/>
    <s v="LK"/>
    <x v="5"/>
    <n v="0"/>
    <n v="0"/>
    <n v="0"/>
    <n v="0"/>
    <x v="0"/>
    <x v="0"/>
    <x v="0"/>
    <x v="0"/>
    <x v="0"/>
    <x v="1"/>
    <n v="0"/>
    <n v="0"/>
    <n v="0"/>
    <n v="0"/>
    <n v="0"/>
    <n v="0"/>
    <x v="3"/>
    <n v="0"/>
    <n v="0"/>
    <x v="1"/>
    <n v="0"/>
    <n v="0"/>
    <n v="0"/>
  </r>
  <r>
    <s v="43834Meal_Booster2_GreenP1"/>
    <x v="3"/>
    <s v="LK"/>
    <x v="6"/>
    <n v="0"/>
    <n v="0"/>
    <n v="0"/>
    <n v="0"/>
    <x v="0"/>
    <x v="0"/>
    <x v="0"/>
    <x v="0"/>
    <x v="0"/>
    <x v="1"/>
    <n v="0"/>
    <n v="0"/>
    <n v="0"/>
    <n v="0"/>
    <n v="0"/>
    <n v="0"/>
    <x v="3"/>
    <n v="0"/>
    <n v="0"/>
    <x v="1"/>
    <n v="0"/>
    <n v="0"/>
    <n v="0"/>
  </r>
  <r>
    <s v="43834Meal_Booster2_MainP1"/>
    <x v="3"/>
    <s v="LK"/>
    <x v="7"/>
    <n v="0.305"/>
    <n v="0"/>
    <n v="0.032"/>
    <n v="0.005300000000000001"/>
    <x v="0"/>
    <x v="0"/>
    <x v="0"/>
    <x v="0"/>
    <x v="0"/>
    <x v="1"/>
    <n v="0"/>
    <n v="0"/>
    <n v="0"/>
    <n v="0"/>
    <n v="0"/>
    <n v="0"/>
    <x v="4"/>
    <n v="0"/>
    <n v="0"/>
    <x v="1"/>
    <n v="0"/>
    <n v="0"/>
    <n v="0"/>
  </r>
  <r>
    <s v="43834Meal_Booster2_SideP1"/>
    <x v="3"/>
    <s v="LK"/>
    <x v="8"/>
    <n v="0"/>
    <n v="0"/>
    <n v="0"/>
    <n v="0"/>
    <x v="0"/>
    <x v="0"/>
    <x v="0"/>
    <x v="0"/>
    <x v="0"/>
    <x v="1"/>
    <n v="0"/>
    <n v="0"/>
    <n v="0"/>
    <n v="0"/>
    <n v="0"/>
    <n v="0"/>
    <x v="3"/>
    <n v="0"/>
    <n v="0"/>
    <x v="1"/>
    <n v="0"/>
    <n v="0"/>
    <n v="0"/>
  </r>
  <r>
    <s v="43834Meal_Breakfast_GreenP1"/>
    <x v="3"/>
    <s v="LK"/>
    <x v="9"/>
    <n v="0.006999999999999999"/>
    <n v="0.14"/>
    <n v="0.003"/>
    <n v="0.0104"/>
    <x v="0"/>
    <x v="0"/>
    <x v="0"/>
    <x v="0"/>
    <x v="0"/>
    <x v="2"/>
    <n v="0.25"/>
    <n v="0.25"/>
    <n v="0.25"/>
    <n v="0.25"/>
    <n v="0.25"/>
    <n v="0.25"/>
    <x v="48"/>
    <n v="22.010328"/>
    <n v="13.53635172"/>
    <x v="2"/>
    <n v="0.616289184"/>
    <n v="12.32578368"/>
    <n v="0.5942788560000001"/>
  </r>
  <r>
    <s v="43834Meal_Breakfast_MainP1"/>
    <x v="3"/>
    <s v="LK"/>
    <x v="10"/>
    <n v="0.07142857142857142"/>
    <n v="0.2323928571428572"/>
    <n v="0.02557142857142857"/>
    <n v="0.002018413095238095"/>
    <x v="0"/>
    <x v="0"/>
    <x v="0"/>
    <x v="0"/>
    <x v="0"/>
    <x v="2"/>
    <n v="0.25"/>
    <n v="0.25"/>
    <n v="0.25"/>
    <n v="0.25"/>
    <n v="0.25"/>
    <n v="0.25"/>
    <x v="49"/>
    <n v="283.68867"/>
    <n v="410.0517090085715"/>
    <x v="2"/>
    <n v="81.0539057142857"/>
    <n v="263.7088822414286"/>
    <n v="65.28892105285715"/>
  </r>
  <r>
    <s v="43834Meal_Breakfast_SideP1"/>
    <x v="3"/>
    <s v="LK"/>
    <x v="11"/>
    <n v="0.21"/>
    <n v="0.22"/>
    <n v="0.49"/>
    <n v="0.0135054"/>
    <x v="0"/>
    <x v="0"/>
    <x v="0"/>
    <x v="0"/>
    <x v="0"/>
    <x v="2"/>
    <n v="0.25"/>
    <n v="0.25"/>
    <n v="0.25"/>
    <n v="0.25"/>
    <n v="0.25"/>
    <n v="0.25"/>
    <x v="50"/>
    <n v="7.336776"/>
    <n v="44.97443688"/>
    <x v="2"/>
    <n v="6.16289184"/>
    <n v="6.45636288"/>
    <n v="32.35518216000001"/>
  </r>
  <r>
    <s v="43834Meal_Dinner_GreenP1"/>
    <x v="3"/>
    <s v="LK"/>
    <x v="12"/>
    <n v="0.01148445595854922"/>
    <n v="0.05610103626943005"/>
    <n v="0.01700518134715026"/>
    <n v="0.0007845077720207253"/>
    <x v="0"/>
    <x v="0"/>
    <x v="0"/>
    <x v="0"/>
    <x v="0"/>
    <x v="2"/>
    <n v="0.25"/>
    <n v="0.25"/>
    <n v="0.25"/>
    <n v="0.25"/>
    <n v="0.25"/>
    <n v="0.25"/>
    <x v="51"/>
    <n v="178.551"/>
    <n v="75.59645810362693"/>
    <x v="3"/>
    <n v="8.202244383419687"/>
    <n v="40.06758450777202"/>
    <n v="27.32662921243524"/>
  </r>
  <r>
    <s v="43834Meal_Dinner_MainP1"/>
    <x v="3"/>
    <s v="LK"/>
    <x v="13"/>
    <n v="0.1788913043478261"/>
    <n v="0.001391304347826087"/>
    <n v="0.08032608695652174"/>
    <n v="0.006577978260869565"/>
    <x v="0"/>
    <x v="0"/>
    <x v="0"/>
    <x v="0"/>
    <x v="0"/>
    <x v="2"/>
    <n v="0.25"/>
    <n v="0.25"/>
    <n v="0.25"/>
    <n v="0.25"/>
    <n v="0.25"/>
    <n v="0.25"/>
    <x v="52"/>
    <n v="212.00738"/>
    <n v="306.1524832882609"/>
    <x v="3"/>
    <n v="151.7051069582609"/>
    <n v="1.17986715826087"/>
    <n v="153.2675091717392"/>
  </r>
  <r>
    <s v="43834Meal_Dinner_SideP1"/>
    <x v="3"/>
    <s v="LK"/>
    <x v="14"/>
    <n v="0.08500000000000001"/>
    <n v="0.716"/>
    <n v="0.025"/>
    <n v="0.001113"/>
    <x v="0"/>
    <x v="0"/>
    <x v="0"/>
    <x v="0"/>
    <x v="0"/>
    <x v="2"/>
    <n v="0.25"/>
    <n v="0.25"/>
    <n v="0.25"/>
    <n v="0.25"/>
    <n v="0.25"/>
    <n v="0.25"/>
    <x v="53"/>
    <n v="116.41544"/>
    <n v="399.18854376"/>
    <x v="3"/>
    <n v="39.58124960000001"/>
    <n v="333.41382016"/>
    <n v="26.193474"/>
  </r>
  <r>
    <s v="43834Meal_Lunch_GreenP1"/>
    <x v="3"/>
    <s v="LK"/>
    <x v="15"/>
    <n v="0.02777777777777778"/>
    <n v="0.08259259259259259"/>
    <n v="0.01407407407407407"/>
    <n v="0.000861604938271605"/>
    <x v="0"/>
    <x v="0"/>
    <x v="0"/>
    <x v="0"/>
    <x v="0"/>
    <x v="2"/>
    <n v="0.25"/>
    <n v="0.25"/>
    <n v="0.25"/>
    <n v="0.25"/>
    <n v="0.25"/>
    <n v="0.25"/>
    <x v="54"/>
    <n v="409.78987"/>
    <n v="232.8213557703703"/>
    <x v="4"/>
    <n v="45.53220777777778"/>
    <n v="135.3824311259259"/>
    <n v="51.90671686666665"/>
  </r>
  <r>
    <s v="43834Meal_Lunch_MainP1"/>
    <x v="3"/>
    <s v="LK"/>
    <x v="16"/>
    <n v="0.202"/>
    <n v="0"/>
    <n v="0.068"/>
    <n v="0.005300000000000001"/>
    <x v="0"/>
    <x v="0"/>
    <x v="0"/>
    <x v="0"/>
    <x v="0"/>
    <x v="2"/>
    <n v="0.25"/>
    <n v="0.25"/>
    <n v="0.25"/>
    <n v="0.25"/>
    <n v="0.25"/>
    <n v="0.25"/>
    <x v="55"/>
    <n v="253.73985"/>
    <n v="360.310587"/>
    <x v="4"/>
    <n v="205.0217988"/>
    <n v="0"/>
    <n v="155.2887882"/>
  </r>
  <r>
    <s v="43834Meal_Lunch_SideP1"/>
    <x v="3"/>
    <s v="LK"/>
    <x v="17"/>
    <n v="0.01316239316239316"/>
    <n v="0.1664102564102564"/>
    <n v="0.06076923076923077"/>
    <n v="0.0009276923076923078"/>
    <x v="0"/>
    <x v="0"/>
    <x v="0"/>
    <x v="0"/>
    <x v="0"/>
    <x v="2"/>
    <n v="0.25"/>
    <n v="0.25"/>
    <n v="0.25"/>
    <n v="0.25"/>
    <n v="0.25"/>
    <n v="0.25"/>
    <x v="56"/>
    <n v="148.43781"/>
    <n v="187.8055471307692"/>
    <x v="4"/>
    <n v="7.81518726153846"/>
    <n v="98.80629609230769"/>
    <n v="81.18406377692308"/>
  </r>
  <r>
    <s v="43834Meal_Morning_Snack_GreenP1"/>
    <x v="3"/>
    <s v="LK"/>
    <x v="18"/>
    <n v="0"/>
    <n v="0"/>
    <n v="0"/>
    <n v="0"/>
    <x v="0"/>
    <x v="0"/>
    <x v="0"/>
    <x v="0"/>
    <x v="0"/>
    <x v="3"/>
    <n v="0.1"/>
    <n v="0.1"/>
    <n v="0.1"/>
    <n v="0.1"/>
    <n v="0.1"/>
    <n v="0.1"/>
    <x v="3"/>
    <n v="0"/>
    <n v="0"/>
    <x v="5"/>
    <n v="0"/>
    <n v="0"/>
    <n v="0"/>
  </r>
  <r>
    <s v="43834Meal_Morning_Snack_MainP1"/>
    <x v="3"/>
    <s v="LK"/>
    <x v="19"/>
    <n v="0.04698275862068965"/>
    <n v="0.1853413793103448"/>
    <n v="0.06738620689655173"/>
    <n v="0.006543889655172414"/>
    <x v="0"/>
    <x v="0"/>
    <x v="0"/>
    <x v="0"/>
    <x v="0"/>
    <x v="3"/>
    <n v="0.1"/>
    <n v="0.1"/>
    <n v="0.1"/>
    <n v="0.1"/>
    <n v="0.1"/>
    <n v="0.1"/>
    <x v="57"/>
    <n v="75.23930900000001"/>
    <n v="115.5504551950552"/>
    <x v="5"/>
    <n v="14.13980117413793"/>
    <n v="55.77982923366896"/>
    <n v="45.63082478724828"/>
  </r>
  <r>
    <s v="43834Meal_Morning_Snack_SideP1"/>
    <x v="3"/>
    <s v="LK"/>
    <x v="20"/>
    <n v="0.1628571428571428"/>
    <n v="0.06677142857142856"/>
    <n v="0.01742857142857143"/>
    <n v="0.004902013845185651"/>
    <x v="0"/>
    <x v="0"/>
    <x v="0"/>
    <x v="0"/>
    <x v="0"/>
    <x v="3"/>
    <n v="0.1"/>
    <n v="0.1"/>
    <n v="0.1"/>
    <n v="0.1"/>
    <n v="0.1"/>
    <n v="0.1"/>
    <x v="58"/>
    <n v="66.836949"/>
    <n v="71.87454532748571"/>
    <x v="5"/>
    <n v="43.53949820571427"/>
    <n v="17.85119426434286"/>
    <n v="10.48385285742857"/>
  </r>
  <r>
    <s v="43834Meal_Afternoon_Snack_GreenP10"/>
    <x v="3"/>
    <s v="LK"/>
    <x v="0"/>
    <n v="0.0339"/>
    <n v="0.6264"/>
    <n v="0.0051"/>
    <n v="0.006338800000000001"/>
    <x v="1"/>
    <x v="1"/>
    <x v="1"/>
    <x v="1"/>
    <x v="1"/>
    <x v="0"/>
    <n v="0.15"/>
    <n v="0.15"/>
    <n v="0.15"/>
    <n v="0.15"/>
    <n v="0.15"/>
    <n v="0.15"/>
    <x v="45"/>
    <n v="45.810093"/>
    <n v="123.0963009003"/>
    <x v="0"/>
    <n v="6.211848610800001"/>
    <n v="114.7817690208"/>
    <n v="2.1026832687"/>
  </r>
  <r>
    <s v="43834Meal_Afternoon_Snack_MainP10"/>
    <x v="3"/>
    <s v="LK"/>
    <x v="1"/>
    <n v="0.1259705882352941"/>
    <n v="0.1129313725490196"/>
    <n v="0.1878235294117647"/>
    <n v="0.01072359477124183"/>
    <x v="1"/>
    <x v="1"/>
    <x v="1"/>
    <x v="1"/>
    <x v="1"/>
    <x v="0"/>
    <n v="0.15"/>
    <n v="0.15"/>
    <n v="0.15"/>
    <n v="0.15"/>
    <n v="0.15"/>
    <n v="0.15"/>
    <x v="46"/>
    <n v="35.851377"/>
    <n v="94.86344651017646"/>
    <x v="0"/>
    <n v="18.06487619894117"/>
    <n v="16.19498084952941"/>
    <n v="60.60358946170588"/>
  </r>
  <r>
    <s v="43834Meal_Afternoon_Snack_SideP10"/>
    <x v="3"/>
    <s v="LK"/>
    <x v="2"/>
    <n v="0.167"/>
    <n v="0.036"/>
    <n v="0.0675"/>
    <n v="0.008458800000000001"/>
    <x v="1"/>
    <x v="1"/>
    <x v="1"/>
    <x v="1"/>
    <x v="1"/>
    <x v="0"/>
    <n v="0.15"/>
    <n v="0.15"/>
    <n v="0.15"/>
    <n v="0.15"/>
    <n v="0.15"/>
    <n v="0.15"/>
    <x v="47"/>
    <n v="6.7719269"/>
    <n v="9.612750234550003"/>
    <x v="0"/>
    <n v="4.5236471692"/>
    <n v="0.9751574735999999"/>
    <n v="4.11394559175"/>
  </r>
  <r>
    <s v="43834Meal_Booster1_GreenP10"/>
    <x v="3"/>
    <s v="LK"/>
    <x v="3"/>
    <n v="0"/>
    <n v="0"/>
    <n v="0"/>
    <n v="0"/>
    <x v="1"/>
    <x v="1"/>
    <x v="1"/>
    <x v="1"/>
    <x v="1"/>
    <x v="1"/>
    <n v="0"/>
    <n v="0"/>
    <n v="0"/>
    <n v="0"/>
    <n v="0"/>
    <n v="0"/>
    <x v="3"/>
    <n v="0"/>
    <n v="0"/>
    <x v="1"/>
    <n v="0"/>
    <n v="0"/>
    <n v="0"/>
  </r>
  <r>
    <s v="43834Meal_Booster1_MainP10"/>
    <x v="3"/>
    <s v="LK"/>
    <x v="4"/>
    <n v="0.06146800766283525"/>
    <n v="0.1458892720306514"/>
    <n v="0.02294501915708812"/>
    <n v="0.002144805275372593"/>
    <x v="1"/>
    <x v="1"/>
    <x v="1"/>
    <x v="1"/>
    <x v="1"/>
    <x v="1"/>
    <n v="0"/>
    <n v="0"/>
    <n v="0"/>
    <n v="0"/>
    <n v="0"/>
    <n v="0"/>
    <x v="4"/>
    <n v="0"/>
    <n v="0"/>
    <x v="1"/>
    <n v="0"/>
    <n v="0"/>
    <n v="0"/>
  </r>
  <r>
    <s v="43834Meal_Booster1_SideP10"/>
    <x v="3"/>
    <s v="LK"/>
    <x v="5"/>
    <n v="0"/>
    <n v="0"/>
    <n v="0"/>
    <n v="0"/>
    <x v="1"/>
    <x v="1"/>
    <x v="1"/>
    <x v="1"/>
    <x v="1"/>
    <x v="1"/>
    <n v="0"/>
    <n v="0"/>
    <n v="0"/>
    <n v="0"/>
    <n v="0"/>
    <n v="0"/>
    <x v="3"/>
    <n v="0"/>
    <n v="0"/>
    <x v="1"/>
    <n v="0"/>
    <n v="0"/>
    <n v="0"/>
  </r>
  <r>
    <s v="43834Meal_Booster2_GreenP10"/>
    <x v="3"/>
    <s v="LK"/>
    <x v="6"/>
    <n v="0"/>
    <n v="0"/>
    <n v="0"/>
    <n v="0"/>
    <x v="1"/>
    <x v="1"/>
    <x v="1"/>
    <x v="1"/>
    <x v="1"/>
    <x v="1"/>
    <n v="0"/>
    <n v="0"/>
    <n v="0"/>
    <n v="0"/>
    <n v="0"/>
    <n v="0"/>
    <x v="3"/>
    <n v="0"/>
    <n v="0"/>
    <x v="1"/>
    <n v="0"/>
    <n v="0"/>
    <n v="0"/>
  </r>
  <r>
    <s v="43834Meal_Booster2_MainP10"/>
    <x v="3"/>
    <s v="LK"/>
    <x v="7"/>
    <n v="0.305"/>
    <n v="0"/>
    <n v="0.032"/>
    <n v="0.005300000000000001"/>
    <x v="1"/>
    <x v="1"/>
    <x v="1"/>
    <x v="1"/>
    <x v="1"/>
    <x v="1"/>
    <n v="0"/>
    <n v="0"/>
    <n v="0"/>
    <n v="0"/>
    <n v="0"/>
    <n v="0"/>
    <x v="4"/>
    <n v="0"/>
    <n v="0"/>
    <x v="1"/>
    <n v="0"/>
    <n v="0"/>
    <n v="0"/>
  </r>
  <r>
    <s v="43834Meal_Booster2_SideP10"/>
    <x v="3"/>
    <s v="LK"/>
    <x v="8"/>
    <n v="0"/>
    <n v="0"/>
    <n v="0"/>
    <n v="0"/>
    <x v="1"/>
    <x v="1"/>
    <x v="1"/>
    <x v="1"/>
    <x v="1"/>
    <x v="1"/>
    <n v="0"/>
    <n v="0"/>
    <n v="0"/>
    <n v="0"/>
    <n v="0"/>
    <n v="0"/>
    <x v="3"/>
    <n v="0"/>
    <n v="0"/>
    <x v="1"/>
    <n v="0"/>
    <n v="0"/>
    <n v="0"/>
  </r>
  <r>
    <s v="43834Meal_Breakfast_GreenP10"/>
    <x v="3"/>
    <s v="LK"/>
    <x v="9"/>
    <n v="0.006999999999999999"/>
    <n v="0.14"/>
    <n v="0.003"/>
    <n v="0.0104"/>
    <x v="1"/>
    <x v="1"/>
    <x v="1"/>
    <x v="1"/>
    <x v="1"/>
    <x v="2"/>
    <n v="0.25"/>
    <n v="0.25"/>
    <n v="0.25"/>
    <n v="0.25"/>
    <n v="0.25"/>
    <n v="0.25"/>
    <x v="48"/>
    <n v="20.100232"/>
    <n v="12.36164268"/>
    <x v="2"/>
    <n v="0.5628064959999999"/>
    <n v="11.25612992"/>
    <n v="0.542706264"/>
  </r>
  <r>
    <s v="43834Meal_Breakfast_MainP10"/>
    <x v="3"/>
    <s v="LK"/>
    <x v="10"/>
    <n v="0.07142857142857142"/>
    <n v="0.2323928571428572"/>
    <n v="0.02557142857142857"/>
    <n v="0.002018413095238095"/>
    <x v="1"/>
    <x v="1"/>
    <x v="1"/>
    <x v="1"/>
    <x v="1"/>
    <x v="2"/>
    <n v="0.25"/>
    <n v="0.25"/>
    <n v="0.25"/>
    <n v="0.25"/>
    <n v="0.25"/>
    <n v="0.25"/>
    <x v="49"/>
    <n v="225.4379"/>
    <n v="325.8543817428572"/>
    <x v="2"/>
    <n v="64.41082857142857"/>
    <n v="209.5606307571429"/>
    <n v="51.88292241428572"/>
  </r>
  <r>
    <s v="43834Meal_Breakfast_SideP10"/>
    <x v="3"/>
    <s v="LK"/>
    <x v="11"/>
    <n v="0.21"/>
    <n v="0.22"/>
    <n v="0.49"/>
    <n v="0.0135054"/>
    <x v="1"/>
    <x v="1"/>
    <x v="1"/>
    <x v="1"/>
    <x v="1"/>
    <x v="2"/>
    <n v="0.25"/>
    <n v="0.25"/>
    <n v="0.25"/>
    <n v="0.25"/>
    <n v="0.25"/>
    <n v="0.25"/>
    <x v="50"/>
    <n v="6.7000775"/>
    <n v="41.071475075"/>
    <x v="2"/>
    <n v="5.6280651"/>
    <n v="5.8960682"/>
    <n v="29.547341775"/>
  </r>
  <r>
    <s v="43834Meal_Dinner_GreenP10"/>
    <x v="3"/>
    <s v="LK"/>
    <x v="12"/>
    <n v="0.01148445595854922"/>
    <n v="0.05610103626943005"/>
    <n v="0.01700518134715026"/>
    <n v="0.0007845077720207253"/>
    <x v="1"/>
    <x v="1"/>
    <x v="1"/>
    <x v="1"/>
    <x v="1"/>
    <x v="2"/>
    <n v="0.25"/>
    <n v="0.25"/>
    <n v="0.25"/>
    <n v="0.25"/>
    <n v="0.25"/>
    <n v="0.25"/>
    <x v="51"/>
    <n v="148.27623"/>
    <n v="62.77846558663212"/>
    <x v="3"/>
    <n v="6.811487332538858"/>
    <n v="33.2738006284974"/>
    <n v="22.69317762559586"/>
  </r>
  <r>
    <s v="43834Meal_Dinner_MainP10"/>
    <x v="3"/>
    <s v="LK"/>
    <x v="13"/>
    <n v="0.1788913043478261"/>
    <n v="0.001391304347826087"/>
    <n v="0.08032608695652174"/>
    <n v="0.006577978260869565"/>
    <x v="1"/>
    <x v="1"/>
    <x v="1"/>
    <x v="1"/>
    <x v="1"/>
    <x v="2"/>
    <n v="0.25"/>
    <n v="0.25"/>
    <n v="0.25"/>
    <n v="0.25"/>
    <n v="0.25"/>
    <n v="0.25"/>
    <x v="52"/>
    <n v="86.231044"/>
    <n v="124.5232512997391"/>
    <x v="3"/>
    <n v="61.70393574573913"/>
    <n v="0.4798945057391305"/>
    <n v="62.33942104826087"/>
  </r>
  <r>
    <s v="43834Meal_Dinner_SideP10"/>
    <x v="3"/>
    <s v="LK"/>
    <x v="14"/>
    <n v="0.08500000000000001"/>
    <n v="0.716"/>
    <n v="0.025"/>
    <n v="0.001113"/>
    <x v="1"/>
    <x v="1"/>
    <x v="1"/>
    <x v="1"/>
    <x v="1"/>
    <x v="2"/>
    <n v="0.25"/>
    <n v="0.25"/>
    <n v="0.25"/>
    <n v="0.25"/>
    <n v="0.25"/>
    <n v="0.25"/>
    <x v="53"/>
    <n v="67.63219100000001"/>
    <n v="231.910782939"/>
    <x v="3"/>
    <n v="22.99494494"/>
    <n v="193.698595024"/>
    <n v="15.217242975"/>
  </r>
  <r>
    <s v="43834Meal_Lunch_GreenP10"/>
    <x v="3"/>
    <s v="LK"/>
    <x v="15"/>
    <n v="0.02777777777777778"/>
    <n v="0.08259259259259259"/>
    <n v="0.01407407407407407"/>
    <n v="0.000861604938271605"/>
    <x v="1"/>
    <x v="1"/>
    <x v="1"/>
    <x v="1"/>
    <x v="1"/>
    <x v="2"/>
    <n v="0.25"/>
    <n v="0.25"/>
    <n v="0.25"/>
    <n v="0.25"/>
    <n v="0.25"/>
    <n v="0.25"/>
    <x v="54"/>
    <n v="225.09814"/>
    <n v="127.8890913925926"/>
    <x v="4"/>
    <n v="25.01090444444445"/>
    <n v="74.36575588148148"/>
    <n v="28.51243106666666"/>
  </r>
  <r>
    <s v="43834Meal_Lunch_MainP10"/>
    <x v="3"/>
    <s v="LK"/>
    <x v="16"/>
    <n v="0.202"/>
    <n v="0"/>
    <n v="0.068"/>
    <n v="0.005300000000000001"/>
    <x v="1"/>
    <x v="1"/>
    <x v="1"/>
    <x v="1"/>
    <x v="1"/>
    <x v="2"/>
    <n v="0.25"/>
    <n v="0.25"/>
    <n v="0.25"/>
    <n v="0.25"/>
    <n v="0.25"/>
    <n v="0.25"/>
    <x v="55"/>
    <n v="94.31098900000001"/>
    <n v="133.92160438"/>
    <x v="4"/>
    <n v="76.203279112"/>
    <n v="0"/>
    <n v="57.71832526800002"/>
  </r>
  <r>
    <s v="43834Meal_Lunch_SideP10"/>
    <x v="3"/>
    <s v="LK"/>
    <x v="17"/>
    <n v="0.01316239316239316"/>
    <n v="0.1664102564102564"/>
    <n v="0.06076923076923077"/>
    <n v="0.0009276923076923078"/>
    <x v="1"/>
    <x v="1"/>
    <x v="1"/>
    <x v="1"/>
    <x v="1"/>
    <x v="2"/>
    <n v="0.25"/>
    <n v="0.25"/>
    <n v="0.25"/>
    <n v="0.25"/>
    <n v="0.25"/>
    <n v="0.25"/>
    <x v="56"/>
    <n v="124.40729"/>
    <n v="157.4018046042735"/>
    <x v="4"/>
    <n v="6.549990652991451"/>
    <n v="82.81059611282051"/>
    <n v="68.04121783846155"/>
  </r>
  <r>
    <s v="43834Meal_Morning_Snack_GreenP10"/>
    <x v="3"/>
    <s v="LK"/>
    <x v="18"/>
    <n v="0"/>
    <n v="0"/>
    <n v="0"/>
    <n v="0"/>
    <x v="1"/>
    <x v="1"/>
    <x v="1"/>
    <x v="1"/>
    <x v="1"/>
    <x v="3"/>
    <n v="0.1"/>
    <n v="0.1"/>
    <n v="0.1"/>
    <n v="0.1"/>
    <n v="0.1"/>
    <n v="0.1"/>
    <x v="3"/>
    <n v="0"/>
    <n v="0"/>
    <x v="5"/>
    <n v="0"/>
    <n v="0"/>
    <n v="0"/>
  </r>
  <r>
    <s v="43834Meal_Morning_Snack_MainP10"/>
    <x v="3"/>
    <s v="LK"/>
    <x v="19"/>
    <n v="0.04698275862068965"/>
    <n v="0.1853413793103448"/>
    <n v="0.06738620689655173"/>
    <n v="0.006543889655172414"/>
    <x v="1"/>
    <x v="1"/>
    <x v="1"/>
    <x v="1"/>
    <x v="1"/>
    <x v="3"/>
    <n v="0.1"/>
    <n v="0.1"/>
    <n v="0.1"/>
    <n v="0.1"/>
    <n v="0.1"/>
    <n v="0.1"/>
    <x v="57"/>
    <n v="74.31255899999999"/>
    <n v="114.1271781105724"/>
    <x v="5"/>
    <n v="13.96563608793103"/>
    <n v="55.0927687405655"/>
    <n v="45.06877328207586"/>
  </r>
  <r>
    <s v="43834Meal_Morning_Snack_SideP10"/>
    <x v="3"/>
    <s v="LK"/>
    <x v="20"/>
    <n v="0.1628571428571428"/>
    <n v="0.06677142857142856"/>
    <n v="0.01742857142857143"/>
    <n v="0.004902013845185651"/>
    <x v="1"/>
    <x v="1"/>
    <x v="1"/>
    <x v="1"/>
    <x v="1"/>
    <x v="3"/>
    <n v="0.1"/>
    <n v="0.1"/>
    <n v="0.1"/>
    <n v="0.1"/>
    <n v="0.1"/>
    <n v="0.1"/>
    <x v="58"/>
    <n v="34.953338"/>
    <n v="37.5878210184"/>
    <x v="5"/>
    <n v="22.76960304"/>
    <n v="9.335537246399999"/>
    <n v="5.482680732"/>
  </r>
  <r>
    <s v="43834Meal_Afternoon_Snack_GreenP11"/>
    <x v="3"/>
    <s v="LK"/>
    <x v="0"/>
    <n v="0.0339"/>
    <n v="0.6264"/>
    <n v="0.0051"/>
    <n v="0.006338800000000001"/>
    <x v="2"/>
    <x v="2"/>
    <x v="2"/>
    <x v="2"/>
    <x v="2"/>
    <x v="0"/>
    <n v="0.15"/>
    <n v="0.15"/>
    <n v="0.15"/>
    <n v="0.15"/>
    <n v="0.15"/>
    <n v="0.15"/>
    <x v="45"/>
    <n v="34.422112"/>
    <n v="92.49565715519999"/>
    <x v="0"/>
    <n v="4.667638387199999"/>
    <n v="86.24804382719999"/>
    <n v="1.5799749408"/>
  </r>
  <r>
    <s v="43834Meal_Afternoon_Snack_MainP11"/>
    <x v="3"/>
    <s v="LK"/>
    <x v="1"/>
    <n v="0.1259705882352941"/>
    <n v="0.1129313725490196"/>
    <n v="0.1878235294117647"/>
    <n v="0.01072359477124183"/>
    <x v="2"/>
    <x v="2"/>
    <x v="2"/>
    <x v="2"/>
    <x v="2"/>
    <x v="0"/>
    <n v="0.15"/>
    <n v="0.15"/>
    <n v="0.15"/>
    <n v="0.15"/>
    <n v="0.15"/>
    <n v="0.15"/>
    <x v="46"/>
    <n v="26.939044"/>
    <n v="71.28123864054901"/>
    <x v="0"/>
    <n v="13.57410887670588"/>
    <n v="12.16905285631372"/>
    <n v="45.53807690752941"/>
  </r>
  <r>
    <s v="43834Meal_Afternoon_Snack_SideP11"/>
    <x v="3"/>
    <s v="LK"/>
    <x v="2"/>
    <n v="0.167"/>
    <n v="0.036"/>
    <n v="0.0675"/>
    <n v="0.008458800000000001"/>
    <x v="2"/>
    <x v="2"/>
    <x v="2"/>
    <x v="2"/>
    <x v="2"/>
    <x v="0"/>
    <n v="0.15"/>
    <n v="0.15"/>
    <n v="0.15"/>
    <n v="0.15"/>
    <n v="0.15"/>
    <n v="0.15"/>
    <x v="47"/>
    <n v="5.0884861"/>
    <n v="7.223106018950001"/>
    <x v="0"/>
    <n v="3.3991087148"/>
    <n v="0.7327419984"/>
    <n v="3.09125530575"/>
  </r>
  <r>
    <s v="43834Meal_Booster1_GreenP11"/>
    <x v="3"/>
    <s v="LK"/>
    <x v="3"/>
    <n v="0"/>
    <n v="0"/>
    <n v="0"/>
    <n v="0"/>
    <x v="2"/>
    <x v="2"/>
    <x v="2"/>
    <x v="2"/>
    <x v="2"/>
    <x v="1"/>
    <n v="0"/>
    <n v="0"/>
    <n v="0"/>
    <n v="0"/>
    <n v="0"/>
    <n v="0"/>
    <x v="3"/>
    <n v="0"/>
    <n v="0"/>
    <x v="1"/>
    <n v="0"/>
    <n v="0"/>
    <n v="0"/>
  </r>
  <r>
    <s v="43834Meal_Booster1_MainP11"/>
    <x v="3"/>
    <s v="LK"/>
    <x v="4"/>
    <n v="0.06146800766283525"/>
    <n v="0.1458892720306514"/>
    <n v="0.02294501915708812"/>
    <n v="0.002144805275372593"/>
    <x v="2"/>
    <x v="2"/>
    <x v="2"/>
    <x v="2"/>
    <x v="2"/>
    <x v="1"/>
    <n v="0"/>
    <n v="0"/>
    <n v="0"/>
    <n v="0"/>
    <n v="0"/>
    <n v="0"/>
    <x v="4"/>
    <n v="0"/>
    <n v="0"/>
    <x v="1"/>
    <n v="0"/>
    <n v="0"/>
    <n v="0"/>
  </r>
  <r>
    <s v="43834Meal_Booster1_SideP11"/>
    <x v="3"/>
    <s v="LK"/>
    <x v="5"/>
    <n v="0"/>
    <n v="0"/>
    <n v="0"/>
    <n v="0"/>
    <x v="2"/>
    <x v="2"/>
    <x v="2"/>
    <x v="2"/>
    <x v="2"/>
    <x v="1"/>
    <n v="0"/>
    <n v="0"/>
    <n v="0"/>
    <n v="0"/>
    <n v="0"/>
    <n v="0"/>
    <x v="3"/>
    <n v="0"/>
    <n v="0"/>
    <x v="1"/>
    <n v="0"/>
    <n v="0"/>
    <n v="0"/>
  </r>
  <r>
    <s v="43834Meal_Booster2_GreenP11"/>
    <x v="3"/>
    <s v="LK"/>
    <x v="6"/>
    <n v="0"/>
    <n v="0"/>
    <n v="0"/>
    <n v="0"/>
    <x v="2"/>
    <x v="2"/>
    <x v="2"/>
    <x v="2"/>
    <x v="2"/>
    <x v="1"/>
    <n v="0"/>
    <n v="0"/>
    <n v="0"/>
    <n v="0"/>
    <n v="0"/>
    <n v="0"/>
    <x v="3"/>
    <n v="0"/>
    <n v="0"/>
    <x v="1"/>
    <n v="0"/>
    <n v="0"/>
    <n v="0"/>
  </r>
  <r>
    <s v="43834Meal_Booster2_MainP11"/>
    <x v="3"/>
    <s v="LK"/>
    <x v="7"/>
    <n v="0.305"/>
    <n v="0"/>
    <n v="0.032"/>
    <n v="0.005300000000000001"/>
    <x v="2"/>
    <x v="2"/>
    <x v="2"/>
    <x v="2"/>
    <x v="2"/>
    <x v="1"/>
    <n v="0"/>
    <n v="0"/>
    <n v="0"/>
    <n v="0"/>
    <n v="0"/>
    <n v="0"/>
    <x v="4"/>
    <n v="0"/>
    <n v="0"/>
    <x v="1"/>
    <n v="0"/>
    <n v="0"/>
    <n v="0"/>
  </r>
  <r>
    <s v="43834Meal_Booster2_SideP11"/>
    <x v="3"/>
    <s v="LK"/>
    <x v="8"/>
    <n v="0"/>
    <n v="0"/>
    <n v="0"/>
    <n v="0"/>
    <x v="2"/>
    <x v="2"/>
    <x v="2"/>
    <x v="2"/>
    <x v="2"/>
    <x v="1"/>
    <n v="0"/>
    <n v="0"/>
    <n v="0"/>
    <n v="0"/>
    <n v="0"/>
    <n v="0"/>
    <x v="3"/>
    <n v="0"/>
    <n v="0"/>
    <x v="1"/>
    <n v="0"/>
    <n v="0"/>
    <n v="0"/>
  </r>
  <r>
    <s v="43834Meal_Breakfast_GreenP11"/>
    <x v="3"/>
    <s v="LK"/>
    <x v="9"/>
    <n v="0.006999999999999999"/>
    <n v="0.14"/>
    <n v="0.003"/>
    <n v="0.0104"/>
    <x v="2"/>
    <x v="2"/>
    <x v="2"/>
    <x v="2"/>
    <x v="2"/>
    <x v="2"/>
    <n v="0.25"/>
    <n v="0.25"/>
    <n v="0.25"/>
    <n v="0.25"/>
    <n v="0.25"/>
    <n v="0.25"/>
    <x v="48"/>
    <n v="15.028194"/>
    <n v="9.24233931"/>
    <x v="2"/>
    <n v="0.4207894319999999"/>
    <n v="8.415788640000001"/>
    <n v="0.405761238"/>
  </r>
  <r>
    <s v="43834Meal_Breakfast_MainP11"/>
    <x v="3"/>
    <s v="LK"/>
    <x v="10"/>
    <n v="0.07142857142857142"/>
    <n v="0.2323928571428572"/>
    <n v="0.02557142857142857"/>
    <n v="0.002018413095238095"/>
    <x v="2"/>
    <x v="2"/>
    <x v="2"/>
    <x v="2"/>
    <x v="2"/>
    <x v="2"/>
    <n v="0.25"/>
    <n v="0.25"/>
    <n v="0.25"/>
    <n v="0.25"/>
    <n v="0.25"/>
    <n v="0.25"/>
    <x v="49"/>
    <n v="168.2482"/>
    <n v="243.1907553714286"/>
    <x v="2"/>
    <n v="48.07091428571428"/>
    <n v="156.3987196285715"/>
    <n v="38.72112145714286"/>
  </r>
  <r>
    <s v="43834Meal_Breakfast_SideP11"/>
    <x v="3"/>
    <s v="LK"/>
    <x v="11"/>
    <n v="0.21"/>
    <n v="0.22"/>
    <n v="0.49"/>
    <n v="0.0135054"/>
    <x v="2"/>
    <x v="2"/>
    <x v="2"/>
    <x v="2"/>
    <x v="2"/>
    <x v="2"/>
    <n v="0.25"/>
    <n v="0.25"/>
    <n v="0.25"/>
    <n v="0.25"/>
    <n v="0.25"/>
    <n v="0.25"/>
    <x v="50"/>
    <n v="5.312708"/>
    <n v="32.56690004"/>
    <x v="2"/>
    <n v="4.46267472"/>
    <n v="4.675183039999999"/>
    <n v="23.42904228"/>
  </r>
  <r>
    <s v="43834Meal_Dinner_GreenP11"/>
    <x v="3"/>
    <s v="LK"/>
    <x v="12"/>
    <n v="0.01148445595854922"/>
    <n v="0.05610103626943005"/>
    <n v="0.01700518134715026"/>
    <n v="0.0007845077720207253"/>
    <x v="2"/>
    <x v="2"/>
    <x v="2"/>
    <x v="2"/>
    <x v="2"/>
    <x v="2"/>
    <n v="0.25"/>
    <n v="0.25"/>
    <n v="0.25"/>
    <n v="0.25"/>
    <n v="0.25"/>
    <n v="0.25"/>
    <x v="51"/>
    <n v="111.41608"/>
    <n v="47.17229824414508"/>
    <x v="3"/>
    <n v="5.118212255336786"/>
    <n v="25.00223018031088"/>
    <n v="17.05185580849741"/>
  </r>
  <r>
    <s v="43834Meal_Dinner_MainP11"/>
    <x v="3"/>
    <s v="LK"/>
    <x v="13"/>
    <n v="0.1788913043478261"/>
    <n v="0.001391304347826087"/>
    <n v="0.08032608695652174"/>
    <n v="0.006577978260869565"/>
    <x v="2"/>
    <x v="2"/>
    <x v="2"/>
    <x v="2"/>
    <x v="2"/>
    <x v="2"/>
    <n v="0.25"/>
    <n v="0.25"/>
    <n v="0.25"/>
    <n v="0.25"/>
    <n v="0.25"/>
    <n v="0.25"/>
    <x v="52"/>
    <n v="64.79477300000001"/>
    <n v="93.56787795806524"/>
    <x v="3"/>
    <n v="46.36488582756522"/>
    <n v="0.3605969975652175"/>
    <n v="46.84239513293479"/>
  </r>
  <r>
    <s v="43834Meal_Dinner_SideP11"/>
    <x v="3"/>
    <s v="LK"/>
    <x v="14"/>
    <n v="0.08500000000000001"/>
    <n v="0.716"/>
    <n v="0.025"/>
    <n v="0.001113"/>
    <x v="2"/>
    <x v="2"/>
    <x v="2"/>
    <x v="2"/>
    <x v="2"/>
    <x v="2"/>
    <n v="0.25"/>
    <n v="0.25"/>
    <n v="0.25"/>
    <n v="0.25"/>
    <n v="0.25"/>
    <n v="0.25"/>
    <x v="53"/>
    <n v="50.81943"/>
    <n v="174.25982547"/>
    <x v="3"/>
    <n v="17.2786062"/>
    <n v="145.54684752"/>
    <n v="11.43437175"/>
  </r>
  <r>
    <s v="43834Meal_Lunch_GreenP11"/>
    <x v="3"/>
    <s v="LK"/>
    <x v="15"/>
    <n v="0.02777777777777778"/>
    <n v="0.08259259259259259"/>
    <n v="0.01407407407407407"/>
    <n v="0.000861604938271605"/>
    <x v="2"/>
    <x v="2"/>
    <x v="2"/>
    <x v="2"/>
    <x v="2"/>
    <x v="2"/>
    <n v="0.25"/>
    <n v="0.25"/>
    <n v="0.25"/>
    <n v="0.25"/>
    <n v="0.25"/>
    <n v="0.25"/>
    <x v="54"/>
    <n v="169.14074"/>
    <n v="96.0969982074074"/>
    <x v="4"/>
    <n v="18.79341555555555"/>
    <n v="55.87908891851852"/>
    <n v="21.42449373333332"/>
  </r>
  <r>
    <s v="43834Meal_Lunch_MainP11"/>
    <x v="3"/>
    <s v="LK"/>
    <x v="16"/>
    <n v="0.202"/>
    <n v="0"/>
    <n v="0.068"/>
    <n v="0.005300000000000001"/>
    <x v="2"/>
    <x v="2"/>
    <x v="2"/>
    <x v="2"/>
    <x v="2"/>
    <x v="2"/>
    <n v="0.25"/>
    <n v="0.25"/>
    <n v="0.25"/>
    <n v="0.25"/>
    <n v="0.25"/>
    <n v="0.25"/>
    <x v="55"/>
    <n v="70.86611600000001"/>
    <n v="100.62988472"/>
    <x v="4"/>
    <n v="57.25982172800001"/>
    <n v="0"/>
    <n v="43.37006299200001"/>
  </r>
  <r>
    <s v="43834Meal_Lunch_SideP11"/>
    <x v="3"/>
    <s v="LK"/>
    <x v="17"/>
    <n v="0.01316239316239316"/>
    <n v="0.1664102564102564"/>
    <n v="0.06076923076923077"/>
    <n v="0.0009276923076923078"/>
    <x v="2"/>
    <x v="2"/>
    <x v="2"/>
    <x v="2"/>
    <x v="2"/>
    <x v="2"/>
    <n v="0.25"/>
    <n v="0.25"/>
    <n v="0.25"/>
    <n v="0.25"/>
    <n v="0.25"/>
    <n v="0.25"/>
    <x v="56"/>
    <n v="93.480744"/>
    <n v="118.2731156779487"/>
    <x v="4"/>
    <n v="4.921721222564101"/>
    <n v="62.22461831384615"/>
    <n v="51.12677614153846"/>
  </r>
  <r>
    <s v="43834Meal_Morning_Snack_GreenP11"/>
    <x v="3"/>
    <s v="LK"/>
    <x v="18"/>
    <n v="0"/>
    <n v="0"/>
    <n v="0"/>
    <n v="0"/>
    <x v="2"/>
    <x v="2"/>
    <x v="2"/>
    <x v="2"/>
    <x v="2"/>
    <x v="3"/>
    <n v="0.1"/>
    <n v="0.1"/>
    <n v="0.1"/>
    <n v="0.1"/>
    <n v="0.1"/>
    <n v="0.1"/>
    <x v="3"/>
    <n v="0"/>
    <n v="0"/>
    <x v="5"/>
    <n v="0"/>
    <n v="0"/>
    <n v="0"/>
  </r>
  <r>
    <s v="43834Meal_Morning_Snack_MainP11"/>
    <x v="3"/>
    <s v="LK"/>
    <x v="19"/>
    <n v="0.04698275862068965"/>
    <n v="0.1853413793103448"/>
    <n v="0.06738620689655173"/>
    <n v="0.006543889655172414"/>
    <x v="2"/>
    <x v="2"/>
    <x v="2"/>
    <x v="2"/>
    <x v="2"/>
    <x v="3"/>
    <n v="0.1"/>
    <n v="0.1"/>
    <n v="0.1"/>
    <n v="0.1"/>
    <n v="0.1"/>
    <n v="0.1"/>
    <x v="57"/>
    <n v="55.839118"/>
    <n v="85.75617703493793"/>
    <x v="5"/>
    <n v="10.49390321034483"/>
    <n v="41.39719659837241"/>
    <n v="33.86507722622069"/>
  </r>
  <r>
    <s v="43834Meal_Morning_Snack_SideP11"/>
    <x v="3"/>
    <s v="LK"/>
    <x v="20"/>
    <n v="0.1628571428571428"/>
    <n v="0.06677142857142856"/>
    <n v="0.01742857142857143"/>
    <n v="0.004902013845185651"/>
    <x v="2"/>
    <x v="2"/>
    <x v="2"/>
    <x v="2"/>
    <x v="2"/>
    <x v="3"/>
    <n v="0.1"/>
    <n v="0.1"/>
    <n v="0.1"/>
    <n v="0.1"/>
    <n v="0.1"/>
    <n v="0.1"/>
    <x v="58"/>
    <n v="26.264249"/>
    <n v="28.24382296748571"/>
    <x v="5"/>
    <n v="17.10928220571428"/>
    <n v="7.014805704342856"/>
    <n v="4.119735057428572"/>
  </r>
  <r>
    <s v="43834Meal_Afternoon_Snack_GreenP12"/>
    <x v="3"/>
    <s v="LK"/>
    <x v="0"/>
    <n v="0.0339"/>
    <n v="0.6264"/>
    <n v="0.0051"/>
    <n v="0.006338800000000001"/>
    <x v="3"/>
    <x v="3"/>
    <x v="3"/>
    <x v="3"/>
    <x v="3"/>
    <x v="4"/>
    <n v="0.22"/>
    <n v="0.22"/>
    <n v="0.22"/>
    <n v="0.22"/>
    <n v="0.22"/>
    <n v="0.22"/>
    <x v="45"/>
    <n v="52.40607"/>
    <n v="140.820350697"/>
    <x v="0"/>
    <n v="7.106263092"/>
    <n v="131.308648992"/>
    <n v="2.405438613"/>
  </r>
  <r>
    <s v="43834Meal_Afternoon_Snack_MainP12"/>
    <x v="3"/>
    <s v="LK"/>
    <x v="1"/>
    <n v="0.1259705882352941"/>
    <n v="0.1129313725490196"/>
    <n v="0.1878235294117647"/>
    <n v="0.01072359477124183"/>
    <x v="3"/>
    <x v="3"/>
    <x v="3"/>
    <x v="3"/>
    <x v="3"/>
    <x v="4"/>
    <n v="0.22"/>
    <n v="0.22"/>
    <n v="0.22"/>
    <n v="0.22"/>
    <n v="0.22"/>
    <n v="0.22"/>
    <x v="46"/>
    <n v="44.783369"/>
    <n v="118.4976724792745"/>
    <x v="0"/>
    <n v="22.56554934435294"/>
    <n v="20.22978931415686"/>
    <n v="75.70233382076471"/>
  </r>
  <r>
    <s v="43834Meal_Afternoon_Snack_SideP12"/>
    <x v="3"/>
    <s v="LK"/>
    <x v="2"/>
    <n v="0.167"/>
    <n v="0.036"/>
    <n v="0.0675"/>
    <n v="0.008458800000000001"/>
    <x v="3"/>
    <x v="3"/>
    <x v="3"/>
    <x v="3"/>
    <x v="3"/>
    <x v="4"/>
    <n v="0.22"/>
    <n v="0.22"/>
    <n v="0.22"/>
    <n v="0.22"/>
    <n v="0.22"/>
    <n v="0.22"/>
    <x v="47"/>
    <n v="8.575538699999999"/>
    <n v="12.17297718465"/>
    <x v="0"/>
    <n v="5.728459851599999"/>
    <n v="1.2348775728"/>
    <n v="5.20963976025"/>
  </r>
  <r>
    <s v="43834Meal_Booster1_GreenP12"/>
    <x v="3"/>
    <s v="LK"/>
    <x v="3"/>
    <n v="0"/>
    <n v="0"/>
    <n v="0"/>
    <n v="0"/>
    <x v="3"/>
    <x v="3"/>
    <x v="3"/>
    <x v="3"/>
    <x v="3"/>
    <x v="1"/>
    <n v="0"/>
    <n v="0"/>
    <n v="0"/>
    <n v="0"/>
    <n v="0"/>
    <n v="0"/>
    <x v="3"/>
    <n v="0"/>
    <n v="0"/>
    <x v="1"/>
    <n v="0"/>
    <n v="0"/>
    <n v="0"/>
  </r>
  <r>
    <s v="43834Meal_Booster1_MainP12"/>
    <x v="3"/>
    <s v="LK"/>
    <x v="4"/>
    <n v="0.06146800766283525"/>
    <n v="0.1458892720306514"/>
    <n v="0.02294501915708812"/>
    <n v="0.002144805275372593"/>
    <x v="3"/>
    <x v="3"/>
    <x v="3"/>
    <x v="3"/>
    <x v="3"/>
    <x v="1"/>
    <n v="0"/>
    <n v="0"/>
    <n v="0"/>
    <n v="0"/>
    <n v="0"/>
    <n v="0"/>
    <x v="4"/>
    <n v="0"/>
    <n v="0"/>
    <x v="1"/>
    <n v="0"/>
    <n v="0"/>
    <n v="0"/>
  </r>
  <r>
    <s v="43834Meal_Booster1_SideP12"/>
    <x v="3"/>
    <s v="LK"/>
    <x v="5"/>
    <n v="0"/>
    <n v="0"/>
    <n v="0"/>
    <n v="0"/>
    <x v="3"/>
    <x v="3"/>
    <x v="3"/>
    <x v="3"/>
    <x v="3"/>
    <x v="1"/>
    <n v="0"/>
    <n v="0"/>
    <n v="0"/>
    <n v="0"/>
    <n v="0"/>
    <n v="0"/>
    <x v="3"/>
    <n v="0"/>
    <n v="0"/>
    <x v="1"/>
    <n v="0"/>
    <n v="0"/>
    <n v="0"/>
  </r>
  <r>
    <s v="43834Meal_Booster2_GreenP12"/>
    <x v="3"/>
    <s v="LK"/>
    <x v="6"/>
    <n v="0"/>
    <n v="0"/>
    <n v="0"/>
    <n v="0"/>
    <x v="3"/>
    <x v="3"/>
    <x v="3"/>
    <x v="3"/>
    <x v="3"/>
    <x v="1"/>
    <n v="0"/>
    <n v="0"/>
    <n v="0"/>
    <n v="0"/>
    <n v="0"/>
    <n v="0"/>
    <x v="3"/>
    <n v="0"/>
    <n v="0"/>
    <x v="1"/>
    <n v="0"/>
    <n v="0"/>
    <n v="0"/>
  </r>
  <r>
    <s v="43834Meal_Booster2_MainP12"/>
    <x v="3"/>
    <s v="LK"/>
    <x v="7"/>
    <n v="0.305"/>
    <n v="0"/>
    <n v="0.032"/>
    <n v="0.005300000000000001"/>
    <x v="3"/>
    <x v="3"/>
    <x v="3"/>
    <x v="3"/>
    <x v="3"/>
    <x v="1"/>
    <n v="0"/>
    <n v="0"/>
    <n v="0"/>
    <n v="0"/>
    <n v="0"/>
    <n v="0"/>
    <x v="4"/>
    <n v="0"/>
    <n v="0"/>
    <x v="1"/>
    <n v="0"/>
    <n v="0"/>
    <n v="0"/>
  </r>
  <r>
    <s v="43834Meal_Booster2_SideP12"/>
    <x v="3"/>
    <s v="LK"/>
    <x v="8"/>
    <n v="0"/>
    <n v="0"/>
    <n v="0"/>
    <n v="0"/>
    <x v="3"/>
    <x v="3"/>
    <x v="3"/>
    <x v="3"/>
    <x v="3"/>
    <x v="1"/>
    <n v="0"/>
    <n v="0"/>
    <n v="0"/>
    <n v="0"/>
    <n v="0"/>
    <n v="0"/>
    <x v="3"/>
    <n v="0"/>
    <n v="0"/>
    <x v="1"/>
    <n v="0"/>
    <n v="0"/>
    <n v="0"/>
  </r>
  <r>
    <s v="43834Meal_Breakfast_GreenP12"/>
    <x v="3"/>
    <s v="LK"/>
    <x v="9"/>
    <n v="0.006999999999999999"/>
    <n v="0.14"/>
    <n v="0.003"/>
    <n v="0.0104"/>
    <x v="3"/>
    <x v="3"/>
    <x v="3"/>
    <x v="3"/>
    <x v="3"/>
    <x v="5"/>
    <n v="0.289"/>
    <n v="0.289"/>
    <n v="0.289"/>
    <n v="0.289"/>
    <n v="0.289"/>
    <n v="0.289"/>
    <x v="48"/>
    <n v="21.884249"/>
    <n v="13.458813135"/>
    <x v="2"/>
    <n v="0.612758972"/>
    <n v="12.25517944"/>
    <n v="0.590874723"/>
  </r>
  <r>
    <s v="43834Meal_Breakfast_MainP12"/>
    <x v="3"/>
    <s v="LK"/>
    <x v="10"/>
    <n v="0.07142857142857142"/>
    <n v="0.2323928571428572"/>
    <n v="0.02557142857142857"/>
    <n v="0.002018413095238095"/>
    <x v="3"/>
    <x v="3"/>
    <x v="3"/>
    <x v="3"/>
    <x v="3"/>
    <x v="5"/>
    <n v="0.289"/>
    <n v="0.289"/>
    <n v="0.289"/>
    <n v="0.289"/>
    <n v="0.289"/>
    <n v="0.289"/>
    <x v="49"/>
    <n v="230.18988"/>
    <n v="332.7230294057143"/>
    <x v="2"/>
    <n v="65.76853714285714"/>
    <n v="213.9779355942858"/>
    <n v="52.97655666857143"/>
  </r>
  <r>
    <s v="43834Meal_Breakfast_SideP12"/>
    <x v="3"/>
    <s v="LK"/>
    <x v="11"/>
    <n v="0.21"/>
    <n v="0.22"/>
    <n v="0.49"/>
    <n v="0.0135054"/>
    <x v="3"/>
    <x v="3"/>
    <x v="3"/>
    <x v="3"/>
    <x v="3"/>
    <x v="5"/>
    <n v="0.289"/>
    <n v="0.289"/>
    <n v="0.289"/>
    <n v="0.289"/>
    <n v="0.289"/>
    <n v="0.289"/>
    <x v="50"/>
    <n v="7.2947497"/>
    <n v="44.716815661"/>
    <x v="2"/>
    <n v="6.127589747999999"/>
    <n v="6.419379736"/>
    <n v="32.169846177"/>
  </r>
  <r>
    <s v="43834Meal_Dinner_GreenP12"/>
    <x v="3"/>
    <s v="LK"/>
    <x v="12"/>
    <n v="0.01148445595854922"/>
    <n v="0.05610103626943005"/>
    <n v="0.01700518134715026"/>
    <n v="0.0007845077720207253"/>
    <x v="3"/>
    <x v="3"/>
    <x v="3"/>
    <x v="3"/>
    <x v="3"/>
    <x v="6"/>
    <n v="0.001"/>
    <n v="0.001"/>
    <n v="0.001"/>
    <n v="0.001"/>
    <n v="0.001"/>
    <n v="0.001"/>
    <x v="51"/>
    <n v="0.47968418"/>
    <n v="0.20309281390943"/>
    <x v="3"/>
    <n v="0.02203564735689119"/>
    <n v="0.1076431183202072"/>
    <n v="0.07341404823233162"/>
  </r>
  <r>
    <s v="43834Meal_Dinner_MainP12"/>
    <x v="3"/>
    <s v="LK"/>
    <x v="13"/>
    <n v="0.1788913043478261"/>
    <n v="0.001391304347826087"/>
    <n v="0.08032608695652174"/>
    <n v="0.006577978260869565"/>
    <x v="3"/>
    <x v="3"/>
    <x v="3"/>
    <x v="3"/>
    <x v="3"/>
    <x v="6"/>
    <n v="0.001"/>
    <n v="0.001"/>
    <n v="0.001"/>
    <n v="0.001"/>
    <n v="0.001"/>
    <n v="0.001"/>
    <x v="52"/>
    <n v="0.29968197"/>
    <n v="0.4327603091563044"/>
    <x v="3"/>
    <n v="0.2144419940113044"/>
    <n v="0.001667795311304348"/>
    <n v="0.2166505198336957"/>
  </r>
  <r>
    <s v="43834Meal_Dinner_SideP12"/>
    <x v="3"/>
    <s v="LK"/>
    <x v="14"/>
    <n v="0.08500000000000001"/>
    <n v="0.716"/>
    <n v="0.025"/>
    <n v="0.001113"/>
    <x v="3"/>
    <x v="3"/>
    <x v="3"/>
    <x v="3"/>
    <x v="3"/>
    <x v="6"/>
    <n v="0.001"/>
    <n v="0.001"/>
    <n v="0.001"/>
    <n v="0.001"/>
    <n v="0.001"/>
    <n v="0.001"/>
    <x v="53"/>
    <n v="0.21233505"/>
    <n v="0.7280968864499999"/>
    <x v="3"/>
    <n v="0.07219391700000001"/>
    <n v="0.6081275831999999"/>
    <n v="0.04777538625"/>
  </r>
  <r>
    <s v="43834Meal_Lunch_GreenP12"/>
    <x v="3"/>
    <s v="LK"/>
    <x v="15"/>
    <n v="0.02777777777777778"/>
    <n v="0.08259259259259259"/>
    <n v="0.01407407407407407"/>
    <n v="0.000861604938271605"/>
    <x v="3"/>
    <x v="3"/>
    <x v="3"/>
    <x v="3"/>
    <x v="3"/>
    <x v="7"/>
    <n v="0.27"/>
    <n v="0.27"/>
    <n v="0.27"/>
    <n v="0.27"/>
    <n v="0.27"/>
    <n v="0.27"/>
    <x v="54"/>
    <n v="194.75599"/>
    <n v="110.6502550592592"/>
    <x v="4"/>
    <n v="21.63955444444445"/>
    <n v="64.34160854814814"/>
    <n v="24.66909206666666"/>
  </r>
  <r>
    <s v="43834Meal_Lunch_MainP12"/>
    <x v="3"/>
    <s v="LK"/>
    <x v="16"/>
    <n v="0.202"/>
    <n v="0"/>
    <n v="0.068"/>
    <n v="0.005300000000000001"/>
    <x v="3"/>
    <x v="3"/>
    <x v="3"/>
    <x v="3"/>
    <x v="3"/>
    <x v="7"/>
    <n v="0.27"/>
    <n v="0.27"/>
    <n v="0.27"/>
    <n v="0.27"/>
    <n v="0.27"/>
    <n v="0.27"/>
    <x v="55"/>
    <n v="86.451486"/>
    <n v="122.76111012"/>
    <x v="4"/>
    <n v="69.852800688"/>
    <n v="0"/>
    <n v="52.90830943200001"/>
  </r>
  <r>
    <s v="43834Meal_Lunch_SideP12"/>
    <x v="3"/>
    <s v="LK"/>
    <x v="17"/>
    <n v="0.01316239316239316"/>
    <n v="0.1664102564102564"/>
    <n v="0.06076923076923077"/>
    <n v="0.0009276923076923078"/>
    <x v="3"/>
    <x v="3"/>
    <x v="3"/>
    <x v="3"/>
    <x v="3"/>
    <x v="7"/>
    <n v="0.27"/>
    <n v="0.27"/>
    <n v="0.27"/>
    <n v="0.27"/>
    <n v="0.27"/>
    <n v="0.27"/>
    <x v="56"/>
    <n v="103.02135"/>
    <n v="130.3440208589743"/>
    <x v="4"/>
    <n v="5.42403005128205"/>
    <n v="68.57523707692307"/>
    <n v="56.34475373076923"/>
  </r>
  <r>
    <s v="43834Meal_Morning_Snack_GreenP12"/>
    <x v="3"/>
    <s v="LK"/>
    <x v="18"/>
    <n v="0"/>
    <n v="0"/>
    <n v="0"/>
    <n v="0"/>
    <x v="3"/>
    <x v="3"/>
    <x v="3"/>
    <x v="3"/>
    <x v="3"/>
    <x v="4"/>
    <n v="0.22"/>
    <n v="0.22"/>
    <n v="0.22"/>
    <n v="0.22"/>
    <n v="0.22"/>
    <n v="0.22"/>
    <x v="3"/>
    <n v="0"/>
    <n v="0"/>
    <x v="5"/>
    <n v="0"/>
    <n v="0"/>
    <n v="0"/>
  </r>
  <r>
    <s v="43834Meal_Morning_Snack_MainP12"/>
    <x v="3"/>
    <s v="LK"/>
    <x v="19"/>
    <n v="0.04698275862068965"/>
    <n v="0.1853413793103448"/>
    <n v="0.06738620689655173"/>
    <n v="0.006543889655172414"/>
    <x v="3"/>
    <x v="3"/>
    <x v="3"/>
    <x v="3"/>
    <x v="3"/>
    <x v="4"/>
    <n v="0.22"/>
    <n v="0.22"/>
    <n v="0.22"/>
    <n v="0.22"/>
    <n v="0.22"/>
    <n v="0.22"/>
    <x v="57"/>
    <n v="130.11339"/>
    <n v="199.8245550271035"/>
    <x v="5"/>
    <n v="24.45234398275862"/>
    <n v="96.4615806773793"/>
    <n v="78.91063036696552"/>
  </r>
  <r>
    <s v="43834Meal_Morning_Snack_SideP12"/>
    <x v="3"/>
    <s v="LK"/>
    <x v="20"/>
    <n v="0.1628571428571428"/>
    <n v="0.06677142857142856"/>
    <n v="0.01742857142857143"/>
    <n v="0.004902013845185651"/>
    <x v="3"/>
    <x v="3"/>
    <x v="3"/>
    <x v="3"/>
    <x v="3"/>
    <x v="4"/>
    <n v="0.22"/>
    <n v="0.22"/>
    <n v="0.22"/>
    <n v="0.22"/>
    <n v="0.22"/>
    <n v="0.22"/>
    <x v="58"/>
    <n v="66.643441"/>
    <n v="71.6664523530857"/>
    <x v="5"/>
    <n v="43.41344156571427"/>
    <n v="17.79951104194285"/>
    <n v="10.45349974542857"/>
  </r>
  <r>
    <s v="43834Meal_Afternoon_Snack_GreenP13"/>
    <x v="3"/>
    <s v="LK"/>
    <x v="0"/>
    <n v="0.0339"/>
    <n v="0.6264"/>
    <n v="0.0051"/>
    <n v="0.006338800000000001"/>
    <x v="4"/>
    <x v="2"/>
    <x v="4"/>
    <x v="4"/>
    <x v="2"/>
    <x v="0"/>
    <n v="0.15"/>
    <n v="0.15"/>
    <n v="0.15"/>
    <n v="0.15"/>
    <n v="0.15"/>
    <n v="0.15"/>
    <x v="45"/>
    <n v="28.961006"/>
    <n v="77.8211192226"/>
    <x v="0"/>
    <n v="3.9271124136"/>
    <n v="72.56469663359999"/>
    <n v="1.3293101754"/>
  </r>
  <r>
    <s v="43834Meal_Afternoon_Snack_MainP13"/>
    <x v="3"/>
    <s v="LK"/>
    <x v="1"/>
    <n v="0.1259705882352941"/>
    <n v="0.1129313725490196"/>
    <n v="0.1878235294117647"/>
    <n v="0.01072359477124183"/>
    <x v="4"/>
    <x v="2"/>
    <x v="4"/>
    <x v="4"/>
    <x v="2"/>
    <x v="0"/>
    <n v="0.15"/>
    <n v="0.15"/>
    <n v="0.15"/>
    <n v="0.15"/>
    <n v="0.15"/>
    <n v="0.15"/>
    <x v="46"/>
    <n v="18.386033"/>
    <n v="48.64980382845098"/>
    <x v="0"/>
    <n v="9.264397569294118"/>
    <n v="8.305439769686274"/>
    <n v="31.07996648947059"/>
  </r>
  <r>
    <s v="43834Meal_Afternoon_Snack_SideP13"/>
    <x v="3"/>
    <s v="LK"/>
    <x v="2"/>
    <n v="0.167"/>
    <n v="0.036"/>
    <n v="0.0675"/>
    <n v="0.008458800000000001"/>
    <x v="4"/>
    <x v="2"/>
    <x v="4"/>
    <x v="4"/>
    <x v="2"/>
    <x v="0"/>
    <n v="0.15"/>
    <n v="0.15"/>
    <n v="0.15"/>
    <n v="0.15"/>
    <n v="0.15"/>
    <n v="0.15"/>
    <x v="47"/>
    <n v="6.0085075"/>
    <n v="8.529076396250002"/>
    <x v="0"/>
    <n v="4.01368301"/>
    <n v="0.86522508"/>
    <n v="3.65016830625"/>
  </r>
  <r>
    <s v="43834Meal_Booster1_GreenP13"/>
    <x v="3"/>
    <s v="LK"/>
    <x v="3"/>
    <n v="0"/>
    <n v="0"/>
    <n v="0"/>
    <n v="0"/>
    <x v="4"/>
    <x v="2"/>
    <x v="4"/>
    <x v="4"/>
    <x v="2"/>
    <x v="1"/>
    <n v="0"/>
    <n v="0"/>
    <n v="0"/>
    <n v="0"/>
    <n v="0"/>
    <n v="0"/>
    <x v="3"/>
    <n v="0"/>
    <n v="0"/>
    <x v="1"/>
    <n v="0"/>
    <n v="0"/>
    <n v="0"/>
  </r>
  <r>
    <s v="43834Meal_Booster1_MainP13"/>
    <x v="3"/>
    <s v="LK"/>
    <x v="4"/>
    <n v="0.06146800766283525"/>
    <n v="0.1458892720306514"/>
    <n v="0.02294501915708812"/>
    <n v="0.002144805275372593"/>
    <x v="4"/>
    <x v="2"/>
    <x v="4"/>
    <x v="4"/>
    <x v="2"/>
    <x v="1"/>
    <n v="0"/>
    <n v="0"/>
    <n v="0"/>
    <n v="0"/>
    <n v="0"/>
    <n v="0"/>
    <x v="4"/>
    <n v="0"/>
    <n v="0"/>
    <x v="1"/>
    <n v="0"/>
    <n v="0"/>
    <n v="0"/>
  </r>
  <r>
    <s v="43834Meal_Booster1_SideP13"/>
    <x v="3"/>
    <s v="LK"/>
    <x v="5"/>
    <n v="0"/>
    <n v="0"/>
    <n v="0"/>
    <n v="0"/>
    <x v="4"/>
    <x v="2"/>
    <x v="4"/>
    <x v="4"/>
    <x v="2"/>
    <x v="1"/>
    <n v="0"/>
    <n v="0"/>
    <n v="0"/>
    <n v="0"/>
    <n v="0"/>
    <n v="0"/>
    <x v="3"/>
    <n v="0"/>
    <n v="0"/>
    <x v="1"/>
    <n v="0"/>
    <n v="0"/>
    <n v="0"/>
  </r>
  <r>
    <s v="43834Meal_Booster2_GreenP13"/>
    <x v="3"/>
    <s v="LK"/>
    <x v="6"/>
    <n v="0"/>
    <n v="0"/>
    <n v="0"/>
    <n v="0"/>
    <x v="4"/>
    <x v="2"/>
    <x v="4"/>
    <x v="4"/>
    <x v="2"/>
    <x v="1"/>
    <n v="0"/>
    <n v="0"/>
    <n v="0"/>
    <n v="0"/>
    <n v="0"/>
    <n v="0"/>
    <x v="3"/>
    <n v="0"/>
    <n v="0"/>
    <x v="1"/>
    <n v="0"/>
    <n v="0"/>
    <n v="0"/>
  </r>
  <r>
    <s v="43834Meal_Booster2_MainP13"/>
    <x v="3"/>
    <s v="LK"/>
    <x v="7"/>
    <n v="0.305"/>
    <n v="0"/>
    <n v="0.032"/>
    <n v="0.005300000000000001"/>
    <x v="4"/>
    <x v="2"/>
    <x v="4"/>
    <x v="4"/>
    <x v="2"/>
    <x v="1"/>
    <n v="0"/>
    <n v="0"/>
    <n v="0"/>
    <n v="0"/>
    <n v="0"/>
    <n v="0"/>
    <x v="4"/>
    <n v="0"/>
    <n v="0"/>
    <x v="1"/>
    <n v="0"/>
    <n v="0"/>
    <n v="0"/>
  </r>
  <r>
    <s v="43834Meal_Booster2_SideP13"/>
    <x v="3"/>
    <s v="LK"/>
    <x v="8"/>
    <n v="0"/>
    <n v="0"/>
    <n v="0"/>
    <n v="0"/>
    <x v="4"/>
    <x v="2"/>
    <x v="4"/>
    <x v="4"/>
    <x v="2"/>
    <x v="1"/>
    <n v="0"/>
    <n v="0"/>
    <n v="0"/>
    <n v="0"/>
    <n v="0"/>
    <n v="0"/>
    <x v="3"/>
    <n v="0"/>
    <n v="0"/>
    <x v="1"/>
    <n v="0"/>
    <n v="0"/>
    <n v="0"/>
  </r>
  <r>
    <s v="43834Meal_Breakfast_GreenP13"/>
    <x v="3"/>
    <s v="LK"/>
    <x v="9"/>
    <n v="0.006999999999999999"/>
    <n v="0.14"/>
    <n v="0.003"/>
    <n v="0.0104"/>
    <x v="4"/>
    <x v="2"/>
    <x v="4"/>
    <x v="4"/>
    <x v="2"/>
    <x v="2"/>
    <n v="0.25"/>
    <n v="0.25"/>
    <n v="0.25"/>
    <n v="0.25"/>
    <n v="0.25"/>
    <n v="0.25"/>
    <x v="48"/>
    <n v="10.569185"/>
    <n v="6.500048775000001"/>
    <x v="2"/>
    <n v="0.29593718"/>
    <n v="5.9187436"/>
    <n v="0.285367995"/>
  </r>
  <r>
    <s v="43834Meal_Breakfast_MainP13"/>
    <x v="3"/>
    <s v="LK"/>
    <x v="10"/>
    <n v="0.07142857142857142"/>
    <n v="0.2323928571428572"/>
    <n v="0.02557142857142857"/>
    <n v="0.002018413095238095"/>
    <x v="4"/>
    <x v="2"/>
    <x v="4"/>
    <x v="4"/>
    <x v="2"/>
    <x v="2"/>
    <n v="0.25"/>
    <n v="0.25"/>
    <n v="0.25"/>
    <n v="0.25"/>
    <n v="0.25"/>
    <n v="0.25"/>
    <x v="49"/>
    <n v="136.22505"/>
    <n v="196.9035794142858"/>
    <x v="2"/>
    <n v="38.92144285714286"/>
    <n v="126.6309143357143"/>
    <n v="31.35122222142857"/>
  </r>
  <r>
    <s v="43834Meal_Breakfast_SideP13"/>
    <x v="3"/>
    <s v="LK"/>
    <x v="11"/>
    <n v="0.21"/>
    <n v="0.22"/>
    <n v="0.49"/>
    <n v="0.0135054"/>
    <x v="4"/>
    <x v="2"/>
    <x v="4"/>
    <x v="4"/>
    <x v="2"/>
    <x v="2"/>
    <n v="0.25"/>
    <n v="0.25"/>
    <n v="0.25"/>
    <n v="0.25"/>
    <n v="0.25"/>
    <n v="0.25"/>
    <x v="50"/>
    <n v="3.5230617"/>
    <n v="21.596368221"/>
    <x v="2"/>
    <n v="2.959371828"/>
    <n v="3.100294296"/>
    <n v="15.536702097"/>
  </r>
  <r>
    <s v="43834Meal_Dinner_GreenP13"/>
    <x v="3"/>
    <s v="LK"/>
    <x v="12"/>
    <n v="0.01148445595854922"/>
    <n v="0.05610103626943005"/>
    <n v="0.01700518134715026"/>
    <n v="0.0007845077720207253"/>
    <x v="4"/>
    <x v="2"/>
    <x v="4"/>
    <x v="4"/>
    <x v="2"/>
    <x v="2"/>
    <n v="0.25"/>
    <n v="0.25"/>
    <n v="0.25"/>
    <n v="0.25"/>
    <n v="0.25"/>
    <n v="0.25"/>
    <x v="51"/>
    <n v="85.256068"/>
    <n v="36.09644736037306"/>
    <x v="3"/>
    <n v="3.91647823258031"/>
    <n v="19.13181505222798"/>
    <n v="13.04815407556477"/>
  </r>
  <r>
    <s v="43834Meal_Dinner_MainP13"/>
    <x v="3"/>
    <s v="LK"/>
    <x v="13"/>
    <n v="0.1788913043478261"/>
    <n v="0.001391304347826087"/>
    <n v="0.08032608695652174"/>
    <n v="0.006577978260869565"/>
    <x v="4"/>
    <x v="2"/>
    <x v="4"/>
    <x v="4"/>
    <x v="2"/>
    <x v="2"/>
    <n v="0.25"/>
    <n v="0.25"/>
    <n v="0.25"/>
    <n v="0.25"/>
    <n v="0.25"/>
    <n v="0.25"/>
    <x v="52"/>
    <n v="100.16747"/>
    <n v="144.6483593410869"/>
    <x v="3"/>
    <n v="71.67635744608695"/>
    <n v="0.5574537460869565"/>
    <n v="72.41454814891304"/>
  </r>
  <r>
    <s v="43834Meal_Dinner_SideP13"/>
    <x v="3"/>
    <s v="LK"/>
    <x v="14"/>
    <n v="0.08500000000000001"/>
    <n v="0.716"/>
    <n v="0.025"/>
    <n v="0.001113"/>
    <x v="4"/>
    <x v="2"/>
    <x v="4"/>
    <x v="4"/>
    <x v="2"/>
    <x v="2"/>
    <n v="0.25"/>
    <n v="0.25"/>
    <n v="0.25"/>
    <n v="0.25"/>
    <n v="0.25"/>
    <n v="0.25"/>
    <x v="53"/>
    <n v="56.650682"/>
    <n v="194.255188578"/>
    <x v="3"/>
    <n v="19.26123188"/>
    <n v="162.247553248"/>
    <n v="12.74640345"/>
  </r>
  <r>
    <s v="43834Meal_Lunch_GreenP13"/>
    <x v="3"/>
    <s v="LK"/>
    <x v="15"/>
    <n v="0.02777777777777778"/>
    <n v="0.08259259259259259"/>
    <n v="0.01407407407407407"/>
    <n v="0.000861604938271605"/>
    <x v="4"/>
    <x v="2"/>
    <x v="4"/>
    <x v="4"/>
    <x v="2"/>
    <x v="2"/>
    <n v="0.25"/>
    <n v="0.25"/>
    <n v="0.25"/>
    <n v="0.25"/>
    <n v="0.25"/>
    <n v="0.25"/>
    <x v="54"/>
    <n v="196.77785"/>
    <n v="111.7989710740741"/>
    <x v="4"/>
    <n v="21.86420555555556"/>
    <n v="65.00957118518518"/>
    <n v="24.92519433333332"/>
  </r>
  <r>
    <s v="43834Meal_Lunch_MainP13"/>
    <x v="3"/>
    <s v="LK"/>
    <x v="16"/>
    <n v="0.202"/>
    <n v="0"/>
    <n v="0.068"/>
    <n v="0.005300000000000001"/>
    <x v="4"/>
    <x v="2"/>
    <x v="4"/>
    <x v="4"/>
    <x v="2"/>
    <x v="2"/>
    <n v="0.25"/>
    <n v="0.25"/>
    <n v="0.25"/>
    <n v="0.25"/>
    <n v="0.25"/>
    <n v="0.25"/>
    <x v="55"/>
    <n v="121.84387"/>
    <n v="173.0182954"/>
    <x v="4"/>
    <n v="98.44984696"/>
    <n v="0"/>
    <n v="74.56844844000001"/>
  </r>
  <r>
    <s v="43834Meal_Lunch_SideP13"/>
    <x v="3"/>
    <s v="LK"/>
    <x v="17"/>
    <n v="0.01316239316239316"/>
    <n v="0.1664102564102564"/>
    <n v="0.06076923076923077"/>
    <n v="0.0009276923076923078"/>
    <x v="4"/>
    <x v="2"/>
    <x v="4"/>
    <x v="4"/>
    <x v="2"/>
    <x v="2"/>
    <n v="0.25"/>
    <n v="0.25"/>
    <n v="0.25"/>
    <n v="0.25"/>
    <n v="0.25"/>
    <n v="0.25"/>
    <x v="56"/>
    <n v="71.27866299999999"/>
    <n v="90.182739178547"/>
    <x v="4"/>
    <n v="3.752791145982905"/>
    <n v="47.44600234564102"/>
    <n v="38.98394568692308"/>
  </r>
  <r>
    <s v="43834Meal_Morning_Snack_GreenP13"/>
    <x v="3"/>
    <s v="LK"/>
    <x v="18"/>
    <n v="0"/>
    <n v="0"/>
    <n v="0"/>
    <n v="0"/>
    <x v="4"/>
    <x v="2"/>
    <x v="4"/>
    <x v="4"/>
    <x v="2"/>
    <x v="3"/>
    <n v="0.1"/>
    <n v="0.1"/>
    <n v="0.1"/>
    <n v="0.1"/>
    <n v="0.1"/>
    <n v="0.1"/>
    <x v="3"/>
    <n v="0"/>
    <n v="0"/>
    <x v="5"/>
    <n v="0"/>
    <n v="0"/>
    <n v="0"/>
  </r>
  <r>
    <s v="43834Meal_Morning_Snack_MainP13"/>
    <x v="3"/>
    <s v="LK"/>
    <x v="19"/>
    <n v="0.04698275862068965"/>
    <n v="0.1853413793103448"/>
    <n v="0.06738620689655173"/>
    <n v="0.006543889655172414"/>
    <x v="4"/>
    <x v="2"/>
    <x v="4"/>
    <x v="4"/>
    <x v="2"/>
    <x v="3"/>
    <n v="0.1"/>
    <n v="0.1"/>
    <n v="0.1"/>
    <n v="0.1"/>
    <n v="0.1"/>
    <n v="0.1"/>
    <x v="57"/>
    <n v="36.12932"/>
    <n v="55.48641298510345"/>
    <x v="5"/>
    <n v="6.78982048275862"/>
    <n v="26.78503200937931"/>
    <n v="21.91156049296552"/>
  </r>
  <r>
    <s v="43834Meal_Morning_Snack_SideP13"/>
    <x v="3"/>
    <s v="LK"/>
    <x v="20"/>
    <n v="0.1628571428571428"/>
    <n v="0.06677142857142856"/>
    <n v="0.01742857142857143"/>
    <n v="0.004902013845185651"/>
    <x v="4"/>
    <x v="2"/>
    <x v="4"/>
    <x v="4"/>
    <x v="2"/>
    <x v="3"/>
    <n v="0.1"/>
    <n v="0.1"/>
    <n v="0.1"/>
    <n v="0.1"/>
    <n v="0.1"/>
    <n v="0.1"/>
    <x v="58"/>
    <n v="32.094573"/>
    <n v="34.51358681639999"/>
    <x v="5"/>
    <n v="20.90732183999999"/>
    <n v="8.572001954399997"/>
    <n v="5.034263021999999"/>
  </r>
  <r>
    <s v="43834Meal_Afternoon_Snack_GreenP14"/>
    <x v="3"/>
    <s v="LK"/>
    <x v="0"/>
    <n v="0.0339"/>
    <n v="0.6264"/>
    <n v="0.0051"/>
    <n v="0.006338800000000001"/>
    <x v="5"/>
    <x v="4"/>
    <x v="4"/>
    <x v="4"/>
    <x v="2"/>
    <x v="3"/>
    <n v="0.1"/>
    <n v="0.1"/>
    <n v="0.1"/>
    <n v="0.1"/>
    <n v="0.1"/>
    <n v="0.1"/>
    <x v="45"/>
    <n v="18.085706"/>
    <n v="48.5981005926"/>
    <x v="0"/>
    <n v="2.4524217336"/>
    <n v="45.31554495359999"/>
    <n v="0.8301339054"/>
  </r>
  <r>
    <s v="43834Meal_Afternoon_Snack_MainP14"/>
    <x v="3"/>
    <s v="LK"/>
    <x v="1"/>
    <n v="0.1259705882352941"/>
    <n v="0.1129313725490196"/>
    <n v="0.1878235294117647"/>
    <n v="0.01072359477124183"/>
    <x v="5"/>
    <x v="4"/>
    <x v="4"/>
    <x v="4"/>
    <x v="2"/>
    <x v="3"/>
    <n v="0.1"/>
    <n v="0.1"/>
    <n v="0.1"/>
    <n v="0.1"/>
    <n v="0.1"/>
    <n v="0.1"/>
    <x v="46"/>
    <n v="29.419414"/>
    <n v="77.84434629525489"/>
    <x v="0"/>
    <n v="14.82392354847059"/>
    <n v="13.28949921043137"/>
    <n v="49.73092353635294"/>
  </r>
  <r>
    <s v="43834Meal_Afternoon_Snack_SideP14"/>
    <x v="3"/>
    <s v="LK"/>
    <x v="2"/>
    <n v="0.167"/>
    <n v="0.036"/>
    <n v="0.0675"/>
    <n v="0.008458800000000001"/>
    <x v="5"/>
    <x v="4"/>
    <x v="4"/>
    <x v="4"/>
    <x v="2"/>
    <x v="3"/>
    <n v="0.1"/>
    <n v="0.1"/>
    <n v="0.1"/>
    <n v="0.1"/>
    <n v="0.1"/>
    <n v="0.1"/>
    <x v="47"/>
    <n v="6.0285685"/>
    <n v="8.557552985750002"/>
    <x v="0"/>
    <n v="4.027083758000001"/>
    <n v="0.868113864"/>
    <n v="3.662355363750001"/>
  </r>
  <r>
    <s v="43834Meal_Booster1_GreenP14"/>
    <x v="3"/>
    <s v="LK"/>
    <x v="3"/>
    <n v="0"/>
    <n v="0"/>
    <n v="0"/>
    <n v="0"/>
    <x v="5"/>
    <x v="4"/>
    <x v="4"/>
    <x v="4"/>
    <x v="2"/>
    <x v="1"/>
    <n v="0"/>
    <n v="0"/>
    <n v="0"/>
    <n v="0"/>
    <n v="0"/>
    <n v="0"/>
    <x v="3"/>
    <n v="0"/>
    <n v="0"/>
    <x v="1"/>
    <n v="0"/>
    <n v="0"/>
    <n v="0"/>
  </r>
  <r>
    <s v="43834Meal_Booster1_MainP14"/>
    <x v="3"/>
    <s v="LK"/>
    <x v="4"/>
    <n v="0.06146800766283525"/>
    <n v="0.1458892720306514"/>
    <n v="0.02294501915708812"/>
    <n v="0.002144805275372593"/>
    <x v="5"/>
    <x v="4"/>
    <x v="4"/>
    <x v="4"/>
    <x v="2"/>
    <x v="1"/>
    <n v="0"/>
    <n v="0"/>
    <n v="0"/>
    <n v="0"/>
    <n v="0"/>
    <n v="0"/>
    <x v="4"/>
    <n v="0"/>
    <n v="0"/>
    <x v="1"/>
    <n v="0"/>
    <n v="0"/>
    <n v="0"/>
  </r>
  <r>
    <s v="43834Meal_Booster1_SideP14"/>
    <x v="3"/>
    <s v="LK"/>
    <x v="5"/>
    <n v="0"/>
    <n v="0"/>
    <n v="0"/>
    <n v="0"/>
    <x v="5"/>
    <x v="4"/>
    <x v="4"/>
    <x v="4"/>
    <x v="2"/>
    <x v="1"/>
    <n v="0"/>
    <n v="0"/>
    <n v="0"/>
    <n v="0"/>
    <n v="0"/>
    <n v="0"/>
    <x v="3"/>
    <n v="0"/>
    <n v="0"/>
    <x v="1"/>
    <n v="0"/>
    <n v="0"/>
    <n v="0"/>
  </r>
  <r>
    <s v="43834Meal_Booster2_GreenP14"/>
    <x v="3"/>
    <s v="LK"/>
    <x v="6"/>
    <n v="0"/>
    <n v="0"/>
    <n v="0"/>
    <n v="0"/>
    <x v="5"/>
    <x v="4"/>
    <x v="4"/>
    <x v="4"/>
    <x v="2"/>
    <x v="1"/>
    <n v="0"/>
    <n v="0"/>
    <n v="0"/>
    <n v="0"/>
    <n v="0"/>
    <n v="0"/>
    <x v="3"/>
    <n v="0"/>
    <n v="0"/>
    <x v="1"/>
    <n v="0"/>
    <n v="0"/>
    <n v="0"/>
  </r>
  <r>
    <s v="43834Meal_Booster2_MainP14"/>
    <x v="3"/>
    <s v="LK"/>
    <x v="7"/>
    <n v="0.305"/>
    <n v="0"/>
    <n v="0.032"/>
    <n v="0.005300000000000001"/>
    <x v="5"/>
    <x v="4"/>
    <x v="4"/>
    <x v="4"/>
    <x v="2"/>
    <x v="1"/>
    <n v="0"/>
    <n v="0"/>
    <n v="0"/>
    <n v="0"/>
    <n v="0"/>
    <n v="0"/>
    <x v="4"/>
    <n v="0"/>
    <n v="0"/>
    <x v="1"/>
    <n v="0"/>
    <n v="0"/>
    <n v="0"/>
  </r>
  <r>
    <s v="43834Meal_Booster2_SideP14"/>
    <x v="3"/>
    <s v="LK"/>
    <x v="8"/>
    <n v="0"/>
    <n v="0"/>
    <n v="0"/>
    <n v="0"/>
    <x v="5"/>
    <x v="4"/>
    <x v="4"/>
    <x v="4"/>
    <x v="2"/>
    <x v="1"/>
    <n v="0"/>
    <n v="0"/>
    <n v="0"/>
    <n v="0"/>
    <n v="0"/>
    <n v="0"/>
    <x v="3"/>
    <n v="0"/>
    <n v="0"/>
    <x v="1"/>
    <n v="0"/>
    <n v="0"/>
    <n v="0"/>
  </r>
  <r>
    <s v="43834Meal_Breakfast_GreenP14"/>
    <x v="3"/>
    <s v="LK"/>
    <x v="9"/>
    <n v="0.006999999999999999"/>
    <n v="0.14"/>
    <n v="0.003"/>
    <n v="0.0104"/>
    <x v="5"/>
    <x v="4"/>
    <x v="4"/>
    <x v="4"/>
    <x v="2"/>
    <x v="2"/>
    <n v="0.25"/>
    <n v="0.25"/>
    <n v="0.25"/>
    <n v="0.25"/>
    <n v="0.25"/>
    <n v="0.25"/>
    <x v="48"/>
    <n v="15.853778"/>
    <n v="9.750073470000002"/>
    <x v="2"/>
    <n v="0.443905784"/>
    <n v="8.878115680000001"/>
    <n v="0.428052006"/>
  </r>
  <r>
    <s v="43834Meal_Breakfast_MainP14"/>
    <x v="3"/>
    <s v="LK"/>
    <x v="10"/>
    <n v="0.07142857142857142"/>
    <n v="0.2323928571428572"/>
    <n v="0.02557142857142857"/>
    <n v="0.002018413095238095"/>
    <x v="5"/>
    <x v="4"/>
    <x v="4"/>
    <x v="4"/>
    <x v="2"/>
    <x v="2"/>
    <n v="0.25"/>
    <n v="0.25"/>
    <n v="0.25"/>
    <n v="0.25"/>
    <n v="0.25"/>
    <n v="0.25"/>
    <x v="49"/>
    <n v="204.33758"/>
    <n v="295.3553763485715"/>
    <x v="2"/>
    <n v="58.38216571428571"/>
    <n v="189.9463761514286"/>
    <n v="47.02683448285715"/>
  </r>
  <r>
    <s v="43834Meal_Breakfast_SideP14"/>
    <x v="3"/>
    <s v="LK"/>
    <x v="11"/>
    <n v="0.21"/>
    <n v="0.22"/>
    <n v="0.49"/>
    <n v="0.0135054"/>
    <x v="5"/>
    <x v="4"/>
    <x v="4"/>
    <x v="4"/>
    <x v="2"/>
    <x v="2"/>
    <n v="0.25"/>
    <n v="0.25"/>
    <n v="0.25"/>
    <n v="0.25"/>
    <n v="0.25"/>
    <n v="0.25"/>
    <x v="50"/>
    <n v="5.2845926"/>
    <n v="32.394552638"/>
    <x v="2"/>
    <n v="4.439057784"/>
    <n v="4.650441488"/>
    <n v="23.305053366"/>
  </r>
  <r>
    <s v="43834Meal_Dinner_GreenP14"/>
    <x v="3"/>
    <s v="LK"/>
    <x v="12"/>
    <n v="0.01148445595854922"/>
    <n v="0.05610103626943005"/>
    <n v="0.01700518134715026"/>
    <n v="0.0007845077720207253"/>
    <x v="5"/>
    <x v="4"/>
    <x v="4"/>
    <x v="4"/>
    <x v="2"/>
    <x v="2"/>
    <n v="0.25"/>
    <n v="0.25"/>
    <n v="0.25"/>
    <n v="0.25"/>
    <n v="0.25"/>
    <n v="0.25"/>
    <x v="51"/>
    <n v="160.16397"/>
    <n v="67.81159919471503"/>
    <x v="3"/>
    <n v="7.357584238445594"/>
    <n v="35.94145876010363"/>
    <n v="24.51255619616581"/>
  </r>
  <r>
    <s v="43834Meal_Dinner_MainP14"/>
    <x v="3"/>
    <s v="LK"/>
    <x v="13"/>
    <n v="0.1788913043478261"/>
    <n v="0.001391304347826087"/>
    <n v="0.08032608695652174"/>
    <n v="0.006577978260869565"/>
    <x v="5"/>
    <x v="4"/>
    <x v="4"/>
    <x v="4"/>
    <x v="2"/>
    <x v="2"/>
    <n v="0.25"/>
    <n v="0.25"/>
    <n v="0.25"/>
    <n v="0.25"/>
    <n v="0.25"/>
    <n v="0.25"/>
    <x v="52"/>
    <n v="168.77697"/>
    <n v="243.7249518736957"/>
    <x v="3"/>
    <n v="120.7709292286957"/>
    <n v="0.9392805286956523"/>
    <n v="122.0147421163044"/>
  </r>
  <r>
    <s v="43834Meal_Dinner_SideP14"/>
    <x v="3"/>
    <s v="LK"/>
    <x v="14"/>
    <n v="0.08500000000000001"/>
    <n v="0.716"/>
    <n v="0.025"/>
    <n v="0.001113"/>
    <x v="5"/>
    <x v="4"/>
    <x v="4"/>
    <x v="4"/>
    <x v="2"/>
    <x v="2"/>
    <n v="0.25"/>
    <n v="0.25"/>
    <n v="0.25"/>
    <n v="0.25"/>
    <n v="0.25"/>
    <n v="0.25"/>
    <x v="53"/>
    <n v="73.188525"/>
    <n v="250.963452225"/>
    <x v="3"/>
    <n v="24.8840985"/>
    <n v="209.6119356"/>
    <n v="16.467418125"/>
  </r>
  <r>
    <s v="43834Meal_Lunch_GreenP14"/>
    <x v="3"/>
    <s v="LK"/>
    <x v="15"/>
    <n v="0.02777777777777778"/>
    <n v="0.08259259259259259"/>
    <n v="0.01407407407407407"/>
    <n v="0.000861604938271605"/>
    <x v="5"/>
    <x v="4"/>
    <x v="4"/>
    <x v="4"/>
    <x v="2"/>
    <x v="2"/>
    <n v="0.25"/>
    <n v="0.25"/>
    <n v="0.25"/>
    <n v="0.25"/>
    <n v="0.25"/>
    <n v="0.25"/>
    <x v="54"/>
    <n v="295.16677"/>
    <n v="167.6984537703703"/>
    <x v="4"/>
    <n v="32.79630777777778"/>
    <n v="97.51435512592592"/>
    <n v="37.38779086666665"/>
  </r>
  <r>
    <s v="43834Meal_Lunch_MainP14"/>
    <x v="3"/>
    <s v="LK"/>
    <x v="16"/>
    <n v="0.202"/>
    <n v="0"/>
    <n v="0.068"/>
    <n v="0.005300000000000001"/>
    <x v="5"/>
    <x v="4"/>
    <x v="4"/>
    <x v="4"/>
    <x v="2"/>
    <x v="2"/>
    <n v="0.25"/>
    <n v="0.25"/>
    <n v="0.25"/>
    <n v="0.25"/>
    <n v="0.25"/>
    <n v="0.25"/>
    <x v="55"/>
    <n v="182.7658"/>
    <n v="259.527436"/>
    <x v="4"/>
    <n v="147.6747664"/>
    <n v="0"/>
    <n v="111.8526696"/>
  </r>
  <r>
    <s v="43834Meal_Lunch_SideP14"/>
    <x v="3"/>
    <s v="LK"/>
    <x v="17"/>
    <n v="0.01316239316239316"/>
    <n v="0.1664102564102564"/>
    <n v="0.06076923076923077"/>
    <n v="0.0009276923076923078"/>
    <x v="5"/>
    <x v="4"/>
    <x v="4"/>
    <x v="4"/>
    <x v="2"/>
    <x v="2"/>
    <n v="0.25"/>
    <n v="0.25"/>
    <n v="0.25"/>
    <n v="0.25"/>
    <n v="0.25"/>
    <n v="0.25"/>
    <x v="56"/>
    <n v="106.91799"/>
    <n v="135.274103074359"/>
    <x v="4"/>
    <n v="5.629186482051281"/>
    <n v="71.16900052307692"/>
    <n v="58.47591606923078"/>
  </r>
  <r>
    <s v="43834Meal_Morning_Snack_GreenP14"/>
    <x v="3"/>
    <s v="LK"/>
    <x v="18"/>
    <n v="0"/>
    <n v="0"/>
    <n v="0"/>
    <n v="0"/>
    <x v="5"/>
    <x v="4"/>
    <x v="4"/>
    <x v="4"/>
    <x v="2"/>
    <x v="0"/>
    <n v="0.15"/>
    <n v="0.15"/>
    <n v="0.15"/>
    <n v="0.15"/>
    <n v="0.15"/>
    <n v="0.15"/>
    <x v="3"/>
    <n v="0"/>
    <n v="0"/>
    <x v="5"/>
    <n v="0"/>
    <n v="0"/>
    <n v="0"/>
  </r>
  <r>
    <s v="43834Meal_Morning_Snack_MainP14"/>
    <x v="3"/>
    <s v="LK"/>
    <x v="19"/>
    <n v="0.04698275862068965"/>
    <n v="0.1853413793103448"/>
    <n v="0.06738620689655173"/>
    <n v="0.006543889655172414"/>
    <x v="5"/>
    <x v="4"/>
    <x v="4"/>
    <x v="4"/>
    <x v="2"/>
    <x v="0"/>
    <n v="0.15"/>
    <n v="0.15"/>
    <n v="0.15"/>
    <n v="0.15"/>
    <n v="0.15"/>
    <n v="0.15"/>
    <x v="57"/>
    <n v="81.29097"/>
    <n v="124.8444292164828"/>
    <x v="5"/>
    <n v="15.2770960862069"/>
    <n v="60.26632202110344"/>
    <n v="49.30101110917241"/>
  </r>
  <r>
    <s v="43834Meal_Morning_Snack_SideP14"/>
    <x v="3"/>
    <s v="LK"/>
    <x v="20"/>
    <n v="0.1628571428571428"/>
    <n v="0.06677142857142856"/>
    <n v="0.01742857142857143"/>
    <n v="0.004902013845185651"/>
    <x v="5"/>
    <x v="4"/>
    <x v="4"/>
    <x v="4"/>
    <x v="2"/>
    <x v="0"/>
    <n v="0.15"/>
    <n v="0.15"/>
    <n v="0.15"/>
    <n v="0.15"/>
    <n v="0.15"/>
    <n v="0.15"/>
    <x v="58"/>
    <n v="72.21279"/>
    <n v="77.65557114342856"/>
    <x v="5"/>
    <n v="47.04147462857141"/>
    <n v="19.28700459771428"/>
    <n v="11.32709191714286"/>
  </r>
  <r>
    <s v="43834Meal_Afternoon_Snack_GreenP15"/>
    <x v="3"/>
    <s v="LK"/>
    <x v="0"/>
    <n v="0.0339"/>
    <n v="0.6264"/>
    <n v="0.0051"/>
    <n v="0.006338800000000001"/>
    <x v="6"/>
    <x v="2"/>
    <x v="2"/>
    <x v="2"/>
    <x v="2"/>
    <x v="0"/>
    <n v="0.15"/>
    <n v="0.15"/>
    <n v="0.15"/>
    <n v="0.15"/>
    <n v="0.15"/>
    <n v="0.15"/>
    <x v="45"/>
    <n v="34.422112"/>
    <n v="92.49565715519999"/>
    <x v="0"/>
    <n v="4.667638387199999"/>
    <n v="86.24804382719999"/>
    <n v="1.5799749408"/>
  </r>
  <r>
    <s v="43834Meal_Afternoon_Snack_MainP15"/>
    <x v="3"/>
    <s v="LK"/>
    <x v="1"/>
    <n v="0.1259705882352941"/>
    <n v="0.1129313725490196"/>
    <n v="0.1878235294117647"/>
    <n v="0.01072359477124183"/>
    <x v="6"/>
    <x v="2"/>
    <x v="2"/>
    <x v="2"/>
    <x v="2"/>
    <x v="0"/>
    <n v="0.15"/>
    <n v="0.15"/>
    <n v="0.15"/>
    <n v="0.15"/>
    <n v="0.15"/>
    <n v="0.15"/>
    <x v="46"/>
    <n v="26.939044"/>
    <n v="71.28123864054901"/>
    <x v="0"/>
    <n v="13.57410887670588"/>
    <n v="12.16905285631372"/>
    <n v="45.53807690752941"/>
  </r>
  <r>
    <s v="43834Meal_Afternoon_Snack_SideP15"/>
    <x v="3"/>
    <s v="LK"/>
    <x v="2"/>
    <n v="0.167"/>
    <n v="0.036"/>
    <n v="0.0675"/>
    <n v="0.008458800000000001"/>
    <x v="6"/>
    <x v="2"/>
    <x v="2"/>
    <x v="2"/>
    <x v="2"/>
    <x v="0"/>
    <n v="0.15"/>
    <n v="0.15"/>
    <n v="0.15"/>
    <n v="0.15"/>
    <n v="0.15"/>
    <n v="0.15"/>
    <x v="47"/>
    <n v="5.0884861"/>
    <n v="7.223106018950001"/>
    <x v="0"/>
    <n v="3.3991087148"/>
    <n v="0.7327419984"/>
    <n v="3.09125530575"/>
  </r>
  <r>
    <s v="43834Meal_Booster1_GreenP15"/>
    <x v="3"/>
    <s v="LK"/>
    <x v="3"/>
    <n v="0"/>
    <n v="0"/>
    <n v="0"/>
    <n v="0"/>
    <x v="6"/>
    <x v="2"/>
    <x v="2"/>
    <x v="2"/>
    <x v="2"/>
    <x v="1"/>
    <n v="0"/>
    <n v="0"/>
    <n v="0"/>
    <n v="0"/>
    <n v="0"/>
    <n v="0"/>
    <x v="3"/>
    <n v="0"/>
    <n v="0"/>
    <x v="1"/>
    <n v="0"/>
    <n v="0"/>
    <n v="0"/>
  </r>
  <r>
    <s v="43834Meal_Booster1_MainP15"/>
    <x v="3"/>
    <s v="LK"/>
    <x v="4"/>
    <n v="0.06146800766283525"/>
    <n v="0.1458892720306514"/>
    <n v="0.02294501915708812"/>
    <n v="0.002144805275372593"/>
    <x v="6"/>
    <x v="2"/>
    <x v="2"/>
    <x v="2"/>
    <x v="2"/>
    <x v="1"/>
    <n v="0"/>
    <n v="0"/>
    <n v="0"/>
    <n v="0"/>
    <n v="0"/>
    <n v="0"/>
    <x v="4"/>
    <n v="0"/>
    <n v="0"/>
    <x v="1"/>
    <n v="0"/>
    <n v="0"/>
    <n v="0"/>
  </r>
  <r>
    <s v="43834Meal_Booster1_SideP15"/>
    <x v="3"/>
    <s v="LK"/>
    <x v="5"/>
    <n v="0"/>
    <n v="0"/>
    <n v="0"/>
    <n v="0"/>
    <x v="6"/>
    <x v="2"/>
    <x v="2"/>
    <x v="2"/>
    <x v="2"/>
    <x v="1"/>
    <n v="0"/>
    <n v="0"/>
    <n v="0"/>
    <n v="0"/>
    <n v="0"/>
    <n v="0"/>
    <x v="3"/>
    <n v="0"/>
    <n v="0"/>
    <x v="1"/>
    <n v="0"/>
    <n v="0"/>
    <n v="0"/>
  </r>
  <r>
    <s v="43834Meal_Booster2_GreenP15"/>
    <x v="3"/>
    <s v="LK"/>
    <x v="6"/>
    <n v="0"/>
    <n v="0"/>
    <n v="0"/>
    <n v="0"/>
    <x v="6"/>
    <x v="2"/>
    <x v="2"/>
    <x v="2"/>
    <x v="2"/>
    <x v="1"/>
    <n v="0"/>
    <n v="0"/>
    <n v="0"/>
    <n v="0"/>
    <n v="0"/>
    <n v="0"/>
    <x v="3"/>
    <n v="0"/>
    <n v="0"/>
    <x v="1"/>
    <n v="0"/>
    <n v="0"/>
    <n v="0"/>
  </r>
  <r>
    <s v="43834Meal_Booster2_MainP15"/>
    <x v="3"/>
    <s v="LK"/>
    <x v="7"/>
    <n v="0.305"/>
    <n v="0"/>
    <n v="0.032"/>
    <n v="0.005300000000000001"/>
    <x v="6"/>
    <x v="2"/>
    <x v="2"/>
    <x v="2"/>
    <x v="2"/>
    <x v="1"/>
    <n v="0"/>
    <n v="0"/>
    <n v="0"/>
    <n v="0"/>
    <n v="0"/>
    <n v="0"/>
    <x v="4"/>
    <n v="0"/>
    <n v="0"/>
    <x v="1"/>
    <n v="0"/>
    <n v="0"/>
    <n v="0"/>
  </r>
  <r>
    <s v="43834Meal_Booster2_SideP15"/>
    <x v="3"/>
    <s v="LK"/>
    <x v="8"/>
    <n v="0"/>
    <n v="0"/>
    <n v="0"/>
    <n v="0"/>
    <x v="6"/>
    <x v="2"/>
    <x v="2"/>
    <x v="2"/>
    <x v="2"/>
    <x v="1"/>
    <n v="0"/>
    <n v="0"/>
    <n v="0"/>
    <n v="0"/>
    <n v="0"/>
    <n v="0"/>
    <x v="3"/>
    <n v="0"/>
    <n v="0"/>
    <x v="1"/>
    <n v="0"/>
    <n v="0"/>
    <n v="0"/>
  </r>
  <r>
    <s v="43834Meal_Breakfast_GreenP15"/>
    <x v="3"/>
    <s v="LK"/>
    <x v="9"/>
    <n v="0.006999999999999999"/>
    <n v="0.14"/>
    <n v="0.003"/>
    <n v="0.0104"/>
    <x v="6"/>
    <x v="2"/>
    <x v="2"/>
    <x v="2"/>
    <x v="2"/>
    <x v="2"/>
    <n v="0.25"/>
    <n v="0.25"/>
    <n v="0.25"/>
    <n v="0.25"/>
    <n v="0.25"/>
    <n v="0.25"/>
    <x v="48"/>
    <n v="15.028194"/>
    <n v="9.24233931"/>
    <x v="2"/>
    <n v="0.4207894319999999"/>
    <n v="8.415788640000001"/>
    <n v="0.405761238"/>
  </r>
  <r>
    <s v="43834Meal_Breakfast_MainP15"/>
    <x v="3"/>
    <s v="LK"/>
    <x v="10"/>
    <n v="0.07142857142857142"/>
    <n v="0.2323928571428572"/>
    <n v="0.02557142857142857"/>
    <n v="0.002018413095238095"/>
    <x v="6"/>
    <x v="2"/>
    <x v="2"/>
    <x v="2"/>
    <x v="2"/>
    <x v="2"/>
    <n v="0.25"/>
    <n v="0.25"/>
    <n v="0.25"/>
    <n v="0.25"/>
    <n v="0.25"/>
    <n v="0.25"/>
    <x v="49"/>
    <n v="168.2482"/>
    <n v="243.1907553714286"/>
    <x v="2"/>
    <n v="48.07091428571428"/>
    <n v="156.3987196285715"/>
    <n v="38.72112145714286"/>
  </r>
  <r>
    <s v="43834Meal_Breakfast_SideP15"/>
    <x v="3"/>
    <s v="LK"/>
    <x v="11"/>
    <n v="0.21"/>
    <n v="0.22"/>
    <n v="0.49"/>
    <n v="0.0135054"/>
    <x v="6"/>
    <x v="2"/>
    <x v="2"/>
    <x v="2"/>
    <x v="2"/>
    <x v="2"/>
    <n v="0.25"/>
    <n v="0.25"/>
    <n v="0.25"/>
    <n v="0.25"/>
    <n v="0.25"/>
    <n v="0.25"/>
    <x v="50"/>
    <n v="5.312708"/>
    <n v="32.56690004"/>
    <x v="2"/>
    <n v="4.46267472"/>
    <n v="4.675183039999999"/>
    <n v="23.42904228"/>
  </r>
  <r>
    <s v="43834Meal_Dinner_GreenP15"/>
    <x v="3"/>
    <s v="LK"/>
    <x v="12"/>
    <n v="0.01148445595854922"/>
    <n v="0.05610103626943005"/>
    <n v="0.01700518134715026"/>
    <n v="0.0007845077720207253"/>
    <x v="6"/>
    <x v="2"/>
    <x v="2"/>
    <x v="2"/>
    <x v="2"/>
    <x v="2"/>
    <n v="0.25"/>
    <n v="0.25"/>
    <n v="0.25"/>
    <n v="0.25"/>
    <n v="0.25"/>
    <n v="0.25"/>
    <x v="51"/>
    <n v="111.41608"/>
    <n v="47.17229824414508"/>
    <x v="3"/>
    <n v="5.118212255336786"/>
    <n v="25.00223018031088"/>
    <n v="17.05185580849741"/>
  </r>
  <r>
    <s v="43834Meal_Dinner_MainP15"/>
    <x v="3"/>
    <s v="LK"/>
    <x v="13"/>
    <n v="0.1788913043478261"/>
    <n v="0.001391304347826087"/>
    <n v="0.08032608695652174"/>
    <n v="0.006577978260869565"/>
    <x v="6"/>
    <x v="2"/>
    <x v="2"/>
    <x v="2"/>
    <x v="2"/>
    <x v="2"/>
    <n v="0.25"/>
    <n v="0.25"/>
    <n v="0.25"/>
    <n v="0.25"/>
    <n v="0.25"/>
    <n v="0.25"/>
    <x v="52"/>
    <n v="64.79477300000001"/>
    <n v="93.56787795806524"/>
    <x v="3"/>
    <n v="46.36488582756522"/>
    <n v="0.3605969975652175"/>
    <n v="46.84239513293479"/>
  </r>
  <r>
    <s v="43834Meal_Dinner_SideP15"/>
    <x v="3"/>
    <s v="LK"/>
    <x v="14"/>
    <n v="0.08500000000000001"/>
    <n v="0.716"/>
    <n v="0.025"/>
    <n v="0.001113"/>
    <x v="6"/>
    <x v="2"/>
    <x v="2"/>
    <x v="2"/>
    <x v="2"/>
    <x v="2"/>
    <n v="0.25"/>
    <n v="0.25"/>
    <n v="0.25"/>
    <n v="0.25"/>
    <n v="0.25"/>
    <n v="0.25"/>
    <x v="53"/>
    <n v="50.81943"/>
    <n v="174.25982547"/>
    <x v="3"/>
    <n v="17.2786062"/>
    <n v="145.54684752"/>
    <n v="11.43437175"/>
  </r>
  <r>
    <s v="43834Meal_Lunch_GreenP15"/>
    <x v="3"/>
    <s v="LK"/>
    <x v="15"/>
    <n v="0.02777777777777778"/>
    <n v="0.08259259259259259"/>
    <n v="0.01407407407407407"/>
    <n v="0.000861604938271605"/>
    <x v="6"/>
    <x v="2"/>
    <x v="2"/>
    <x v="2"/>
    <x v="2"/>
    <x v="2"/>
    <n v="0.25"/>
    <n v="0.25"/>
    <n v="0.25"/>
    <n v="0.25"/>
    <n v="0.25"/>
    <n v="0.25"/>
    <x v="54"/>
    <n v="169.14074"/>
    <n v="96.0969982074074"/>
    <x v="4"/>
    <n v="18.79341555555555"/>
    <n v="55.87908891851852"/>
    <n v="21.42449373333332"/>
  </r>
  <r>
    <s v="43834Meal_Lunch_MainP15"/>
    <x v="3"/>
    <s v="LK"/>
    <x v="16"/>
    <n v="0.202"/>
    <n v="0"/>
    <n v="0.068"/>
    <n v="0.005300000000000001"/>
    <x v="6"/>
    <x v="2"/>
    <x v="2"/>
    <x v="2"/>
    <x v="2"/>
    <x v="2"/>
    <n v="0.25"/>
    <n v="0.25"/>
    <n v="0.25"/>
    <n v="0.25"/>
    <n v="0.25"/>
    <n v="0.25"/>
    <x v="55"/>
    <n v="70.86611600000001"/>
    <n v="100.62988472"/>
    <x v="4"/>
    <n v="57.25982172800001"/>
    <n v="0"/>
    <n v="43.37006299200001"/>
  </r>
  <r>
    <s v="43834Meal_Lunch_SideP15"/>
    <x v="3"/>
    <s v="LK"/>
    <x v="17"/>
    <n v="0.01316239316239316"/>
    <n v="0.1664102564102564"/>
    <n v="0.06076923076923077"/>
    <n v="0.0009276923076923078"/>
    <x v="6"/>
    <x v="2"/>
    <x v="2"/>
    <x v="2"/>
    <x v="2"/>
    <x v="2"/>
    <n v="0.25"/>
    <n v="0.25"/>
    <n v="0.25"/>
    <n v="0.25"/>
    <n v="0.25"/>
    <n v="0.25"/>
    <x v="56"/>
    <n v="93.480744"/>
    <n v="118.2731156779487"/>
    <x v="4"/>
    <n v="4.921721222564101"/>
    <n v="62.22461831384615"/>
    <n v="51.12677614153846"/>
  </r>
  <r>
    <s v="43834Meal_Morning_Snack_GreenP15"/>
    <x v="3"/>
    <s v="LK"/>
    <x v="18"/>
    <n v="0"/>
    <n v="0"/>
    <n v="0"/>
    <n v="0"/>
    <x v="6"/>
    <x v="2"/>
    <x v="2"/>
    <x v="2"/>
    <x v="2"/>
    <x v="3"/>
    <n v="0.1"/>
    <n v="0.1"/>
    <n v="0.1"/>
    <n v="0.1"/>
    <n v="0.1"/>
    <n v="0.1"/>
    <x v="3"/>
    <n v="0"/>
    <n v="0"/>
    <x v="5"/>
    <n v="0"/>
    <n v="0"/>
    <n v="0"/>
  </r>
  <r>
    <s v="43834Meal_Morning_Snack_MainP15"/>
    <x v="3"/>
    <s v="LK"/>
    <x v="19"/>
    <n v="0.04698275862068965"/>
    <n v="0.1853413793103448"/>
    <n v="0.06738620689655173"/>
    <n v="0.006543889655172414"/>
    <x v="6"/>
    <x v="2"/>
    <x v="2"/>
    <x v="2"/>
    <x v="2"/>
    <x v="3"/>
    <n v="0.1"/>
    <n v="0.1"/>
    <n v="0.1"/>
    <n v="0.1"/>
    <n v="0.1"/>
    <n v="0.1"/>
    <x v="57"/>
    <n v="55.839118"/>
    <n v="85.75617703493793"/>
    <x v="5"/>
    <n v="10.49390321034483"/>
    <n v="41.39719659837241"/>
    <n v="33.86507722622069"/>
  </r>
  <r>
    <s v="43834Meal_Morning_Snack_SideP15"/>
    <x v="3"/>
    <s v="LK"/>
    <x v="20"/>
    <n v="0.1628571428571428"/>
    <n v="0.06677142857142856"/>
    <n v="0.01742857142857143"/>
    <n v="0.004902013845185651"/>
    <x v="6"/>
    <x v="2"/>
    <x v="2"/>
    <x v="2"/>
    <x v="2"/>
    <x v="3"/>
    <n v="0.1"/>
    <n v="0.1"/>
    <n v="0.1"/>
    <n v="0.1"/>
    <n v="0.1"/>
    <n v="0.1"/>
    <x v="58"/>
    <n v="26.264249"/>
    <n v="28.24382296748571"/>
    <x v="5"/>
    <n v="17.10928220571428"/>
    <n v="7.014805704342856"/>
    <n v="4.119735057428572"/>
  </r>
  <r>
    <s v="43834Meal_Afternoon_Snack_GreenP16"/>
    <x v="3"/>
    <s v="LK"/>
    <x v="0"/>
    <n v="0.0339"/>
    <n v="0.6264"/>
    <n v="0.0051"/>
    <n v="0.006338800000000001"/>
    <x v="7"/>
    <x v="5"/>
    <x v="5"/>
    <x v="5"/>
    <x v="4"/>
    <x v="0"/>
    <n v="0.15"/>
    <n v="0.15"/>
    <n v="0.15"/>
    <n v="0.15"/>
    <n v="0.15"/>
    <n v="0.15"/>
    <x v="45"/>
    <n v="43.08501"/>
    <n v="115.773730371"/>
    <x v="0"/>
    <n v="5.842327355999999"/>
    <n v="107.953801056"/>
    <n v="1.977601959"/>
  </r>
  <r>
    <s v="43834Meal_Afternoon_Snack_MainP16"/>
    <x v="3"/>
    <s v="LK"/>
    <x v="1"/>
    <n v="0.1259705882352941"/>
    <n v="0.1129313725490196"/>
    <n v="0.1878235294117647"/>
    <n v="0.01072359477124183"/>
    <x v="7"/>
    <x v="5"/>
    <x v="5"/>
    <x v="5"/>
    <x v="4"/>
    <x v="0"/>
    <n v="0.15"/>
    <n v="0.15"/>
    <n v="0.15"/>
    <n v="0.15"/>
    <n v="0.15"/>
    <n v="0.15"/>
    <x v="46"/>
    <n v="33.718703"/>
    <n v="89.22034928903921"/>
    <x v="0"/>
    <n v="16.9902594057647"/>
    <n v="15.23159764145098"/>
    <n v="56.99849224182352"/>
  </r>
  <r>
    <s v="43834Meal_Afternoon_Snack_SideP16"/>
    <x v="3"/>
    <s v="LK"/>
    <x v="2"/>
    <n v="0.167"/>
    <n v="0.036"/>
    <n v="0.0675"/>
    <n v="0.008458800000000001"/>
    <x v="7"/>
    <x v="5"/>
    <x v="5"/>
    <x v="5"/>
    <x v="4"/>
    <x v="0"/>
    <n v="0.15"/>
    <n v="0.15"/>
    <n v="0.15"/>
    <n v="0.15"/>
    <n v="0.15"/>
    <n v="0.15"/>
    <x v="47"/>
    <n v="6.3690884"/>
    <n v="9.040920983800001"/>
    <x v="0"/>
    <n v="4.2545510512"/>
    <n v="0.9171487295999999"/>
    <n v="3.869221203"/>
  </r>
  <r>
    <s v="43834Meal_Booster1_GreenP16"/>
    <x v="3"/>
    <s v="LK"/>
    <x v="3"/>
    <n v="0"/>
    <n v="0"/>
    <n v="0"/>
    <n v="0"/>
    <x v="7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4Meal_Booster1_MainP16"/>
    <x v="3"/>
    <s v="LK"/>
    <x v="4"/>
    <n v="0.06146800766283525"/>
    <n v="0.1458892720306514"/>
    <n v="0.02294501915708812"/>
    <n v="0.002144805275372593"/>
    <x v="7"/>
    <x v="5"/>
    <x v="5"/>
    <x v="5"/>
    <x v="4"/>
    <x v="1"/>
    <n v="0"/>
    <n v="0"/>
    <n v="0"/>
    <n v="0"/>
    <n v="0"/>
    <n v="0"/>
    <x v="4"/>
    <n v="0"/>
    <n v="0"/>
    <x v="1"/>
    <n v="0"/>
    <n v="0"/>
    <n v="0"/>
  </r>
  <r>
    <s v="43834Meal_Booster1_SideP16"/>
    <x v="3"/>
    <s v="LK"/>
    <x v="5"/>
    <n v="0"/>
    <n v="0"/>
    <n v="0"/>
    <n v="0"/>
    <x v="7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4Meal_Booster2_GreenP16"/>
    <x v="3"/>
    <s v="LK"/>
    <x v="6"/>
    <n v="0"/>
    <n v="0"/>
    <n v="0"/>
    <n v="0"/>
    <x v="7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4Meal_Booster2_MainP16"/>
    <x v="3"/>
    <s v="LK"/>
    <x v="7"/>
    <n v="0.305"/>
    <n v="0"/>
    <n v="0.032"/>
    <n v="0.005300000000000001"/>
    <x v="7"/>
    <x v="5"/>
    <x v="5"/>
    <x v="5"/>
    <x v="4"/>
    <x v="1"/>
    <n v="0"/>
    <n v="0"/>
    <n v="0"/>
    <n v="0"/>
    <n v="0"/>
    <n v="0"/>
    <x v="4"/>
    <n v="0"/>
    <n v="0"/>
    <x v="1"/>
    <n v="0"/>
    <n v="0"/>
    <n v="0"/>
  </r>
  <r>
    <s v="43834Meal_Booster2_SideP16"/>
    <x v="3"/>
    <s v="LK"/>
    <x v="8"/>
    <n v="0"/>
    <n v="0"/>
    <n v="0"/>
    <n v="0"/>
    <x v="7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4Meal_Breakfast_GreenP16"/>
    <x v="3"/>
    <s v="LK"/>
    <x v="9"/>
    <n v="0.006999999999999999"/>
    <n v="0.14"/>
    <n v="0.003"/>
    <n v="0.0104"/>
    <x v="7"/>
    <x v="5"/>
    <x v="5"/>
    <x v="5"/>
    <x v="4"/>
    <x v="2"/>
    <n v="0.25"/>
    <n v="0.25"/>
    <n v="0.25"/>
    <n v="0.25"/>
    <n v="0.25"/>
    <n v="0.25"/>
    <x v="48"/>
    <n v="19.043795"/>
    <n v="11.711933925"/>
    <x v="2"/>
    <n v="0.53322626"/>
    <n v="10.6645252"/>
    <n v="0.514182465"/>
  </r>
  <r>
    <s v="43834Meal_Breakfast_MainP16"/>
    <x v="3"/>
    <s v="LK"/>
    <x v="10"/>
    <n v="0.07142857142857142"/>
    <n v="0.2323928571428572"/>
    <n v="0.02557142857142857"/>
    <n v="0.002018413095238095"/>
    <x v="7"/>
    <x v="5"/>
    <x v="5"/>
    <x v="5"/>
    <x v="4"/>
    <x v="2"/>
    <n v="0.25"/>
    <n v="0.25"/>
    <n v="0.25"/>
    <n v="0.25"/>
    <n v="0.25"/>
    <n v="0.25"/>
    <x v="49"/>
    <n v="213.16919"/>
    <n v="308.1208377742857"/>
    <x v="2"/>
    <n v="60.90548285714285"/>
    <n v="198.1559884757143"/>
    <n v="49.05936644142857"/>
  </r>
  <r>
    <s v="43834Meal_Breakfast_SideP16"/>
    <x v="3"/>
    <s v="LK"/>
    <x v="11"/>
    <n v="0.21"/>
    <n v="0.22"/>
    <n v="0.49"/>
    <n v="0.0135054"/>
    <x v="7"/>
    <x v="5"/>
    <x v="5"/>
    <x v="5"/>
    <x v="4"/>
    <x v="2"/>
    <n v="0.25"/>
    <n v="0.25"/>
    <n v="0.25"/>
    <n v="0.25"/>
    <n v="0.25"/>
    <n v="0.25"/>
    <x v="50"/>
    <n v="6.7679734"/>
    <n v="41.487676942"/>
    <x v="2"/>
    <n v="5.685097656"/>
    <n v="5.955816592"/>
    <n v="29.846762694"/>
  </r>
  <r>
    <s v="43834Meal_Dinner_GreenP16"/>
    <x v="3"/>
    <s v="LK"/>
    <x v="12"/>
    <n v="0.01148445595854922"/>
    <n v="0.05610103626943005"/>
    <n v="0.01700518134715026"/>
    <n v="0.0007845077720207253"/>
    <x v="7"/>
    <x v="5"/>
    <x v="5"/>
    <x v="5"/>
    <x v="4"/>
    <x v="2"/>
    <n v="0.25"/>
    <n v="0.25"/>
    <n v="0.25"/>
    <n v="0.25"/>
    <n v="0.25"/>
    <n v="0.25"/>
    <x v="51"/>
    <n v="139.45579"/>
    <n v="59.04399183450777"/>
    <x v="3"/>
    <n v="6.406295513678756"/>
    <n v="31.29445733108808"/>
    <n v="21.34323898974094"/>
  </r>
  <r>
    <s v="43834Meal_Dinner_MainP16"/>
    <x v="3"/>
    <s v="LK"/>
    <x v="13"/>
    <n v="0.1788913043478261"/>
    <n v="0.001391304347826087"/>
    <n v="0.08032608695652174"/>
    <n v="0.006577978260869565"/>
    <x v="7"/>
    <x v="5"/>
    <x v="5"/>
    <x v="5"/>
    <x v="4"/>
    <x v="2"/>
    <n v="0.25"/>
    <n v="0.25"/>
    <n v="0.25"/>
    <n v="0.25"/>
    <n v="0.25"/>
    <n v="0.25"/>
    <x v="52"/>
    <n v="81.10145799999999"/>
    <n v="117.1157945775217"/>
    <x v="3"/>
    <n v="58.03338242452174"/>
    <n v="0.4513472445217391"/>
    <n v="58.63106490847826"/>
  </r>
  <r>
    <s v="43834Meal_Dinner_SideP16"/>
    <x v="3"/>
    <s v="LK"/>
    <x v="14"/>
    <n v="0.08500000000000001"/>
    <n v="0.716"/>
    <n v="0.025"/>
    <n v="0.001113"/>
    <x v="7"/>
    <x v="5"/>
    <x v="5"/>
    <x v="5"/>
    <x v="4"/>
    <x v="2"/>
    <n v="0.25"/>
    <n v="0.25"/>
    <n v="0.25"/>
    <n v="0.25"/>
    <n v="0.25"/>
    <n v="0.25"/>
    <x v="53"/>
    <n v="63.608986"/>
    <n v="218.115212994"/>
    <x v="3"/>
    <n v="21.62705524"/>
    <n v="182.176135904"/>
    <n v="14.31202185"/>
  </r>
  <r>
    <s v="43834Meal_Lunch_GreenP16"/>
    <x v="3"/>
    <s v="LK"/>
    <x v="15"/>
    <n v="0.02777777777777778"/>
    <n v="0.08259259259259259"/>
    <n v="0.01407407407407407"/>
    <n v="0.000861604938271605"/>
    <x v="7"/>
    <x v="5"/>
    <x v="5"/>
    <x v="5"/>
    <x v="4"/>
    <x v="2"/>
    <n v="0.25"/>
    <n v="0.25"/>
    <n v="0.25"/>
    <n v="0.25"/>
    <n v="0.25"/>
    <n v="0.25"/>
    <x v="54"/>
    <n v="209.24028"/>
    <n v="118.8794776"/>
    <x v="4"/>
    <n v="23.24892"/>
    <n v="69.1267888"/>
    <n v="26.50376879999999"/>
  </r>
  <r>
    <s v="43834Meal_Lunch_MainP16"/>
    <x v="3"/>
    <s v="LK"/>
    <x v="16"/>
    <n v="0.202"/>
    <n v="0"/>
    <n v="0.068"/>
    <n v="0.005300000000000001"/>
    <x v="7"/>
    <x v="5"/>
    <x v="5"/>
    <x v="5"/>
    <x v="4"/>
    <x v="2"/>
    <n v="0.25"/>
    <n v="0.25"/>
    <n v="0.25"/>
    <n v="0.25"/>
    <n v="0.25"/>
    <n v="0.25"/>
    <x v="55"/>
    <n v="87.666909"/>
    <n v="124.48701078"/>
    <x v="4"/>
    <n v="70.83486247200001"/>
    <n v="0"/>
    <n v="53.65214830800001"/>
  </r>
  <r>
    <s v="43834Meal_Lunch_SideP16"/>
    <x v="3"/>
    <s v="LK"/>
    <x v="17"/>
    <n v="0.01316239316239316"/>
    <n v="0.1664102564102564"/>
    <n v="0.06076923076923077"/>
    <n v="0.0009276923076923078"/>
    <x v="7"/>
    <x v="5"/>
    <x v="5"/>
    <x v="5"/>
    <x v="4"/>
    <x v="2"/>
    <n v="0.25"/>
    <n v="0.25"/>
    <n v="0.25"/>
    <n v="0.25"/>
    <n v="0.25"/>
    <n v="0.25"/>
    <x v="56"/>
    <n v="115.64297"/>
    <n v="146.3130670863248"/>
    <x v="4"/>
    <n v="6.088552950427349"/>
    <n v="76.97670515897435"/>
    <n v="63.24780897692308"/>
  </r>
  <r>
    <s v="43834Meal_Morning_Snack_GreenP16"/>
    <x v="3"/>
    <s v="LK"/>
    <x v="18"/>
    <n v="0"/>
    <n v="0"/>
    <n v="0"/>
    <n v="0"/>
    <x v="7"/>
    <x v="5"/>
    <x v="5"/>
    <x v="5"/>
    <x v="4"/>
    <x v="3"/>
    <n v="0.1"/>
    <n v="0.1"/>
    <n v="0.1"/>
    <n v="0.1"/>
    <n v="0.1"/>
    <n v="0.1"/>
    <x v="3"/>
    <n v="0"/>
    <n v="0"/>
    <x v="5"/>
    <n v="0"/>
    <n v="0"/>
    <n v="0"/>
  </r>
  <r>
    <s v="43834Meal_Morning_Snack_MainP16"/>
    <x v="3"/>
    <s v="LK"/>
    <x v="19"/>
    <n v="0.04698275862068965"/>
    <n v="0.1853413793103448"/>
    <n v="0.06738620689655173"/>
    <n v="0.006543889655172414"/>
    <x v="7"/>
    <x v="5"/>
    <x v="5"/>
    <x v="5"/>
    <x v="4"/>
    <x v="3"/>
    <n v="0.1"/>
    <n v="0.1"/>
    <n v="0.1"/>
    <n v="0.1"/>
    <n v="0.1"/>
    <n v="0.1"/>
    <x v="57"/>
    <n v="69.891963"/>
    <n v="107.3381487212483"/>
    <x v="5"/>
    <n v="13.13486890862069"/>
    <n v="51.81549130051035"/>
    <n v="42.38778851211725"/>
  </r>
  <r>
    <s v="43834Meal_Morning_Snack_SideP16"/>
    <x v="3"/>
    <s v="LK"/>
    <x v="20"/>
    <n v="0.1628571428571428"/>
    <n v="0.06677142857142856"/>
    <n v="0.01742857142857143"/>
    <n v="0.004902013845185651"/>
    <x v="7"/>
    <x v="5"/>
    <x v="5"/>
    <x v="5"/>
    <x v="4"/>
    <x v="3"/>
    <n v="0.1"/>
    <n v="0.1"/>
    <n v="0.1"/>
    <n v="0.1"/>
    <n v="0.1"/>
    <n v="0.1"/>
    <x v="58"/>
    <n v="32.874085"/>
    <n v="35.35185174942857"/>
    <x v="5"/>
    <n v="21.41511822857142"/>
    <n v="8.780198473714286"/>
    <n v="5.156535047142857"/>
  </r>
  <r>
    <s v="43834Meal_Afternoon_Snack_GreenP17"/>
    <x v="3"/>
    <s v="LK"/>
    <x v="0"/>
    <n v="0.0339"/>
    <n v="0.6264"/>
    <n v="0.0051"/>
    <n v="0.006338800000000001"/>
    <x v="8"/>
    <x v="2"/>
    <x v="6"/>
    <x v="6"/>
    <x v="2"/>
    <x v="0"/>
    <n v="0.15"/>
    <n v="0.15"/>
    <n v="0.15"/>
    <n v="0.15"/>
    <n v="0.15"/>
    <n v="0.15"/>
    <x v="45"/>
    <n v="14.580444"/>
    <n v="39.1791110724"/>
    <x v="0"/>
    <n v="1.9771082064"/>
    <n v="36.5327604864"/>
    <n v="0.6692423796"/>
  </r>
  <r>
    <s v="43834Meal_Afternoon_Snack_MainP17"/>
    <x v="3"/>
    <s v="LK"/>
    <x v="1"/>
    <n v="0.1259705882352941"/>
    <n v="0.1129313725490196"/>
    <n v="0.1878235294117647"/>
    <n v="0.01072359477124183"/>
    <x v="8"/>
    <x v="2"/>
    <x v="6"/>
    <x v="6"/>
    <x v="2"/>
    <x v="0"/>
    <n v="0.15"/>
    <n v="0.15"/>
    <n v="0.15"/>
    <n v="0.15"/>
    <n v="0.15"/>
    <n v="0.15"/>
    <x v="46"/>
    <n v="32.562992"/>
    <n v="86.16231532203921"/>
    <x v="0"/>
    <n v="16.40791702776471"/>
    <n v="14.70953352345098"/>
    <n v="55.04486477082353"/>
  </r>
  <r>
    <s v="43834Meal_Afternoon_Snack_SideP17"/>
    <x v="3"/>
    <s v="LK"/>
    <x v="2"/>
    <n v="0.167"/>
    <n v="0.036"/>
    <n v="0.0675"/>
    <n v="0.008458800000000001"/>
    <x v="8"/>
    <x v="2"/>
    <x v="6"/>
    <x v="6"/>
    <x v="2"/>
    <x v="0"/>
    <n v="0.15"/>
    <n v="0.15"/>
    <n v="0.15"/>
    <n v="0.15"/>
    <n v="0.15"/>
    <n v="0.15"/>
    <x v="47"/>
    <n v="6.8042073"/>
    <n v="9.658572262350001"/>
    <x v="0"/>
    <n v="4.5452104764"/>
    <n v="0.9798058511999999"/>
    <n v="4.13355593475"/>
  </r>
  <r>
    <s v="43834Meal_Booster1_GreenP17"/>
    <x v="3"/>
    <s v="LK"/>
    <x v="3"/>
    <n v="0"/>
    <n v="0"/>
    <n v="0"/>
    <n v="0"/>
    <x v="8"/>
    <x v="2"/>
    <x v="6"/>
    <x v="6"/>
    <x v="2"/>
    <x v="1"/>
    <n v="0"/>
    <n v="0"/>
    <n v="0"/>
    <n v="0"/>
    <n v="0"/>
    <n v="0"/>
    <x v="3"/>
    <n v="0"/>
    <n v="0"/>
    <x v="1"/>
    <n v="0"/>
    <n v="0"/>
    <n v="0"/>
  </r>
  <r>
    <s v="43834Meal_Booster1_MainP17"/>
    <x v="3"/>
    <s v="LK"/>
    <x v="4"/>
    <n v="0.06146800766283525"/>
    <n v="0.1458892720306514"/>
    <n v="0.02294501915708812"/>
    <n v="0.002144805275372593"/>
    <x v="8"/>
    <x v="2"/>
    <x v="6"/>
    <x v="6"/>
    <x v="2"/>
    <x v="1"/>
    <n v="0"/>
    <n v="0"/>
    <n v="0"/>
    <n v="0"/>
    <n v="0"/>
    <n v="0"/>
    <x v="4"/>
    <n v="0"/>
    <n v="0"/>
    <x v="1"/>
    <n v="0"/>
    <n v="0"/>
    <n v="0"/>
  </r>
  <r>
    <s v="43834Meal_Booster1_SideP17"/>
    <x v="3"/>
    <s v="LK"/>
    <x v="5"/>
    <n v="0"/>
    <n v="0"/>
    <n v="0"/>
    <n v="0"/>
    <x v="8"/>
    <x v="2"/>
    <x v="6"/>
    <x v="6"/>
    <x v="2"/>
    <x v="1"/>
    <n v="0"/>
    <n v="0"/>
    <n v="0"/>
    <n v="0"/>
    <n v="0"/>
    <n v="0"/>
    <x v="3"/>
    <n v="0"/>
    <n v="0"/>
    <x v="1"/>
    <n v="0"/>
    <n v="0"/>
    <n v="0"/>
  </r>
  <r>
    <s v="43834Meal_Booster2_GreenP17"/>
    <x v="3"/>
    <s v="LK"/>
    <x v="6"/>
    <n v="0"/>
    <n v="0"/>
    <n v="0"/>
    <n v="0"/>
    <x v="8"/>
    <x v="2"/>
    <x v="6"/>
    <x v="6"/>
    <x v="2"/>
    <x v="1"/>
    <n v="0"/>
    <n v="0"/>
    <n v="0"/>
    <n v="0"/>
    <n v="0"/>
    <n v="0"/>
    <x v="3"/>
    <n v="0"/>
    <n v="0"/>
    <x v="1"/>
    <n v="0"/>
    <n v="0"/>
    <n v="0"/>
  </r>
  <r>
    <s v="43834Meal_Booster2_MainP17"/>
    <x v="3"/>
    <s v="LK"/>
    <x v="7"/>
    <n v="0.305"/>
    <n v="0"/>
    <n v="0.032"/>
    <n v="0.005300000000000001"/>
    <x v="8"/>
    <x v="2"/>
    <x v="6"/>
    <x v="6"/>
    <x v="2"/>
    <x v="1"/>
    <n v="0"/>
    <n v="0"/>
    <n v="0"/>
    <n v="0"/>
    <n v="0"/>
    <n v="0"/>
    <x v="4"/>
    <n v="0"/>
    <n v="0"/>
    <x v="1"/>
    <n v="0"/>
    <n v="0"/>
    <n v="0"/>
  </r>
  <r>
    <s v="43834Meal_Booster2_SideP17"/>
    <x v="3"/>
    <s v="LK"/>
    <x v="8"/>
    <n v="0"/>
    <n v="0"/>
    <n v="0"/>
    <n v="0"/>
    <x v="8"/>
    <x v="2"/>
    <x v="6"/>
    <x v="6"/>
    <x v="2"/>
    <x v="1"/>
    <n v="0"/>
    <n v="0"/>
    <n v="0"/>
    <n v="0"/>
    <n v="0"/>
    <n v="0"/>
    <x v="3"/>
    <n v="0"/>
    <n v="0"/>
    <x v="1"/>
    <n v="0"/>
    <n v="0"/>
    <n v="0"/>
  </r>
  <r>
    <s v="43834Meal_Breakfast_GreenP17"/>
    <x v="3"/>
    <s v="LK"/>
    <x v="9"/>
    <n v="0.006999999999999999"/>
    <n v="0.14"/>
    <n v="0.003"/>
    <n v="0.0104"/>
    <x v="8"/>
    <x v="2"/>
    <x v="6"/>
    <x v="6"/>
    <x v="2"/>
    <x v="8"/>
    <n v="0.2"/>
    <n v="0.2"/>
    <n v="0.2"/>
    <n v="0.2"/>
    <n v="0.2"/>
    <n v="0.2"/>
    <x v="48"/>
    <n v="6.8110603"/>
    <n v="4.188802084500001"/>
    <x v="2"/>
    <n v="0.1907096884"/>
    <n v="3.814193768"/>
    <n v="0.1838986281"/>
  </r>
  <r>
    <s v="43834Meal_Breakfast_MainP17"/>
    <x v="3"/>
    <s v="LK"/>
    <x v="10"/>
    <n v="0.07142857142857142"/>
    <n v="0.2323928571428572"/>
    <n v="0.02557142857142857"/>
    <n v="0.002018413095238095"/>
    <x v="8"/>
    <x v="2"/>
    <x v="6"/>
    <x v="6"/>
    <x v="2"/>
    <x v="8"/>
    <n v="0.2"/>
    <n v="0.2"/>
    <n v="0.2"/>
    <n v="0.2"/>
    <n v="0.2"/>
    <n v="0.2"/>
    <x v="49"/>
    <n v="112.0041"/>
    <n v="161.8939262571429"/>
    <x v="2"/>
    <n v="32.00117142857142"/>
    <n v="104.1158112428572"/>
    <n v="25.77694358571429"/>
  </r>
  <r>
    <s v="43834Meal_Breakfast_SideP17"/>
    <x v="3"/>
    <s v="LK"/>
    <x v="11"/>
    <n v="0.21"/>
    <n v="0.22"/>
    <n v="0.49"/>
    <n v="0.0135054"/>
    <x v="8"/>
    <x v="2"/>
    <x v="6"/>
    <x v="6"/>
    <x v="2"/>
    <x v="8"/>
    <n v="0.2"/>
    <n v="0.2"/>
    <n v="0.2"/>
    <n v="0.2"/>
    <n v="0.2"/>
    <n v="0.2"/>
    <x v="50"/>
    <n v="2.2703534"/>
    <n v="13.917266342"/>
    <x v="2"/>
    <n v="1.907096856"/>
    <n v="1.997910992"/>
    <n v="10.012258494"/>
  </r>
  <r>
    <s v="43834Meal_Dinner_GreenP17"/>
    <x v="3"/>
    <s v="LK"/>
    <x v="12"/>
    <n v="0.01148445595854922"/>
    <n v="0.05610103626943005"/>
    <n v="0.01700518134715026"/>
    <n v="0.0007845077720207253"/>
    <x v="8"/>
    <x v="2"/>
    <x v="6"/>
    <x v="6"/>
    <x v="2"/>
    <x v="2"/>
    <n v="0.25"/>
    <n v="0.25"/>
    <n v="0.25"/>
    <n v="0.25"/>
    <n v="0.25"/>
    <n v="0.25"/>
    <x v="51"/>
    <n v="110.21178"/>
    <n v="46.6624113519171"/>
    <x v="3"/>
    <n v="5.062889334093263"/>
    <n v="24.73198026839378"/>
    <n v="16.86754174943005"/>
  </r>
  <r>
    <s v="43834Meal_Dinner_MainP17"/>
    <x v="3"/>
    <s v="LK"/>
    <x v="13"/>
    <n v="0.1788913043478261"/>
    <n v="0.001391304347826087"/>
    <n v="0.08032608695652174"/>
    <n v="0.006577978260869565"/>
    <x v="8"/>
    <x v="2"/>
    <x v="6"/>
    <x v="6"/>
    <x v="2"/>
    <x v="2"/>
    <n v="0.25"/>
    <n v="0.25"/>
    <n v="0.25"/>
    <n v="0.25"/>
    <n v="0.25"/>
    <n v="0.25"/>
    <x v="52"/>
    <n v="125.39998"/>
    <n v="181.0857493795652"/>
    <x v="3"/>
    <n v="89.73186394956522"/>
    <n v="0.6978781495652174"/>
    <n v="90.65600728043479"/>
  </r>
  <r>
    <s v="43834Meal_Dinner_SideP17"/>
    <x v="3"/>
    <s v="LK"/>
    <x v="14"/>
    <n v="0.08500000000000001"/>
    <n v="0.716"/>
    <n v="0.025"/>
    <n v="0.001113"/>
    <x v="8"/>
    <x v="2"/>
    <x v="6"/>
    <x v="6"/>
    <x v="2"/>
    <x v="2"/>
    <n v="0.25"/>
    <n v="0.25"/>
    <n v="0.25"/>
    <n v="0.25"/>
    <n v="0.25"/>
    <n v="0.25"/>
    <x v="53"/>
    <n v="31.155275"/>
    <n v="106.831437975"/>
    <x v="3"/>
    <n v="10.5927935"/>
    <n v="89.22870759999999"/>
    <n v="7.009936875"/>
  </r>
  <r>
    <s v="43834Meal_Lunch_GreenP17"/>
    <x v="3"/>
    <s v="LK"/>
    <x v="15"/>
    <n v="0.02777777777777778"/>
    <n v="0.08259259259259259"/>
    <n v="0.01407407407407407"/>
    <n v="0.000861604938271605"/>
    <x v="8"/>
    <x v="2"/>
    <x v="6"/>
    <x v="6"/>
    <x v="2"/>
    <x v="9"/>
    <n v="0.3"/>
    <n v="0.3"/>
    <n v="0.3"/>
    <n v="0.3"/>
    <n v="0.3"/>
    <n v="0.3"/>
    <x v="54"/>
    <n v="234.12274"/>
    <n v="133.0164011703704"/>
    <x v="4"/>
    <n v="26.01363777777778"/>
    <n v="77.34721632592593"/>
    <n v="29.65554706666666"/>
  </r>
  <r>
    <s v="43834Meal_Lunch_MainP17"/>
    <x v="3"/>
    <s v="LK"/>
    <x v="16"/>
    <n v="0.202"/>
    <n v="0"/>
    <n v="0.068"/>
    <n v="0.005300000000000001"/>
    <x v="8"/>
    <x v="2"/>
    <x v="6"/>
    <x v="6"/>
    <x v="2"/>
    <x v="9"/>
    <n v="0.3"/>
    <n v="0.3"/>
    <n v="0.3"/>
    <n v="0.3"/>
    <n v="0.3"/>
    <n v="0.3"/>
    <x v="55"/>
    <n v="162.66592"/>
    <n v="230.9856064"/>
    <x v="4"/>
    <n v="131.43406336"/>
    <n v="0"/>
    <n v="99.55154304000001"/>
  </r>
  <r>
    <s v="43834Meal_Lunch_SideP17"/>
    <x v="3"/>
    <s v="LK"/>
    <x v="17"/>
    <n v="0.01316239316239316"/>
    <n v="0.1664102564102564"/>
    <n v="0.06076923076923077"/>
    <n v="0.0009276923076923078"/>
    <x v="8"/>
    <x v="2"/>
    <x v="6"/>
    <x v="6"/>
    <x v="2"/>
    <x v="9"/>
    <n v="0.3"/>
    <n v="0.3"/>
    <n v="0.3"/>
    <n v="0.3"/>
    <n v="0.3"/>
    <n v="0.3"/>
    <x v="56"/>
    <n v="67.971118"/>
    <n v="85.9979880131624"/>
    <x v="4"/>
    <n v="3.578650315213674"/>
    <n v="45.24436469948718"/>
    <n v="37.17497299846154"/>
  </r>
  <r>
    <s v="43834Meal_Morning_Snack_GreenP17"/>
    <x v="3"/>
    <s v="LK"/>
    <x v="18"/>
    <n v="0"/>
    <n v="0"/>
    <n v="0"/>
    <n v="0"/>
    <x v="8"/>
    <x v="2"/>
    <x v="6"/>
    <x v="6"/>
    <x v="2"/>
    <x v="3"/>
    <n v="0.1"/>
    <n v="0.1"/>
    <n v="0.1"/>
    <n v="0.1"/>
    <n v="0.1"/>
    <n v="0.1"/>
    <x v="3"/>
    <n v="0"/>
    <n v="0"/>
    <x v="5"/>
    <n v="0"/>
    <n v="0"/>
    <n v="0"/>
  </r>
  <r>
    <s v="43834Meal_Morning_Snack_MainP17"/>
    <x v="3"/>
    <s v="LK"/>
    <x v="19"/>
    <n v="0.04698275862068965"/>
    <n v="0.1853413793103448"/>
    <n v="0.06738620689655173"/>
    <n v="0.006543889655172414"/>
    <x v="8"/>
    <x v="2"/>
    <x v="6"/>
    <x v="6"/>
    <x v="2"/>
    <x v="3"/>
    <n v="0.1"/>
    <n v="0.1"/>
    <n v="0.1"/>
    <n v="0.1"/>
    <n v="0.1"/>
    <n v="0.1"/>
    <x v="57"/>
    <n v="36.739013"/>
    <n v="56.42276267538621"/>
    <x v="5"/>
    <n v="6.904400718965516"/>
    <n v="27.23703737568276"/>
    <n v="22.28132458073793"/>
  </r>
  <r>
    <s v="43834Meal_Morning_Snack_SideP17"/>
    <x v="3"/>
    <s v="LK"/>
    <x v="20"/>
    <n v="0.1628571428571428"/>
    <n v="0.06677142857142856"/>
    <n v="0.01742857142857143"/>
    <n v="0.004902013845185651"/>
    <x v="8"/>
    <x v="2"/>
    <x v="6"/>
    <x v="6"/>
    <x v="2"/>
    <x v="3"/>
    <n v="0.1"/>
    <n v="0.1"/>
    <n v="0.1"/>
    <n v="0.1"/>
    <n v="0.1"/>
    <n v="0.1"/>
    <x v="58"/>
    <n v="40.9139"/>
    <n v="43.99763909142856"/>
    <x v="5"/>
    <n v="26.65248342857142"/>
    <n v="10.92751820571428"/>
    <n v="6.417637457142857"/>
  </r>
  <r>
    <s v="43834Meal_Afternoon_Snack_GreenP18"/>
    <x v="3"/>
    <s v="LK"/>
    <x v="0"/>
    <n v="0.0339"/>
    <n v="0.6264"/>
    <n v="0.0051"/>
    <n v="0.006338800000000001"/>
    <x v="9"/>
    <x v="6"/>
    <x v="7"/>
    <x v="7"/>
    <x v="5"/>
    <x v="0"/>
    <n v="0.15"/>
    <n v="0.15"/>
    <n v="0.15"/>
    <n v="0.15"/>
    <n v="0.15"/>
    <n v="0.15"/>
    <x v="45"/>
    <n v="9.2861376"/>
    <n v="24.95278034496"/>
    <x v="0"/>
    <n v="1.25920025856"/>
    <n v="23.26734637056"/>
    <n v="0.42623371584"/>
  </r>
  <r>
    <s v="43834Meal_Afternoon_Snack_MainP18"/>
    <x v="3"/>
    <s v="LK"/>
    <x v="1"/>
    <n v="0.1259705882352941"/>
    <n v="0.1129313725490196"/>
    <n v="0.1878235294117647"/>
    <n v="0.01072359477124183"/>
    <x v="9"/>
    <x v="6"/>
    <x v="7"/>
    <x v="7"/>
    <x v="5"/>
    <x v="0"/>
    <n v="0.15"/>
    <n v="0.15"/>
    <n v="0.15"/>
    <n v="0.15"/>
    <n v="0.15"/>
    <n v="0.15"/>
    <x v="46"/>
    <n v="28.415581"/>
    <n v="75.1881844942549"/>
    <x v="0"/>
    <n v="14.31810981447059"/>
    <n v="12.83604225643137"/>
    <n v="48.03403242335294"/>
  </r>
  <r>
    <s v="43834Meal_Afternoon_Snack_SideP18"/>
    <x v="3"/>
    <s v="LK"/>
    <x v="2"/>
    <n v="0.167"/>
    <n v="0.036"/>
    <n v="0.0675"/>
    <n v="0.008458800000000001"/>
    <x v="9"/>
    <x v="6"/>
    <x v="7"/>
    <x v="7"/>
    <x v="5"/>
    <x v="0"/>
    <n v="0.15"/>
    <n v="0.15"/>
    <n v="0.15"/>
    <n v="0.15"/>
    <n v="0.15"/>
    <n v="0.15"/>
    <x v="47"/>
    <n v="3.5287323"/>
    <n v="5.009035499850001"/>
    <x v="0"/>
    <n v="2.3571931764"/>
    <n v="0.5081374512"/>
    <n v="2.14370487225"/>
  </r>
  <r>
    <s v="43834Meal_Booster1_GreenP18"/>
    <x v="3"/>
    <s v="LK"/>
    <x v="3"/>
    <n v="0"/>
    <n v="0"/>
    <n v="0"/>
    <n v="0"/>
    <x v="9"/>
    <x v="6"/>
    <x v="7"/>
    <x v="7"/>
    <x v="5"/>
    <x v="1"/>
    <n v="0"/>
    <n v="0"/>
    <n v="0"/>
    <n v="0"/>
    <n v="0"/>
    <n v="0"/>
    <x v="3"/>
    <n v="0"/>
    <n v="0"/>
    <x v="1"/>
    <n v="0"/>
    <n v="0"/>
    <n v="0"/>
  </r>
  <r>
    <s v="43834Meal_Booster1_MainP18"/>
    <x v="3"/>
    <s v="LK"/>
    <x v="4"/>
    <n v="0.06146800766283525"/>
    <n v="0.1458892720306514"/>
    <n v="0.02294501915708812"/>
    <n v="0.002144805275372593"/>
    <x v="9"/>
    <x v="6"/>
    <x v="7"/>
    <x v="7"/>
    <x v="5"/>
    <x v="1"/>
    <n v="0"/>
    <n v="0"/>
    <n v="0"/>
    <n v="0"/>
    <n v="0"/>
    <n v="0"/>
    <x v="4"/>
    <n v="0"/>
    <n v="0"/>
    <x v="1"/>
    <n v="0"/>
    <n v="0"/>
    <n v="0"/>
  </r>
  <r>
    <s v="43834Meal_Booster1_SideP18"/>
    <x v="3"/>
    <s v="LK"/>
    <x v="5"/>
    <n v="0"/>
    <n v="0"/>
    <n v="0"/>
    <n v="0"/>
    <x v="9"/>
    <x v="6"/>
    <x v="7"/>
    <x v="7"/>
    <x v="5"/>
    <x v="1"/>
    <n v="0"/>
    <n v="0"/>
    <n v="0"/>
    <n v="0"/>
    <n v="0"/>
    <n v="0"/>
    <x v="3"/>
    <n v="0"/>
    <n v="0"/>
    <x v="1"/>
    <n v="0"/>
    <n v="0"/>
    <n v="0"/>
  </r>
  <r>
    <s v="43834Meal_Booster2_GreenP18"/>
    <x v="3"/>
    <s v="LK"/>
    <x v="6"/>
    <n v="0"/>
    <n v="0"/>
    <n v="0"/>
    <n v="0"/>
    <x v="9"/>
    <x v="6"/>
    <x v="7"/>
    <x v="7"/>
    <x v="5"/>
    <x v="1"/>
    <n v="0"/>
    <n v="0"/>
    <n v="0"/>
    <n v="0"/>
    <n v="0"/>
    <n v="0"/>
    <x v="3"/>
    <n v="0"/>
    <n v="0"/>
    <x v="1"/>
    <n v="0"/>
    <n v="0"/>
    <n v="0"/>
  </r>
  <r>
    <s v="43834Meal_Booster2_MainP18"/>
    <x v="3"/>
    <s v="LK"/>
    <x v="7"/>
    <n v="0.305"/>
    <n v="0"/>
    <n v="0.032"/>
    <n v="0.005300000000000001"/>
    <x v="9"/>
    <x v="6"/>
    <x v="7"/>
    <x v="7"/>
    <x v="5"/>
    <x v="1"/>
    <n v="0"/>
    <n v="0"/>
    <n v="0"/>
    <n v="0"/>
    <n v="0"/>
    <n v="0"/>
    <x v="4"/>
    <n v="0"/>
    <n v="0"/>
    <x v="1"/>
    <n v="0"/>
    <n v="0"/>
    <n v="0"/>
  </r>
  <r>
    <s v="43834Meal_Booster2_SideP18"/>
    <x v="3"/>
    <s v="LK"/>
    <x v="8"/>
    <n v="0"/>
    <n v="0"/>
    <n v="0"/>
    <n v="0"/>
    <x v="9"/>
    <x v="6"/>
    <x v="7"/>
    <x v="7"/>
    <x v="5"/>
    <x v="1"/>
    <n v="0"/>
    <n v="0"/>
    <n v="0"/>
    <n v="0"/>
    <n v="0"/>
    <n v="0"/>
    <x v="3"/>
    <n v="0"/>
    <n v="0"/>
    <x v="1"/>
    <n v="0"/>
    <n v="0"/>
    <n v="0"/>
  </r>
  <r>
    <s v="43834Meal_Breakfast_GreenP18"/>
    <x v="3"/>
    <s v="LK"/>
    <x v="9"/>
    <n v="0.006999999999999999"/>
    <n v="0.14"/>
    <n v="0.003"/>
    <n v="0.0104"/>
    <x v="9"/>
    <x v="6"/>
    <x v="7"/>
    <x v="7"/>
    <x v="5"/>
    <x v="2"/>
    <n v="0.25"/>
    <n v="0.25"/>
    <n v="0.25"/>
    <n v="0.25"/>
    <n v="0.25"/>
    <n v="0.25"/>
    <x v="48"/>
    <n v="5.0518951"/>
    <n v="3.106915486500001"/>
    <x v="2"/>
    <n v="0.1414530628"/>
    <n v="2.829061256000001"/>
    <n v="0.1364011677"/>
  </r>
  <r>
    <s v="43834Meal_Breakfast_MainP18"/>
    <x v="3"/>
    <s v="LK"/>
    <x v="10"/>
    <n v="0.07142857142857142"/>
    <n v="0.2323928571428572"/>
    <n v="0.02557142857142857"/>
    <n v="0.002018413095238095"/>
    <x v="9"/>
    <x v="6"/>
    <x v="7"/>
    <x v="7"/>
    <x v="5"/>
    <x v="2"/>
    <n v="0.25"/>
    <n v="0.25"/>
    <n v="0.25"/>
    <n v="0.25"/>
    <n v="0.25"/>
    <n v="0.25"/>
    <x v="49"/>
    <n v="97.669972"/>
    <n v="141.1749680994286"/>
    <x v="2"/>
    <n v="27.90570628571428"/>
    <n v="90.79121540057146"/>
    <n v="22.47804641314286"/>
  </r>
  <r>
    <s v="43834Meal_Breakfast_SideP18"/>
    <x v="3"/>
    <s v="LK"/>
    <x v="11"/>
    <n v="0.21"/>
    <n v="0.22"/>
    <n v="0.49"/>
    <n v="0.0135054"/>
    <x v="9"/>
    <x v="6"/>
    <x v="7"/>
    <x v="7"/>
    <x v="5"/>
    <x v="2"/>
    <n v="0.25"/>
    <n v="0.25"/>
    <n v="0.25"/>
    <n v="0.25"/>
    <n v="0.25"/>
    <n v="0.25"/>
    <x v="50"/>
    <n v="5.0518951"/>
    <n v="30.968116963"/>
    <x v="2"/>
    <n v="4.243591884"/>
    <n v="4.445667688"/>
    <n v="22.278857391"/>
  </r>
  <r>
    <s v="43834Meal_Dinner_GreenP18"/>
    <x v="3"/>
    <s v="LK"/>
    <x v="12"/>
    <n v="0.01148445595854922"/>
    <n v="0.05610103626943005"/>
    <n v="0.01700518134715026"/>
    <n v="0.0007845077720207253"/>
    <x v="9"/>
    <x v="6"/>
    <x v="7"/>
    <x v="7"/>
    <x v="5"/>
    <x v="8"/>
    <n v="0.2"/>
    <n v="0.2"/>
    <n v="0.2"/>
    <n v="0.2"/>
    <n v="0.2"/>
    <n v="0.2"/>
    <x v="51"/>
    <n v="136.45114"/>
    <n v="57.77185727440415"/>
    <x v="3"/>
    <n v="6.268268431295335"/>
    <n v="30.62020141658031"/>
    <n v="20.8833874265285"/>
  </r>
  <r>
    <s v="43834Meal_Dinner_MainP18"/>
    <x v="3"/>
    <s v="LK"/>
    <x v="13"/>
    <n v="0.1788913043478261"/>
    <n v="0.001391304347826087"/>
    <n v="0.08032608695652174"/>
    <n v="0.006577978260869565"/>
    <x v="9"/>
    <x v="6"/>
    <x v="7"/>
    <x v="7"/>
    <x v="5"/>
    <x v="8"/>
    <n v="0.2"/>
    <n v="0.2"/>
    <n v="0.2"/>
    <n v="0.2"/>
    <n v="0.2"/>
    <n v="0.2"/>
    <x v="52"/>
    <n v="172.22796"/>
    <n v="248.7084064982609"/>
    <x v="3"/>
    <n v="123.2403376382609"/>
    <n v="0.9584860382608696"/>
    <n v="124.5095828217391"/>
  </r>
  <r>
    <s v="43834Meal_Dinner_SideP18"/>
    <x v="3"/>
    <s v="LK"/>
    <x v="14"/>
    <n v="0.08500000000000001"/>
    <n v="0.716"/>
    <n v="0.025"/>
    <n v="0.001113"/>
    <x v="9"/>
    <x v="6"/>
    <x v="7"/>
    <x v="7"/>
    <x v="5"/>
    <x v="8"/>
    <n v="0.2"/>
    <n v="0.2"/>
    <n v="0.2"/>
    <n v="0.2"/>
    <n v="0.2"/>
    <n v="0.2"/>
    <x v="53"/>
    <n v="33.280765"/>
    <n v="114.119743185"/>
    <x v="3"/>
    <n v="11.3154601"/>
    <n v="95.31611096"/>
    <n v="7.488172125000001"/>
  </r>
  <r>
    <s v="43834Meal_Lunch_GreenP18"/>
    <x v="3"/>
    <s v="LK"/>
    <x v="15"/>
    <n v="0.02777777777777778"/>
    <n v="0.08259259259259259"/>
    <n v="0.01407407407407407"/>
    <n v="0.000861604938271605"/>
    <x v="9"/>
    <x v="6"/>
    <x v="7"/>
    <x v="7"/>
    <x v="5"/>
    <x v="9"/>
    <n v="0.3"/>
    <n v="0.3"/>
    <n v="0.3"/>
    <n v="0.3"/>
    <n v="0.3"/>
    <n v="0.3"/>
    <x v="54"/>
    <n v="244.11982"/>
    <n v="138.6962236592592"/>
    <x v="4"/>
    <n v="27.12442444444445"/>
    <n v="80.64995534814815"/>
    <n v="30.92184386666666"/>
  </r>
  <r>
    <s v="43834Meal_Lunch_MainP18"/>
    <x v="3"/>
    <s v="LK"/>
    <x v="16"/>
    <n v="0.202"/>
    <n v="0"/>
    <n v="0.068"/>
    <n v="0.005300000000000001"/>
    <x v="9"/>
    <x v="6"/>
    <x v="7"/>
    <x v="7"/>
    <x v="5"/>
    <x v="9"/>
    <n v="0.3"/>
    <n v="0.3"/>
    <n v="0.3"/>
    <n v="0.3"/>
    <n v="0.3"/>
    <n v="0.3"/>
    <x v="55"/>
    <n v="227.01559"/>
    <n v="322.3621378"/>
    <x v="4"/>
    <n v="183.42859672"/>
    <n v="0"/>
    <n v="138.93354108"/>
  </r>
  <r>
    <s v="43834Meal_Lunch_SideP18"/>
    <x v="3"/>
    <s v="LK"/>
    <x v="17"/>
    <n v="0.01316239316239316"/>
    <n v="0.1664102564102564"/>
    <n v="0.06076923076923077"/>
    <n v="0.0009276923076923078"/>
    <x v="9"/>
    <x v="6"/>
    <x v="7"/>
    <x v="7"/>
    <x v="5"/>
    <x v="9"/>
    <n v="0.3"/>
    <n v="0.3"/>
    <n v="0.3"/>
    <n v="0.3"/>
    <n v="0.3"/>
    <n v="0.3"/>
    <x v="56"/>
    <n v="134.23949"/>
    <n v="169.8416385017094"/>
    <x v="4"/>
    <n v="7.067651781196579"/>
    <n v="89.35531180512818"/>
    <n v="73.41867491538461"/>
  </r>
  <r>
    <s v="43834Meal_Morning_Snack_GreenP18"/>
    <x v="3"/>
    <s v="LK"/>
    <x v="18"/>
    <n v="0"/>
    <n v="0"/>
    <n v="0"/>
    <n v="0"/>
    <x v="9"/>
    <x v="6"/>
    <x v="7"/>
    <x v="7"/>
    <x v="5"/>
    <x v="3"/>
    <n v="0.1"/>
    <n v="0.1"/>
    <n v="0.1"/>
    <n v="0.1"/>
    <n v="0.1"/>
    <n v="0.1"/>
    <x v="3"/>
    <n v="0"/>
    <n v="0"/>
    <x v="5"/>
    <n v="0"/>
    <n v="0"/>
    <n v="0"/>
  </r>
  <r>
    <s v="43834Meal_Morning_Snack_MainP18"/>
    <x v="3"/>
    <s v="LK"/>
    <x v="19"/>
    <n v="0.04698275862068965"/>
    <n v="0.1853413793103448"/>
    <n v="0.06738620689655173"/>
    <n v="0.006543889655172414"/>
    <x v="9"/>
    <x v="6"/>
    <x v="7"/>
    <x v="7"/>
    <x v="5"/>
    <x v="3"/>
    <n v="0.1"/>
    <n v="0.1"/>
    <n v="0.1"/>
    <n v="0.1"/>
    <n v="0.1"/>
    <n v="0.1"/>
    <x v="57"/>
    <n v="23.926773"/>
    <n v="36.74607792448965"/>
    <x v="5"/>
    <n v="4.496583201724138"/>
    <n v="17.73848444106207"/>
    <n v="14.51101028170345"/>
  </r>
  <r>
    <s v="43834Meal_Morning_Snack_SideP18"/>
    <x v="3"/>
    <s v="LK"/>
    <x v="20"/>
    <n v="0.1628571428571428"/>
    <n v="0.06677142857142856"/>
    <n v="0.01742857142857143"/>
    <n v="0.004902013845185651"/>
    <x v="9"/>
    <x v="6"/>
    <x v="7"/>
    <x v="7"/>
    <x v="5"/>
    <x v="3"/>
    <n v="0.1"/>
    <n v="0.1"/>
    <n v="0.1"/>
    <n v="0.1"/>
    <n v="0.1"/>
    <n v="0.1"/>
    <x v="58"/>
    <n v="31.016187"/>
    <n v="33.35392132302857"/>
    <x v="5"/>
    <n v="20.20483038857142"/>
    <n v="8.283980459314284"/>
    <n v="4.865110475142857"/>
  </r>
  <r>
    <s v="43834Meal_Afternoon_Snack_GreenP19"/>
    <x v="3"/>
    <s v="LK"/>
    <x v="0"/>
    <n v="0.0339"/>
    <n v="0.6264"/>
    <n v="0.0051"/>
    <n v="0.006338800000000001"/>
    <x v="10"/>
    <x v="7"/>
    <x v="8"/>
    <x v="8"/>
    <x v="6"/>
    <x v="10"/>
    <n v="0.0005"/>
    <n v="0.0005"/>
    <n v="0.0005"/>
    <n v="0.0005"/>
    <n v="0.0005"/>
    <n v="0.0005"/>
    <x v="45"/>
    <n v="0.11694027"/>
    <n v="0.314230199517"/>
    <x v="0"/>
    <n v="0.015857100612"/>
    <n v="0.293005540512"/>
    <n v="0.005367558393"/>
  </r>
  <r>
    <s v="43834Meal_Afternoon_Snack_MainP19"/>
    <x v="3"/>
    <s v="LK"/>
    <x v="1"/>
    <n v="0.1259705882352941"/>
    <n v="0.1129313725490196"/>
    <n v="0.1878235294117647"/>
    <n v="0.01072359477124183"/>
    <x v="10"/>
    <x v="7"/>
    <x v="8"/>
    <x v="8"/>
    <x v="6"/>
    <x v="10"/>
    <n v="0.0005"/>
    <n v="0.0005"/>
    <n v="0.0005"/>
    <n v="0.0005"/>
    <n v="0.0005"/>
    <n v="0.0005"/>
    <x v="46"/>
    <n v="0.18754572"/>
    <n v="0.4962496524870588"/>
    <x v="0"/>
    <n v="0.09450097867764705"/>
    <n v="0.08471918230117646"/>
    <n v="0.3170294915082353"/>
  </r>
  <r>
    <s v="43834Meal_Afternoon_Snack_SideP19"/>
    <x v="3"/>
    <s v="LK"/>
    <x v="2"/>
    <n v="0.167"/>
    <n v="0.036"/>
    <n v="0.0675"/>
    <n v="0.008458800000000001"/>
    <x v="10"/>
    <x v="7"/>
    <x v="8"/>
    <x v="8"/>
    <x v="6"/>
    <x v="10"/>
    <n v="0.0005"/>
    <n v="0.0005"/>
    <n v="0.0005"/>
    <n v="0.0005"/>
    <n v="0.0005"/>
    <n v="0.0005"/>
    <x v="47"/>
    <n v="0.022064203"/>
    <n v="0.0313201361585"/>
    <x v="0"/>
    <n v="0.014738887604"/>
    <n v="0.003177245232"/>
    <n v="0.0134040033225"/>
  </r>
  <r>
    <s v="43834Meal_Booster1_GreenP19"/>
    <x v="3"/>
    <s v="LK"/>
    <x v="3"/>
    <n v="0"/>
    <n v="0"/>
    <n v="0"/>
    <n v="0"/>
    <x v="10"/>
    <x v="7"/>
    <x v="8"/>
    <x v="8"/>
    <x v="6"/>
    <x v="1"/>
    <n v="0"/>
    <n v="0"/>
    <n v="0"/>
    <n v="0"/>
    <n v="0"/>
    <n v="0"/>
    <x v="3"/>
    <n v="0"/>
    <n v="0"/>
    <x v="1"/>
    <n v="0"/>
    <n v="0"/>
    <n v="0"/>
  </r>
  <r>
    <s v="43834Meal_Booster1_MainP19"/>
    <x v="3"/>
    <s v="LK"/>
    <x v="4"/>
    <n v="0.06146800766283525"/>
    <n v="0.1458892720306514"/>
    <n v="0.02294501915708812"/>
    <n v="0.002144805275372593"/>
    <x v="10"/>
    <x v="7"/>
    <x v="8"/>
    <x v="8"/>
    <x v="6"/>
    <x v="1"/>
    <n v="0"/>
    <n v="0"/>
    <n v="0"/>
    <n v="0"/>
    <n v="0"/>
    <n v="0"/>
    <x v="4"/>
    <n v="0"/>
    <n v="0"/>
    <x v="1"/>
    <n v="0"/>
    <n v="0"/>
    <n v="0"/>
  </r>
  <r>
    <s v="43834Meal_Booster1_SideP19"/>
    <x v="3"/>
    <s v="LK"/>
    <x v="5"/>
    <n v="0"/>
    <n v="0"/>
    <n v="0"/>
    <n v="0"/>
    <x v="10"/>
    <x v="7"/>
    <x v="8"/>
    <x v="8"/>
    <x v="6"/>
    <x v="1"/>
    <n v="0"/>
    <n v="0"/>
    <n v="0"/>
    <n v="0"/>
    <n v="0"/>
    <n v="0"/>
    <x v="3"/>
    <n v="0"/>
    <n v="0"/>
    <x v="1"/>
    <n v="0"/>
    <n v="0"/>
    <n v="0"/>
  </r>
  <r>
    <s v="43834Meal_Booster2_GreenP19"/>
    <x v="3"/>
    <s v="LK"/>
    <x v="6"/>
    <n v="0"/>
    <n v="0"/>
    <n v="0"/>
    <n v="0"/>
    <x v="10"/>
    <x v="7"/>
    <x v="8"/>
    <x v="8"/>
    <x v="6"/>
    <x v="1"/>
    <n v="0"/>
    <n v="0"/>
    <n v="0"/>
    <n v="0"/>
    <n v="0"/>
    <n v="0"/>
    <x v="3"/>
    <n v="0"/>
    <n v="0"/>
    <x v="1"/>
    <n v="0"/>
    <n v="0"/>
    <n v="0"/>
  </r>
  <r>
    <s v="43834Meal_Booster2_MainP19"/>
    <x v="3"/>
    <s v="LK"/>
    <x v="7"/>
    <n v="0.305"/>
    <n v="0"/>
    <n v="0.032"/>
    <n v="0.005300000000000001"/>
    <x v="10"/>
    <x v="7"/>
    <x v="8"/>
    <x v="8"/>
    <x v="6"/>
    <x v="1"/>
    <n v="0"/>
    <n v="0"/>
    <n v="0"/>
    <n v="0"/>
    <n v="0"/>
    <n v="0"/>
    <x v="4"/>
    <n v="0"/>
    <n v="0"/>
    <x v="1"/>
    <n v="0"/>
    <n v="0"/>
    <n v="0"/>
  </r>
  <r>
    <s v="43834Meal_Booster2_SideP19"/>
    <x v="3"/>
    <s v="LK"/>
    <x v="8"/>
    <n v="0"/>
    <n v="0"/>
    <n v="0"/>
    <n v="0"/>
    <x v="10"/>
    <x v="7"/>
    <x v="8"/>
    <x v="8"/>
    <x v="6"/>
    <x v="1"/>
    <n v="0"/>
    <n v="0"/>
    <n v="0"/>
    <n v="0"/>
    <n v="0"/>
    <n v="0"/>
    <x v="3"/>
    <n v="0"/>
    <n v="0"/>
    <x v="1"/>
    <n v="0"/>
    <n v="0"/>
    <n v="0"/>
  </r>
  <r>
    <s v="43834Meal_Breakfast_GreenP19"/>
    <x v="3"/>
    <s v="LK"/>
    <x v="9"/>
    <n v="0.006999999999999999"/>
    <n v="0.14"/>
    <n v="0.003"/>
    <n v="0.0104"/>
    <x v="10"/>
    <x v="7"/>
    <x v="8"/>
    <x v="8"/>
    <x v="6"/>
    <x v="11"/>
    <n v="0.33"/>
    <n v="0.33"/>
    <n v="0.33"/>
    <n v="0.33"/>
    <n v="0.33"/>
    <n v="0.33"/>
    <x v="48"/>
    <n v="33.293369"/>
    <n v="20.475421935"/>
    <x v="2"/>
    <n v="0.9322143319999998"/>
    <n v="18.64428664"/>
    <n v="0.8989209629999999"/>
  </r>
  <r>
    <s v="43834Meal_Breakfast_MainP19"/>
    <x v="3"/>
    <s v="LK"/>
    <x v="10"/>
    <n v="0.07142857142857142"/>
    <n v="0.2323928571428572"/>
    <n v="0.02557142857142857"/>
    <n v="0.002018413095238095"/>
    <x v="10"/>
    <x v="7"/>
    <x v="8"/>
    <x v="8"/>
    <x v="6"/>
    <x v="11"/>
    <n v="0.33"/>
    <n v="0.33"/>
    <n v="0.33"/>
    <n v="0.33"/>
    <n v="0.33"/>
    <n v="0.33"/>
    <x v="49"/>
    <n v="264.52924"/>
    <n v="382.3581214742858"/>
    <x v="2"/>
    <n v="75.57978285714286"/>
    <n v="245.8988235257144"/>
    <n v="60.87951509142858"/>
  </r>
  <r>
    <s v="43834Meal_Breakfast_SideP19"/>
    <x v="3"/>
    <s v="LK"/>
    <x v="11"/>
    <n v="0.21"/>
    <n v="0.22"/>
    <n v="0.49"/>
    <n v="0.0135054"/>
    <x v="10"/>
    <x v="7"/>
    <x v="8"/>
    <x v="8"/>
    <x v="6"/>
    <x v="11"/>
    <n v="0.33"/>
    <n v="0.33"/>
    <n v="0.33"/>
    <n v="0.33"/>
    <n v="0.33"/>
    <n v="0.33"/>
    <x v="50"/>
    <n v="12.10661"/>
    <n v="74.2135193"/>
    <x v="2"/>
    <n v="10.1695524"/>
    <n v="10.6538168"/>
    <n v="53.3901501"/>
  </r>
  <r>
    <s v="43834Meal_Dinner_GreenP19"/>
    <x v="3"/>
    <s v="LK"/>
    <x v="12"/>
    <n v="0.01148445595854922"/>
    <n v="0.05610103626943005"/>
    <n v="0.01700518134715026"/>
    <n v="0.0007845077720207253"/>
    <x v="10"/>
    <x v="7"/>
    <x v="8"/>
    <x v="8"/>
    <x v="6"/>
    <x v="11"/>
    <n v="0.33"/>
    <n v="0.33"/>
    <n v="0.33"/>
    <n v="0.33"/>
    <n v="0.33"/>
    <n v="0.33"/>
    <x v="51"/>
    <n v="132.46208"/>
    <n v="56.0829347415544"/>
    <x v="3"/>
    <n v="6.085019695751293"/>
    <n v="29.72503981761658"/>
    <n v="20.27287522818653"/>
  </r>
  <r>
    <s v="43834Meal_Dinner_MainP19"/>
    <x v="3"/>
    <s v="LK"/>
    <x v="13"/>
    <n v="0.1788913043478261"/>
    <n v="0.001391304347826087"/>
    <n v="0.08032608695652174"/>
    <n v="0.006577978260869565"/>
    <x v="10"/>
    <x v="7"/>
    <x v="8"/>
    <x v="8"/>
    <x v="6"/>
    <x v="11"/>
    <n v="0.33"/>
    <n v="0.33"/>
    <n v="0.33"/>
    <n v="0.33"/>
    <n v="0.33"/>
    <n v="0.33"/>
    <x v="52"/>
    <n v="66.071449"/>
    <n v="95.41148136354349"/>
    <x v="3"/>
    <n v="47.27843076704348"/>
    <n v="0.3677019770434783"/>
    <n v="47.76534861945652"/>
  </r>
  <r>
    <s v="43834Meal_Dinner_SideP19"/>
    <x v="3"/>
    <s v="LK"/>
    <x v="14"/>
    <n v="0.08500000000000001"/>
    <n v="0.716"/>
    <n v="0.025"/>
    <n v="0.001113"/>
    <x v="10"/>
    <x v="7"/>
    <x v="8"/>
    <x v="8"/>
    <x v="6"/>
    <x v="11"/>
    <n v="0.33"/>
    <n v="0.33"/>
    <n v="0.33"/>
    <n v="0.33"/>
    <n v="0.33"/>
    <n v="0.33"/>
    <x v="53"/>
    <n v="63.837149"/>
    <n v="218.897583921"/>
    <x v="3"/>
    <n v="21.70463066"/>
    <n v="182.829594736"/>
    <n v="14.363358525"/>
  </r>
  <r>
    <s v="43834Meal_Lunch_GreenP19"/>
    <x v="3"/>
    <s v="LK"/>
    <x v="15"/>
    <n v="0.02777777777777778"/>
    <n v="0.08259259259259259"/>
    <n v="0.01407407407407407"/>
    <n v="0.000861604938271605"/>
    <x v="10"/>
    <x v="7"/>
    <x v="8"/>
    <x v="8"/>
    <x v="6"/>
    <x v="12"/>
    <n v="0.339"/>
    <n v="0.339"/>
    <n v="0.339"/>
    <n v="0.339"/>
    <n v="0.339"/>
    <n v="0.339"/>
    <x v="54"/>
    <n v="299.28857"/>
    <n v="170.0402468074074"/>
    <x v="4"/>
    <n v="33.25428555555555"/>
    <n v="98.87607571851852"/>
    <n v="37.90988553333332"/>
  </r>
  <r>
    <s v="43834Meal_Lunch_MainP19"/>
    <x v="3"/>
    <s v="LK"/>
    <x v="16"/>
    <n v="0.202"/>
    <n v="0"/>
    <n v="0.068"/>
    <n v="0.005300000000000001"/>
    <x v="10"/>
    <x v="7"/>
    <x v="8"/>
    <x v="8"/>
    <x v="6"/>
    <x v="12"/>
    <n v="0.339"/>
    <n v="0.339"/>
    <n v="0.339"/>
    <n v="0.339"/>
    <n v="0.339"/>
    <n v="0.339"/>
    <x v="55"/>
    <n v="110.50655"/>
    <n v="156.919301"/>
    <x v="4"/>
    <n v="89.28929240000001"/>
    <n v="0"/>
    <n v="67.63000860000001"/>
  </r>
  <r>
    <s v="43834Meal_Lunch_SideP19"/>
    <x v="3"/>
    <s v="LK"/>
    <x v="17"/>
    <n v="0.01316239316239316"/>
    <n v="0.1664102564102564"/>
    <n v="0.06076923076923077"/>
    <n v="0.0009276923076923078"/>
    <x v="10"/>
    <x v="7"/>
    <x v="8"/>
    <x v="8"/>
    <x v="6"/>
    <x v="12"/>
    <n v="0.339"/>
    <n v="0.339"/>
    <n v="0.339"/>
    <n v="0.339"/>
    <n v="0.339"/>
    <n v="0.339"/>
    <x v="56"/>
    <n v="179.57314"/>
    <n v="227.1983924290598"/>
    <x v="4"/>
    <n v="9.454449080341877"/>
    <n v="119.5312490871795"/>
    <n v="98.21269426153846"/>
  </r>
  <r>
    <s v="43834Meal_Morning_Snack_GreenP19"/>
    <x v="3"/>
    <s v="LK"/>
    <x v="18"/>
    <n v="0"/>
    <n v="0"/>
    <n v="0"/>
    <n v="0"/>
    <x v="10"/>
    <x v="7"/>
    <x v="8"/>
    <x v="8"/>
    <x v="6"/>
    <x v="10"/>
    <n v="0.0005"/>
    <n v="0.0005"/>
    <n v="0.0005"/>
    <n v="0.0005"/>
    <n v="0.0005"/>
    <n v="0.0005"/>
    <x v="3"/>
    <n v="0"/>
    <n v="0"/>
    <x v="5"/>
    <n v="0"/>
    <n v="0"/>
    <n v="0"/>
  </r>
  <r>
    <s v="43834Meal_Morning_Snack_MainP19"/>
    <x v="3"/>
    <s v="LK"/>
    <x v="19"/>
    <n v="0.04698275862068965"/>
    <n v="0.1853413793103448"/>
    <n v="0.06738620689655173"/>
    <n v="0.006543889655172414"/>
    <x v="10"/>
    <x v="7"/>
    <x v="8"/>
    <x v="8"/>
    <x v="6"/>
    <x v="10"/>
    <n v="0.0005"/>
    <n v="0.0005"/>
    <n v="0.0005"/>
    <n v="0.0005"/>
    <n v="0.0005"/>
    <n v="0.0005"/>
    <x v="57"/>
    <n v="0.28652077"/>
    <n v="0.4400306945447586"/>
    <x v="5"/>
    <n v="0.05384614470689655"/>
    <n v="0.2124166188514482"/>
    <n v="0.1737679309864138"/>
  </r>
  <r>
    <s v="43834Meal_Morning_Snack_SideP19"/>
    <x v="3"/>
    <s v="LK"/>
    <x v="20"/>
    <n v="0.1628571428571428"/>
    <n v="0.06677142857142856"/>
    <n v="0.01742857142857143"/>
    <n v="0.004902013845185651"/>
    <x v="10"/>
    <x v="7"/>
    <x v="8"/>
    <x v="8"/>
    <x v="6"/>
    <x v="10"/>
    <n v="0.0005"/>
    <n v="0.0005"/>
    <n v="0.0005"/>
    <n v="0.0005"/>
    <n v="0.0005"/>
    <n v="0.0005"/>
    <x v="58"/>
    <n v="0.11267671"/>
    <n v="0.1211693145994285"/>
    <x v="5"/>
    <n v="0.07340082822857141"/>
    <n v="0.03009433957371428"/>
    <n v="0.01767414679714286"/>
  </r>
  <r>
    <s v="43834Meal_Afternoon_Snack_GreenP2"/>
    <x v="3"/>
    <s v="LK"/>
    <x v="0"/>
    <n v="0.0339"/>
    <n v="0.6264"/>
    <n v="0.0051"/>
    <n v="0.006338800000000001"/>
    <x v="11"/>
    <x v="8"/>
    <x v="9"/>
    <x v="9"/>
    <x v="7"/>
    <x v="3"/>
    <n v="0.1"/>
    <n v="0.1"/>
    <n v="0.1"/>
    <n v="0.1"/>
    <n v="0.1"/>
    <n v="0.1"/>
    <x v="45"/>
    <n v="24.383571"/>
    <n v="65.5210936341"/>
    <x v="0"/>
    <n v="3.3064122276"/>
    <n v="61.0954754976"/>
    <n v="1.1192059089"/>
  </r>
  <r>
    <s v="43834Meal_Afternoon_Snack_MainP2"/>
    <x v="3"/>
    <s v="LK"/>
    <x v="1"/>
    <n v="0.1259705882352941"/>
    <n v="0.1129313725490196"/>
    <n v="0.1878235294117647"/>
    <n v="0.01072359477124183"/>
    <x v="11"/>
    <x v="8"/>
    <x v="9"/>
    <x v="9"/>
    <x v="7"/>
    <x v="3"/>
    <n v="0.1"/>
    <n v="0.1"/>
    <n v="0.1"/>
    <n v="0.1"/>
    <n v="0.1"/>
    <n v="0.1"/>
    <x v="46"/>
    <n v="17.474893"/>
    <n v="46.23890952296078"/>
    <x v="0"/>
    <n v="8.805290202235295"/>
    <n v="7.893854606549019"/>
    <n v="29.53976471417647"/>
  </r>
  <r>
    <s v="43834Meal_Afternoon_Snack_SideP2"/>
    <x v="3"/>
    <s v="LK"/>
    <x v="2"/>
    <n v="0.167"/>
    <n v="0.036"/>
    <n v="0.0675"/>
    <n v="0.008458800000000001"/>
    <x v="11"/>
    <x v="8"/>
    <x v="9"/>
    <x v="9"/>
    <x v="7"/>
    <x v="3"/>
    <n v="0.1"/>
    <n v="0.1"/>
    <n v="0.1"/>
    <n v="0.1"/>
    <n v="0.1"/>
    <n v="0.1"/>
    <x v="47"/>
    <n v="3.2511428"/>
    <n v="4.614997204600001"/>
    <x v="0"/>
    <n v="2.1717633904"/>
    <n v="0.4681645632"/>
    <n v="1.975069251"/>
  </r>
  <r>
    <s v="43834Meal_Booster1_GreenP2"/>
    <x v="3"/>
    <s v="LK"/>
    <x v="3"/>
    <n v="0"/>
    <n v="0"/>
    <n v="0"/>
    <n v="0"/>
    <x v="11"/>
    <x v="8"/>
    <x v="9"/>
    <x v="9"/>
    <x v="7"/>
    <x v="1"/>
    <n v="0"/>
    <n v="0"/>
    <n v="0"/>
    <n v="0"/>
    <n v="0"/>
    <n v="0"/>
    <x v="3"/>
    <n v="0"/>
    <n v="0"/>
    <x v="1"/>
    <n v="0"/>
    <n v="0"/>
    <n v="0"/>
  </r>
  <r>
    <s v="43834Meal_Booster1_MainP2"/>
    <x v="3"/>
    <s v="LK"/>
    <x v="4"/>
    <n v="0.06146800766283525"/>
    <n v="0.1458892720306514"/>
    <n v="0.02294501915708812"/>
    <n v="0.002144805275372593"/>
    <x v="11"/>
    <x v="8"/>
    <x v="9"/>
    <x v="9"/>
    <x v="7"/>
    <x v="1"/>
    <n v="0"/>
    <n v="0"/>
    <n v="0"/>
    <n v="0"/>
    <n v="0"/>
    <n v="0"/>
    <x v="4"/>
    <n v="0"/>
    <n v="0"/>
    <x v="1"/>
    <n v="0"/>
    <n v="0"/>
    <n v="0"/>
  </r>
  <r>
    <s v="43834Meal_Booster1_SideP2"/>
    <x v="3"/>
    <s v="LK"/>
    <x v="5"/>
    <n v="0"/>
    <n v="0"/>
    <n v="0"/>
    <n v="0"/>
    <x v="11"/>
    <x v="8"/>
    <x v="9"/>
    <x v="9"/>
    <x v="7"/>
    <x v="1"/>
    <n v="0"/>
    <n v="0"/>
    <n v="0"/>
    <n v="0"/>
    <n v="0"/>
    <n v="0"/>
    <x v="3"/>
    <n v="0"/>
    <n v="0"/>
    <x v="1"/>
    <n v="0"/>
    <n v="0"/>
    <n v="0"/>
  </r>
  <r>
    <s v="43834Meal_Booster2_GreenP2"/>
    <x v="3"/>
    <s v="LK"/>
    <x v="6"/>
    <n v="0"/>
    <n v="0"/>
    <n v="0"/>
    <n v="0"/>
    <x v="11"/>
    <x v="8"/>
    <x v="9"/>
    <x v="9"/>
    <x v="7"/>
    <x v="1"/>
    <n v="0"/>
    <n v="0"/>
    <n v="0"/>
    <n v="0"/>
    <n v="0"/>
    <n v="0"/>
    <x v="3"/>
    <n v="0"/>
    <n v="0"/>
    <x v="1"/>
    <n v="0"/>
    <n v="0"/>
    <n v="0"/>
  </r>
  <r>
    <s v="43834Meal_Booster2_MainP2"/>
    <x v="3"/>
    <s v="LK"/>
    <x v="7"/>
    <n v="0.305"/>
    <n v="0"/>
    <n v="0.032"/>
    <n v="0.005300000000000001"/>
    <x v="11"/>
    <x v="8"/>
    <x v="9"/>
    <x v="9"/>
    <x v="7"/>
    <x v="1"/>
    <n v="0"/>
    <n v="0"/>
    <n v="0"/>
    <n v="0"/>
    <n v="0"/>
    <n v="0"/>
    <x v="4"/>
    <n v="0"/>
    <n v="0"/>
    <x v="1"/>
    <n v="0"/>
    <n v="0"/>
    <n v="0"/>
  </r>
  <r>
    <s v="43834Meal_Booster2_SideP2"/>
    <x v="3"/>
    <s v="LK"/>
    <x v="8"/>
    <n v="0"/>
    <n v="0"/>
    <n v="0"/>
    <n v="0"/>
    <x v="11"/>
    <x v="8"/>
    <x v="9"/>
    <x v="9"/>
    <x v="7"/>
    <x v="1"/>
    <n v="0"/>
    <n v="0"/>
    <n v="0"/>
    <n v="0"/>
    <n v="0"/>
    <n v="0"/>
    <x v="3"/>
    <n v="0"/>
    <n v="0"/>
    <x v="1"/>
    <n v="0"/>
    <n v="0"/>
    <n v="0"/>
  </r>
  <r>
    <s v="43834Meal_Breakfast_GreenP2"/>
    <x v="3"/>
    <s v="LK"/>
    <x v="9"/>
    <n v="0.006999999999999999"/>
    <n v="0.14"/>
    <n v="0.003"/>
    <n v="0.0104"/>
    <x v="11"/>
    <x v="8"/>
    <x v="9"/>
    <x v="9"/>
    <x v="7"/>
    <x v="2"/>
    <n v="0.25"/>
    <n v="0.25"/>
    <n v="0.25"/>
    <n v="0.25"/>
    <n v="0.25"/>
    <n v="0.25"/>
    <x v="48"/>
    <n v="14.291184"/>
    <n v="8.789078160000001"/>
    <x v="2"/>
    <n v="0.400153152"/>
    <n v="8.003063040000001"/>
    <n v="0.385861968"/>
  </r>
  <r>
    <s v="43834Meal_Breakfast_MainP2"/>
    <x v="3"/>
    <s v="LK"/>
    <x v="10"/>
    <n v="0.07142857142857142"/>
    <n v="0.2323928571428572"/>
    <n v="0.02557142857142857"/>
    <n v="0.002018413095238095"/>
    <x v="11"/>
    <x v="8"/>
    <x v="9"/>
    <x v="9"/>
    <x v="7"/>
    <x v="2"/>
    <n v="0.25"/>
    <n v="0.25"/>
    <n v="0.25"/>
    <n v="0.25"/>
    <n v="0.25"/>
    <n v="0.25"/>
    <x v="49"/>
    <n v="169.92658"/>
    <n v="245.6167337771429"/>
    <x v="2"/>
    <n v="48.55045142857143"/>
    <n v="157.9588937228572"/>
    <n v="39.10738862571429"/>
  </r>
  <r>
    <s v="43834Meal_Breakfast_SideP2"/>
    <x v="3"/>
    <s v="LK"/>
    <x v="11"/>
    <n v="0.21"/>
    <n v="0.22"/>
    <n v="0.49"/>
    <n v="0.0135054"/>
    <x v="11"/>
    <x v="8"/>
    <x v="9"/>
    <x v="9"/>
    <x v="7"/>
    <x v="2"/>
    <n v="0.25"/>
    <n v="0.25"/>
    <n v="0.25"/>
    <n v="0.25"/>
    <n v="0.25"/>
    <n v="0.25"/>
    <x v="50"/>
    <n v="6.3313532"/>
    <n v="38.811195116"/>
    <x v="2"/>
    <n v="5.318336688"/>
    <n v="5.571590816"/>
    <n v="27.921267612"/>
  </r>
  <r>
    <s v="43834Meal_Dinner_GreenP2"/>
    <x v="3"/>
    <s v="LK"/>
    <x v="12"/>
    <n v="0.01148445595854922"/>
    <n v="0.05610103626943005"/>
    <n v="0.01700518134715026"/>
    <n v="0.0007845077720207253"/>
    <x v="11"/>
    <x v="8"/>
    <x v="9"/>
    <x v="9"/>
    <x v="7"/>
    <x v="2"/>
    <n v="0.25"/>
    <n v="0.25"/>
    <n v="0.25"/>
    <n v="0.25"/>
    <n v="0.25"/>
    <n v="0.25"/>
    <x v="51"/>
    <n v="114.37376"/>
    <n v="48.42454624165803"/>
    <x v="3"/>
    <n v="5.254081638134714"/>
    <n v="25.66594583212435"/>
    <n v="17.50451877139897"/>
  </r>
  <r>
    <s v="43834Meal_Dinner_MainP2"/>
    <x v="3"/>
    <s v="LK"/>
    <x v="13"/>
    <n v="0.1788913043478261"/>
    <n v="0.001391304347826087"/>
    <n v="0.08032608695652174"/>
    <n v="0.006577978260869565"/>
    <x v="11"/>
    <x v="8"/>
    <x v="9"/>
    <x v="9"/>
    <x v="7"/>
    <x v="2"/>
    <n v="0.25"/>
    <n v="0.25"/>
    <n v="0.25"/>
    <n v="0.25"/>
    <n v="0.25"/>
    <n v="0.25"/>
    <x v="52"/>
    <n v="61.714873"/>
    <n v="89.12030149502174"/>
    <x v="3"/>
    <n v="44.16101651452174"/>
    <n v="0.3434566845217392"/>
    <n v="44.61582829597826"/>
  </r>
  <r>
    <s v="43834Meal_Dinner_SideP2"/>
    <x v="3"/>
    <s v="LK"/>
    <x v="14"/>
    <n v="0.08500000000000001"/>
    <n v="0.716"/>
    <n v="0.025"/>
    <n v="0.001113"/>
    <x v="11"/>
    <x v="8"/>
    <x v="9"/>
    <x v="9"/>
    <x v="7"/>
    <x v="2"/>
    <n v="0.25"/>
    <n v="0.25"/>
    <n v="0.25"/>
    <n v="0.25"/>
    <n v="0.25"/>
    <n v="0.25"/>
    <x v="53"/>
    <n v="53.665107"/>
    <n v="184.017651903"/>
    <x v="3"/>
    <n v="18.24613638"/>
    <n v="153.696866448"/>
    <n v="12.074649075"/>
  </r>
  <r>
    <s v="43834Meal_Lunch_GreenP2"/>
    <x v="3"/>
    <s v="LK"/>
    <x v="15"/>
    <n v="0.02777777777777778"/>
    <n v="0.08259259259259259"/>
    <n v="0.01407407407407407"/>
    <n v="0.000861604938271605"/>
    <x v="11"/>
    <x v="8"/>
    <x v="9"/>
    <x v="9"/>
    <x v="7"/>
    <x v="2"/>
    <n v="0.25"/>
    <n v="0.25"/>
    <n v="0.25"/>
    <n v="0.25"/>
    <n v="0.25"/>
    <n v="0.25"/>
    <x v="54"/>
    <n v="171.938"/>
    <n v="97.68625629629628"/>
    <x v="4"/>
    <n v="19.10422222222222"/>
    <n v="56.80322074074073"/>
    <n v="21.77881333333332"/>
  </r>
  <r>
    <s v="43834Meal_Lunch_MainP2"/>
    <x v="3"/>
    <s v="LK"/>
    <x v="16"/>
    <n v="0.202"/>
    <n v="0"/>
    <n v="0.068"/>
    <n v="0.005300000000000001"/>
    <x v="11"/>
    <x v="8"/>
    <x v="9"/>
    <x v="9"/>
    <x v="7"/>
    <x v="2"/>
    <n v="0.25"/>
    <n v="0.25"/>
    <n v="0.25"/>
    <n v="0.25"/>
    <n v="0.25"/>
    <n v="0.25"/>
    <x v="55"/>
    <n v="67.75881699999999"/>
    <n v="96.21752014"/>
    <x v="4"/>
    <n v="54.749124136"/>
    <n v="0"/>
    <n v="41.46839600400001"/>
  </r>
  <r>
    <s v="43834Meal_Lunch_SideP2"/>
    <x v="3"/>
    <s v="LK"/>
    <x v="17"/>
    <n v="0.01316239316239316"/>
    <n v="0.1664102564102564"/>
    <n v="0.06076923076923077"/>
    <n v="0.0009276923076923078"/>
    <x v="11"/>
    <x v="8"/>
    <x v="9"/>
    <x v="9"/>
    <x v="7"/>
    <x v="2"/>
    <n v="0.25"/>
    <n v="0.25"/>
    <n v="0.25"/>
    <n v="0.25"/>
    <n v="0.25"/>
    <n v="0.25"/>
    <x v="56"/>
    <n v="99.09726999999999"/>
    <n v="125.3792211803419"/>
    <x v="4"/>
    <n v="5.217428916239315"/>
    <n v="65.96320844102563"/>
    <n v="54.19858382307692"/>
  </r>
  <r>
    <s v="43834Meal_Morning_Snack_GreenP2"/>
    <x v="3"/>
    <s v="LK"/>
    <x v="18"/>
    <n v="0"/>
    <n v="0"/>
    <n v="0"/>
    <n v="0"/>
    <x v="11"/>
    <x v="8"/>
    <x v="9"/>
    <x v="9"/>
    <x v="7"/>
    <x v="0"/>
    <n v="0.15"/>
    <n v="0.15"/>
    <n v="0.15"/>
    <n v="0.15"/>
    <n v="0.15"/>
    <n v="0.15"/>
    <x v="3"/>
    <n v="0"/>
    <n v="0"/>
    <x v="5"/>
    <n v="0"/>
    <n v="0"/>
    <n v="0"/>
  </r>
  <r>
    <s v="43834Meal_Morning_Snack_MainP2"/>
    <x v="3"/>
    <s v="LK"/>
    <x v="19"/>
    <n v="0.04698275862068965"/>
    <n v="0.1853413793103448"/>
    <n v="0.06738620689655173"/>
    <n v="0.006543889655172414"/>
    <x v="11"/>
    <x v="8"/>
    <x v="9"/>
    <x v="9"/>
    <x v="7"/>
    <x v="0"/>
    <n v="0.15"/>
    <n v="0.15"/>
    <n v="0.15"/>
    <n v="0.15"/>
    <n v="0.15"/>
    <n v="0.15"/>
    <x v="57"/>
    <n v="87.324505"/>
    <n v="134.1105658271379"/>
    <x v="5"/>
    <n v="16.41098456034483"/>
    <n v="64.73937681717241"/>
    <n v="52.96020444962069"/>
  </r>
  <r>
    <s v="43834Meal_Morning_Snack_SideP2"/>
    <x v="3"/>
    <s v="LK"/>
    <x v="20"/>
    <n v="0.1628571428571428"/>
    <n v="0.06677142857142856"/>
    <n v="0.01742857142857143"/>
    <n v="0.004902013845185651"/>
    <x v="11"/>
    <x v="8"/>
    <x v="9"/>
    <x v="9"/>
    <x v="7"/>
    <x v="0"/>
    <n v="0.15"/>
    <n v="0.15"/>
    <n v="0.15"/>
    <n v="0.15"/>
    <n v="0.15"/>
    <n v="0.15"/>
    <x v="58"/>
    <n v="37.61671"/>
    <n v="40.45193517085713"/>
    <x v="5"/>
    <n v="24.50459965714285"/>
    <n v="10.04688585942857"/>
    <n v="5.900449654285714"/>
  </r>
  <r>
    <s v="43834Meal_Afternoon_Snack_GreenP20"/>
    <x v="3"/>
    <s v="LK"/>
    <x v="0"/>
    <n v="0.0339"/>
    <n v="0.6264"/>
    <n v="0.0051"/>
    <n v="0.006338800000000001"/>
    <x v="23"/>
    <x v="13"/>
    <x v="17"/>
    <x v="17"/>
    <x v="14"/>
    <x v="0"/>
    <n v="0.15"/>
    <n v="0.15"/>
    <n v="0.15"/>
    <n v="0.15"/>
    <n v="0.15"/>
    <n v="0.15"/>
    <x v="45"/>
    <n v="30.188057"/>
    <n v="81.1183279647"/>
    <x v="0"/>
    <n v="4.0935005292"/>
    <n v="75.6391956192"/>
    <n v="1.3856318163"/>
  </r>
  <r>
    <s v="43834Meal_Afternoon_Snack_MainP20"/>
    <x v="3"/>
    <s v="LK"/>
    <x v="1"/>
    <n v="0.1259705882352941"/>
    <n v="0.1129313725490196"/>
    <n v="0.1878235294117647"/>
    <n v="0.01072359477124183"/>
    <x v="23"/>
    <x v="13"/>
    <x v="17"/>
    <x v="17"/>
    <x v="14"/>
    <x v="0"/>
    <n v="0.15"/>
    <n v="0.15"/>
    <n v="0.15"/>
    <n v="0.15"/>
    <n v="0.15"/>
    <n v="0.15"/>
    <x v="46"/>
    <n v="49.105906"/>
    <n v="129.935190136902"/>
    <x v="0"/>
    <n v="24.74359945858823"/>
    <n v="22.18238945937254"/>
    <n v="83.00920121894117"/>
  </r>
  <r>
    <s v="43834Meal_Afternoon_Snack_SideP20"/>
    <x v="3"/>
    <s v="LK"/>
    <x v="2"/>
    <n v="0.167"/>
    <n v="0.036"/>
    <n v="0.0675"/>
    <n v="0.008458800000000001"/>
    <x v="23"/>
    <x v="13"/>
    <x v="17"/>
    <x v="17"/>
    <x v="14"/>
    <x v="0"/>
    <n v="0.15"/>
    <n v="0.15"/>
    <n v="0.15"/>
    <n v="0.15"/>
    <n v="0.15"/>
    <n v="0.15"/>
    <x v="47"/>
    <n v="10.062686"/>
    <n v="14.283982777"/>
    <x v="0"/>
    <n v="6.721874248"/>
    <n v="1.449026784"/>
    <n v="6.113081745"/>
  </r>
  <r>
    <s v="43834Meal_Booster1_GreenP20"/>
    <x v="3"/>
    <s v="LK"/>
    <x v="3"/>
    <n v="0"/>
    <n v="0"/>
    <n v="0"/>
    <n v="0"/>
    <x v="23"/>
    <x v="13"/>
    <x v="17"/>
    <x v="17"/>
    <x v="14"/>
    <x v="1"/>
    <n v="0"/>
    <n v="0"/>
    <n v="0"/>
    <n v="0"/>
    <n v="0"/>
    <n v="0"/>
    <x v="3"/>
    <n v="0"/>
    <n v="0"/>
    <x v="1"/>
    <n v="0"/>
    <n v="0"/>
    <n v="0"/>
  </r>
  <r>
    <s v="43834Meal_Booster1_MainP20"/>
    <x v="3"/>
    <s v="LK"/>
    <x v="4"/>
    <n v="0.06146800766283525"/>
    <n v="0.1458892720306514"/>
    <n v="0.02294501915708812"/>
    <n v="0.002144805275372593"/>
    <x v="23"/>
    <x v="13"/>
    <x v="17"/>
    <x v="17"/>
    <x v="14"/>
    <x v="1"/>
    <n v="0"/>
    <n v="0"/>
    <n v="0"/>
    <n v="0"/>
    <n v="0"/>
    <n v="0"/>
    <x v="4"/>
    <n v="0"/>
    <n v="0"/>
    <x v="1"/>
    <n v="0"/>
    <n v="0"/>
    <n v="0"/>
  </r>
  <r>
    <s v="43834Meal_Booster1_SideP20"/>
    <x v="3"/>
    <s v="LK"/>
    <x v="5"/>
    <n v="0"/>
    <n v="0"/>
    <n v="0"/>
    <n v="0"/>
    <x v="23"/>
    <x v="13"/>
    <x v="17"/>
    <x v="17"/>
    <x v="14"/>
    <x v="1"/>
    <n v="0"/>
    <n v="0"/>
    <n v="0"/>
    <n v="0"/>
    <n v="0"/>
    <n v="0"/>
    <x v="3"/>
    <n v="0"/>
    <n v="0"/>
    <x v="1"/>
    <n v="0"/>
    <n v="0"/>
    <n v="0"/>
  </r>
  <r>
    <s v="43834Meal_Booster2_GreenP20"/>
    <x v="3"/>
    <s v="LK"/>
    <x v="6"/>
    <n v="0"/>
    <n v="0"/>
    <n v="0"/>
    <n v="0"/>
    <x v="23"/>
    <x v="13"/>
    <x v="17"/>
    <x v="17"/>
    <x v="14"/>
    <x v="1"/>
    <n v="0"/>
    <n v="0"/>
    <n v="0"/>
    <n v="0"/>
    <n v="0"/>
    <n v="0"/>
    <x v="3"/>
    <n v="0"/>
    <n v="0"/>
    <x v="1"/>
    <n v="0"/>
    <n v="0"/>
    <n v="0"/>
  </r>
  <r>
    <s v="43834Meal_Booster2_MainP20"/>
    <x v="3"/>
    <s v="LK"/>
    <x v="7"/>
    <n v="0.305"/>
    <n v="0"/>
    <n v="0.032"/>
    <n v="0.005300000000000001"/>
    <x v="23"/>
    <x v="13"/>
    <x v="17"/>
    <x v="17"/>
    <x v="14"/>
    <x v="1"/>
    <n v="0"/>
    <n v="0"/>
    <n v="0"/>
    <n v="0"/>
    <n v="0"/>
    <n v="0"/>
    <x v="4"/>
    <n v="0"/>
    <n v="0"/>
    <x v="1"/>
    <n v="0"/>
    <n v="0"/>
    <n v="0"/>
  </r>
  <r>
    <s v="43834Meal_Booster2_SideP20"/>
    <x v="3"/>
    <s v="LK"/>
    <x v="8"/>
    <n v="0"/>
    <n v="0"/>
    <n v="0"/>
    <n v="0"/>
    <x v="23"/>
    <x v="13"/>
    <x v="17"/>
    <x v="17"/>
    <x v="14"/>
    <x v="1"/>
    <n v="0"/>
    <n v="0"/>
    <n v="0"/>
    <n v="0"/>
    <n v="0"/>
    <n v="0"/>
    <x v="3"/>
    <n v="0"/>
    <n v="0"/>
    <x v="1"/>
    <n v="0"/>
    <n v="0"/>
    <n v="0"/>
  </r>
  <r>
    <s v="43834Meal_Breakfast_GreenP20"/>
    <x v="3"/>
    <s v="LK"/>
    <x v="9"/>
    <n v="0.006999999999999999"/>
    <n v="0.14"/>
    <n v="0.003"/>
    <n v="0.0104"/>
    <x v="23"/>
    <x v="13"/>
    <x v="17"/>
    <x v="17"/>
    <x v="14"/>
    <x v="2"/>
    <n v="0.25"/>
    <n v="0.25"/>
    <n v="0.25"/>
    <n v="0.25"/>
    <n v="0.25"/>
    <n v="0.25"/>
    <x v="48"/>
    <n v="17.641731"/>
    <n v="10.849664565"/>
    <x v="2"/>
    <n v="0.4939684679999999"/>
    <n v="9.87936936"/>
    <n v="0.476326737"/>
  </r>
  <r>
    <s v="43834Meal_Breakfast_MainP20"/>
    <x v="3"/>
    <s v="LK"/>
    <x v="10"/>
    <n v="0.07142857142857142"/>
    <n v="0.2323928571428572"/>
    <n v="0.02557142857142857"/>
    <n v="0.002018413095238095"/>
    <x v="23"/>
    <x v="13"/>
    <x v="17"/>
    <x v="17"/>
    <x v="14"/>
    <x v="2"/>
    <n v="0.25"/>
    <n v="0.25"/>
    <n v="0.25"/>
    <n v="0.25"/>
    <n v="0.25"/>
    <n v="0.25"/>
    <x v="49"/>
    <n v="227.38232"/>
    <n v="328.6649019657144"/>
    <x v="2"/>
    <n v="64.96637714285714"/>
    <n v="211.3681080342858"/>
    <n v="52.33041678857143"/>
  </r>
  <r>
    <s v="43834Meal_Breakfast_SideP20"/>
    <x v="3"/>
    <s v="LK"/>
    <x v="11"/>
    <n v="0.21"/>
    <n v="0.22"/>
    <n v="0.49"/>
    <n v="0.0135054"/>
    <x v="23"/>
    <x v="13"/>
    <x v="17"/>
    <x v="17"/>
    <x v="14"/>
    <x v="2"/>
    <n v="0.25"/>
    <n v="0.25"/>
    <n v="0.25"/>
    <n v="0.25"/>
    <n v="0.25"/>
    <n v="0.25"/>
    <x v="50"/>
    <n v="5.8805772"/>
    <n v="36.047938236"/>
    <x v="2"/>
    <n v="4.939684848"/>
    <n v="5.174907936"/>
    <n v="25.933345452"/>
  </r>
  <r>
    <s v="43834Meal_Dinner_GreenP20"/>
    <x v="3"/>
    <s v="LK"/>
    <x v="12"/>
    <n v="0.01148445595854922"/>
    <n v="0.05610103626943005"/>
    <n v="0.01700518134715026"/>
    <n v="0.0007845077720207253"/>
    <x v="23"/>
    <x v="13"/>
    <x v="17"/>
    <x v="17"/>
    <x v="14"/>
    <x v="8"/>
    <n v="0.2"/>
    <n v="0.2"/>
    <n v="0.2"/>
    <n v="0.2"/>
    <n v="0.2"/>
    <n v="0.2"/>
    <x v="51"/>
    <n v="153.53045"/>
    <n v="65.00304244196892"/>
    <x v="3"/>
    <n v="7.052854765284972"/>
    <n v="34.45286937564767"/>
    <n v="23.49731830103627"/>
  </r>
  <r>
    <s v="43834Meal_Dinner_MainP20"/>
    <x v="3"/>
    <s v="LK"/>
    <x v="13"/>
    <n v="0.1788913043478261"/>
    <n v="0.001391304347826087"/>
    <n v="0.08032608695652174"/>
    <n v="0.006577978260869565"/>
    <x v="23"/>
    <x v="13"/>
    <x v="17"/>
    <x v="17"/>
    <x v="14"/>
    <x v="8"/>
    <n v="0.2"/>
    <n v="0.2"/>
    <n v="0.2"/>
    <n v="0.2"/>
    <n v="0.2"/>
    <n v="0.2"/>
    <x v="52"/>
    <n v="155.56962"/>
    <n v="224.6526771247826"/>
    <x v="3"/>
    <n v="111.3202089547826"/>
    <n v="0.8657787547826087"/>
    <n v="112.4666894152174"/>
  </r>
  <r>
    <s v="43834Meal_Dinner_SideP20"/>
    <x v="3"/>
    <s v="LK"/>
    <x v="14"/>
    <n v="0.08500000000000001"/>
    <n v="0.716"/>
    <n v="0.025"/>
    <n v="0.001113"/>
    <x v="23"/>
    <x v="13"/>
    <x v="17"/>
    <x v="17"/>
    <x v="14"/>
    <x v="8"/>
    <n v="0.2"/>
    <n v="0.2"/>
    <n v="0.2"/>
    <n v="0.2"/>
    <n v="0.2"/>
    <n v="0.2"/>
    <x v="53"/>
    <n v="61.561468"/>
    <n v="211.094273772"/>
    <x v="3"/>
    <n v="20.93089912"/>
    <n v="176.312044352"/>
    <n v="13.8513303"/>
  </r>
  <r>
    <s v="43834Meal_Lunch_GreenP20"/>
    <x v="3"/>
    <s v="LK"/>
    <x v="15"/>
    <n v="0.02777777777777778"/>
    <n v="0.08259259259259259"/>
    <n v="0.01407407407407407"/>
    <n v="0.000861604938271605"/>
    <x v="23"/>
    <x v="13"/>
    <x v="17"/>
    <x v="17"/>
    <x v="14"/>
    <x v="9"/>
    <n v="0.3"/>
    <n v="0.3"/>
    <n v="0.3"/>
    <n v="0.3"/>
    <n v="0.3"/>
    <n v="0.3"/>
    <x v="54"/>
    <n v="394.14603"/>
    <n v="223.9333370444444"/>
    <x v="4"/>
    <n v="43.79400333333334"/>
    <n v="130.2141699111111"/>
    <n v="49.92516379999998"/>
  </r>
  <r>
    <s v="43834Meal_Lunch_MainP20"/>
    <x v="3"/>
    <s v="LK"/>
    <x v="16"/>
    <n v="0.202"/>
    <n v="0"/>
    <n v="0.068"/>
    <n v="0.005300000000000001"/>
    <x v="23"/>
    <x v="13"/>
    <x v="17"/>
    <x v="17"/>
    <x v="14"/>
    <x v="9"/>
    <n v="0.3"/>
    <n v="0.3"/>
    <n v="0.3"/>
    <n v="0.3"/>
    <n v="0.3"/>
    <n v="0.3"/>
    <x v="55"/>
    <n v="244.05327"/>
    <n v="346.5556434"/>
    <x v="4"/>
    <n v="197.19504216"/>
    <n v="0"/>
    <n v="149.36060124"/>
  </r>
  <r>
    <s v="43834Meal_Lunch_SideP20"/>
    <x v="3"/>
    <s v="LK"/>
    <x v="17"/>
    <n v="0.01316239316239316"/>
    <n v="0.1664102564102564"/>
    <n v="0.06076923076923077"/>
    <n v="0.0009276923076923078"/>
    <x v="23"/>
    <x v="13"/>
    <x v="17"/>
    <x v="17"/>
    <x v="14"/>
    <x v="9"/>
    <n v="0.3"/>
    <n v="0.3"/>
    <n v="0.3"/>
    <n v="0.3"/>
    <n v="0.3"/>
    <n v="0.3"/>
    <x v="56"/>
    <n v="142.77116"/>
    <n v="180.6360240581197"/>
    <x v="4"/>
    <n v="7.516840560683759"/>
    <n v="95.03434137435897"/>
    <n v="78.08484212307694"/>
  </r>
  <r>
    <s v="43834Meal_Morning_Snack_GreenP20"/>
    <x v="3"/>
    <s v="LK"/>
    <x v="18"/>
    <n v="0"/>
    <n v="0"/>
    <n v="0"/>
    <n v="0"/>
    <x v="23"/>
    <x v="13"/>
    <x v="17"/>
    <x v="17"/>
    <x v="14"/>
    <x v="3"/>
    <n v="0.1"/>
    <n v="0.1"/>
    <n v="0.1"/>
    <n v="0.1"/>
    <n v="0.1"/>
    <n v="0.1"/>
    <x v="3"/>
    <n v="0"/>
    <n v="0"/>
    <x v="5"/>
    <n v="0"/>
    <n v="0"/>
    <n v="0"/>
  </r>
  <r>
    <s v="43834Meal_Morning_Snack_MainP20"/>
    <x v="3"/>
    <s v="LK"/>
    <x v="19"/>
    <n v="0.04698275862068965"/>
    <n v="0.1853413793103448"/>
    <n v="0.06738620689655173"/>
    <n v="0.006543889655172414"/>
    <x v="23"/>
    <x v="13"/>
    <x v="17"/>
    <x v="17"/>
    <x v="14"/>
    <x v="3"/>
    <n v="0.1"/>
    <n v="0.1"/>
    <n v="0.1"/>
    <n v="0.1"/>
    <n v="0.1"/>
    <n v="0.1"/>
    <x v="57"/>
    <n v="60.305856"/>
    <n v="92.61607003497932"/>
    <x v="5"/>
    <n v="11.33334190344828"/>
    <n v="44.70868212612413"/>
    <n v="36.5740460054069"/>
  </r>
  <r>
    <s v="43834Meal_Morning_Snack_SideP20"/>
    <x v="3"/>
    <s v="LK"/>
    <x v="20"/>
    <n v="0.1628571428571428"/>
    <n v="0.06677142857142856"/>
    <n v="0.01742857142857143"/>
    <n v="0.004902013845185651"/>
    <x v="23"/>
    <x v="13"/>
    <x v="17"/>
    <x v="17"/>
    <x v="14"/>
    <x v="3"/>
    <n v="0.1"/>
    <n v="0.1"/>
    <n v="0.1"/>
    <n v="0.1"/>
    <n v="0.1"/>
    <n v="0.1"/>
    <x v="58"/>
    <n v="53.571192"/>
    <n v="57.60892927131428"/>
    <x v="5"/>
    <n v="34.89780507428571"/>
    <n v="14.30810008045714"/>
    <n v="8.40302411657143"/>
  </r>
  <r>
    <s v="43834Meal_Afternoon_Snack_GreenP21"/>
    <x v="3"/>
    <s v="LK"/>
    <x v="0"/>
    <n v="0.0339"/>
    <n v="0.6264"/>
    <n v="0.0051"/>
    <n v="0.006338800000000001"/>
    <x v="12"/>
    <x v="1"/>
    <x v="1"/>
    <x v="1"/>
    <x v="1"/>
    <x v="0"/>
    <n v="0.15"/>
    <n v="0.15"/>
    <n v="0.15"/>
    <n v="0.15"/>
    <n v="0.15"/>
    <n v="0.15"/>
    <x v="45"/>
    <n v="49.258334"/>
    <n v="132.3620692914"/>
    <x v="0"/>
    <n v="6.679430090399999"/>
    <n v="123.4216816704"/>
    <n v="2.2609575306"/>
  </r>
  <r>
    <s v="43834Meal_Afternoon_Snack_MainP21"/>
    <x v="3"/>
    <s v="LK"/>
    <x v="1"/>
    <n v="0.1259705882352941"/>
    <n v="0.1129313725490196"/>
    <n v="0.1878235294117647"/>
    <n v="0.01072359477124183"/>
    <x v="12"/>
    <x v="1"/>
    <x v="1"/>
    <x v="1"/>
    <x v="1"/>
    <x v="0"/>
    <n v="0.15"/>
    <n v="0.15"/>
    <n v="0.15"/>
    <n v="0.15"/>
    <n v="0.15"/>
    <n v="0.15"/>
    <x v="46"/>
    <n v="38.55"/>
    <n v="102.0040558823529"/>
    <x v="0"/>
    <n v="19.42466470588235"/>
    <n v="17.41401764705882"/>
    <n v="65.16537352941175"/>
  </r>
  <r>
    <s v="43834Meal_Afternoon_Snack_SideP21"/>
    <x v="3"/>
    <s v="LK"/>
    <x v="2"/>
    <n v="0.167"/>
    <n v="0.036"/>
    <n v="0.0675"/>
    <n v="0.008458800000000001"/>
    <x v="12"/>
    <x v="1"/>
    <x v="1"/>
    <x v="1"/>
    <x v="1"/>
    <x v="0"/>
    <n v="0.15"/>
    <n v="0.15"/>
    <n v="0.15"/>
    <n v="0.15"/>
    <n v="0.15"/>
    <n v="0.15"/>
    <x v="47"/>
    <n v="7.2816667"/>
    <n v="10.33632588065"/>
    <x v="0"/>
    <n v="4.8641533556"/>
    <n v="1.0485600048"/>
    <n v="4.42361252025"/>
  </r>
  <r>
    <s v="43834Meal_Booster1_GreenP21"/>
    <x v="3"/>
    <s v="LK"/>
    <x v="3"/>
    <n v="0"/>
    <n v="0"/>
    <n v="0"/>
    <n v="0"/>
    <x v="12"/>
    <x v="1"/>
    <x v="1"/>
    <x v="1"/>
    <x v="1"/>
    <x v="1"/>
    <n v="0"/>
    <n v="0"/>
    <n v="0"/>
    <n v="0"/>
    <n v="0"/>
    <n v="0"/>
    <x v="3"/>
    <n v="0"/>
    <n v="0"/>
    <x v="1"/>
    <n v="0"/>
    <n v="0"/>
    <n v="0"/>
  </r>
  <r>
    <s v="43834Meal_Booster1_MainP21"/>
    <x v="3"/>
    <s v="LK"/>
    <x v="4"/>
    <n v="0.06146800766283525"/>
    <n v="0.1458892720306514"/>
    <n v="0.02294501915708812"/>
    <n v="0.002144805275372593"/>
    <x v="12"/>
    <x v="1"/>
    <x v="1"/>
    <x v="1"/>
    <x v="1"/>
    <x v="1"/>
    <n v="0"/>
    <n v="0"/>
    <n v="0"/>
    <n v="0"/>
    <n v="0"/>
    <n v="0"/>
    <x v="4"/>
    <n v="0"/>
    <n v="0"/>
    <x v="1"/>
    <n v="0"/>
    <n v="0"/>
    <n v="0"/>
  </r>
  <r>
    <s v="43834Meal_Booster1_SideP21"/>
    <x v="3"/>
    <s v="LK"/>
    <x v="5"/>
    <n v="0"/>
    <n v="0"/>
    <n v="0"/>
    <n v="0"/>
    <x v="12"/>
    <x v="1"/>
    <x v="1"/>
    <x v="1"/>
    <x v="1"/>
    <x v="1"/>
    <n v="0"/>
    <n v="0"/>
    <n v="0"/>
    <n v="0"/>
    <n v="0"/>
    <n v="0"/>
    <x v="3"/>
    <n v="0"/>
    <n v="0"/>
    <x v="1"/>
    <n v="0"/>
    <n v="0"/>
    <n v="0"/>
  </r>
  <r>
    <s v="43834Meal_Booster2_GreenP21"/>
    <x v="3"/>
    <s v="LK"/>
    <x v="6"/>
    <n v="0"/>
    <n v="0"/>
    <n v="0"/>
    <n v="0"/>
    <x v="12"/>
    <x v="1"/>
    <x v="1"/>
    <x v="1"/>
    <x v="1"/>
    <x v="1"/>
    <n v="0"/>
    <n v="0"/>
    <n v="0"/>
    <n v="0"/>
    <n v="0"/>
    <n v="0"/>
    <x v="3"/>
    <n v="0"/>
    <n v="0"/>
    <x v="1"/>
    <n v="0"/>
    <n v="0"/>
    <n v="0"/>
  </r>
  <r>
    <s v="43834Meal_Booster2_MainP21"/>
    <x v="3"/>
    <s v="LK"/>
    <x v="7"/>
    <n v="0.305"/>
    <n v="0"/>
    <n v="0.032"/>
    <n v="0.005300000000000001"/>
    <x v="12"/>
    <x v="1"/>
    <x v="1"/>
    <x v="1"/>
    <x v="1"/>
    <x v="1"/>
    <n v="0"/>
    <n v="0"/>
    <n v="0"/>
    <n v="0"/>
    <n v="0"/>
    <n v="0"/>
    <x v="4"/>
    <n v="0"/>
    <n v="0"/>
    <x v="1"/>
    <n v="0"/>
    <n v="0"/>
    <n v="0"/>
  </r>
  <r>
    <s v="43834Meal_Booster2_SideP21"/>
    <x v="3"/>
    <s v="LK"/>
    <x v="8"/>
    <n v="0"/>
    <n v="0"/>
    <n v="0"/>
    <n v="0"/>
    <x v="12"/>
    <x v="1"/>
    <x v="1"/>
    <x v="1"/>
    <x v="1"/>
    <x v="1"/>
    <n v="0"/>
    <n v="0"/>
    <n v="0"/>
    <n v="0"/>
    <n v="0"/>
    <n v="0"/>
    <x v="3"/>
    <n v="0"/>
    <n v="0"/>
    <x v="1"/>
    <n v="0"/>
    <n v="0"/>
    <n v="0"/>
  </r>
  <r>
    <s v="43834Meal_Breakfast_GreenP21"/>
    <x v="3"/>
    <s v="LK"/>
    <x v="9"/>
    <n v="0.006999999999999999"/>
    <n v="0.14"/>
    <n v="0.003"/>
    <n v="0.0104"/>
    <x v="12"/>
    <x v="1"/>
    <x v="1"/>
    <x v="1"/>
    <x v="1"/>
    <x v="8"/>
    <n v="0.2"/>
    <n v="0.2"/>
    <n v="0.2"/>
    <n v="0.2"/>
    <n v="0.2"/>
    <n v="0.2"/>
    <x v="48"/>
    <n v="17.268481"/>
    <n v="10.620115815"/>
    <x v="2"/>
    <n v="0.483517468"/>
    <n v="9.670349360000001"/>
    <n v="0.466248987"/>
  </r>
  <r>
    <s v="43834Meal_Breakfast_MainP21"/>
    <x v="3"/>
    <s v="LK"/>
    <x v="10"/>
    <n v="0.07142857142857142"/>
    <n v="0.2323928571428572"/>
    <n v="0.02557142857142857"/>
    <n v="0.002018413095238095"/>
    <x v="12"/>
    <x v="1"/>
    <x v="1"/>
    <x v="1"/>
    <x v="1"/>
    <x v="8"/>
    <n v="0.2"/>
    <n v="0.2"/>
    <n v="0.2"/>
    <n v="0.2"/>
    <n v="0.2"/>
    <n v="0.2"/>
    <x v="49"/>
    <n v="191.64627"/>
    <n v="277.0109942657143"/>
    <x v="2"/>
    <n v="54.75607714285714"/>
    <n v="178.1488969842858"/>
    <n v="44.10602013857142"/>
  </r>
  <r>
    <s v="43834Meal_Breakfast_SideP21"/>
    <x v="3"/>
    <s v="LK"/>
    <x v="11"/>
    <n v="0.21"/>
    <n v="0.22"/>
    <n v="0.49"/>
    <n v="0.0135054"/>
    <x v="12"/>
    <x v="1"/>
    <x v="1"/>
    <x v="1"/>
    <x v="1"/>
    <x v="8"/>
    <n v="0.2"/>
    <n v="0.2"/>
    <n v="0.2"/>
    <n v="0.2"/>
    <n v="0.2"/>
    <n v="0.2"/>
    <x v="50"/>
    <n v="7.7877461"/>
    <n v="47.738883593"/>
    <x v="2"/>
    <n v="6.541706723999999"/>
    <n v="6.853216568"/>
    <n v="34.343960301"/>
  </r>
  <r>
    <s v="43834Meal_Dinner_GreenP21"/>
    <x v="3"/>
    <s v="LK"/>
    <x v="12"/>
    <n v="0.01148445595854922"/>
    <n v="0.05610103626943005"/>
    <n v="0.01700518134715026"/>
    <n v="0.0007845077720207253"/>
    <x v="12"/>
    <x v="1"/>
    <x v="1"/>
    <x v="1"/>
    <x v="1"/>
    <x v="2"/>
    <n v="0.25"/>
    <n v="0.25"/>
    <n v="0.25"/>
    <n v="0.25"/>
    <n v="0.25"/>
    <n v="0.25"/>
    <x v="51"/>
    <n v="145.04164"/>
    <n v="61.40897705160621"/>
    <x v="3"/>
    <n v="6.662897306943004"/>
    <n v="32.54794522487047"/>
    <n v="22.19813451979275"/>
  </r>
  <r>
    <s v="43834Meal_Dinner_MainP21"/>
    <x v="3"/>
    <s v="LK"/>
    <x v="13"/>
    <n v="0.1788913043478261"/>
    <n v="0.001391304347826087"/>
    <n v="0.08032608695652174"/>
    <n v="0.006577978260869565"/>
    <x v="12"/>
    <x v="1"/>
    <x v="1"/>
    <x v="1"/>
    <x v="1"/>
    <x v="2"/>
    <n v="0.25"/>
    <n v="0.25"/>
    <n v="0.25"/>
    <n v="0.25"/>
    <n v="0.25"/>
    <n v="0.25"/>
    <x v="52"/>
    <n v="84.349949"/>
    <n v="121.8068274396304"/>
    <x v="3"/>
    <n v="60.35788959313044"/>
    <n v="0.4694258031304348"/>
    <n v="60.97951204336957"/>
  </r>
  <r>
    <s v="43834Meal_Dinner_SideP21"/>
    <x v="3"/>
    <s v="LK"/>
    <x v="14"/>
    <n v="0.08500000000000001"/>
    <n v="0.716"/>
    <n v="0.025"/>
    <n v="0.001113"/>
    <x v="12"/>
    <x v="1"/>
    <x v="1"/>
    <x v="1"/>
    <x v="1"/>
    <x v="2"/>
    <n v="0.25"/>
    <n v="0.25"/>
    <n v="0.25"/>
    <n v="0.25"/>
    <n v="0.25"/>
    <n v="0.25"/>
    <x v="53"/>
    <n v="66.156823"/>
    <n v="226.851746067"/>
    <x v="3"/>
    <n v="22.49331982"/>
    <n v="189.473141072"/>
    <n v="14.885285175"/>
  </r>
  <r>
    <s v="43834Meal_Lunch_GreenP21"/>
    <x v="3"/>
    <s v="LK"/>
    <x v="15"/>
    <n v="0.02777777777777778"/>
    <n v="0.08259259259259259"/>
    <n v="0.01407407407407407"/>
    <n v="0.000861604938271605"/>
    <x v="12"/>
    <x v="1"/>
    <x v="1"/>
    <x v="1"/>
    <x v="1"/>
    <x v="9"/>
    <n v="0.3"/>
    <n v="0.3"/>
    <n v="0.3"/>
    <n v="0.3"/>
    <n v="0.3"/>
    <n v="0.3"/>
    <x v="54"/>
    <n v="244.39227"/>
    <n v="138.8510156222222"/>
    <x v="4"/>
    <n v="27.15469666666667"/>
    <n v="80.73996475555555"/>
    <n v="30.95635419999999"/>
  </r>
  <r>
    <s v="43834Meal_Lunch_MainP21"/>
    <x v="3"/>
    <s v="LK"/>
    <x v="16"/>
    <n v="0.202"/>
    <n v="0"/>
    <n v="0.068"/>
    <n v="0.005300000000000001"/>
    <x v="12"/>
    <x v="1"/>
    <x v="1"/>
    <x v="1"/>
    <x v="1"/>
    <x v="9"/>
    <n v="0.3"/>
    <n v="0.3"/>
    <n v="0.3"/>
    <n v="0.3"/>
    <n v="0.3"/>
    <n v="0.3"/>
    <x v="55"/>
    <n v="102.39479"/>
    <n v="145.4006018"/>
    <x v="4"/>
    <n v="82.73499032000001"/>
    <n v="0"/>
    <n v="62.66561148000001"/>
  </r>
  <r>
    <s v="43834Meal_Lunch_SideP21"/>
    <x v="3"/>
    <s v="LK"/>
    <x v="17"/>
    <n v="0.01316239316239316"/>
    <n v="0.1664102564102564"/>
    <n v="0.06076923076923077"/>
    <n v="0.0009276923076923078"/>
    <x v="12"/>
    <x v="1"/>
    <x v="1"/>
    <x v="1"/>
    <x v="1"/>
    <x v="9"/>
    <n v="0.3"/>
    <n v="0.3"/>
    <n v="0.3"/>
    <n v="0.3"/>
    <n v="0.3"/>
    <n v="0.3"/>
    <x v="56"/>
    <n v="135.07077"/>
    <n v="170.893385325641"/>
    <x v="4"/>
    <n v="7.111418317948717"/>
    <n v="89.90864587692307"/>
    <n v="73.87332113076924"/>
  </r>
  <r>
    <s v="43834Meal_Morning_Snack_GreenP21"/>
    <x v="3"/>
    <s v="LK"/>
    <x v="18"/>
    <n v="0"/>
    <n v="0"/>
    <n v="0"/>
    <n v="0"/>
    <x v="12"/>
    <x v="1"/>
    <x v="1"/>
    <x v="1"/>
    <x v="1"/>
    <x v="3"/>
    <n v="0.1"/>
    <n v="0.1"/>
    <n v="0.1"/>
    <n v="0.1"/>
    <n v="0.1"/>
    <n v="0.1"/>
    <x v="3"/>
    <n v="0"/>
    <n v="0"/>
    <x v="5"/>
    <n v="0"/>
    <n v="0"/>
    <n v="0"/>
  </r>
  <r>
    <s v="43834Meal_Morning_Snack_MainP21"/>
    <x v="3"/>
    <s v="LK"/>
    <x v="19"/>
    <n v="0.04698275862068965"/>
    <n v="0.1853413793103448"/>
    <n v="0.06738620689655173"/>
    <n v="0.006543889655172414"/>
    <x v="12"/>
    <x v="1"/>
    <x v="1"/>
    <x v="1"/>
    <x v="1"/>
    <x v="3"/>
    <n v="0.1"/>
    <n v="0.1"/>
    <n v="0.1"/>
    <n v="0.1"/>
    <n v="0.1"/>
    <n v="0.1"/>
    <x v="57"/>
    <n v="74.31255899999999"/>
    <n v="114.1271781105724"/>
    <x v="5"/>
    <n v="13.96563608793103"/>
    <n v="55.0927687405655"/>
    <n v="45.06877328207586"/>
  </r>
  <r>
    <s v="43834Meal_Morning_Snack_SideP21"/>
    <x v="3"/>
    <s v="LK"/>
    <x v="20"/>
    <n v="0.1628571428571428"/>
    <n v="0.06677142857142856"/>
    <n v="0.01742857142857143"/>
    <n v="0.004902013845185651"/>
    <x v="12"/>
    <x v="1"/>
    <x v="1"/>
    <x v="1"/>
    <x v="1"/>
    <x v="3"/>
    <n v="0.1"/>
    <n v="0.1"/>
    <n v="0.1"/>
    <n v="0.1"/>
    <n v="0.1"/>
    <n v="0.1"/>
    <x v="58"/>
    <n v="34.953338"/>
    <n v="37.5878210184"/>
    <x v="5"/>
    <n v="22.76960304"/>
    <n v="9.335537246399999"/>
    <n v="5.482680732"/>
  </r>
  <r>
    <s v="43834Meal_Afternoon_Snack_GreenP22"/>
    <x v="3"/>
    <s v="LK"/>
    <x v="0"/>
    <n v="0.0339"/>
    <n v="0.6264"/>
    <n v="0.0051"/>
    <n v="0.006338800000000001"/>
    <x v="13"/>
    <x v="5"/>
    <x v="5"/>
    <x v="5"/>
    <x v="4"/>
    <x v="3"/>
    <n v="0.1"/>
    <n v="0.1"/>
    <n v="0.1"/>
    <n v="0.1"/>
    <n v="0.1"/>
    <n v="0.1"/>
    <x v="45"/>
    <n v="29.897244"/>
    <n v="80.33688435240001"/>
    <x v="0"/>
    <n v="4.0540662864"/>
    <n v="74.9105345664"/>
    <n v="1.3722834996"/>
  </r>
  <r>
    <s v="43834Meal_Afternoon_Snack_MainP22"/>
    <x v="3"/>
    <s v="LK"/>
    <x v="1"/>
    <n v="0.1259705882352941"/>
    <n v="0.1129313725490196"/>
    <n v="0.1878235294117647"/>
    <n v="0.01072359477124183"/>
    <x v="13"/>
    <x v="5"/>
    <x v="5"/>
    <x v="5"/>
    <x v="4"/>
    <x v="3"/>
    <n v="0.1"/>
    <n v="0.1"/>
    <n v="0.1"/>
    <n v="0.1"/>
    <n v="0.1"/>
    <n v="0.1"/>
    <x v="46"/>
    <n v="21.426358"/>
    <n v="56.69456339266667"/>
    <x v="0"/>
    <n v="10.796363684"/>
    <n v="9.678832070666665"/>
    <n v="36.219367638"/>
  </r>
  <r>
    <s v="43834Meal_Afternoon_Snack_SideP22"/>
    <x v="3"/>
    <s v="LK"/>
    <x v="2"/>
    <n v="0.167"/>
    <n v="0.036"/>
    <n v="0.0675"/>
    <n v="0.008458800000000001"/>
    <x v="13"/>
    <x v="5"/>
    <x v="5"/>
    <x v="5"/>
    <x v="4"/>
    <x v="3"/>
    <n v="0.1"/>
    <n v="0.1"/>
    <n v="0.1"/>
    <n v="0.1"/>
    <n v="0.1"/>
    <n v="0.1"/>
    <x v="47"/>
    <n v="3.9862992"/>
    <n v="5.658551714400001"/>
    <x v="0"/>
    <n v="2.6628478656"/>
    <n v="0.5740270848"/>
    <n v="2.421676764"/>
  </r>
  <r>
    <s v="43834Meal_Booster1_GreenP22"/>
    <x v="3"/>
    <s v="LK"/>
    <x v="3"/>
    <n v="0"/>
    <n v="0"/>
    <n v="0"/>
    <n v="0"/>
    <x v="13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4Meal_Booster1_MainP22"/>
    <x v="3"/>
    <s v="LK"/>
    <x v="4"/>
    <n v="0.06146800766283525"/>
    <n v="0.1458892720306514"/>
    <n v="0.02294501915708812"/>
    <n v="0.002144805275372593"/>
    <x v="13"/>
    <x v="5"/>
    <x v="5"/>
    <x v="5"/>
    <x v="4"/>
    <x v="1"/>
    <n v="0"/>
    <n v="0"/>
    <n v="0"/>
    <n v="0"/>
    <n v="0"/>
    <n v="0"/>
    <x v="4"/>
    <n v="0"/>
    <n v="0"/>
    <x v="1"/>
    <n v="0"/>
    <n v="0"/>
    <n v="0"/>
  </r>
  <r>
    <s v="43834Meal_Booster1_SideP22"/>
    <x v="3"/>
    <s v="LK"/>
    <x v="5"/>
    <n v="0"/>
    <n v="0"/>
    <n v="0"/>
    <n v="0"/>
    <x v="13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4Meal_Booster2_GreenP22"/>
    <x v="3"/>
    <s v="LK"/>
    <x v="6"/>
    <n v="0"/>
    <n v="0"/>
    <n v="0"/>
    <n v="0"/>
    <x v="13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4Meal_Booster2_MainP22"/>
    <x v="3"/>
    <s v="LK"/>
    <x v="7"/>
    <n v="0.305"/>
    <n v="0"/>
    <n v="0.032"/>
    <n v="0.005300000000000001"/>
    <x v="13"/>
    <x v="5"/>
    <x v="5"/>
    <x v="5"/>
    <x v="4"/>
    <x v="1"/>
    <n v="0"/>
    <n v="0"/>
    <n v="0"/>
    <n v="0"/>
    <n v="0"/>
    <n v="0"/>
    <x v="4"/>
    <n v="0"/>
    <n v="0"/>
    <x v="1"/>
    <n v="0"/>
    <n v="0"/>
    <n v="0"/>
  </r>
  <r>
    <s v="43834Meal_Booster2_SideP22"/>
    <x v="3"/>
    <s v="LK"/>
    <x v="8"/>
    <n v="0"/>
    <n v="0"/>
    <n v="0"/>
    <n v="0"/>
    <x v="13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4Meal_Breakfast_GreenP22"/>
    <x v="3"/>
    <s v="LK"/>
    <x v="9"/>
    <n v="0.006999999999999999"/>
    <n v="0.14"/>
    <n v="0.003"/>
    <n v="0.0104"/>
    <x v="13"/>
    <x v="5"/>
    <x v="5"/>
    <x v="5"/>
    <x v="4"/>
    <x v="2"/>
    <n v="0.25"/>
    <n v="0.25"/>
    <n v="0.25"/>
    <n v="0.25"/>
    <n v="0.25"/>
    <n v="0.25"/>
    <x v="48"/>
    <n v="17.585399"/>
    <n v="10.815020385"/>
    <x v="2"/>
    <n v="0.4923911719999999"/>
    <n v="9.847823440000001"/>
    <n v="0.474805773"/>
  </r>
  <r>
    <s v="43834Meal_Breakfast_MainP22"/>
    <x v="3"/>
    <s v="LK"/>
    <x v="10"/>
    <n v="0.07142857142857142"/>
    <n v="0.2323928571428572"/>
    <n v="0.02557142857142857"/>
    <n v="0.002018413095238095"/>
    <x v="13"/>
    <x v="5"/>
    <x v="5"/>
    <x v="5"/>
    <x v="4"/>
    <x v="2"/>
    <n v="0.25"/>
    <n v="0.25"/>
    <n v="0.25"/>
    <n v="0.25"/>
    <n v="0.25"/>
    <n v="0.25"/>
    <x v="49"/>
    <n v="209.96688"/>
    <n v="303.4921274057144"/>
    <x v="2"/>
    <n v="59.99053714285714"/>
    <n v="195.1792125942858"/>
    <n v="48.32237766857143"/>
  </r>
  <r>
    <s v="43834Meal_Breakfast_SideP22"/>
    <x v="3"/>
    <s v="LK"/>
    <x v="11"/>
    <n v="0.21"/>
    <n v="0.22"/>
    <n v="0.49"/>
    <n v="0.0135054"/>
    <x v="13"/>
    <x v="5"/>
    <x v="5"/>
    <x v="5"/>
    <x v="4"/>
    <x v="2"/>
    <n v="0.25"/>
    <n v="0.25"/>
    <n v="0.25"/>
    <n v="0.25"/>
    <n v="0.25"/>
    <n v="0.25"/>
    <x v="50"/>
    <n v="6.9197155"/>
    <n v="42.417856015"/>
    <x v="2"/>
    <n v="5.81256102"/>
    <n v="6.08934964"/>
    <n v="30.515945355"/>
  </r>
  <r>
    <s v="43834Meal_Dinner_GreenP22"/>
    <x v="3"/>
    <s v="LK"/>
    <x v="12"/>
    <n v="0.01148445595854922"/>
    <n v="0.05610103626943005"/>
    <n v="0.01700518134715026"/>
    <n v="0.0007845077720207253"/>
    <x v="13"/>
    <x v="5"/>
    <x v="5"/>
    <x v="5"/>
    <x v="4"/>
    <x v="2"/>
    <n v="0.25"/>
    <n v="0.25"/>
    <n v="0.25"/>
    <n v="0.25"/>
    <n v="0.25"/>
    <n v="0.25"/>
    <x v="51"/>
    <n v="140.23623"/>
    <n v="59.37442123430052"/>
    <x v="3"/>
    <n v="6.442147228911915"/>
    <n v="31.46959130207254"/>
    <n v="21.46268270331607"/>
  </r>
  <r>
    <s v="43834Meal_Dinner_MainP22"/>
    <x v="3"/>
    <s v="LK"/>
    <x v="13"/>
    <n v="0.1788913043478261"/>
    <n v="0.001391304347826087"/>
    <n v="0.08032608695652174"/>
    <n v="0.006577978260869565"/>
    <x v="13"/>
    <x v="5"/>
    <x v="5"/>
    <x v="5"/>
    <x v="4"/>
    <x v="2"/>
    <n v="0.25"/>
    <n v="0.25"/>
    <n v="0.25"/>
    <n v="0.25"/>
    <n v="0.25"/>
    <n v="0.25"/>
    <x v="52"/>
    <n v="75.669991"/>
    <n v="109.272402003413"/>
    <x v="3"/>
    <n v="54.14681355991304"/>
    <n v="0.4211199499130435"/>
    <n v="54.70446849358696"/>
  </r>
  <r>
    <s v="43834Meal_Dinner_SideP22"/>
    <x v="3"/>
    <s v="LK"/>
    <x v="14"/>
    <n v="0.08500000000000001"/>
    <n v="0.716"/>
    <n v="0.025"/>
    <n v="0.001113"/>
    <x v="13"/>
    <x v="5"/>
    <x v="5"/>
    <x v="5"/>
    <x v="4"/>
    <x v="2"/>
    <n v="0.25"/>
    <n v="0.25"/>
    <n v="0.25"/>
    <n v="0.25"/>
    <n v="0.25"/>
    <n v="0.25"/>
    <x v="53"/>
    <n v="65.799993"/>
    <n v="225.628175997"/>
    <x v="3"/>
    <n v="22.37199762"/>
    <n v="188.451179952"/>
    <n v="14.804998425"/>
  </r>
  <r>
    <s v="43834Meal_Lunch_GreenP22"/>
    <x v="3"/>
    <s v="LK"/>
    <x v="15"/>
    <n v="0.02777777777777778"/>
    <n v="0.08259259259259259"/>
    <n v="0.01407407407407407"/>
    <n v="0.000861604938271605"/>
    <x v="13"/>
    <x v="5"/>
    <x v="5"/>
    <x v="5"/>
    <x v="4"/>
    <x v="2"/>
    <n v="0.25"/>
    <n v="0.25"/>
    <n v="0.25"/>
    <n v="0.25"/>
    <n v="0.25"/>
    <n v="0.25"/>
    <x v="54"/>
    <n v="212.32216"/>
    <n v="120.6304420148148"/>
    <x v="4"/>
    <n v="23.59135111111111"/>
    <n v="70.14495063703704"/>
    <n v="26.89414026666666"/>
  </r>
  <r>
    <s v="43834Meal_Lunch_MainP22"/>
    <x v="3"/>
    <s v="LK"/>
    <x v="16"/>
    <n v="0.202"/>
    <n v="0"/>
    <n v="0.068"/>
    <n v="0.005300000000000001"/>
    <x v="13"/>
    <x v="5"/>
    <x v="5"/>
    <x v="5"/>
    <x v="4"/>
    <x v="2"/>
    <n v="0.25"/>
    <n v="0.25"/>
    <n v="0.25"/>
    <n v="0.25"/>
    <n v="0.25"/>
    <n v="0.25"/>
    <x v="55"/>
    <n v="83.673756"/>
    <n v="118.81673352"/>
    <x v="4"/>
    <n v="67.608394848"/>
    <n v="0"/>
    <n v="51.208338672"/>
  </r>
  <r>
    <s v="43834Meal_Lunch_SideP22"/>
    <x v="3"/>
    <s v="LK"/>
    <x v="17"/>
    <n v="0.01316239316239316"/>
    <n v="0.1664102564102564"/>
    <n v="0.06076923076923077"/>
    <n v="0.0009276923076923078"/>
    <x v="13"/>
    <x v="5"/>
    <x v="5"/>
    <x v="5"/>
    <x v="4"/>
    <x v="2"/>
    <n v="0.25"/>
    <n v="0.25"/>
    <n v="0.25"/>
    <n v="0.25"/>
    <n v="0.25"/>
    <n v="0.25"/>
    <x v="56"/>
    <n v="122.37287"/>
    <n v="154.8278285991453"/>
    <x v="4"/>
    <n v="6.442879309401708"/>
    <n v="81.45640269743589"/>
    <n v="66.9285465923077"/>
  </r>
  <r>
    <s v="43834Meal_Morning_Snack_GreenP22"/>
    <x v="3"/>
    <s v="LK"/>
    <x v="18"/>
    <n v="0"/>
    <n v="0"/>
    <n v="0"/>
    <n v="0"/>
    <x v="13"/>
    <x v="5"/>
    <x v="5"/>
    <x v="5"/>
    <x v="4"/>
    <x v="0"/>
    <n v="0.15"/>
    <n v="0.15"/>
    <n v="0.15"/>
    <n v="0.15"/>
    <n v="0.15"/>
    <n v="0.15"/>
    <x v="3"/>
    <n v="0"/>
    <n v="0"/>
    <x v="5"/>
    <n v="0"/>
    <n v="0"/>
    <n v="0"/>
  </r>
  <r>
    <s v="43834Meal_Morning_Snack_MainP22"/>
    <x v="3"/>
    <s v="LK"/>
    <x v="19"/>
    <n v="0.04698275862068965"/>
    <n v="0.1853413793103448"/>
    <n v="0.06738620689655173"/>
    <n v="0.006543889655172414"/>
    <x v="13"/>
    <x v="5"/>
    <x v="5"/>
    <x v="5"/>
    <x v="4"/>
    <x v="0"/>
    <n v="0.15"/>
    <n v="0.15"/>
    <n v="0.15"/>
    <n v="0.15"/>
    <n v="0.15"/>
    <n v="0.15"/>
    <x v="57"/>
    <n v="107.07054"/>
    <n v="164.435981661931"/>
    <x v="5"/>
    <n v="20.12187734482758"/>
    <n v="79.37840626841378"/>
    <n v="64.93569804868966"/>
  </r>
  <r>
    <s v="43834Meal_Morning_Snack_SideP22"/>
    <x v="3"/>
    <s v="LK"/>
    <x v="20"/>
    <n v="0.1628571428571428"/>
    <n v="0.06677142857142856"/>
    <n v="0.01742857142857143"/>
    <n v="0.004902013845185651"/>
    <x v="13"/>
    <x v="5"/>
    <x v="5"/>
    <x v="5"/>
    <x v="4"/>
    <x v="0"/>
    <n v="0.15"/>
    <n v="0.15"/>
    <n v="0.15"/>
    <n v="0.15"/>
    <n v="0.15"/>
    <n v="0.15"/>
    <x v="58"/>
    <n v="46.122692"/>
    <n v="49.59902518559999"/>
    <x v="5"/>
    <n v="30.04563935999999"/>
    <n v="12.3187121376"/>
    <n v="7.234673688"/>
  </r>
  <r>
    <s v="43834Meal_Afternoon_Snack_GreenP23"/>
    <x v="3"/>
    <s v="LK"/>
    <x v="0"/>
    <n v="0.0339"/>
    <n v="0.6264"/>
    <n v="0.0051"/>
    <n v="0.006338800000000001"/>
    <x v="14"/>
    <x v="5"/>
    <x v="10"/>
    <x v="10"/>
    <x v="4"/>
    <x v="10"/>
    <n v="0.0005"/>
    <n v="0.0005"/>
    <n v="0.0005"/>
    <n v="0.0005"/>
    <n v="0.0005"/>
    <n v="0.0005"/>
    <x v="45"/>
    <n v="0.07545758299999999"/>
    <n v="0.2027620712793"/>
    <x v="0"/>
    <n v="0.0102320482548"/>
    <n v="0.1890665199648"/>
    <n v="0.0034635030597"/>
  </r>
  <r>
    <s v="43834Meal_Afternoon_Snack_MainP23"/>
    <x v="3"/>
    <s v="LK"/>
    <x v="1"/>
    <n v="0.1259705882352941"/>
    <n v="0.1129313725490196"/>
    <n v="0.1878235294117647"/>
    <n v="0.01072359477124183"/>
    <x v="14"/>
    <x v="5"/>
    <x v="10"/>
    <x v="10"/>
    <x v="4"/>
    <x v="10"/>
    <n v="0.0005"/>
    <n v="0.0005"/>
    <n v="0.0005"/>
    <n v="0.0005"/>
    <n v="0.0005"/>
    <n v="0.0005"/>
    <x v="46"/>
    <n v="0.12274433"/>
    <n v="0.3247839039315686"/>
    <x v="0"/>
    <n v="0.06184870181058823"/>
    <n v="0.05544674263803921"/>
    <n v="0.2074884594829412"/>
  </r>
  <r>
    <s v="43834Meal_Afternoon_Snack_SideP23"/>
    <x v="3"/>
    <s v="LK"/>
    <x v="2"/>
    <n v="0.167"/>
    <n v="0.036"/>
    <n v="0.0675"/>
    <n v="0.008458800000000001"/>
    <x v="14"/>
    <x v="5"/>
    <x v="10"/>
    <x v="10"/>
    <x v="4"/>
    <x v="10"/>
    <n v="0.0005"/>
    <n v="0.0005"/>
    <n v="0.0005"/>
    <n v="0.0005"/>
    <n v="0.0005"/>
    <n v="0.0005"/>
    <x v="47"/>
    <n v="0.025152528"/>
    <n v="0.035704013496"/>
    <x v="0"/>
    <n v="0.016801888704"/>
    <n v="0.003621964032"/>
    <n v="0.01528016076"/>
  </r>
  <r>
    <s v="43834Meal_Booster1_GreenP23"/>
    <x v="3"/>
    <s v="LK"/>
    <x v="3"/>
    <n v="0"/>
    <n v="0"/>
    <n v="0"/>
    <n v="0"/>
    <x v="14"/>
    <x v="5"/>
    <x v="10"/>
    <x v="10"/>
    <x v="4"/>
    <x v="1"/>
    <n v="0"/>
    <n v="0"/>
    <n v="0"/>
    <n v="0"/>
    <n v="0"/>
    <n v="0"/>
    <x v="3"/>
    <n v="0"/>
    <n v="0"/>
    <x v="1"/>
    <n v="0"/>
    <n v="0"/>
    <n v="0"/>
  </r>
  <r>
    <s v="43834Meal_Booster1_MainP23"/>
    <x v="3"/>
    <s v="LK"/>
    <x v="4"/>
    <n v="0.06146800766283525"/>
    <n v="0.1458892720306514"/>
    <n v="0.02294501915708812"/>
    <n v="0.002144805275372593"/>
    <x v="14"/>
    <x v="5"/>
    <x v="10"/>
    <x v="10"/>
    <x v="4"/>
    <x v="1"/>
    <n v="0"/>
    <n v="0"/>
    <n v="0"/>
    <n v="0"/>
    <n v="0"/>
    <n v="0"/>
    <x v="4"/>
    <n v="0"/>
    <n v="0"/>
    <x v="1"/>
    <n v="0"/>
    <n v="0"/>
    <n v="0"/>
  </r>
  <r>
    <s v="43834Meal_Booster1_SideP23"/>
    <x v="3"/>
    <s v="LK"/>
    <x v="5"/>
    <n v="0"/>
    <n v="0"/>
    <n v="0"/>
    <n v="0"/>
    <x v="14"/>
    <x v="5"/>
    <x v="10"/>
    <x v="10"/>
    <x v="4"/>
    <x v="1"/>
    <n v="0"/>
    <n v="0"/>
    <n v="0"/>
    <n v="0"/>
    <n v="0"/>
    <n v="0"/>
    <x v="3"/>
    <n v="0"/>
    <n v="0"/>
    <x v="1"/>
    <n v="0"/>
    <n v="0"/>
    <n v="0"/>
  </r>
  <r>
    <s v="43834Meal_Booster2_GreenP23"/>
    <x v="3"/>
    <s v="LK"/>
    <x v="6"/>
    <n v="0"/>
    <n v="0"/>
    <n v="0"/>
    <n v="0"/>
    <x v="14"/>
    <x v="5"/>
    <x v="10"/>
    <x v="10"/>
    <x v="4"/>
    <x v="1"/>
    <n v="0"/>
    <n v="0"/>
    <n v="0"/>
    <n v="0"/>
    <n v="0"/>
    <n v="0"/>
    <x v="3"/>
    <n v="0"/>
    <n v="0"/>
    <x v="1"/>
    <n v="0"/>
    <n v="0"/>
    <n v="0"/>
  </r>
  <r>
    <s v="43834Meal_Booster2_MainP23"/>
    <x v="3"/>
    <s v="LK"/>
    <x v="7"/>
    <n v="0.305"/>
    <n v="0"/>
    <n v="0.032"/>
    <n v="0.005300000000000001"/>
    <x v="14"/>
    <x v="5"/>
    <x v="10"/>
    <x v="10"/>
    <x v="4"/>
    <x v="1"/>
    <n v="0"/>
    <n v="0"/>
    <n v="0"/>
    <n v="0"/>
    <n v="0"/>
    <n v="0"/>
    <x v="4"/>
    <n v="0"/>
    <n v="0"/>
    <x v="1"/>
    <n v="0"/>
    <n v="0"/>
    <n v="0"/>
  </r>
  <r>
    <s v="43834Meal_Booster2_SideP23"/>
    <x v="3"/>
    <s v="LK"/>
    <x v="8"/>
    <n v="0"/>
    <n v="0"/>
    <n v="0"/>
    <n v="0"/>
    <x v="14"/>
    <x v="5"/>
    <x v="10"/>
    <x v="10"/>
    <x v="4"/>
    <x v="1"/>
    <n v="0"/>
    <n v="0"/>
    <n v="0"/>
    <n v="0"/>
    <n v="0"/>
    <n v="0"/>
    <x v="3"/>
    <n v="0"/>
    <n v="0"/>
    <x v="1"/>
    <n v="0"/>
    <n v="0"/>
    <n v="0"/>
  </r>
  <r>
    <s v="43834Meal_Breakfast_GreenP23"/>
    <x v="3"/>
    <s v="LK"/>
    <x v="9"/>
    <n v="0.006999999999999999"/>
    <n v="0.14"/>
    <n v="0.003"/>
    <n v="0.0104"/>
    <x v="14"/>
    <x v="5"/>
    <x v="10"/>
    <x v="10"/>
    <x v="4"/>
    <x v="13"/>
    <n v="0.333"/>
    <n v="0.333"/>
    <n v="0.333"/>
    <n v="0.333"/>
    <n v="0.333"/>
    <n v="0.333"/>
    <x v="48"/>
    <n v="17.621157"/>
    <n v="10.837011555"/>
    <x v="2"/>
    <n v="0.493392396"/>
    <n v="9.867847920000001"/>
    <n v="0.475771239"/>
  </r>
  <r>
    <s v="43834Meal_Breakfast_MainP23"/>
    <x v="3"/>
    <s v="LK"/>
    <x v="10"/>
    <n v="0.07142857142857142"/>
    <n v="0.2323928571428572"/>
    <n v="0.02557142857142857"/>
    <n v="0.002018413095238095"/>
    <x v="14"/>
    <x v="5"/>
    <x v="10"/>
    <x v="10"/>
    <x v="4"/>
    <x v="13"/>
    <n v="0.333"/>
    <n v="0.333"/>
    <n v="0.333"/>
    <n v="0.333"/>
    <n v="0.333"/>
    <n v="0.333"/>
    <x v="49"/>
    <n v="227.11713"/>
    <n v="328.2815887628572"/>
    <x v="2"/>
    <n v="64.89060857142857"/>
    <n v="211.1215949871429"/>
    <n v="52.26938520428572"/>
  </r>
  <r>
    <s v="43834Meal_Breakfast_SideP23"/>
    <x v="3"/>
    <s v="LK"/>
    <x v="11"/>
    <n v="0.21"/>
    <n v="0.22"/>
    <n v="0.49"/>
    <n v="0.0135054"/>
    <x v="14"/>
    <x v="5"/>
    <x v="10"/>
    <x v="10"/>
    <x v="4"/>
    <x v="13"/>
    <n v="0.333"/>
    <n v="0.333"/>
    <n v="0.333"/>
    <n v="0.333"/>
    <n v="0.333"/>
    <n v="0.333"/>
    <x v="50"/>
    <n v="5.8737189"/>
    <n v="36.005896857"/>
    <x v="2"/>
    <n v="4.933923876"/>
    <n v="5.168872632"/>
    <n v="25.903100349"/>
  </r>
  <r>
    <s v="43834Meal_Dinner_GreenP23"/>
    <x v="3"/>
    <s v="LK"/>
    <x v="12"/>
    <n v="0.01148445595854922"/>
    <n v="0.05610103626943005"/>
    <n v="0.01700518134715026"/>
    <n v="0.0007845077720207253"/>
    <x v="14"/>
    <x v="5"/>
    <x v="10"/>
    <x v="10"/>
    <x v="4"/>
    <x v="13"/>
    <n v="0.333"/>
    <n v="0.333"/>
    <n v="0.333"/>
    <n v="0.333"/>
    <n v="0.333"/>
    <n v="0.333"/>
    <x v="51"/>
    <n v="118.46948"/>
    <n v="50.1586274026943"/>
    <x v="3"/>
    <n v="5.442230101968911"/>
    <n v="26.58504237720207"/>
    <n v="18.13135492352332"/>
  </r>
  <r>
    <s v="43834Meal_Dinner_MainP23"/>
    <x v="3"/>
    <s v="LK"/>
    <x v="13"/>
    <n v="0.1788913043478261"/>
    <n v="0.001391304347826087"/>
    <n v="0.08032608695652174"/>
    <n v="0.006577978260869565"/>
    <x v="14"/>
    <x v="5"/>
    <x v="10"/>
    <x v="10"/>
    <x v="4"/>
    <x v="13"/>
    <n v="0.333"/>
    <n v="0.333"/>
    <n v="0.333"/>
    <n v="0.333"/>
    <n v="0.333"/>
    <n v="0.333"/>
    <x v="52"/>
    <n v="138.49806"/>
    <n v="200.0002311221739"/>
    <x v="3"/>
    <n v="99.10439441217393"/>
    <n v="0.7707718121739131"/>
    <n v="100.1250648978261"/>
  </r>
  <r>
    <s v="43834Meal_Dinner_SideP23"/>
    <x v="3"/>
    <s v="LK"/>
    <x v="14"/>
    <n v="0.08500000000000001"/>
    <n v="0.716"/>
    <n v="0.025"/>
    <n v="0.001113"/>
    <x v="14"/>
    <x v="5"/>
    <x v="10"/>
    <x v="10"/>
    <x v="4"/>
    <x v="13"/>
    <n v="0.333"/>
    <n v="0.333"/>
    <n v="0.333"/>
    <n v="0.333"/>
    <n v="0.333"/>
    <n v="0.333"/>
    <x v="53"/>
    <n v="73.019141"/>
    <n v="250.382634489"/>
    <x v="3"/>
    <n v="24.82650794"/>
    <n v="209.126819824"/>
    <n v="16.429306725"/>
  </r>
  <r>
    <s v="43834Meal_Lunch_GreenP23"/>
    <x v="3"/>
    <s v="LK"/>
    <x v="15"/>
    <n v="0.02777777777777778"/>
    <n v="0.08259259259259259"/>
    <n v="0.01407407407407407"/>
    <n v="0.000861604938271605"/>
    <x v="14"/>
    <x v="5"/>
    <x v="10"/>
    <x v="10"/>
    <x v="4"/>
    <x v="13"/>
    <n v="0.333"/>
    <n v="0.333"/>
    <n v="0.333"/>
    <n v="0.333"/>
    <n v="0.333"/>
    <n v="0.333"/>
    <x v="54"/>
    <n v="328.07196"/>
    <n v="186.3934765333333"/>
    <x v="4"/>
    <n v="36.45244"/>
    <n v="108.3852549333333"/>
    <n v="41.55578159999998"/>
  </r>
  <r>
    <s v="43834Meal_Lunch_MainP23"/>
    <x v="3"/>
    <s v="LK"/>
    <x v="16"/>
    <n v="0.202"/>
    <n v="0"/>
    <n v="0.068"/>
    <n v="0.005300000000000001"/>
    <x v="14"/>
    <x v="5"/>
    <x v="10"/>
    <x v="10"/>
    <x v="4"/>
    <x v="13"/>
    <n v="0.333"/>
    <n v="0.333"/>
    <n v="0.333"/>
    <n v="0.333"/>
    <n v="0.333"/>
    <n v="0.333"/>
    <x v="55"/>
    <n v="203.14053"/>
    <n v="288.4595526000001"/>
    <x v="4"/>
    <n v="164.13754824"/>
    <n v="0"/>
    <n v="124.32200436"/>
  </r>
  <r>
    <s v="43834Meal_Lunch_SideP23"/>
    <x v="3"/>
    <s v="LK"/>
    <x v="17"/>
    <n v="0.01316239316239316"/>
    <n v="0.1664102564102564"/>
    <n v="0.06076923076923077"/>
    <n v="0.0009276923076923078"/>
    <x v="14"/>
    <x v="5"/>
    <x v="10"/>
    <x v="10"/>
    <x v="4"/>
    <x v="13"/>
    <n v="0.333"/>
    <n v="0.333"/>
    <n v="0.333"/>
    <n v="0.333"/>
    <n v="0.333"/>
    <n v="0.333"/>
    <x v="56"/>
    <n v="118.83721"/>
    <n v="150.3544632162393"/>
    <x v="4"/>
    <n v="6.25672832136752"/>
    <n v="79.10292234871794"/>
    <n v="64.99481254615385"/>
  </r>
  <r>
    <s v="43834Meal_Morning_Snack_GreenP23"/>
    <x v="3"/>
    <s v="LK"/>
    <x v="18"/>
    <n v="0"/>
    <n v="0"/>
    <n v="0"/>
    <n v="0"/>
    <x v="14"/>
    <x v="5"/>
    <x v="10"/>
    <x v="10"/>
    <x v="4"/>
    <x v="10"/>
    <n v="0.0005"/>
    <n v="0.0005"/>
    <n v="0.0005"/>
    <n v="0.0005"/>
    <n v="0.0005"/>
    <n v="0.0005"/>
    <x v="3"/>
    <n v="0"/>
    <n v="0"/>
    <x v="5"/>
    <n v="0"/>
    <n v="0"/>
    <n v="0"/>
  </r>
  <r>
    <s v="43834Meal_Morning_Snack_MainP23"/>
    <x v="3"/>
    <s v="LK"/>
    <x v="19"/>
    <n v="0.04698275862068965"/>
    <n v="0.1853413793103448"/>
    <n v="0.06738620689655173"/>
    <n v="0.006543889655172414"/>
    <x v="14"/>
    <x v="5"/>
    <x v="10"/>
    <x v="10"/>
    <x v="4"/>
    <x v="10"/>
    <n v="0.0005"/>
    <n v="0.0005"/>
    <n v="0.0005"/>
    <n v="0.0005"/>
    <n v="0.0005"/>
    <n v="0.0005"/>
    <x v="57"/>
    <n v="0.22610933"/>
    <n v="0.3472524715152414"/>
    <x v="5"/>
    <n v="0.04249296029310345"/>
    <n v="0.1676296603885517"/>
    <n v="0.1371298508335862"/>
  </r>
  <r>
    <s v="43834Meal_Morning_Snack_SideP23"/>
    <x v="3"/>
    <s v="LK"/>
    <x v="20"/>
    <n v="0.1628571428571428"/>
    <n v="0.06677142857142856"/>
    <n v="0.01742857142857143"/>
    <n v="0.004902013845185651"/>
    <x v="14"/>
    <x v="5"/>
    <x v="10"/>
    <x v="10"/>
    <x v="4"/>
    <x v="10"/>
    <n v="0.0005"/>
    <n v="0.0005"/>
    <n v="0.0005"/>
    <n v="0.0005"/>
    <n v="0.0005"/>
    <n v="0.0005"/>
    <x v="58"/>
    <n v="0.20085854"/>
    <n v="0.2159975351005714"/>
    <x v="5"/>
    <n v="0.1308449917714285"/>
    <n v="0.05364644662628571"/>
    <n v="0.03150609670285714"/>
  </r>
  <r>
    <s v="43834Meal_Afternoon_Snack_GreenP24"/>
    <x v="3"/>
    <s v="LK"/>
    <x v="0"/>
    <n v="0.0339"/>
    <n v="0.6264"/>
    <n v="0.0051"/>
    <n v="0.006338800000000001"/>
    <x v="15"/>
    <x v="5"/>
    <x v="5"/>
    <x v="5"/>
    <x v="4"/>
    <x v="0"/>
    <n v="0.15"/>
    <n v="0.15"/>
    <n v="0.15"/>
    <n v="0.15"/>
    <n v="0.15"/>
    <n v="0.15"/>
    <x v="45"/>
    <n v="43.231314"/>
    <n v="116.1668638494"/>
    <x v="0"/>
    <n v="5.8621661784"/>
    <n v="108.3203803584"/>
    <n v="1.9843173126"/>
  </r>
  <r>
    <s v="43834Meal_Afternoon_Snack_MainP24"/>
    <x v="3"/>
    <s v="LK"/>
    <x v="1"/>
    <n v="0.1259705882352941"/>
    <n v="0.1129313725490196"/>
    <n v="0.1878235294117647"/>
    <n v="0.01072359477124183"/>
    <x v="15"/>
    <x v="5"/>
    <x v="5"/>
    <x v="5"/>
    <x v="4"/>
    <x v="0"/>
    <n v="0.15"/>
    <n v="0.15"/>
    <n v="0.15"/>
    <n v="0.15"/>
    <n v="0.15"/>
    <n v="0.15"/>
    <x v="46"/>
    <n v="33.833202"/>
    <n v="89.52331588811764"/>
    <x v="0"/>
    <n v="17.04795343129412"/>
    <n v="15.28331975835294"/>
    <n v="57.19204269847059"/>
  </r>
  <r>
    <s v="43834Meal_Afternoon_Snack_SideP24"/>
    <x v="3"/>
    <s v="LK"/>
    <x v="2"/>
    <n v="0.167"/>
    <n v="0.036"/>
    <n v="0.0675"/>
    <n v="0.008458800000000001"/>
    <x v="15"/>
    <x v="5"/>
    <x v="5"/>
    <x v="5"/>
    <x v="4"/>
    <x v="0"/>
    <n v="0.15"/>
    <n v="0.15"/>
    <n v="0.15"/>
    <n v="0.15"/>
    <n v="0.15"/>
    <n v="0.15"/>
    <x v="47"/>
    <n v="6.3907159"/>
    <n v="9.071621220050002"/>
    <x v="0"/>
    <n v="4.2689982212"/>
    <n v="0.9202630895999999"/>
    <n v="3.88235990925"/>
  </r>
  <r>
    <s v="43834Meal_Booster1_GreenP24"/>
    <x v="3"/>
    <s v="LK"/>
    <x v="3"/>
    <n v="0"/>
    <n v="0"/>
    <n v="0"/>
    <n v="0"/>
    <x v="15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4Meal_Booster1_MainP24"/>
    <x v="3"/>
    <s v="LK"/>
    <x v="4"/>
    <n v="0.06146800766283525"/>
    <n v="0.1458892720306514"/>
    <n v="0.02294501915708812"/>
    <n v="0.002144805275372593"/>
    <x v="15"/>
    <x v="5"/>
    <x v="5"/>
    <x v="5"/>
    <x v="4"/>
    <x v="1"/>
    <n v="0"/>
    <n v="0"/>
    <n v="0"/>
    <n v="0"/>
    <n v="0"/>
    <n v="0"/>
    <x v="4"/>
    <n v="0"/>
    <n v="0"/>
    <x v="1"/>
    <n v="0"/>
    <n v="0"/>
    <n v="0"/>
  </r>
  <r>
    <s v="43834Meal_Booster1_SideP24"/>
    <x v="3"/>
    <s v="LK"/>
    <x v="5"/>
    <n v="0"/>
    <n v="0"/>
    <n v="0"/>
    <n v="0"/>
    <x v="15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4Meal_Booster2_GreenP24"/>
    <x v="3"/>
    <s v="LK"/>
    <x v="6"/>
    <n v="0"/>
    <n v="0"/>
    <n v="0"/>
    <n v="0"/>
    <x v="15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4Meal_Booster2_MainP24"/>
    <x v="3"/>
    <s v="LK"/>
    <x v="7"/>
    <n v="0.305"/>
    <n v="0"/>
    <n v="0.032"/>
    <n v="0.005300000000000001"/>
    <x v="15"/>
    <x v="5"/>
    <x v="5"/>
    <x v="5"/>
    <x v="4"/>
    <x v="1"/>
    <n v="0"/>
    <n v="0"/>
    <n v="0"/>
    <n v="0"/>
    <n v="0"/>
    <n v="0"/>
    <x v="4"/>
    <n v="0"/>
    <n v="0"/>
    <x v="1"/>
    <n v="0"/>
    <n v="0"/>
    <n v="0"/>
  </r>
  <r>
    <s v="43834Meal_Booster2_SideP24"/>
    <x v="3"/>
    <s v="LK"/>
    <x v="8"/>
    <n v="0"/>
    <n v="0"/>
    <n v="0"/>
    <n v="0"/>
    <x v="15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4Meal_Breakfast_GreenP24"/>
    <x v="3"/>
    <s v="LK"/>
    <x v="9"/>
    <n v="0.006999999999999999"/>
    <n v="0.14"/>
    <n v="0.003"/>
    <n v="0.0104"/>
    <x v="15"/>
    <x v="5"/>
    <x v="5"/>
    <x v="5"/>
    <x v="4"/>
    <x v="2"/>
    <n v="0.25"/>
    <n v="0.25"/>
    <n v="0.25"/>
    <n v="0.25"/>
    <n v="0.25"/>
    <n v="0.25"/>
    <x v="48"/>
    <n v="20.301548"/>
    <n v="12.48545202"/>
    <x v="2"/>
    <n v="0.568443344"/>
    <n v="11.36886688"/>
    <n v="0.548141796"/>
  </r>
  <r>
    <s v="43834Meal_Breakfast_MainP24"/>
    <x v="3"/>
    <s v="LK"/>
    <x v="10"/>
    <n v="0.07142857142857142"/>
    <n v="0.2323928571428572"/>
    <n v="0.02557142857142857"/>
    <n v="0.002018413095238095"/>
    <x v="15"/>
    <x v="5"/>
    <x v="5"/>
    <x v="5"/>
    <x v="4"/>
    <x v="2"/>
    <n v="0.25"/>
    <n v="0.25"/>
    <n v="0.25"/>
    <n v="0.25"/>
    <n v="0.25"/>
    <n v="0.25"/>
    <x v="49"/>
    <n v="225.30738"/>
    <n v="325.6657244057143"/>
    <x v="2"/>
    <n v="64.37353714285713"/>
    <n v="209.4393030942858"/>
    <n v="51.85288416857143"/>
  </r>
  <r>
    <s v="43834Meal_Breakfast_SideP24"/>
    <x v="3"/>
    <s v="LK"/>
    <x v="11"/>
    <n v="0.21"/>
    <n v="0.22"/>
    <n v="0.49"/>
    <n v="0.0135054"/>
    <x v="15"/>
    <x v="5"/>
    <x v="5"/>
    <x v="5"/>
    <x v="4"/>
    <x v="2"/>
    <n v="0.25"/>
    <n v="0.25"/>
    <n v="0.25"/>
    <n v="0.25"/>
    <n v="0.25"/>
    <n v="0.25"/>
    <x v="50"/>
    <n v="9.155600099999999"/>
    <n v="56.12382861299999"/>
    <x v="2"/>
    <n v="7.690704083999999"/>
    <n v="8.056928087999999"/>
    <n v="40.376196441"/>
  </r>
  <r>
    <s v="43834Meal_Dinner_GreenP24"/>
    <x v="3"/>
    <s v="LK"/>
    <x v="12"/>
    <n v="0.01148445595854922"/>
    <n v="0.05610103626943005"/>
    <n v="0.01700518134715026"/>
    <n v="0.0007845077720207253"/>
    <x v="15"/>
    <x v="5"/>
    <x v="5"/>
    <x v="5"/>
    <x v="4"/>
    <x v="8"/>
    <n v="0.2"/>
    <n v="0.2"/>
    <n v="0.2"/>
    <n v="0.2"/>
    <n v="0.2"/>
    <n v="0.2"/>
    <x v="51"/>
    <n v="111.56463"/>
    <n v="47.23519262082901"/>
    <x v="3"/>
    <n v="5.125036319067356"/>
    <n v="25.03556541606217"/>
    <n v="17.07459088569948"/>
  </r>
  <r>
    <s v="43834Meal_Dinner_MainP24"/>
    <x v="3"/>
    <s v="LK"/>
    <x v="13"/>
    <n v="0.1788913043478261"/>
    <n v="0.001391304347826087"/>
    <n v="0.08032608695652174"/>
    <n v="0.006577978260869565"/>
    <x v="15"/>
    <x v="5"/>
    <x v="5"/>
    <x v="5"/>
    <x v="4"/>
    <x v="8"/>
    <n v="0.2"/>
    <n v="0.2"/>
    <n v="0.2"/>
    <n v="0.2"/>
    <n v="0.2"/>
    <n v="0.2"/>
    <x v="52"/>
    <n v="64.88116599999999"/>
    <n v="93.6926350843913"/>
    <x v="3"/>
    <n v="46.4267056533913"/>
    <n v="0.3610777933913044"/>
    <n v="46.90485163760869"/>
  </r>
  <r>
    <s v="43834Meal_Dinner_SideP24"/>
    <x v="3"/>
    <s v="LK"/>
    <x v="14"/>
    <n v="0.08500000000000001"/>
    <n v="0.716"/>
    <n v="0.025"/>
    <n v="0.001113"/>
    <x v="15"/>
    <x v="5"/>
    <x v="5"/>
    <x v="5"/>
    <x v="4"/>
    <x v="8"/>
    <n v="0.2"/>
    <n v="0.2"/>
    <n v="0.2"/>
    <n v="0.2"/>
    <n v="0.2"/>
    <n v="0.2"/>
    <x v="53"/>
    <n v="50.887189"/>
    <n v="174.492171081"/>
    <x v="3"/>
    <n v="17.30164426"/>
    <n v="145.740909296"/>
    <n v="11.449617525"/>
  </r>
  <r>
    <s v="43834Meal_Lunch_GreenP24"/>
    <x v="3"/>
    <s v="LK"/>
    <x v="15"/>
    <n v="0.02777777777777778"/>
    <n v="0.08259259259259259"/>
    <n v="0.01407407407407407"/>
    <n v="0.000861604938271605"/>
    <x v="15"/>
    <x v="5"/>
    <x v="5"/>
    <x v="5"/>
    <x v="4"/>
    <x v="9"/>
    <n v="0.3"/>
    <n v="0.3"/>
    <n v="0.3"/>
    <n v="0.3"/>
    <n v="0.3"/>
    <n v="0.3"/>
    <x v="54"/>
    <n v="233.49649"/>
    <n v="132.6605983925926"/>
    <x v="4"/>
    <n v="25.94405444444445"/>
    <n v="77.14032188148148"/>
    <n v="29.57622206666666"/>
  </r>
  <r>
    <s v="43834Meal_Lunch_MainP24"/>
    <x v="3"/>
    <s v="LK"/>
    <x v="16"/>
    <n v="0.202"/>
    <n v="0"/>
    <n v="0.068"/>
    <n v="0.005300000000000001"/>
    <x v="15"/>
    <x v="5"/>
    <x v="5"/>
    <x v="5"/>
    <x v="4"/>
    <x v="9"/>
    <n v="0.3"/>
    <n v="0.3"/>
    <n v="0.3"/>
    <n v="0.3"/>
    <n v="0.3"/>
    <n v="0.3"/>
    <x v="55"/>
    <n v="97.829705"/>
    <n v="138.9181811"/>
    <x v="4"/>
    <n v="79.04640164000001"/>
    <n v="0"/>
    <n v="59.87177946000001"/>
  </r>
  <r>
    <s v="43834Meal_Lunch_SideP24"/>
    <x v="3"/>
    <s v="LK"/>
    <x v="17"/>
    <n v="0.01316239316239316"/>
    <n v="0.1664102564102564"/>
    <n v="0.06076923076923077"/>
    <n v="0.0009276923076923078"/>
    <x v="15"/>
    <x v="5"/>
    <x v="5"/>
    <x v="5"/>
    <x v="4"/>
    <x v="9"/>
    <n v="0.3"/>
    <n v="0.3"/>
    <n v="0.3"/>
    <n v="0.3"/>
    <n v="0.3"/>
    <n v="0.3"/>
    <x v="56"/>
    <n v="129.04889"/>
    <n v="163.2744203991453"/>
    <x v="4"/>
    <n v="6.794368909401708"/>
    <n v="85.90023549743589"/>
    <n v="70.5798159923077"/>
  </r>
  <r>
    <s v="43834Meal_Morning_Snack_GreenP24"/>
    <x v="3"/>
    <s v="LK"/>
    <x v="18"/>
    <n v="0"/>
    <n v="0"/>
    <n v="0"/>
    <n v="0"/>
    <x v="15"/>
    <x v="5"/>
    <x v="5"/>
    <x v="5"/>
    <x v="4"/>
    <x v="3"/>
    <n v="0.1"/>
    <n v="0.1"/>
    <n v="0.1"/>
    <n v="0.1"/>
    <n v="0.1"/>
    <n v="0.1"/>
    <x v="3"/>
    <n v="0"/>
    <n v="0"/>
    <x v="5"/>
    <n v="0"/>
    <n v="0"/>
    <n v="0"/>
  </r>
  <r>
    <s v="43834Meal_Morning_Snack_MainP24"/>
    <x v="3"/>
    <s v="LK"/>
    <x v="19"/>
    <n v="0.04698275862068965"/>
    <n v="0.1853413793103448"/>
    <n v="0.06738620689655173"/>
    <n v="0.006543889655172414"/>
    <x v="15"/>
    <x v="5"/>
    <x v="5"/>
    <x v="5"/>
    <x v="4"/>
    <x v="3"/>
    <n v="0.1"/>
    <n v="0.1"/>
    <n v="0.1"/>
    <n v="0.1"/>
    <n v="0.1"/>
    <n v="0.1"/>
    <x v="57"/>
    <n v="69.891963"/>
    <n v="107.3381487212483"/>
    <x v="5"/>
    <n v="13.13486890862069"/>
    <n v="51.81549130051035"/>
    <n v="42.38778851211725"/>
  </r>
  <r>
    <s v="43834Meal_Morning_Snack_SideP24"/>
    <x v="3"/>
    <s v="LK"/>
    <x v="20"/>
    <n v="0.1628571428571428"/>
    <n v="0.06677142857142856"/>
    <n v="0.01742857142857143"/>
    <n v="0.004902013845185651"/>
    <x v="15"/>
    <x v="5"/>
    <x v="5"/>
    <x v="5"/>
    <x v="4"/>
    <x v="3"/>
    <n v="0.1"/>
    <n v="0.1"/>
    <n v="0.1"/>
    <n v="0.1"/>
    <n v="0.1"/>
    <n v="0.1"/>
    <x v="58"/>
    <n v="32.874085"/>
    <n v="35.35185174942857"/>
    <x v="5"/>
    <n v="21.41511822857142"/>
    <n v="8.780198473714286"/>
    <n v="5.156535047142857"/>
  </r>
  <r>
    <s v="43834Meal_Afternoon_Snack_GreenP4"/>
    <x v="3"/>
    <s v="LK"/>
    <x v="0"/>
    <n v="0.0339"/>
    <n v="0.6264"/>
    <n v="0.0051"/>
    <n v="0.006338800000000001"/>
    <x v="17"/>
    <x v="7"/>
    <x v="12"/>
    <x v="12"/>
    <x v="9"/>
    <x v="3"/>
    <n v="0.1"/>
    <n v="0.1"/>
    <n v="0.1"/>
    <n v="0.1"/>
    <n v="0.1"/>
    <n v="0.1"/>
    <x v="45"/>
    <n v="23.109619"/>
    <n v="62.0978572149"/>
    <x v="0"/>
    <n v="3.1336643364"/>
    <n v="57.90346136639999"/>
    <n v="1.0607315121"/>
  </r>
  <r>
    <s v="43834Meal_Afternoon_Snack_MainP4"/>
    <x v="3"/>
    <s v="LK"/>
    <x v="1"/>
    <n v="0.1259705882352941"/>
    <n v="0.1129313725490196"/>
    <n v="0.1878235294117647"/>
    <n v="0.01072359477124183"/>
    <x v="17"/>
    <x v="7"/>
    <x v="12"/>
    <x v="12"/>
    <x v="9"/>
    <x v="3"/>
    <n v="0.1"/>
    <n v="0.1"/>
    <n v="0.1"/>
    <n v="0.1"/>
    <n v="0.1"/>
    <n v="0.1"/>
    <x v="46"/>
    <n v="8.358798500000001"/>
    <n v="22.1175447290098"/>
    <x v="0"/>
    <n v="4.211851055941176"/>
    <n v="3.775882349862745"/>
    <n v="14.12981132320588"/>
  </r>
  <r>
    <s v="43834Meal_Afternoon_Snack_SideP4"/>
    <x v="3"/>
    <s v="LK"/>
    <x v="2"/>
    <n v="0.167"/>
    <n v="0.036"/>
    <n v="0.0675"/>
    <n v="0.008458800000000001"/>
    <x v="17"/>
    <x v="7"/>
    <x v="12"/>
    <x v="12"/>
    <x v="9"/>
    <x v="3"/>
    <n v="0.1"/>
    <n v="0.1"/>
    <n v="0.1"/>
    <n v="0.1"/>
    <n v="0.1"/>
    <n v="0.1"/>
    <x v="47"/>
    <n v="4.9169403"/>
    <n v="6.979596755850001"/>
    <x v="0"/>
    <n v="3.2845161204"/>
    <n v="0.7080394032"/>
    <n v="2.98704123225"/>
  </r>
  <r>
    <s v="43834Meal_Booster1_GreenP4"/>
    <x v="3"/>
    <s v="LK"/>
    <x v="3"/>
    <n v="0"/>
    <n v="0"/>
    <n v="0"/>
    <n v="0"/>
    <x v="17"/>
    <x v="7"/>
    <x v="12"/>
    <x v="12"/>
    <x v="9"/>
    <x v="1"/>
    <n v="0"/>
    <n v="0"/>
    <n v="0"/>
    <n v="0"/>
    <n v="0"/>
    <n v="0"/>
    <x v="3"/>
    <n v="0"/>
    <n v="0"/>
    <x v="1"/>
    <n v="0"/>
    <n v="0"/>
    <n v="0"/>
  </r>
  <r>
    <s v="43834Meal_Booster1_MainP4"/>
    <x v="3"/>
    <s v="LK"/>
    <x v="4"/>
    <n v="0.06146800766283525"/>
    <n v="0.1458892720306514"/>
    <n v="0.02294501915708812"/>
    <n v="0.002144805275372593"/>
    <x v="17"/>
    <x v="7"/>
    <x v="12"/>
    <x v="12"/>
    <x v="9"/>
    <x v="1"/>
    <n v="0"/>
    <n v="0"/>
    <n v="0"/>
    <n v="0"/>
    <n v="0"/>
    <n v="0"/>
    <x v="4"/>
    <n v="0"/>
    <n v="0"/>
    <x v="1"/>
    <n v="0"/>
    <n v="0"/>
    <n v="0"/>
  </r>
  <r>
    <s v="43834Meal_Booster1_SideP4"/>
    <x v="3"/>
    <s v="LK"/>
    <x v="5"/>
    <n v="0"/>
    <n v="0"/>
    <n v="0"/>
    <n v="0"/>
    <x v="17"/>
    <x v="7"/>
    <x v="12"/>
    <x v="12"/>
    <x v="9"/>
    <x v="1"/>
    <n v="0"/>
    <n v="0"/>
    <n v="0"/>
    <n v="0"/>
    <n v="0"/>
    <n v="0"/>
    <x v="3"/>
    <n v="0"/>
    <n v="0"/>
    <x v="1"/>
    <n v="0"/>
    <n v="0"/>
    <n v="0"/>
  </r>
  <r>
    <s v="43834Meal_Booster2_GreenP4"/>
    <x v="3"/>
    <s v="LK"/>
    <x v="6"/>
    <n v="0"/>
    <n v="0"/>
    <n v="0"/>
    <n v="0"/>
    <x v="17"/>
    <x v="7"/>
    <x v="12"/>
    <x v="12"/>
    <x v="9"/>
    <x v="1"/>
    <n v="0"/>
    <n v="0"/>
    <n v="0"/>
    <n v="0"/>
    <n v="0"/>
    <n v="0"/>
    <x v="3"/>
    <n v="0"/>
    <n v="0"/>
    <x v="1"/>
    <n v="0"/>
    <n v="0"/>
    <n v="0"/>
  </r>
  <r>
    <s v="43834Meal_Booster2_MainP4"/>
    <x v="3"/>
    <s v="LK"/>
    <x v="7"/>
    <n v="0.305"/>
    <n v="0"/>
    <n v="0.032"/>
    <n v="0.005300000000000001"/>
    <x v="17"/>
    <x v="7"/>
    <x v="12"/>
    <x v="12"/>
    <x v="9"/>
    <x v="1"/>
    <n v="0"/>
    <n v="0"/>
    <n v="0"/>
    <n v="0"/>
    <n v="0"/>
    <n v="0"/>
    <x v="4"/>
    <n v="0"/>
    <n v="0"/>
    <x v="1"/>
    <n v="0"/>
    <n v="0"/>
    <n v="0"/>
  </r>
  <r>
    <s v="43834Meal_Booster2_SideP4"/>
    <x v="3"/>
    <s v="LK"/>
    <x v="8"/>
    <n v="0"/>
    <n v="0"/>
    <n v="0"/>
    <n v="0"/>
    <x v="17"/>
    <x v="7"/>
    <x v="12"/>
    <x v="12"/>
    <x v="9"/>
    <x v="1"/>
    <n v="0"/>
    <n v="0"/>
    <n v="0"/>
    <n v="0"/>
    <n v="0"/>
    <n v="0"/>
    <x v="3"/>
    <n v="0"/>
    <n v="0"/>
    <x v="1"/>
    <n v="0"/>
    <n v="0"/>
    <n v="0"/>
  </r>
  <r>
    <s v="43834Meal_Breakfast_GreenP4"/>
    <x v="3"/>
    <s v="LK"/>
    <x v="9"/>
    <n v="0.006999999999999999"/>
    <n v="0.14"/>
    <n v="0.003"/>
    <n v="0.0104"/>
    <x v="17"/>
    <x v="7"/>
    <x v="12"/>
    <x v="12"/>
    <x v="9"/>
    <x v="2"/>
    <n v="0.25"/>
    <n v="0.25"/>
    <n v="0.25"/>
    <n v="0.25"/>
    <n v="0.25"/>
    <n v="0.25"/>
    <x v="48"/>
    <n v="7.2223584"/>
    <n v="4.441750416000001"/>
    <x v="2"/>
    <n v="0.2022260352"/>
    <n v="4.044520704000001"/>
    <n v="0.1950036768"/>
  </r>
  <r>
    <s v="43834Meal_Breakfast_MainP4"/>
    <x v="3"/>
    <s v="LK"/>
    <x v="10"/>
    <n v="0.07142857142857142"/>
    <n v="0.2323928571428572"/>
    <n v="0.02557142857142857"/>
    <n v="0.002018413095238095"/>
    <x v="17"/>
    <x v="7"/>
    <x v="12"/>
    <x v="12"/>
    <x v="9"/>
    <x v="2"/>
    <n v="0.25"/>
    <n v="0.25"/>
    <n v="0.25"/>
    <n v="0.25"/>
    <n v="0.25"/>
    <n v="0.25"/>
    <x v="49"/>
    <n v="144.44717"/>
    <n v="208.78806658"/>
    <x v="2"/>
    <n v="41.27062"/>
    <n v="134.27396217"/>
    <n v="33.24348441"/>
  </r>
  <r>
    <s v="43834Meal_Breakfast_SideP4"/>
    <x v="3"/>
    <s v="LK"/>
    <x v="11"/>
    <n v="0.21"/>
    <n v="0.22"/>
    <n v="0.49"/>
    <n v="0.0135054"/>
    <x v="17"/>
    <x v="7"/>
    <x v="12"/>
    <x v="12"/>
    <x v="9"/>
    <x v="2"/>
    <n v="0.25"/>
    <n v="0.25"/>
    <n v="0.25"/>
    <n v="0.25"/>
    <n v="0.25"/>
    <n v="0.25"/>
    <x v="50"/>
    <n v="2.4074528"/>
    <n v="14.757685664"/>
    <x v="2"/>
    <n v="2.022260352"/>
    <n v="2.118558464"/>
    <n v="10.616866848"/>
  </r>
  <r>
    <s v="43834Meal_Dinner_GreenP4"/>
    <x v="3"/>
    <s v="LK"/>
    <x v="12"/>
    <n v="0.01148445595854922"/>
    <n v="0.05610103626943005"/>
    <n v="0.01700518134715026"/>
    <n v="0.0007845077720207253"/>
    <x v="17"/>
    <x v="7"/>
    <x v="12"/>
    <x v="12"/>
    <x v="9"/>
    <x v="2"/>
    <n v="0.25"/>
    <n v="0.25"/>
    <n v="0.25"/>
    <n v="0.25"/>
    <n v="0.25"/>
    <n v="0.25"/>
    <x v="51"/>
    <n v="49.115227"/>
    <n v="20.79482724910881"/>
    <x v="3"/>
    <n v="2.25624664550259"/>
    <n v="11.02166052523316"/>
    <n v="7.516920078373057"/>
  </r>
  <r>
    <s v="43834Meal_Dinner_MainP4"/>
    <x v="3"/>
    <s v="LK"/>
    <x v="13"/>
    <n v="0.1788913043478261"/>
    <n v="0.001391304347826087"/>
    <n v="0.08032608695652174"/>
    <n v="0.006577978260869565"/>
    <x v="17"/>
    <x v="7"/>
    <x v="12"/>
    <x v="12"/>
    <x v="9"/>
    <x v="2"/>
    <n v="0.25"/>
    <n v="0.25"/>
    <n v="0.25"/>
    <n v="0.25"/>
    <n v="0.25"/>
    <n v="0.25"/>
    <x v="52"/>
    <n v="102.34622"/>
    <n v="147.7946164334783"/>
    <x v="3"/>
    <n v="73.23539516347827"/>
    <n v="0.5695789634782609"/>
    <n v="73.98964230652174"/>
  </r>
  <r>
    <s v="43834Meal_Dinner_SideP4"/>
    <x v="3"/>
    <s v="LK"/>
    <x v="14"/>
    <n v="0.08500000000000001"/>
    <n v="0.716"/>
    <n v="0.025"/>
    <n v="0.001113"/>
    <x v="17"/>
    <x v="7"/>
    <x v="12"/>
    <x v="12"/>
    <x v="9"/>
    <x v="2"/>
    <n v="0.25"/>
    <n v="0.25"/>
    <n v="0.25"/>
    <n v="0.25"/>
    <n v="0.25"/>
    <n v="0.25"/>
    <x v="53"/>
    <n v="51.747716"/>
    <n v="177.442918164"/>
    <x v="3"/>
    <n v="17.59422344"/>
    <n v="148.205458624"/>
    <n v="11.6432361"/>
  </r>
  <r>
    <s v="43834Meal_Lunch_GreenP4"/>
    <x v="3"/>
    <s v="LK"/>
    <x v="15"/>
    <n v="0.02777777777777778"/>
    <n v="0.08259259259259259"/>
    <n v="0.01407407407407407"/>
    <n v="0.000861604938271605"/>
    <x v="17"/>
    <x v="7"/>
    <x v="12"/>
    <x v="12"/>
    <x v="9"/>
    <x v="2"/>
    <n v="0.25"/>
    <n v="0.25"/>
    <n v="0.25"/>
    <n v="0.25"/>
    <n v="0.25"/>
    <n v="0.25"/>
    <x v="54"/>
    <n v="244.96077"/>
    <n v="139.1740078444444"/>
    <x v="4"/>
    <n v="27.21786333333333"/>
    <n v="80.92778031111111"/>
    <n v="31.02836419999999"/>
  </r>
  <r>
    <s v="43834Meal_Lunch_MainP4"/>
    <x v="3"/>
    <s v="LK"/>
    <x v="16"/>
    <n v="0.202"/>
    <n v="0"/>
    <n v="0.068"/>
    <n v="0.005300000000000001"/>
    <x v="17"/>
    <x v="7"/>
    <x v="12"/>
    <x v="12"/>
    <x v="9"/>
    <x v="2"/>
    <n v="0.25"/>
    <n v="0.25"/>
    <n v="0.25"/>
    <n v="0.25"/>
    <n v="0.25"/>
    <n v="0.25"/>
    <x v="55"/>
    <n v="182.57946"/>
    <n v="259.2628332"/>
    <x v="4"/>
    <n v="147.52420368"/>
    <n v="0"/>
    <n v="111.73862952"/>
  </r>
  <r>
    <s v="43834Meal_Lunch_SideP4"/>
    <x v="3"/>
    <s v="LK"/>
    <x v="17"/>
    <n v="0.01316239316239316"/>
    <n v="0.1664102564102564"/>
    <n v="0.06076923076923077"/>
    <n v="0.0009276923076923078"/>
    <x v="17"/>
    <x v="7"/>
    <x v="12"/>
    <x v="12"/>
    <x v="9"/>
    <x v="2"/>
    <n v="0.25"/>
    <n v="0.25"/>
    <n v="0.25"/>
    <n v="0.25"/>
    <n v="0.25"/>
    <n v="0.25"/>
    <x v="56"/>
    <n v="59.338324"/>
    <n v="75.07565898905982"/>
    <x v="4"/>
    <n v="3.12413740034188"/>
    <n v="39.49802284717948"/>
    <n v="32.45349874153846"/>
  </r>
  <r>
    <s v="43834Meal_Morning_Snack_GreenP4"/>
    <x v="3"/>
    <s v="LK"/>
    <x v="18"/>
    <n v="0"/>
    <n v="0"/>
    <n v="0"/>
    <n v="0"/>
    <x v="17"/>
    <x v="7"/>
    <x v="12"/>
    <x v="12"/>
    <x v="9"/>
    <x v="0"/>
    <n v="0.15"/>
    <n v="0.15"/>
    <n v="0.15"/>
    <n v="0.15"/>
    <n v="0.15"/>
    <n v="0.15"/>
    <x v="3"/>
    <n v="0"/>
    <n v="0"/>
    <x v="5"/>
    <n v="0"/>
    <n v="0"/>
    <n v="0"/>
  </r>
  <r>
    <s v="43834Meal_Morning_Snack_MainP4"/>
    <x v="3"/>
    <s v="LK"/>
    <x v="19"/>
    <n v="0.04698275862068965"/>
    <n v="0.1853413793103448"/>
    <n v="0.06738620689655173"/>
    <n v="0.006543889655172414"/>
    <x v="17"/>
    <x v="7"/>
    <x v="12"/>
    <x v="12"/>
    <x v="9"/>
    <x v="0"/>
    <n v="0.15"/>
    <n v="0.15"/>
    <n v="0.15"/>
    <n v="0.15"/>
    <n v="0.15"/>
    <n v="0.15"/>
    <x v="57"/>
    <n v="90.202445"/>
    <n v="138.5304266876896"/>
    <x v="5"/>
    <n v="16.95183880172414"/>
    <n v="66.87298229386207"/>
    <n v="54.70560559210345"/>
  </r>
  <r>
    <s v="43834Meal_Morning_Snack_SideP4"/>
    <x v="3"/>
    <s v="LK"/>
    <x v="20"/>
    <n v="0.1628571428571428"/>
    <n v="0.06677142857142856"/>
    <n v="0.01742857142857143"/>
    <n v="0.004902013845185651"/>
    <x v="17"/>
    <x v="7"/>
    <x v="12"/>
    <x v="12"/>
    <x v="9"/>
    <x v="0"/>
    <n v="0.15"/>
    <n v="0.15"/>
    <n v="0.15"/>
    <n v="0.15"/>
    <n v="0.15"/>
    <n v="0.15"/>
    <x v="58"/>
    <n v="116.92909"/>
    <n v="125.7422025548571"/>
    <x v="5"/>
    <n v="76.17095005714283"/>
    <n v="31.23008952342857"/>
    <n v="18.34116297428572"/>
  </r>
  <r>
    <s v="43834Meal_Afternoon_Snack_GreenP6"/>
    <x v="3"/>
    <s v="LK"/>
    <x v="0"/>
    <n v="0.0339"/>
    <n v="0.6264"/>
    <n v="0.0051"/>
    <n v="0.006338800000000001"/>
    <x v="19"/>
    <x v="10"/>
    <x v="14"/>
    <x v="14"/>
    <x v="11"/>
    <x v="4"/>
    <n v="0.22"/>
    <n v="0.22"/>
    <n v="0.22"/>
    <n v="0.22"/>
    <n v="0.22"/>
    <n v="0.22"/>
    <x v="45"/>
    <n v="30.30794"/>
    <n v="81.440465574"/>
    <x v="0"/>
    <n v="4.109756664"/>
    <n v="75.93957446399999"/>
    <n v="1.391134446"/>
  </r>
  <r>
    <s v="43834Meal_Afternoon_Snack_MainP6"/>
    <x v="3"/>
    <s v="LK"/>
    <x v="1"/>
    <n v="0.1259705882352941"/>
    <n v="0.1129313725490196"/>
    <n v="0.1878235294117647"/>
    <n v="0.01072359477124183"/>
    <x v="19"/>
    <x v="10"/>
    <x v="14"/>
    <x v="14"/>
    <x v="11"/>
    <x v="4"/>
    <n v="0.22"/>
    <n v="0.22"/>
    <n v="0.22"/>
    <n v="0.22"/>
    <n v="0.22"/>
    <n v="0.22"/>
    <x v="46"/>
    <n v="10.3047"/>
    <n v="27.26643825294117"/>
    <x v="0"/>
    <n v="5.192356482352941"/>
    <n v="4.654895658823529"/>
    <n v="17.41918611176471"/>
  </r>
  <r>
    <s v="43834Meal_Afternoon_Snack_SideP6"/>
    <x v="3"/>
    <s v="LK"/>
    <x v="2"/>
    <n v="0.167"/>
    <n v="0.036"/>
    <n v="0.0675"/>
    <n v="0.008458800000000001"/>
    <x v="19"/>
    <x v="10"/>
    <x v="14"/>
    <x v="14"/>
    <x v="11"/>
    <x v="4"/>
    <n v="0.22"/>
    <n v="0.22"/>
    <n v="0.22"/>
    <n v="0.22"/>
    <n v="0.22"/>
    <n v="0.22"/>
    <x v="47"/>
    <n v="4.2431116"/>
    <n v="6.0230969162"/>
    <x v="0"/>
    <n v="2.8343985488"/>
    <n v="0.6110080703999999"/>
    <n v="2.577690297"/>
  </r>
  <r>
    <s v="43834Meal_Booster1_GreenP6"/>
    <x v="3"/>
    <s v="LK"/>
    <x v="3"/>
    <n v="0"/>
    <n v="0"/>
    <n v="0"/>
    <n v="0"/>
    <x v="19"/>
    <x v="10"/>
    <x v="14"/>
    <x v="14"/>
    <x v="11"/>
    <x v="1"/>
    <n v="0"/>
    <n v="0"/>
    <n v="0"/>
    <n v="0"/>
    <n v="0"/>
    <n v="0"/>
    <x v="3"/>
    <n v="0"/>
    <n v="0"/>
    <x v="1"/>
    <n v="0"/>
    <n v="0"/>
    <n v="0"/>
  </r>
  <r>
    <s v="43834Meal_Booster1_MainP6"/>
    <x v="3"/>
    <s v="LK"/>
    <x v="4"/>
    <n v="0.06146800766283525"/>
    <n v="0.1458892720306514"/>
    <n v="0.02294501915708812"/>
    <n v="0.002144805275372593"/>
    <x v="19"/>
    <x v="10"/>
    <x v="14"/>
    <x v="14"/>
    <x v="11"/>
    <x v="1"/>
    <n v="0"/>
    <n v="0"/>
    <n v="0"/>
    <n v="0"/>
    <n v="0"/>
    <n v="0"/>
    <x v="4"/>
    <n v="0"/>
    <n v="0"/>
    <x v="1"/>
    <n v="0"/>
    <n v="0"/>
    <n v="0"/>
  </r>
  <r>
    <s v="43834Meal_Booster1_SideP6"/>
    <x v="3"/>
    <s v="LK"/>
    <x v="5"/>
    <n v="0"/>
    <n v="0"/>
    <n v="0"/>
    <n v="0"/>
    <x v="19"/>
    <x v="10"/>
    <x v="14"/>
    <x v="14"/>
    <x v="11"/>
    <x v="1"/>
    <n v="0"/>
    <n v="0"/>
    <n v="0"/>
    <n v="0"/>
    <n v="0"/>
    <n v="0"/>
    <x v="3"/>
    <n v="0"/>
    <n v="0"/>
    <x v="1"/>
    <n v="0"/>
    <n v="0"/>
    <n v="0"/>
  </r>
  <r>
    <s v="43834Meal_Booster2_GreenP6"/>
    <x v="3"/>
    <s v="LK"/>
    <x v="6"/>
    <n v="0"/>
    <n v="0"/>
    <n v="0"/>
    <n v="0"/>
    <x v="19"/>
    <x v="10"/>
    <x v="14"/>
    <x v="14"/>
    <x v="11"/>
    <x v="1"/>
    <n v="0"/>
    <n v="0"/>
    <n v="0"/>
    <n v="0"/>
    <n v="0"/>
    <n v="0"/>
    <x v="3"/>
    <n v="0"/>
    <n v="0"/>
    <x v="1"/>
    <n v="0"/>
    <n v="0"/>
    <n v="0"/>
  </r>
  <r>
    <s v="43834Meal_Booster2_MainP6"/>
    <x v="3"/>
    <s v="LK"/>
    <x v="7"/>
    <n v="0.305"/>
    <n v="0"/>
    <n v="0.032"/>
    <n v="0.005300000000000001"/>
    <x v="19"/>
    <x v="10"/>
    <x v="14"/>
    <x v="14"/>
    <x v="11"/>
    <x v="1"/>
    <n v="0"/>
    <n v="0"/>
    <n v="0"/>
    <n v="0"/>
    <n v="0"/>
    <n v="0"/>
    <x v="4"/>
    <n v="0"/>
    <n v="0"/>
    <x v="1"/>
    <n v="0"/>
    <n v="0"/>
    <n v="0"/>
  </r>
  <r>
    <s v="43834Meal_Booster2_SideP6"/>
    <x v="3"/>
    <s v="LK"/>
    <x v="8"/>
    <n v="0"/>
    <n v="0"/>
    <n v="0"/>
    <n v="0"/>
    <x v="19"/>
    <x v="10"/>
    <x v="14"/>
    <x v="14"/>
    <x v="11"/>
    <x v="1"/>
    <n v="0"/>
    <n v="0"/>
    <n v="0"/>
    <n v="0"/>
    <n v="0"/>
    <n v="0"/>
    <x v="3"/>
    <n v="0"/>
    <n v="0"/>
    <x v="1"/>
    <n v="0"/>
    <n v="0"/>
    <n v="0"/>
  </r>
  <r>
    <s v="43834Meal_Breakfast_GreenP6"/>
    <x v="3"/>
    <s v="LK"/>
    <x v="9"/>
    <n v="0.006999999999999999"/>
    <n v="0.14"/>
    <n v="0.003"/>
    <n v="0.0104"/>
    <x v="19"/>
    <x v="10"/>
    <x v="14"/>
    <x v="14"/>
    <x v="11"/>
    <x v="6"/>
    <n v="0.001"/>
    <n v="0.001"/>
    <n v="0.001"/>
    <n v="0.001"/>
    <n v="0.001"/>
    <n v="0.001"/>
    <x v="48"/>
    <n v="0.0495614"/>
    <n v="0.03048026100000001"/>
    <x v="2"/>
    <n v="0.0013877192"/>
    <n v="0.027754384"/>
    <n v="0.0013381578"/>
  </r>
  <r>
    <s v="43834Meal_Breakfast_MainP6"/>
    <x v="3"/>
    <s v="LK"/>
    <x v="10"/>
    <n v="0.07142857142857142"/>
    <n v="0.2323928571428572"/>
    <n v="0.02557142857142857"/>
    <n v="0.002018413095238095"/>
    <x v="19"/>
    <x v="10"/>
    <x v="14"/>
    <x v="14"/>
    <x v="11"/>
    <x v="6"/>
    <n v="0.001"/>
    <n v="0.001"/>
    <n v="0.001"/>
    <n v="0.001"/>
    <n v="0.001"/>
    <n v="0.001"/>
    <x v="49"/>
    <n v="0.991228"/>
    <n v="1.432749272"/>
    <x v="2"/>
    <n v="0.283208"/>
    <n v="0.9214172280000003"/>
    <n v="0.228124044"/>
  </r>
  <r>
    <s v="43834Meal_Breakfast_SideP6"/>
    <x v="3"/>
    <s v="LK"/>
    <x v="11"/>
    <n v="0.21"/>
    <n v="0.22"/>
    <n v="0.49"/>
    <n v="0.0135054"/>
    <x v="19"/>
    <x v="10"/>
    <x v="14"/>
    <x v="14"/>
    <x v="11"/>
    <x v="6"/>
    <n v="0.001"/>
    <n v="0.001"/>
    <n v="0.001"/>
    <n v="0.001"/>
    <n v="0.001"/>
    <n v="0.001"/>
    <x v="50"/>
    <n v="0.016520467"/>
    <n v="0.10127046271"/>
    <x v="2"/>
    <n v="0.01387719228"/>
    <n v="0.01453801096"/>
    <n v="0.07285525947"/>
  </r>
  <r>
    <s v="43834Meal_Dinner_GreenP6"/>
    <x v="3"/>
    <s v="LK"/>
    <x v="12"/>
    <n v="0.01148445595854922"/>
    <n v="0.05610103626943005"/>
    <n v="0.01700518134715026"/>
    <n v="0.0007845077720207253"/>
    <x v="19"/>
    <x v="10"/>
    <x v="14"/>
    <x v="14"/>
    <x v="11"/>
    <x v="5"/>
    <n v="0.289"/>
    <n v="0.289"/>
    <n v="0.289"/>
    <n v="0.289"/>
    <n v="0.289"/>
    <n v="0.289"/>
    <x v="51"/>
    <n v="96.429"/>
    <n v="40.82693940932642"/>
    <x v="3"/>
    <n v="4.429738414507771"/>
    <n v="21.63906730569948"/>
    <n v="14.75813368911917"/>
  </r>
  <r>
    <s v="43834Meal_Dinner_MainP6"/>
    <x v="3"/>
    <s v="LK"/>
    <x v="13"/>
    <n v="0.1788913043478261"/>
    <n v="0.001391304347826087"/>
    <n v="0.08032608695652174"/>
    <n v="0.006577978260869565"/>
    <x v="19"/>
    <x v="10"/>
    <x v="14"/>
    <x v="14"/>
    <x v="11"/>
    <x v="5"/>
    <n v="0.289"/>
    <n v="0.289"/>
    <n v="0.289"/>
    <n v="0.289"/>
    <n v="0.289"/>
    <n v="0.289"/>
    <x v="52"/>
    <n v="96.20458600000001"/>
    <n v="138.9256963961305"/>
    <x v="3"/>
    <n v="68.84065549513045"/>
    <n v="0.5353994351304349"/>
    <n v="69.54964146586957"/>
  </r>
  <r>
    <s v="43834Meal_Dinner_SideP6"/>
    <x v="3"/>
    <s v="LK"/>
    <x v="14"/>
    <n v="0.08500000000000001"/>
    <n v="0.716"/>
    <n v="0.025"/>
    <n v="0.001113"/>
    <x v="19"/>
    <x v="10"/>
    <x v="14"/>
    <x v="14"/>
    <x v="11"/>
    <x v="5"/>
    <n v="0.289"/>
    <n v="0.289"/>
    <n v="0.289"/>
    <n v="0.289"/>
    <n v="0.289"/>
    <n v="0.289"/>
    <x v="53"/>
    <n v="79.436531"/>
    <n v="272.387864799"/>
    <x v="3"/>
    <n v="27.00842054"/>
    <n v="227.506224784"/>
    <n v="17.873219475"/>
  </r>
  <r>
    <s v="43834Meal_Lunch_GreenP6"/>
    <x v="3"/>
    <s v="LK"/>
    <x v="15"/>
    <n v="0.02777777777777778"/>
    <n v="0.08259259259259259"/>
    <n v="0.01407407407407407"/>
    <n v="0.000861604938271605"/>
    <x v="19"/>
    <x v="10"/>
    <x v="14"/>
    <x v="14"/>
    <x v="11"/>
    <x v="17"/>
    <n v="0.29"/>
    <n v="0.29"/>
    <n v="0.29"/>
    <n v="0.29"/>
    <n v="0.29"/>
    <n v="0.29"/>
    <x v="54"/>
    <n v="134.83639"/>
    <n v="76.60704528148146"/>
    <x v="4"/>
    <n v="14.98182111111111"/>
    <n v="44.5459481037037"/>
    <n v="17.07927606666666"/>
  </r>
  <r>
    <s v="43834Meal_Lunch_MainP6"/>
    <x v="3"/>
    <s v="LK"/>
    <x v="16"/>
    <n v="0.202"/>
    <n v="0"/>
    <n v="0.068"/>
    <n v="0.005300000000000001"/>
    <x v="19"/>
    <x v="10"/>
    <x v="14"/>
    <x v="14"/>
    <x v="11"/>
    <x v="17"/>
    <n v="0.29"/>
    <n v="0.29"/>
    <n v="0.29"/>
    <n v="0.29"/>
    <n v="0.29"/>
    <n v="0.29"/>
    <x v="55"/>
    <n v="100.49917"/>
    <n v="142.7088214"/>
    <x v="4"/>
    <n v="81.20332936000001"/>
    <n v="0"/>
    <n v="61.50549204000001"/>
  </r>
  <r>
    <s v="43834Meal_Lunch_SideP6"/>
    <x v="3"/>
    <s v="LK"/>
    <x v="17"/>
    <n v="0.01316239316239316"/>
    <n v="0.1664102564102564"/>
    <n v="0.06076923076923077"/>
    <n v="0.0009276923076923078"/>
    <x v="19"/>
    <x v="10"/>
    <x v="14"/>
    <x v="14"/>
    <x v="11"/>
    <x v="17"/>
    <n v="0.29"/>
    <n v="0.29"/>
    <n v="0.29"/>
    <n v="0.29"/>
    <n v="0.29"/>
    <n v="0.29"/>
    <x v="56"/>
    <n v="32.662231"/>
    <n v="41.32470132418803"/>
    <x v="4"/>
    <n v="1.719652503931623"/>
    <n v="21.7413209425641"/>
    <n v="17.86372787769231"/>
  </r>
  <r>
    <s v="43834Meal_Morning_Snack_GreenP6"/>
    <x v="3"/>
    <s v="LK"/>
    <x v="18"/>
    <n v="0"/>
    <n v="0"/>
    <n v="0"/>
    <n v="0"/>
    <x v="19"/>
    <x v="10"/>
    <x v="14"/>
    <x v="14"/>
    <x v="11"/>
    <x v="8"/>
    <n v="0.2"/>
    <n v="0.2"/>
    <n v="0.2"/>
    <n v="0.2"/>
    <n v="0.2"/>
    <n v="0.2"/>
    <x v="3"/>
    <n v="0"/>
    <n v="0"/>
    <x v="5"/>
    <n v="0"/>
    <n v="0"/>
    <n v="0"/>
  </r>
  <r>
    <s v="43834Meal_Morning_Snack_MainP6"/>
    <x v="3"/>
    <s v="LK"/>
    <x v="19"/>
    <n v="0.04698275862068965"/>
    <n v="0.1853413793103448"/>
    <n v="0.06738620689655173"/>
    <n v="0.006543889655172414"/>
    <x v="19"/>
    <x v="10"/>
    <x v="14"/>
    <x v="14"/>
    <x v="11"/>
    <x v="8"/>
    <n v="0.2"/>
    <n v="0.2"/>
    <n v="0.2"/>
    <n v="0.2"/>
    <n v="0.2"/>
    <n v="0.2"/>
    <x v="57"/>
    <n v="73.017421"/>
    <n v="112.1381408981172"/>
    <x v="5"/>
    <n v="13.7222394637931"/>
    <n v="54.13259808729654"/>
    <n v="44.28330334702758"/>
  </r>
  <r>
    <s v="43834Meal_Morning_Snack_SideP6"/>
    <x v="3"/>
    <s v="LK"/>
    <x v="20"/>
    <n v="0.1628571428571428"/>
    <n v="0.06677142857142856"/>
    <n v="0.01742857142857143"/>
    <n v="0.004902013845185651"/>
    <x v="19"/>
    <x v="10"/>
    <x v="14"/>
    <x v="14"/>
    <x v="11"/>
    <x v="8"/>
    <n v="0.2"/>
    <n v="0.2"/>
    <n v="0.2"/>
    <n v="0.2"/>
    <n v="0.2"/>
    <n v="0.2"/>
    <x v="58"/>
    <n v="94.652213"/>
    <n v="101.7862855112571"/>
    <x v="5"/>
    <n v="61.65915589714285"/>
    <n v="25.28025391782857"/>
    <n v="14.84687569628572"/>
  </r>
  <r>
    <s v="43834Meal_Afternoon_Snack_GreenP7"/>
    <x v="3"/>
    <s v="LK"/>
    <x v="0"/>
    <n v="0.0339"/>
    <n v="0.6264"/>
    <n v="0.0051"/>
    <n v="0.006338800000000001"/>
    <x v="20"/>
    <x v="11"/>
    <x v="15"/>
    <x v="15"/>
    <x v="12"/>
    <x v="0"/>
    <n v="0.15"/>
    <n v="0.15"/>
    <n v="0.15"/>
    <n v="0.15"/>
    <n v="0.15"/>
    <n v="0.15"/>
    <x v="45"/>
    <n v="45.064512"/>
    <n v="121.0928501952"/>
    <x v="0"/>
    <n v="6.1107478272"/>
    <n v="112.9136412672"/>
    <n v="2.0684611008"/>
  </r>
  <r>
    <s v="43834Meal_Afternoon_Snack_MainP7"/>
    <x v="3"/>
    <s v="LK"/>
    <x v="1"/>
    <n v="0.1259705882352941"/>
    <n v="0.1129313725490196"/>
    <n v="0.1878235294117647"/>
    <n v="0.01072359477124183"/>
    <x v="20"/>
    <x v="11"/>
    <x v="15"/>
    <x v="15"/>
    <x v="12"/>
    <x v="0"/>
    <n v="0.15"/>
    <n v="0.15"/>
    <n v="0.15"/>
    <n v="0.15"/>
    <n v="0.15"/>
    <n v="0.15"/>
    <x v="46"/>
    <n v="38.234032"/>
    <n v="101.167998358902"/>
    <x v="0"/>
    <n v="19.26545400658823"/>
    <n v="17.27128684737255"/>
    <n v="64.63125750494117"/>
  </r>
  <r>
    <s v="43834Meal_Afternoon_Snack_SideP7"/>
    <x v="3"/>
    <s v="LK"/>
    <x v="2"/>
    <n v="0.167"/>
    <n v="0.036"/>
    <n v="0.0675"/>
    <n v="0.008458800000000001"/>
    <x v="20"/>
    <x v="11"/>
    <x v="15"/>
    <x v="15"/>
    <x v="12"/>
    <x v="0"/>
    <n v="0.15"/>
    <n v="0.15"/>
    <n v="0.15"/>
    <n v="0.15"/>
    <n v="0.15"/>
    <n v="0.15"/>
    <x v="47"/>
    <n v="9.1628399"/>
    <n v="13.00665123805"/>
    <x v="0"/>
    <n v="6.1207770532"/>
    <n v="1.3194489456"/>
    <n v="5.56642523925"/>
  </r>
  <r>
    <s v="43834Meal_Booster1_GreenP7"/>
    <x v="3"/>
    <s v="LK"/>
    <x v="3"/>
    <n v="0"/>
    <n v="0"/>
    <n v="0"/>
    <n v="0"/>
    <x v="20"/>
    <x v="11"/>
    <x v="15"/>
    <x v="15"/>
    <x v="12"/>
    <x v="1"/>
    <n v="0"/>
    <n v="0"/>
    <n v="0"/>
    <n v="0"/>
    <n v="0"/>
    <n v="0"/>
    <x v="3"/>
    <n v="0"/>
    <n v="0"/>
    <x v="1"/>
    <n v="0"/>
    <n v="0"/>
    <n v="0"/>
  </r>
  <r>
    <s v="43834Meal_Booster1_MainP7"/>
    <x v="3"/>
    <s v="LK"/>
    <x v="4"/>
    <n v="0.06146800766283525"/>
    <n v="0.1458892720306514"/>
    <n v="0.02294501915708812"/>
    <n v="0.002144805275372593"/>
    <x v="20"/>
    <x v="11"/>
    <x v="15"/>
    <x v="15"/>
    <x v="12"/>
    <x v="1"/>
    <n v="0"/>
    <n v="0"/>
    <n v="0"/>
    <n v="0"/>
    <n v="0"/>
    <n v="0"/>
    <x v="4"/>
    <n v="0"/>
    <n v="0"/>
    <x v="1"/>
    <n v="0"/>
    <n v="0"/>
    <n v="0"/>
  </r>
  <r>
    <s v="43834Meal_Booster1_SideP7"/>
    <x v="3"/>
    <s v="LK"/>
    <x v="5"/>
    <n v="0"/>
    <n v="0"/>
    <n v="0"/>
    <n v="0"/>
    <x v="20"/>
    <x v="11"/>
    <x v="15"/>
    <x v="15"/>
    <x v="12"/>
    <x v="1"/>
    <n v="0"/>
    <n v="0"/>
    <n v="0"/>
    <n v="0"/>
    <n v="0"/>
    <n v="0"/>
    <x v="3"/>
    <n v="0"/>
    <n v="0"/>
    <x v="1"/>
    <n v="0"/>
    <n v="0"/>
    <n v="0"/>
  </r>
  <r>
    <s v="43834Meal_Booster2_GreenP7"/>
    <x v="3"/>
    <s v="LK"/>
    <x v="6"/>
    <n v="0"/>
    <n v="0"/>
    <n v="0"/>
    <n v="0"/>
    <x v="20"/>
    <x v="11"/>
    <x v="15"/>
    <x v="15"/>
    <x v="12"/>
    <x v="1"/>
    <n v="0"/>
    <n v="0"/>
    <n v="0"/>
    <n v="0"/>
    <n v="0"/>
    <n v="0"/>
    <x v="3"/>
    <n v="0"/>
    <n v="0"/>
    <x v="1"/>
    <n v="0"/>
    <n v="0"/>
    <n v="0"/>
  </r>
  <r>
    <s v="43834Meal_Booster2_MainP7"/>
    <x v="3"/>
    <s v="LK"/>
    <x v="7"/>
    <n v="0.305"/>
    <n v="0"/>
    <n v="0.032"/>
    <n v="0.005300000000000001"/>
    <x v="20"/>
    <x v="11"/>
    <x v="15"/>
    <x v="15"/>
    <x v="12"/>
    <x v="1"/>
    <n v="0"/>
    <n v="0"/>
    <n v="0"/>
    <n v="0"/>
    <n v="0"/>
    <n v="0"/>
    <x v="4"/>
    <n v="0"/>
    <n v="0"/>
    <x v="1"/>
    <n v="0"/>
    <n v="0"/>
    <n v="0"/>
  </r>
  <r>
    <s v="43834Meal_Booster2_SideP7"/>
    <x v="3"/>
    <s v="LK"/>
    <x v="8"/>
    <n v="0"/>
    <n v="0"/>
    <n v="0"/>
    <n v="0"/>
    <x v="20"/>
    <x v="11"/>
    <x v="15"/>
    <x v="15"/>
    <x v="12"/>
    <x v="1"/>
    <n v="0"/>
    <n v="0"/>
    <n v="0"/>
    <n v="0"/>
    <n v="0"/>
    <n v="0"/>
    <x v="3"/>
    <n v="0"/>
    <n v="0"/>
    <x v="1"/>
    <n v="0"/>
    <n v="0"/>
    <n v="0"/>
  </r>
  <r>
    <s v="43834Meal_Breakfast_GreenP7"/>
    <x v="3"/>
    <s v="LK"/>
    <x v="9"/>
    <n v="0.006999999999999999"/>
    <n v="0.14"/>
    <n v="0.003"/>
    <n v="0.0104"/>
    <x v="20"/>
    <x v="11"/>
    <x v="15"/>
    <x v="15"/>
    <x v="12"/>
    <x v="2"/>
    <n v="0.25"/>
    <n v="0.25"/>
    <n v="0.25"/>
    <n v="0.25"/>
    <n v="0.25"/>
    <n v="0.25"/>
    <x v="48"/>
    <n v="21.952205"/>
    <n v="13.500606075"/>
    <x v="2"/>
    <n v="0.61466174"/>
    <n v="12.2932348"/>
    <n v="0.592709535"/>
  </r>
  <r>
    <s v="43834Meal_Breakfast_MainP7"/>
    <x v="3"/>
    <s v="LK"/>
    <x v="10"/>
    <n v="0.07142857142857142"/>
    <n v="0.2323928571428572"/>
    <n v="0.02557142857142857"/>
    <n v="0.002018413095238095"/>
    <x v="20"/>
    <x v="11"/>
    <x v="15"/>
    <x v="15"/>
    <x v="12"/>
    <x v="2"/>
    <n v="0.25"/>
    <n v="0.25"/>
    <n v="0.25"/>
    <n v="0.25"/>
    <n v="0.25"/>
    <n v="0.25"/>
    <x v="49"/>
    <n v="230.90468"/>
    <n v="333.7562217485715"/>
    <x v="2"/>
    <n v="65.97276571428571"/>
    <n v="214.6423932514286"/>
    <n v="53.14106278285715"/>
  </r>
  <r>
    <s v="43834Meal_Breakfast_SideP7"/>
    <x v="3"/>
    <s v="LK"/>
    <x v="11"/>
    <n v="0.21"/>
    <n v="0.22"/>
    <n v="0.49"/>
    <n v="0.0135054"/>
    <x v="20"/>
    <x v="11"/>
    <x v="15"/>
    <x v="15"/>
    <x v="12"/>
    <x v="2"/>
    <n v="0.25"/>
    <n v="0.25"/>
    <n v="0.25"/>
    <n v="0.25"/>
    <n v="0.25"/>
    <n v="0.25"/>
    <x v="50"/>
    <n v="7.3174018"/>
    <n v="44.855673034"/>
    <x v="2"/>
    <n v="6.146617512"/>
    <n v="6.439313584"/>
    <n v="32.269741938"/>
  </r>
  <r>
    <s v="43834Meal_Dinner_GreenP7"/>
    <x v="3"/>
    <s v="LK"/>
    <x v="12"/>
    <n v="0.01148445595854922"/>
    <n v="0.05610103626943005"/>
    <n v="0.01700518134715026"/>
    <n v="0.0007845077720207253"/>
    <x v="20"/>
    <x v="11"/>
    <x v="15"/>
    <x v="15"/>
    <x v="12"/>
    <x v="8"/>
    <n v="0.2"/>
    <n v="0.2"/>
    <n v="0.2"/>
    <n v="0.2"/>
    <n v="0.2"/>
    <n v="0.2"/>
    <x v="51"/>
    <n v="102.00551"/>
    <n v="43.18797017689119"/>
    <x v="3"/>
    <n v="4.685911148497408"/>
    <n v="22.89045926476684"/>
    <n v="15.61159976362694"/>
  </r>
  <r>
    <s v="43834Meal_Dinner_MainP7"/>
    <x v="3"/>
    <s v="LK"/>
    <x v="13"/>
    <n v="0.1788913043478261"/>
    <n v="0.001391304347826087"/>
    <n v="0.08032608695652174"/>
    <n v="0.006577978260869565"/>
    <x v="20"/>
    <x v="11"/>
    <x v="15"/>
    <x v="15"/>
    <x v="12"/>
    <x v="8"/>
    <n v="0.2"/>
    <n v="0.2"/>
    <n v="0.2"/>
    <n v="0.2"/>
    <n v="0.2"/>
    <n v="0.2"/>
    <x v="52"/>
    <n v="87.824125"/>
    <n v="126.8237641603261"/>
    <x v="3"/>
    <n v="62.84388909782609"/>
    <n v="0.488760347826087"/>
    <n v="63.49111471467391"/>
  </r>
  <r>
    <s v="43834Meal_Dinner_SideP7"/>
    <x v="3"/>
    <s v="LK"/>
    <x v="14"/>
    <n v="0.08500000000000001"/>
    <n v="0.716"/>
    <n v="0.025"/>
    <n v="0.001113"/>
    <x v="20"/>
    <x v="11"/>
    <x v="15"/>
    <x v="15"/>
    <x v="12"/>
    <x v="8"/>
    <n v="0.2"/>
    <n v="0.2"/>
    <n v="0.2"/>
    <n v="0.2"/>
    <n v="0.2"/>
    <n v="0.2"/>
    <x v="53"/>
    <n v="51.530553"/>
    <n v="176.698266237"/>
    <x v="3"/>
    <n v="17.52038802"/>
    <n v="147.583503792"/>
    <n v="11.594374425"/>
  </r>
  <r>
    <s v="43834Meal_Lunch_GreenP7"/>
    <x v="3"/>
    <s v="LK"/>
    <x v="15"/>
    <n v="0.02777777777777778"/>
    <n v="0.08259259259259259"/>
    <n v="0.01407407407407407"/>
    <n v="0.000861604938271605"/>
    <x v="20"/>
    <x v="11"/>
    <x v="15"/>
    <x v="15"/>
    <x v="12"/>
    <x v="9"/>
    <n v="0.3"/>
    <n v="0.3"/>
    <n v="0.3"/>
    <n v="0.3"/>
    <n v="0.3"/>
    <n v="0.3"/>
    <x v="54"/>
    <n v="275.25454"/>
    <n v="156.3853571703704"/>
    <x v="4"/>
    <n v="30.58383777777778"/>
    <n v="90.93594432592593"/>
    <n v="34.86557506666666"/>
  </r>
  <r>
    <s v="43834Meal_Lunch_MainP7"/>
    <x v="3"/>
    <s v="LK"/>
    <x v="16"/>
    <n v="0.202"/>
    <n v="0"/>
    <n v="0.068"/>
    <n v="0.005300000000000001"/>
    <x v="20"/>
    <x v="11"/>
    <x v="15"/>
    <x v="15"/>
    <x v="12"/>
    <x v="9"/>
    <n v="0.3"/>
    <n v="0.3"/>
    <n v="0.3"/>
    <n v="0.3"/>
    <n v="0.3"/>
    <n v="0.3"/>
    <x v="55"/>
    <n v="149.70581"/>
    <n v="212.5822502"/>
    <x v="4"/>
    <n v="120.96229448"/>
    <n v="0"/>
    <n v="91.61995572000002"/>
  </r>
  <r>
    <s v="43834Meal_Lunch_SideP7"/>
    <x v="3"/>
    <s v="LK"/>
    <x v="17"/>
    <n v="0.01316239316239316"/>
    <n v="0.1664102564102564"/>
    <n v="0.06076923076923077"/>
    <n v="0.0009276923076923078"/>
    <x v="20"/>
    <x v="11"/>
    <x v="15"/>
    <x v="15"/>
    <x v="12"/>
    <x v="9"/>
    <n v="0.3"/>
    <n v="0.3"/>
    <n v="0.3"/>
    <n v="0.3"/>
    <n v="0.3"/>
    <n v="0.3"/>
    <x v="56"/>
    <n v="119.42441"/>
    <n v="151.0973966863248"/>
    <x v="4"/>
    <n v="6.287644150427349"/>
    <n v="79.49378675897435"/>
    <n v="65.31596577692308"/>
  </r>
  <r>
    <s v="43834Meal_Morning_Snack_GreenP7"/>
    <x v="3"/>
    <s v="LK"/>
    <x v="18"/>
    <n v="0"/>
    <n v="0"/>
    <n v="0"/>
    <n v="0"/>
    <x v="20"/>
    <x v="11"/>
    <x v="15"/>
    <x v="15"/>
    <x v="12"/>
    <x v="3"/>
    <n v="0.1"/>
    <n v="0.1"/>
    <n v="0.1"/>
    <n v="0.1"/>
    <n v="0.1"/>
    <n v="0.1"/>
    <x v="3"/>
    <n v="0"/>
    <n v="0"/>
    <x v="5"/>
    <n v="0"/>
    <n v="0"/>
    <n v="0"/>
  </r>
  <r>
    <s v="43834Meal_Morning_Snack_MainP7"/>
    <x v="3"/>
    <s v="LK"/>
    <x v="19"/>
    <n v="0.04698275862068965"/>
    <n v="0.1853413793103448"/>
    <n v="0.06738620689655173"/>
    <n v="0.006543889655172414"/>
    <x v="20"/>
    <x v="11"/>
    <x v="15"/>
    <x v="15"/>
    <x v="12"/>
    <x v="3"/>
    <n v="0.1"/>
    <n v="0.1"/>
    <n v="0.1"/>
    <n v="0.1"/>
    <n v="0.1"/>
    <n v="0.1"/>
    <x v="57"/>
    <n v="68.328993"/>
    <n v="104.9377825116621"/>
    <x v="5"/>
    <n v="12.84113833965517"/>
    <n v="50.65675923802758"/>
    <n v="41.43988493397931"/>
  </r>
  <r>
    <s v="43834Meal_Morning_Snack_SideP7"/>
    <x v="3"/>
    <s v="LK"/>
    <x v="20"/>
    <n v="0.1628571428571428"/>
    <n v="0.06677142857142856"/>
    <n v="0.01742857142857143"/>
    <n v="0.004902013845185651"/>
    <x v="20"/>
    <x v="11"/>
    <x v="15"/>
    <x v="15"/>
    <x v="12"/>
    <x v="3"/>
    <n v="0.1"/>
    <n v="0.1"/>
    <n v="0.1"/>
    <n v="0.1"/>
    <n v="0.1"/>
    <n v="0.1"/>
    <x v="58"/>
    <n v="48.269105"/>
    <n v="51.90721639971428"/>
    <x v="5"/>
    <n v="31.44387411428571"/>
    <n v="12.89198838685714"/>
    <n v="7.571353898571429"/>
  </r>
  <r>
    <s v="43834Meal_Afternoon_Snack_GreenP8"/>
    <x v="3"/>
    <s v="LK"/>
    <x v="0"/>
    <n v="0.0339"/>
    <n v="0.6264"/>
    <n v="0.0051"/>
    <n v="0.006338800000000001"/>
    <x v="21"/>
    <x v="7"/>
    <x v="8"/>
    <x v="8"/>
    <x v="6"/>
    <x v="8"/>
    <n v="0.2"/>
    <n v="0.2"/>
    <n v="0.2"/>
    <n v="0.2"/>
    <n v="0.2"/>
    <n v="0.2"/>
    <x v="45"/>
    <n v="44.553158"/>
    <n v="119.7187908618"/>
    <x v="0"/>
    <n v="6.041408224800001"/>
    <n v="111.6323926848"/>
    <n v="2.0449899522"/>
  </r>
  <r>
    <s v="43834Meal_Afternoon_Snack_MainP8"/>
    <x v="3"/>
    <s v="LK"/>
    <x v="1"/>
    <n v="0.1259705882352941"/>
    <n v="0.1129313725490196"/>
    <n v="0.1878235294117647"/>
    <n v="0.01072359477124183"/>
    <x v="21"/>
    <x v="7"/>
    <x v="8"/>
    <x v="8"/>
    <x v="6"/>
    <x v="8"/>
    <n v="0.2"/>
    <n v="0.2"/>
    <n v="0.2"/>
    <n v="0.2"/>
    <n v="0.2"/>
    <n v="0.2"/>
    <x v="46"/>
    <n v="55.542938"/>
    <n v="146.9677030252157"/>
    <x v="0"/>
    <n v="27.98710628870588"/>
    <n v="25.09016089498039"/>
    <n v="93.89043584152941"/>
  </r>
  <r>
    <s v="43834Meal_Afternoon_Snack_SideP8"/>
    <x v="3"/>
    <s v="LK"/>
    <x v="2"/>
    <n v="0.167"/>
    <n v="0.036"/>
    <n v="0.0675"/>
    <n v="0.008458800000000001"/>
    <x v="21"/>
    <x v="7"/>
    <x v="8"/>
    <x v="8"/>
    <x v="6"/>
    <x v="8"/>
    <n v="0.2"/>
    <n v="0.2"/>
    <n v="0.2"/>
    <n v="0.2"/>
    <n v="0.2"/>
    <n v="0.2"/>
    <x v="47"/>
    <n v="9.801694899999999"/>
    <n v="13.91350591055"/>
    <x v="0"/>
    <n v="6.5475321932"/>
    <n v="1.4114440656"/>
    <n v="5.95452965175"/>
  </r>
  <r>
    <s v="43834Meal_Booster1_GreenP8"/>
    <x v="3"/>
    <s v="LK"/>
    <x v="3"/>
    <n v="0"/>
    <n v="0"/>
    <n v="0"/>
    <n v="0"/>
    <x v="21"/>
    <x v="7"/>
    <x v="8"/>
    <x v="8"/>
    <x v="6"/>
    <x v="1"/>
    <n v="0"/>
    <n v="0"/>
    <n v="0"/>
    <n v="0"/>
    <n v="0"/>
    <n v="0"/>
    <x v="3"/>
    <n v="0"/>
    <n v="0"/>
    <x v="1"/>
    <n v="0"/>
    <n v="0"/>
    <n v="0"/>
  </r>
  <r>
    <s v="43834Meal_Booster1_MainP8"/>
    <x v="3"/>
    <s v="LK"/>
    <x v="4"/>
    <n v="0.06146800766283525"/>
    <n v="0.1458892720306514"/>
    <n v="0.02294501915708812"/>
    <n v="0.002144805275372593"/>
    <x v="21"/>
    <x v="7"/>
    <x v="8"/>
    <x v="8"/>
    <x v="6"/>
    <x v="1"/>
    <n v="0"/>
    <n v="0"/>
    <n v="0"/>
    <n v="0"/>
    <n v="0"/>
    <n v="0"/>
    <x v="4"/>
    <n v="0"/>
    <n v="0"/>
    <x v="1"/>
    <n v="0"/>
    <n v="0"/>
    <n v="0"/>
  </r>
  <r>
    <s v="43834Meal_Booster1_SideP8"/>
    <x v="3"/>
    <s v="LK"/>
    <x v="5"/>
    <n v="0"/>
    <n v="0"/>
    <n v="0"/>
    <n v="0"/>
    <x v="21"/>
    <x v="7"/>
    <x v="8"/>
    <x v="8"/>
    <x v="6"/>
    <x v="1"/>
    <n v="0"/>
    <n v="0"/>
    <n v="0"/>
    <n v="0"/>
    <n v="0"/>
    <n v="0"/>
    <x v="3"/>
    <n v="0"/>
    <n v="0"/>
    <x v="1"/>
    <n v="0"/>
    <n v="0"/>
    <n v="0"/>
  </r>
  <r>
    <s v="43834Meal_Booster2_GreenP8"/>
    <x v="3"/>
    <s v="LK"/>
    <x v="6"/>
    <n v="0"/>
    <n v="0"/>
    <n v="0"/>
    <n v="0"/>
    <x v="21"/>
    <x v="7"/>
    <x v="8"/>
    <x v="8"/>
    <x v="6"/>
    <x v="1"/>
    <n v="0"/>
    <n v="0"/>
    <n v="0"/>
    <n v="0"/>
    <n v="0"/>
    <n v="0"/>
    <x v="3"/>
    <n v="0"/>
    <n v="0"/>
    <x v="1"/>
    <n v="0"/>
    <n v="0"/>
    <n v="0"/>
  </r>
  <r>
    <s v="43834Meal_Booster2_MainP8"/>
    <x v="3"/>
    <s v="LK"/>
    <x v="7"/>
    <n v="0.305"/>
    <n v="0"/>
    <n v="0.032"/>
    <n v="0.005300000000000001"/>
    <x v="21"/>
    <x v="7"/>
    <x v="8"/>
    <x v="8"/>
    <x v="6"/>
    <x v="1"/>
    <n v="0"/>
    <n v="0"/>
    <n v="0"/>
    <n v="0"/>
    <n v="0"/>
    <n v="0"/>
    <x v="4"/>
    <n v="0"/>
    <n v="0"/>
    <x v="1"/>
    <n v="0"/>
    <n v="0"/>
    <n v="0"/>
  </r>
  <r>
    <s v="43834Meal_Booster2_SideP8"/>
    <x v="3"/>
    <s v="LK"/>
    <x v="8"/>
    <n v="0"/>
    <n v="0"/>
    <n v="0"/>
    <n v="0"/>
    <x v="21"/>
    <x v="7"/>
    <x v="8"/>
    <x v="8"/>
    <x v="6"/>
    <x v="1"/>
    <n v="0"/>
    <n v="0"/>
    <n v="0"/>
    <n v="0"/>
    <n v="0"/>
    <n v="0"/>
    <x v="3"/>
    <n v="0"/>
    <n v="0"/>
    <x v="1"/>
    <n v="0"/>
    <n v="0"/>
    <n v="0"/>
  </r>
  <r>
    <s v="43834Meal_Breakfast_GreenP8"/>
    <x v="3"/>
    <s v="LK"/>
    <x v="9"/>
    <n v="0.006999999999999999"/>
    <n v="0.14"/>
    <n v="0.003"/>
    <n v="0.0104"/>
    <x v="21"/>
    <x v="7"/>
    <x v="8"/>
    <x v="8"/>
    <x v="6"/>
    <x v="7"/>
    <n v="0.27"/>
    <n v="0.27"/>
    <n v="0.27"/>
    <n v="0.27"/>
    <n v="0.27"/>
    <n v="0.27"/>
    <x v="48"/>
    <n v="19.763162"/>
    <n v="12.15434463"/>
    <x v="2"/>
    <n v="0.553368536"/>
    <n v="11.06737072"/>
    <n v="0.5336053740000001"/>
  </r>
  <r>
    <s v="43834Meal_Breakfast_MainP8"/>
    <x v="3"/>
    <s v="LK"/>
    <x v="10"/>
    <n v="0.07142857142857142"/>
    <n v="0.2323928571428572"/>
    <n v="0.02557142857142857"/>
    <n v="0.002018413095238095"/>
    <x v="21"/>
    <x v="7"/>
    <x v="8"/>
    <x v="8"/>
    <x v="6"/>
    <x v="7"/>
    <n v="0.27"/>
    <n v="0.27"/>
    <n v="0.27"/>
    <n v="0.27"/>
    <n v="0.27"/>
    <n v="0.27"/>
    <x v="49"/>
    <n v="206.41524"/>
    <n v="298.3584854742858"/>
    <x v="2"/>
    <n v="58.97578285714286"/>
    <n v="191.8777095257144"/>
    <n v="47.50499309142857"/>
  </r>
  <r>
    <s v="43834Meal_Breakfast_SideP8"/>
    <x v="3"/>
    <s v="LK"/>
    <x v="11"/>
    <n v="0.21"/>
    <n v="0.22"/>
    <n v="0.49"/>
    <n v="0.0135054"/>
    <x v="21"/>
    <x v="7"/>
    <x v="8"/>
    <x v="8"/>
    <x v="6"/>
    <x v="7"/>
    <n v="0.27"/>
    <n v="0.27"/>
    <n v="0.27"/>
    <n v="0.27"/>
    <n v="0.27"/>
    <n v="0.27"/>
    <x v="50"/>
    <n v="8.051658400000001"/>
    <n v="49.356665992"/>
    <x v="2"/>
    <n v="6.763393056000001"/>
    <n v="7.085459392000001"/>
    <n v="35.50781354400001"/>
  </r>
  <r>
    <s v="43834Meal_Dinner_GreenP8"/>
    <x v="3"/>
    <s v="LK"/>
    <x v="12"/>
    <n v="0.01148445595854922"/>
    <n v="0.05610103626943005"/>
    <n v="0.01700518134715026"/>
    <n v="0.0007845077720207253"/>
    <x v="21"/>
    <x v="7"/>
    <x v="8"/>
    <x v="8"/>
    <x v="6"/>
    <x v="18"/>
    <n v="0.399"/>
    <n v="0.399"/>
    <n v="0.399"/>
    <n v="0.399"/>
    <n v="0.399"/>
    <n v="0.399"/>
    <x v="51"/>
    <n v="239.22285"/>
    <n v="101.2842277974093"/>
    <x v="3"/>
    <n v="10.9893771404145"/>
    <n v="53.68259913730569"/>
    <n v="36.61225151968912"/>
  </r>
  <r>
    <s v="43834Meal_Dinner_MainP8"/>
    <x v="3"/>
    <s v="LK"/>
    <x v="13"/>
    <n v="0.1788913043478261"/>
    <n v="0.001391304347826087"/>
    <n v="0.08032608695652174"/>
    <n v="0.006577978260869565"/>
    <x v="21"/>
    <x v="7"/>
    <x v="8"/>
    <x v="8"/>
    <x v="6"/>
    <x v="18"/>
    <n v="0.399"/>
    <n v="0.399"/>
    <n v="0.399"/>
    <n v="0.399"/>
    <n v="0.399"/>
    <n v="0.399"/>
    <x v="52"/>
    <n v="143.75256"/>
    <n v="207.5880718069565"/>
    <x v="3"/>
    <n v="102.8643318469565"/>
    <n v="0.8000142469565217"/>
    <n v="103.9237257130435"/>
  </r>
  <r>
    <s v="43834Meal_Dinner_SideP8"/>
    <x v="3"/>
    <s v="LK"/>
    <x v="14"/>
    <n v="0.08500000000000001"/>
    <n v="0.716"/>
    <n v="0.025"/>
    <n v="0.001113"/>
    <x v="21"/>
    <x v="7"/>
    <x v="8"/>
    <x v="8"/>
    <x v="6"/>
    <x v="18"/>
    <n v="0.399"/>
    <n v="0.399"/>
    <n v="0.399"/>
    <n v="0.399"/>
    <n v="0.399"/>
    <n v="0.399"/>
    <x v="53"/>
    <n v="81.33991"/>
    <n v="278.91455139"/>
    <x v="3"/>
    <n v="27.6555694"/>
    <n v="232.95750224"/>
    <n v="18.30147975"/>
  </r>
  <r>
    <s v="43834Meal_Lunch_GreenP8"/>
    <x v="3"/>
    <s v="LK"/>
    <x v="15"/>
    <n v="0.02777777777777778"/>
    <n v="0.08259259259259259"/>
    <n v="0.01407407407407407"/>
    <n v="0.000861604938271605"/>
    <x v="21"/>
    <x v="7"/>
    <x v="8"/>
    <x v="8"/>
    <x v="6"/>
    <x v="6"/>
    <n v="0.001"/>
    <n v="0.001"/>
    <n v="0.001"/>
    <n v="0.001"/>
    <n v="0.001"/>
    <n v="0.001"/>
    <x v="54"/>
    <n v="0.7887299800000001"/>
    <n v="0.4481154775259259"/>
    <x v="4"/>
    <n v="0.08763666444444446"/>
    <n v="0.2605730156148148"/>
    <n v="0.09990579746666664"/>
  </r>
  <r>
    <s v="43834Meal_Lunch_MainP8"/>
    <x v="3"/>
    <s v="LK"/>
    <x v="16"/>
    <n v="0.202"/>
    <n v="0"/>
    <n v="0.068"/>
    <n v="0.005300000000000001"/>
    <x v="21"/>
    <x v="7"/>
    <x v="8"/>
    <x v="8"/>
    <x v="6"/>
    <x v="6"/>
    <n v="0.001"/>
    <n v="0.001"/>
    <n v="0.001"/>
    <n v="0.001"/>
    <n v="0.001"/>
    <n v="0.001"/>
    <x v="55"/>
    <n v="0.35011442"/>
    <n v="0.4971624764000001"/>
    <x v="4"/>
    <n v="0.28289245136"/>
    <n v="0"/>
    <n v="0.21427002504"/>
  </r>
  <r>
    <s v="43834Meal_Lunch_SideP8"/>
    <x v="3"/>
    <s v="LK"/>
    <x v="17"/>
    <n v="0.01316239316239316"/>
    <n v="0.1664102564102564"/>
    <n v="0.06076923076923077"/>
    <n v="0.0009276923076923078"/>
    <x v="21"/>
    <x v="7"/>
    <x v="8"/>
    <x v="8"/>
    <x v="6"/>
    <x v="6"/>
    <n v="0.001"/>
    <n v="0.001"/>
    <n v="0.001"/>
    <n v="0.001"/>
    <n v="0.001"/>
    <n v="0.001"/>
    <x v="56"/>
    <n v="0.41721968"/>
    <n v="0.5278720447042734"/>
    <x v="4"/>
    <n v="0.02196643785299145"/>
    <n v="0.2777185357128205"/>
    <n v="0.2281870711384615"/>
  </r>
  <r>
    <s v="43834Meal_Morning_Snack_GreenP8"/>
    <x v="3"/>
    <s v="LK"/>
    <x v="18"/>
    <n v="0"/>
    <n v="0"/>
    <n v="0"/>
    <n v="0"/>
    <x v="21"/>
    <x v="7"/>
    <x v="8"/>
    <x v="8"/>
    <x v="6"/>
    <x v="19"/>
    <n v="0.13"/>
    <n v="0.13"/>
    <n v="0.13"/>
    <n v="0.13"/>
    <n v="0.13"/>
    <n v="0.13"/>
    <x v="3"/>
    <n v="0"/>
    <n v="0"/>
    <x v="5"/>
    <n v="0"/>
    <n v="0"/>
    <n v="0"/>
  </r>
  <r>
    <s v="43834Meal_Morning_Snack_MainP8"/>
    <x v="3"/>
    <s v="LK"/>
    <x v="19"/>
    <n v="0.04698275862068965"/>
    <n v="0.1853413793103448"/>
    <n v="0.06738620689655173"/>
    <n v="0.006543889655172414"/>
    <x v="21"/>
    <x v="7"/>
    <x v="8"/>
    <x v="8"/>
    <x v="6"/>
    <x v="19"/>
    <n v="0.13"/>
    <n v="0.13"/>
    <n v="0.13"/>
    <n v="0.13"/>
    <n v="0.13"/>
    <n v="0.13"/>
    <x v="57"/>
    <n v="83.04073200000001"/>
    <n v="127.5316654267862"/>
    <x v="5"/>
    <n v="15.60593066896552"/>
    <n v="61.56353523128276"/>
    <n v="50.36219952653794"/>
  </r>
  <r>
    <s v="43834Meal_Morning_Snack_SideP8"/>
    <x v="3"/>
    <s v="LK"/>
    <x v="20"/>
    <n v="0.1628571428571428"/>
    <n v="0.06677142857142856"/>
    <n v="0.01742857142857143"/>
    <n v="0.004902013845185651"/>
    <x v="21"/>
    <x v="7"/>
    <x v="8"/>
    <x v="8"/>
    <x v="6"/>
    <x v="19"/>
    <n v="0.13"/>
    <n v="0.13"/>
    <n v="0.13"/>
    <n v="0.13"/>
    <n v="0.13"/>
    <n v="0.13"/>
    <x v="58"/>
    <n v="42.533058"/>
    <n v="45.73883534297142"/>
    <x v="5"/>
    <n v="27.70724921142856"/>
    <n v="11.35997217668571"/>
    <n v="6.671613954857142"/>
  </r>
  <r>
    <s v="43834Meal_Afternoon_Snack_GreenP9"/>
    <x v="3"/>
    <s v="LK"/>
    <x v="0"/>
    <n v="0.0339"/>
    <n v="0.6264"/>
    <n v="0.0051"/>
    <n v="0.006338800000000001"/>
    <x v="22"/>
    <x v="12"/>
    <x v="16"/>
    <x v="16"/>
    <x v="13"/>
    <x v="0"/>
    <n v="0.15"/>
    <n v="0.15"/>
    <n v="0.15"/>
    <n v="0.15"/>
    <n v="0.15"/>
    <n v="0.15"/>
    <x v="45"/>
    <n v="42.408323"/>
    <n v="113.9554047333"/>
    <x v="0"/>
    <n v="5.7505685988"/>
    <n v="106.2582941088"/>
    <n v="1.9465420257"/>
  </r>
  <r>
    <s v="43834Meal_Afternoon_Snack_MainP9"/>
    <x v="3"/>
    <s v="LK"/>
    <x v="1"/>
    <n v="0.1259705882352941"/>
    <n v="0.1129313725490196"/>
    <n v="0.1878235294117647"/>
    <n v="0.01072359477124183"/>
    <x v="22"/>
    <x v="12"/>
    <x v="16"/>
    <x v="16"/>
    <x v="13"/>
    <x v="0"/>
    <n v="0.15"/>
    <n v="0.15"/>
    <n v="0.15"/>
    <n v="0.15"/>
    <n v="0.15"/>
    <n v="0.15"/>
    <x v="46"/>
    <n v="33.189122"/>
    <n v="87.81906757909803"/>
    <x v="0"/>
    <n v="16.72341288541176"/>
    <n v="14.99237240462745"/>
    <n v="56.10328228905882"/>
  </r>
  <r>
    <s v="43834Meal_Afternoon_Snack_SideP9"/>
    <x v="3"/>
    <s v="LK"/>
    <x v="2"/>
    <n v="0.167"/>
    <n v="0.036"/>
    <n v="0.0675"/>
    <n v="0.008458800000000001"/>
    <x v="22"/>
    <x v="12"/>
    <x v="16"/>
    <x v="16"/>
    <x v="13"/>
    <x v="0"/>
    <n v="0.15"/>
    <n v="0.15"/>
    <n v="0.15"/>
    <n v="0.15"/>
    <n v="0.15"/>
    <n v="0.15"/>
    <x v="47"/>
    <n v="6.2690565"/>
    <n v="8.898925701750001"/>
    <x v="0"/>
    <n v="4.187729742"/>
    <n v="0.9027441359999999"/>
    <n v="3.80845182375"/>
  </r>
  <r>
    <s v="43834Meal_Booster1_GreenP9"/>
    <x v="3"/>
    <s v="LK"/>
    <x v="3"/>
    <n v="0"/>
    <n v="0"/>
    <n v="0"/>
    <n v="0"/>
    <x v="22"/>
    <x v="12"/>
    <x v="16"/>
    <x v="16"/>
    <x v="13"/>
    <x v="1"/>
    <n v="0"/>
    <n v="0"/>
    <n v="0"/>
    <n v="0"/>
    <n v="0"/>
    <n v="0"/>
    <x v="3"/>
    <n v="0"/>
    <n v="0"/>
    <x v="1"/>
    <n v="0"/>
    <n v="0"/>
    <n v="0"/>
  </r>
  <r>
    <s v="43834Meal_Booster1_MainP9"/>
    <x v="3"/>
    <s v="LK"/>
    <x v="4"/>
    <n v="0.06146800766283525"/>
    <n v="0.1458892720306514"/>
    <n v="0.02294501915708812"/>
    <n v="0.002144805275372593"/>
    <x v="22"/>
    <x v="12"/>
    <x v="16"/>
    <x v="16"/>
    <x v="13"/>
    <x v="1"/>
    <n v="0"/>
    <n v="0"/>
    <n v="0"/>
    <n v="0"/>
    <n v="0"/>
    <n v="0"/>
    <x v="4"/>
    <n v="0"/>
    <n v="0"/>
    <x v="1"/>
    <n v="0"/>
    <n v="0"/>
    <n v="0"/>
  </r>
  <r>
    <s v="43834Meal_Booster1_SideP9"/>
    <x v="3"/>
    <s v="LK"/>
    <x v="5"/>
    <n v="0"/>
    <n v="0"/>
    <n v="0"/>
    <n v="0"/>
    <x v="22"/>
    <x v="12"/>
    <x v="16"/>
    <x v="16"/>
    <x v="13"/>
    <x v="1"/>
    <n v="0"/>
    <n v="0"/>
    <n v="0"/>
    <n v="0"/>
    <n v="0"/>
    <n v="0"/>
    <x v="3"/>
    <n v="0"/>
    <n v="0"/>
    <x v="1"/>
    <n v="0"/>
    <n v="0"/>
    <n v="0"/>
  </r>
  <r>
    <s v="43834Meal_Booster2_GreenP9"/>
    <x v="3"/>
    <s v="LK"/>
    <x v="6"/>
    <n v="0"/>
    <n v="0"/>
    <n v="0"/>
    <n v="0"/>
    <x v="22"/>
    <x v="12"/>
    <x v="16"/>
    <x v="16"/>
    <x v="13"/>
    <x v="1"/>
    <n v="0"/>
    <n v="0"/>
    <n v="0"/>
    <n v="0"/>
    <n v="0"/>
    <n v="0"/>
    <x v="3"/>
    <n v="0"/>
    <n v="0"/>
    <x v="1"/>
    <n v="0"/>
    <n v="0"/>
    <n v="0"/>
  </r>
  <r>
    <s v="43834Meal_Booster2_MainP9"/>
    <x v="3"/>
    <s v="LK"/>
    <x v="7"/>
    <n v="0.305"/>
    <n v="0"/>
    <n v="0.032"/>
    <n v="0.005300000000000001"/>
    <x v="22"/>
    <x v="12"/>
    <x v="16"/>
    <x v="16"/>
    <x v="13"/>
    <x v="1"/>
    <n v="0"/>
    <n v="0"/>
    <n v="0"/>
    <n v="0"/>
    <n v="0"/>
    <n v="0"/>
    <x v="4"/>
    <n v="0"/>
    <n v="0"/>
    <x v="1"/>
    <n v="0"/>
    <n v="0"/>
    <n v="0"/>
  </r>
  <r>
    <s v="43834Meal_Booster2_SideP9"/>
    <x v="3"/>
    <s v="LK"/>
    <x v="8"/>
    <n v="0"/>
    <n v="0"/>
    <n v="0"/>
    <n v="0"/>
    <x v="22"/>
    <x v="12"/>
    <x v="16"/>
    <x v="16"/>
    <x v="13"/>
    <x v="1"/>
    <n v="0"/>
    <n v="0"/>
    <n v="0"/>
    <n v="0"/>
    <n v="0"/>
    <n v="0"/>
    <x v="3"/>
    <n v="0"/>
    <n v="0"/>
    <x v="1"/>
    <n v="0"/>
    <n v="0"/>
    <n v="0"/>
  </r>
  <r>
    <s v="43834Meal_Breakfast_GreenP9"/>
    <x v="3"/>
    <s v="LK"/>
    <x v="9"/>
    <n v="0.006999999999999999"/>
    <n v="0.14"/>
    <n v="0.003"/>
    <n v="0.0104"/>
    <x v="22"/>
    <x v="12"/>
    <x v="16"/>
    <x v="16"/>
    <x v="13"/>
    <x v="8"/>
    <n v="0.2"/>
    <n v="0.2"/>
    <n v="0.2"/>
    <n v="0.2"/>
    <n v="0.2"/>
    <n v="0.2"/>
    <x v="48"/>
    <n v="15.743837"/>
    <n v="9.682459755000002"/>
    <x v="2"/>
    <n v="0.4408274359999999"/>
    <n v="8.81654872"/>
    <n v="0.425083599"/>
  </r>
  <r>
    <s v="43834Meal_Breakfast_MainP9"/>
    <x v="3"/>
    <s v="LK"/>
    <x v="10"/>
    <n v="0.07142857142857142"/>
    <n v="0.2323928571428572"/>
    <n v="0.02557142857142857"/>
    <n v="0.002018413095238095"/>
    <x v="22"/>
    <x v="12"/>
    <x v="16"/>
    <x v="16"/>
    <x v="13"/>
    <x v="8"/>
    <n v="0.2"/>
    <n v="0.2"/>
    <n v="0.2"/>
    <n v="0.2"/>
    <n v="0.2"/>
    <n v="0.2"/>
    <x v="49"/>
    <n v="174.72572"/>
    <n v="252.5535478514286"/>
    <x v="2"/>
    <n v="49.92163428571428"/>
    <n v="162.4200371485715"/>
    <n v="40.21187641714285"/>
  </r>
  <r>
    <s v="43834Meal_Breakfast_SideP9"/>
    <x v="3"/>
    <s v="LK"/>
    <x v="11"/>
    <n v="0.21"/>
    <n v="0.22"/>
    <n v="0.49"/>
    <n v="0.0135054"/>
    <x v="22"/>
    <x v="12"/>
    <x v="16"/>
    <x v="16"/>
    <x v="13"/>
    <x v="8"/>
    <n v="0.2"/>
    <n v="0.2"/>
    <n v="0.2"/>
    <n v="0.2"/>
    <n v="0.2"/>
    <n v="0.2"/>
    <x v="50"/>
    <n v="7.1001618"/>
    <n v="43.523991834"/>
    <x v="2"/>
    <n v="5.964135912"/>
    <n v="6.248142384"/>
    <n v="31.311713538"/>
  </r>
  <r>
    <s v="43834Meal_Dinner_GreenP9"/>
    <x v="3"/>
    <s v="LK"/>
    <x v="12"/>
    <n v="0.01148445595854922"/>
    <n v="0.05610103626943005"/>
    <n v="0.01700518134715026"/>
    <n v="0.0007845077720207253"/>
    <x v="22"/>
    <x v="12"/>
    <x v="16"/>
    <x v="16"/>
    <x v="13"/>
    <x v="2"/>
    <n v="0.25"/>
    <n v="0.25"/>
    <n v="0.25"/>
    <n v="0.25"/>
    <n v="0.25"/>
    <n v="0.25"/>
    <x v="51"/>
    <n v="135.18484"/>
    <n v="57.23572028891192"/>
    <x v="3"/>
    <n v="6.210097364974092"/>
    <n v="30.33603844766839"/>
    <n v="20.68958447626943"/>
  </r>
  <r>
    <s v="43834Meal_Dinner_MainP9"/>
    <x v="3"/>
    <s v="LK"/>
    <x v="13"/>
    <n v="0.1788913043478261"/>
    <n v="0.001391304347826087"/>
    <n v="0.08032608695652174"/>
    <n v="0.006577978260869565"/>
    <x v="22"/>
    <x v="12"/>
    <x v="16"/>
    <x v="16"/>
    <x v="13"/>
    <x v="2"/>
    <n v="0.25"/>
    <n v="0.25"/>
    <n v="0.25"/>
    <n v="0.25"/>
    <n v="0.25"/>
    <n v="0.25"/>
    <x v="52"/>
    <n v="78.61765800000001"/>
    <n v="113.5290253905652"/>
    <x v="3"/>
    <n v="56.25606153756522"/>
    <n v="0.4375243575652175"/>
    <n v="56.83543949543479"/>
  </r>
  <r>
    <s v="43834Meal_Dinner_SideP9"/>
    <x v="3"/>
    <s v="LK"/>
    <x v="14"/>
    <n v="0.08500000000000001"/>
    <n v="0.716"/>
    <n v="0.025"/>
    <n v="0.001113"/>
    <x v="22"/>
    <x v="12"/>
    <x v="16"/>
    <x v="16"/>
    <x v="13"/>
    <x v="2"/>
    <n v="0.25"/>
    <n v="0.25"/>
    <n v="0.25"/>
    <n v="0.25"/>
    <n v="0.25"/>
    <n v="0.25"/>
    <x v="53"/>
    <n v="61.660908"/>
    <n v="211.435253532"/>
    <x v="3"/>
    <n v="20.96470872"/>
    <n v="176.596840512"/>
    <n v="13.8737043"/>
  </r>
  <r>
    <s v="43834Meal_Lunch_GreenP9"/>
    <x v="3"/>
    <s v="LK"/>
    <x v="15"/>
    <n v="0.02777777777777778"/>
    <n v="0.08259259259259259"/>
    <n v="0.01407407407407407"/>
    <n v="0.000861604938271605"/>
    <x v="22"/>
    <x v="12"/>
    <x v="16"/>
    <x v="16"/>
    <x v="13"/>
    <x v="2"/>
    <n v="0.25"/>
    <n v="0.25"/>
    <n v="0.25"/>
    <n v="0.25"/>
    <n v="0.25"/>
    <n v="0.25"/>
    <x v="54"/>
    <n v="187.87327"/>
    <n v="106.739850437037"/>
    <x v="4"/>
    <n v="20.87480777777778"/>
    <n v="62.06776179259259"/>
    <n v="23.79728086666666"/>
  </r>
  <r>
    <s v="43834Meal_Lunch_MainP9"/>
    <x v="3"/>
    <s v="LK"/>
    <x v="16"/>
    <n v="0.202"/>
    <n v="0"/>
    <n v="0.068"/>
    <n v="0.005300000000000001"/>
    <x v="22"/>
    <x v="12"/>
    <x v="16"/>
    <x v="16"/>
    <x v="13"/>
    <x v="2"/>
    <n v="0.25"/>
    <n v="0.25"/>
    <n v="0.25"/>
    <n v="0.25"/>
    <n v="0.25"/>
    <n v="0.25"/>
    <x v="55"/>
    <n v="78.714617"/>
    <n v="111.77475614"/>
    <x v="4"/>
    <n v="63.60141053600001"/>
    <n v="0"/>
    <n v="48.17334560400001"/>
  </r>
  <r>
    <s v="43834Meal_Lunch_SideP9"/>
    <x v="3"/>
    <s v="LK"/>
    <x v="17"/>
    <n v="0.01316239316239316"/>
    <n v="0.1664102564102564"/>
    <n v="0.06076923076923077"/>
    <n v="0.0009276923076923078"/>
    <x v="22"/>
    <x v="12"/>
    <x v="16"/>
    <x v="16"/>
    <x v="13"/>
    <x v="2"/>
    <n v="0.25"/>
    <n v="0.25"/>
    <n v="0.25"/>
    <n v="0.25"/>
    <n v="0.25"/>
    <n v="0.25"/>
    <x v="56"/>
    <n v="103.83384"/>
    <n v="131.3719943179487"/>
    <x v="4"/>
    <n v="5.466807302564101"/>
    <n v="69.11606375384615"/>
    <n v="56.78912326153846"/>
  </r>
  <r>
    <s v="43834Meal_Morning_Snack_GreenP9"/>
    <x v="3"/>
    <s v="LK"/>
    <x v="18"/>
    <n v="0"/>
    <n v="0"/>
    <n v="0"/>
    <n v="0"/>
    <x v="22"/>
    <x v="12"/>
    <x v="16"/>
    <x v="16"/>
    <x v="13"/>
    <x v="0"/>
    <n v="0.15"/>
    <n v="0.15"/>
    <n v="0.15"/>
    <n v="0.15"/>
    <n v="0.15"/>
    <n v="0.15"/>
    <x v="3"/>
    <n v="0"/>
    <n v="0"/>
    <x v="5"/>
    <n v="0"/>
    <n v="0"/>
    <n v="0"/>
  </r>
  <r>
    <s v="43834Meal_Morning_Snack_MainP9"/>
    <x v="3"/>
    <s v="LK"/>
    <x v="19"/>
    <n v="0.04698275862068965"/>
    <n v="0.1853413793103448"/>
    <n v="0.06738620689655173"/>
    <n v="0.006543889655172414"/>
    <x v="22"/>
    <x v="12"/>
    <x v="16"/>
    <x v="16"/>
    <x v="13"/>
    <x v="0"/>
    <n v="0.15"/>
    <n v="0.15"/>
    <n v="0.15"/>
    <n v="0.15"/>
    <n v="0.15"/>
    <n v="0.15"/>
    <x v="57"/>
    <n v="101.62719"/>
    <n v="156.0762348933104"/>
    <x v="5"/>
    <n v="19.09890294827586"/>
    <n v="75.34289428013793"/>
    <n v="61.63443766489655"/>
  </r>
  <r>
    <s v="43834Meal_Morning_Snack_SideP9"/>
    <x v="3"/>
    <s v="LK"/>
    <x v="20"/>
    <n v="0.1628571428571428"/>
    <n v="0.06677142857142856"/>
    <n v="0.01742857142857143"/>
    <n v="0.004902013845185651"/>
    <x v="22"/>
    <x v="12"/>
    <x v="16"/>
    <x v="16"/>
    <x v="13"/>
    <x v="0"/>
    <n v="0.15"/>
    <n v="0.15"/>
    <n v="0.15"/>
    <n v="0.15"/>
    <n v="0.15"/>
    <n v="0.15"/>
    <x v="58"/>
    <n v="47.800933"/>
    <n v="51.40375760725713"/>
    <x v="5"/>
    <n v="31.13889349714285"/>
    <n v="12.76694633382857"/>
    <n v="7.497917776285715"/>
  </r>
  <r>
    <s v="43835Meal_Afternoon_Snack_GreenP1"/>
    <x v="4"/>
    <s v="LK"/>
    <x v="0"/>
    <n v="0.027"/>
    <n v="0.118"/>
    <n v="0.21"/>
    <n v="0.00195"/>
    <x v="0"/>
    <x v="0"/>
    <x v="0"/>
    <x v="0"/>
    <x v="0"/>
    <x v="0"/>
    <n v="0.15"/>
    <n v="0.15"/>
    <n v="0.15"/>
    <n v="0.15"/>
    <n v="0.15"/>
    <n v="0.15"/>
    <x v="59"/>
    <n v="140.21912"/>
    <n v="346.3412264"/>
    <x v="0"/>
    <n v="15.14366496"/>
    <n v="66.18342464"/>
    <n v="265.0141368"/>
  </r>
  <r>
    <s v="43835Meal_Afternoon_Snack_MainP1"/>
    <x v="4"/>
    <s v="LK"/>
    <x v="1"/>
    <n v="0.34"/>
    <n v="0"/>
    <n v="0.011"/>
    <n v="0.009717"/>
    <x v="0"/>
    <x v="0"/>
    <x v="0"/>
    <x v="0"/>
    <x v="0"/>
    <x v="0"/>
    <n v="0.15"/>
    <n v="0.15"/>
    <n v="0.15"/>
    <n v="0.15"/>
    <n v="0.15"/>
    <n v="0.15"/>
    <x v="60"/>
    <n v="53.592822"/>
    <n v="78.191927298"/>
    <x v="0"/>
    <n v="72.88623792"/>
    <n v="0"/>
    <n v="5.305689377999999"/>
  </r>
  <r>
    <s v="43835Meal_Afternoon_Snack_SideP1"/>
    <x v="4"/>
    <s v="LK"/>
    <x v="2"/>
    <n v="0.007"/>
    <n v="0.08699999999999999"/>
    <n v="0.001"/>
    <n v="0.00075"/>
    <x v="0"/>
    <x v="0"/>
    <x v="0"/>
    <x v="0"/>
    <x v="0"/>
    <x v="0"/>
    <n v="0.15"/>
    <n v="0.15"/>
    <n v="0.15"/>
    <n v="0.15"/>
    <n v="0.15"/>
    <n v="0.15"/>
    <x v="61"/>
    <n v="114.36195"/>
    <n v="44.02935075"/>
    <x v="0"/>
    <n v="3.2021346"/>
    <n v="39.79795859999999"/>
    <n v="1.02925755"/>
  </r>
  <r>
    <s v="43835Meal_Booster1_GreenP1"/>
    <x v="4"/>
    <s v="LK"/>
    <x v="3"/>
    <n v="0"/>
    <n v="0"/>
    <n v="0"/>
    <n v="0"/>
    <x v="0"/>
    <x v="0"/>
    <x v="0"/>
    <x v="0"/>
    <x v="0"/>
    <x v="1"/>
    <n v="0"/>
    <n v="0"/>
    <n v="0"/>
    <n v="0"/>
    <n v="0"/>
    <n v="0"/>
    <x v="3"/>
    <n v="0"/>
    <n v="0"/>
    <x v="1"/>
    <n v="0"/>
    <n v="0"/>
    <n v="0"/>
  </r>
  <r>
    <s v="43835Meal_Booster1_MainP1"/>
    <x v="4"/>
    <s v="LK"/>
    <x v="4"/>
    <n v="0.0563235294117647"/>
    <n v="0.1341803921568627"/>
    <n v="0.03001960784313725"/>
    <n v="0.002450427033485935"/>
    <x v="0"/>
    <x v="0"/>
    <x v="0"/>
    <x v="0"/>
    <x v="0"/>
    <x v="1"/>
    <n v="0"/>
    <n v="0"/>
    <n v="0"/>
    <n v="0"/>
    <n v="0"/>
    <n v="0"/>
    <x v="4"/>
    <n v="0"/>
    <n v="0"/>
    <x v="1"/>
    <n v="0"/>
    <n v="0"/>
    <n v="0"/>
  </r>
  <r>
    <s v="43835Meal_Booster1_SideP1"/>
    <x v="4"/>
    <s v="LK"/>
    <x v="5"/>
    <n v="0"/>
    <n v="0"/>
    <n v="0"/>
    <n v="0"/>
    <x v="0"/>
    <x v="0"/>
    <x v="0"/>
    <x v="0"/>
    <x v="0"/>
    <x v="1"/>
    <n v="0"/>
    <n v="0"/>
    <n v="0"/>
    <n v="0"/>
    <n v="0"/>
    <n v="0"/>
    <x v="3"/>
    <n v="0"/>
    <n v="0"/>
    <x v="1"/>
    <n v="0"/>
    <n v="0"/>
    <n v="0"/>
  </r>
  <r>
    <s v="43835Meal_Booster2_GreenP1"/>
    <x v="4"/>
    <s v="LK"/>
    <x v="6"/>
    <n v="0"/>
    <n v="0"/>
    <n v="0"/>
    <n v="0"/>
    <x v="0"/>
    <x v="0"/>
    <x v="0"/>
    <x v="0"/>
    <x v="0"/>
    <x v="1"/>
    <n v="0"/>
    <n v="0"/>
    <n v="0"/>
    <n v="0"/>
    <n v="0"/>
    <n v="0"/>
    <x v="3"/>
    <n v="0"/>
    <n v="0"/>
    <x v="1"/>
    <n v="0"/>
    <n v="0"/>
    <n v="0"/>
  </r>
  <r>
    <s v="43835Meal_Booster2_MainP1"/>
    <x v="4"/>
    <s v="LK"/>
    <x v="7"/>
    <n v="0.1239"/>
    <n v="0.0272"/>
    <n v="0.0102"/>
    <n v="0.00318"/>
    <x v="0"/>
    <x v="0"/>
    <x v="0"/>
    <x v="0"/>
    <x v="0"/>
    <x v="1"/>
    <n v="0"/>
    <n v="0"/>
    <n v="0"/>
    <n v="0"/>
    <n v="0"/>
    <n v="0"/>
    <x v="4"/>
    <n v="0"/>
    <n v="0"/>
    <x v="1"/>
    <n v="0"/>
    <n v="0"/>
    <n v="0"/>
  </r>
  <r>
    <s v="43835Meal_Booster2_SideP1"/>
    <x v="4"/>
    <s v="LK"/>
    <x v="8"/>
    <n v="0"/>
    <n v="0"/>
    <n v="0"/>
    <n v="0"/>
    <x v="0"/>
    <x v="0"/>
    <x v="0"/>
    <x v="0"/>
    <x v="0"/>
    <x v="1"/>
    <n v="0"/>
    <n v="0"/>
    <n v="0"/>
    <n v="0"/>
    <n v="0"/>
    <n v="0"/>
    <x v="3"/>
    <n v="0"/>
    <n v="0"/>
    <x v="1"/>
    <n v="0"/>
    <n v="0"/>
    <n v="0"/>
  </r>
  <r>
    <s v="43835Meal_Breakfast_GreenP1"/>
    <x v="4"/>
    <s v="LK"/>
    <x v="9"/>
    <n v="0"/>
    <n v="0"/>
    <n v="0"/>
    <n v="0"/>
    <x v="0"/>
    <x v="0"/>
    <x v="0"/>
    <x v="0"/>
    <x v="0"/>
    <x v="2"/>
    <n v="0.25"/>
    <n v="0.25"/>
    <n v="0.25"/>
    <n v="0.25"/>
    <n v="0.25"/>
    <n v="0.25"/>
    <x v="3"/>
    <n v="0"/>
    <n v="0"/>
    <x v="2"/>
    <n v="0"/>
    <n v="0"/>
    <n v="0"/>
  </r>
  <r>
    <s v="43835Meal_Breakfast_MainP1"/>
    <x v="4"/>
    <s v="LK"/>
    <x v="10"/>
    <n v="0.016"/>
    <n v="0.218"/>
    <n v="0.004"/>
    <n v="0.00095"/>
    <x v="0"/>
    <x v="0"/>
    <x v="0"/>
    <x v="0"/>
    <x v="0"/>
    <x v="2"/>
    <n v="0.25"/>
    <n v="0.25"/>
    <n v="0.25"/>
    <n v="0.25"/>
    <n v="0.25"/>
    <n v="0.25"/>
    <x v="62"/>
    <n v="75.88579"/>
    <n v="73.76098788"/>
    <x v="2"/>
    <n v="4.856690560000001"/>
    <n v="66.17240888000001"/>
    <n v="2.731888440000001"/>
  </r>
  <r>
    <s v="43835Meal_Breakfast_SideP1"/>
    <x v="4"/>
    <s v="LK"/>
    <x v="11"/>
    <n v="0.1025225563909774"/>
    <n v="0.1988458646616541"/>
    <n v="0.05668045112781955"/>
    <n v="0.003628709224603358"/>
    <x v="0"/>
    <x v="0"/>
    <x v="0"/>
    <x v="0"/>
    <x v="0"/>
    <x v="2"/>
    <n v="0.25"/>
    <n v="0.25"/>
    <n v="0.25"/>
    <n v="0.25"/>
    <n v="0.25"/>
    <n v="0.25"/>
    <x v="63"/>
    <n v="263.21528"/>
    <n v="451.5715406493233"/>
    <x v="2"/>
    <n v="107.9420135470676"/>
    <n v="209.3570797750376"/>
    <n v="134.2724473272181"/>
  </r>
  <r>
    <s v="43835Meal_Dinner_GreenP1"/>
    <x v="4"/>
    <s v="LK"/>
    <x v="12"/>
    <n v="0.19"/>
    <n v="0.514"/>
    <n v="0.05"/>
    <n v="0.004674600000000001"/>
    <x v="0"/>
    <x v="0"/>
    <x v="0"/>
    <x v="0"/>
    <x v="0"/>
    <x v="2"/>
    <n v="0.25"/>
    <n v="0.25"/>
    <n v="0.25"/>
    <n v="0.25"/>
    <n v="0.25"/>
    <n v="0.25"/>
    <x v="64"/>
    <n v="87.411646"/>
    <n v="285.486435836"/>
    <x v="3"/>
    <n v="66.43285096000001"/>
    <n v="179.718344176"/>
    <n v="39.3352407"/>
  </r>
  <r>
    <s v="43835Meal_Dinner_MainP1"/>
    <x v="4"/>
    <s v="LK"/>
    <x v="13"/>
    <n v="0.02453551912568306"/>
    <n v="0.1759289617486339"/>
    <n v="0.05213114754098361"/>
    <n v="0.001521726775956284"/>
    <x v="0"/>
    <x v="0"/>
    <x v="0"/>
    <x v="0"/>
    <x v="0"/>
    <x v="2"/>
    <n v="0.25"/>
    <n v="0.25"/>
    <n v="0.25"/>
    <n v="0.25"/>
    <n v="0.25"/>
    <n v="0.25"/>
    <x v="65"/>
    <n v="153.81088"/>
    <n v="195.4995119562842"/>
    <x v="3"/>
    <n v="15.09531915191257"/>
    <n v="108.2391536961749"/>
    <n v="72.16503910819672"/>
  </r>
  <r>
    <s v="43835Meal_Dinner_SideP1"/>
    <x v="4"/>
    <s v="LK"/>
    <x v="14"/>
    <n v="0.0354"/>
    <n v="0.2522"/>
    <n v="0.0038"/>
    <n v="0.00167268"/>
    <x v="0"/>
    <x v="0"/>
    <x v="0"/>
    <x v="0"/>
    <x v="0"/>
    <x v="2"/>
    <n v="0.25"/>
    <n v="0.25"/>
    <n v="0.25"/>
    <n v="0.25"/>
    <n v="0.25"/>
    <n v="0.25"/>
    <x v="64"/>
    <n v="47.067809"/>
    <n v="55.75652654139999"/>
    <x v="3"/>
    <n v="6.6648017544"/>
    <n v="47.4820057192"/>
    <n v="1.6097190678"/>
  </r>
  <r>
    <s v="43835Meal_Lunch_GreenP1"/>
    <x v="4"/>
    <s v="LK"/>
    <x v="15"/>
    <n v="0.02570224719101124"/>
    <n v="0.05561797752808989"/>
    <n v="0.02078651685393259"/>
    <n v="0.001573531300160514"/>
    <x v="0"/>
    <x v="0"/>
    <x v="0"/>
    <x v="0"/>
    <x v="0"/>
    <x v="2"/>
    <n v="0.25"/>
    <n v="0.25"/>
    <n v="0.25"/>
    <n v="0.25"/>
    <n v="0.25"/>
    <n v="0.25"/>
    <x v="66"/>
    <n v="282.075"/>
    <n v="144.5238202247191"/>
    <x v="4"/>
    <n v="28.99984550561798"/>
    <n v="62.75376404494382"/>
    <n v="52.77021067415732"/>
  </r>
  <r>
    <s v="43835Meal_Lunch_MainP1"/>
    <x v="4"/>
    <s v="LK"/>
    <x v="16"/>
    <n v="0.305"/>
    <n v="0"/>
    <n v="0.032"/>
    <n v="0.005300000000000001"/>
    <x v="0"/>
    <x v="0"/>
    <x v="0"/>
    <x v="0"/>
    <x v="0"/>
    <x v="2"/>
    <n v="0.25"/>
    <n v="0.25"/>
    <n v="0.25"/>
    <n v="0.25"/>
    <n v="0.25"/>
    <n v="0.25"/>
    <x v="67"/>
    <n v="213.19622"/>
    <n v="321.49989976"/>
    <x v="4"/>
    <n v="260.0993884"/>
    <n v="0"/>
    <n v="61.40051136000001"/>
  </r>
  <r>
    <s v="43835Meal_Lunch_SideP1"/>
    <x v="4"/>
    <s v="LK"/>
    <x v="17"/>
    <n v="0.08500000000000001"/>
    <n v="0.716"/>
    <n v="0.025"/>
    <n v="0.001113"/>
    <x v="0"/>
    <x v="0"/>
    <x v="0"/>
    <x v="0"/>
    <x v="0"/>
    <x v="2"/>
    <n v="0.25"/>
    <n v="0.25"/>
    <n v="0.25"/>
    <n v="0.25"/>
    <n v="0.25"/>
    <n v="0.25"/>
    <x v="68"/>
    <n v="91.83837200000001"/>
    <n v="314.913777588"/>
    <x v="4"/>
    <n v="31.22504648"/>
    <n v="263.025097408"/>
    <n v="20.6636337"/>
  </r>
  <r>
    <s v="43835Meal_Morning_Snack_GreenP1"/>
    <x v="4"/>
    <s v="LK"/>
    <x v="18"/>
    <n v="0.0095"/>
    <n v="0.1297"/>
    <n v="0.00475"/>
    <n v="0.01156"/>
    <x v="0"/>
    <x v="0"/>
    <x v="0"/>
    <x v="0"/>
    <x v="0"/>
    <x v="3"/>
    <n v="0.1"/>
    <n v="0.1"/>
    <n v="0.1"/>
    <n v="0.1"/>
    <n v="0.1"/>
    <n v="0.1"/>
    <x v="69"/>
    <n v="32.609249"/>
    <n v="19.55087523795"/>
    <x v="5"/>
    <n v="1.239151462"/>
    <n v="16.9176783812"/>
    <n v="1.39404539475"/>
  </r>
  <r>
    <s v="43835Meal_Morning_Snack_MainP1"/>
    <x v="4"/>
    <s v="LK"/>
    <x v="19"/>
    <n v="0.02916666666666667"/>
    <n v="0.133"/>
    <n v="0.015"/>
    <n v="0.001791666666666667"/>
    <x v="0"/>
    <x v="0"/>
    <x v="0"/>
    <x v="0"/>
    <x v="0"/>
    <x v="3"/>
    <n v="0.1"/>
    <n v="0.1"/>
    <n v="0.1"/>
    <n v="0.1"/>
    <n v="0.1"/>
    <n v="0.1"/>
    <x v="70"/>
    <n v="159.9406"/>
    <n v="125.3401168666667"/>
    <x v="5"/>
    <n v="18.65973666666667"/>
    <n v="85.0883992"/>
    <n v="21.591981"/>
  </r>
  <r>
    <s v="43835Meal_Morning_Snack_SideP1"/>
    <x v="4"/>
    <s v="LK"/>
    <x v="20"/>
    <n v="0.04181666666666667"/>
    <n v="0.0326"/>
    <n v="0.08398333333333333"/>
    <n v="0.0009819500000000001"/>
    <x v="0"/>
    <x v="0"/>
    <x v="0"/>
    <x v="0"/>
    <x v="0"/>
    <x v="3"/>
    <n v="0.1"/>
    <n v="0.1"/>
    <n v="0.1"/>
    <n v="0.1"/>
    <n v="0.1"/>
    <n v="0.1"/>
    <x v="71"/>
    <n v="40.373357"/>
    <n v="42.53400448878332"/>
    <x v="5"/>
    <n v="6.753116847533334"/>
    <n v="5.264685752799999"/>
    <n v="30.51620188845"/>
  </r>
  <r>
    <s v="43835Meal_Afternoon_Snack_GreenP10"/>
    <x v="4"/>
    <s v="LK"/>
    <x v="0"/>
    <n v="0.027"/>
    <n v="0.118"/>
    <n v="0.21"/>
    <n v="0.00195"/>
    <x v="1"/>
    <x v="1"/>
    <x v="1"/>
    <x v="1"/>
    <x v="1"/>
    <x v="0"/>
    <n v="0.15"/>
    <n v="0.15"/>
    <n v="0.15"/>
    <n v="0.15"/>
    <n v="0.15"/>
    <n v="0.15"/>
    <x v="59"/>
    <n v="76.024086"/>
    <n v="187.77949242"/>
    <x v="0"/>
    <n v="8.210601287999999"/>
    <n v="35.883368592"/>
    <n v="143.68552254"/>
  </r>
  <r>
    <s v="43835Meal_Afternoon_Snack_MainP10"/>
    <x v="4"/>
    <s v="LK"/>
    <x v="1"/>
    <n v="0.34"/>
    <n v="0"/>
    <n v="0.011"/>
    <n v="0.009717"/>
    <x v="1"/>
    <x v="1"/>
    <x v="1"/>
    <x v="1"/>
    <x v="1"/>
    <x v="0"/>
    <n v="0.15"/>
    <n v="0.15"/>
    <n v="0.15"/>
    <n v="0.15"/>
    <n v="0.15"/>
    <n v="0.15"/>
    <x v="60"/>
    <n v="21.721168"/>
    <n v="31.691184112"/>
    <x v="0"/>
    <n v="29.54078848"/>
    <n v="0"/>
    <n v="2.150395632"/>
  </r>
  <r>
    <s v="43835Meal_Afternoon_Snack_SideP10"/>
    <x v="4"/>
    <s v="LK"/>
    <x v="2"/>
    <n v="0.007"/>
    <n v="0.08699999999999999"/>
    <n v="0.001"/>
    <n v="0.00075"/>
    <x v="1"/>
    <x v="1"/>
    <x v="1"/>
    <x v="1"/>
    <x v="1"/>
    <x v="0"/>
    <n v="0.15"/>
    <n v="0.15"/>
    <n v="0.15"/>
    <n v="0.15"/>
    <n v="0.15"/>
    <n v="0.15"/>
    <x v="61"/>
    <n v="83.264476"/>
    <n v="32.05682326"/>
    <x v="0"/>
    <n v="2.331405328"/>
    <n v="28.976037648"/>
    <n v="0.7493802840000001"/>
  </r>
  <r>
    <s v="43835Meal_Booster1_GreenP10"/>
    <x v="4"/>
    <s v="LK"/>
    <x v="3"/>
    <n v="0"/>
    <n v="0"/>
    <n v="0"/>
    <n v="0"/>
    <x v="1"/>
    <x v="1"/>
    <x v="1"/>
    <x v="1"/>
    <x v="1"/>
    <x v="1"/>
    <n v="0"/>
    <n v="0"/>
    <n v="0"/>
    <n v="0"/>
    <n v="0"/>
    <n v="0"/>
    <x v="3"/>
    <n v="0"/>
    <n v="0"/>
    <x v="1"/>
    <n v="0"/>
    <n v="0"/>
    <n v="0"/>
  </r>
  <r>
    <s v="43835Meal_Booster1_MainP10"/>
    <x v="4"/>
    <s v="LK"/>
    <x v="4"/>
    <n v="0.0563235294117647"/>
    <n v="0.1341803921568627"/>
    <n v="0.03001960784313725"/>
    <n v="0.002450427033485935"/>
    <x v="1"/>
    <x v="1"/>
    <x v="1"/>
    <x v="1"/>
    <x v="1"/>
    <x v="1"/>
    <n v="0"/>
    <n v="0"/>
    <n v="0"/>
    <n v="0"/>
    <n v="0"/>
    <n v="0"/>
    <x v="4"/>
    <n v="0"/>
    <n v="0"/>
    <x v="1"/>
    <n v="0"/>
    <n v="0"/>
    <n v="0"/>
  </r>
  <r>
    <s v="43835Meal_Booster1_SideP10"/>
    <x v="4"/>
    <s v="LK"/>
    <x v="5"/>
    <n v="0"/>
    <n v="0"/>
    <n v="0"/>
    <n v="0"/>
    <x v="1"/>
    <x v="1"/>
    <x v="1"/>
    <x v="1"/>
    <x v="1"/>
    <x v="1"/>
    <n v="0"/>
    <n v="0"/>
    <n v="0"/>
    <n v="0"/>
    <n v="0"/>
    <n v="0"/>
    <x v="3"/>
    <n v="0"/>
    <n v="0"/>
    <x v="1"/>
    <n v="0"/>
    <n v="0"/>
    <n v="0"/>
  </r>
  <r>
    <s v="43835Meal_Booster2_GreenP10"/>
    <x v="4"/>
    <s v="LK"/>
    <x v="6"/>
    <n v="0"/>
    <n v="0"/>
    <n v="0"/>
    <n v="0"/>
    <x v="1"/>
    <x v="1"/>
    <x v="1"/>
    <x v="1"/>
    <x v="1"/>
    <x v="1"/>
    <n v="0"/>
    <n v="0"/>
    <n v="0"/>
    <n v="0"/>
    <n v="0"/>
    <n v="0"/>
    <x v="3"/>
    <n v="0"/>
    <n v="0"/>
    <x v="1"/>
    <n v="0"/>
    <n v="0"/>
    <n v="0"/>
  </r>
  <r>
    <s v="43835Meal_Booster2_MainP10"/>
    <x v="4"/>
    <s v="LK"/>
    <x v="7"/>
    <n v="0.1239"/>
    <n v="0.0272"/>
    <n v="0.0102"/>
    <n v="0.00318"/>
    <x v="1"/>
    <x v="1"/>
    <x v="1"/>
    <x v="1"/>
    <x v="1"/>
    <x v="1"/>
    <n v="0"/>
    <n v="0"/>
    <n v="0"/>
    <n v="0"/>
    <n v="0"/>
    <n v="0"/>
    <x v="4"/>
    <n v="0"/>
    <n v="0"/>
    <x v="1"/>
    <n v="0"/>
    <n v="0"/>
    <n v="0"/>
  </r>
  <r>
    <s v="43835Meal_Booster2_SideP10"/>
    <x v="4"/>
    <s v="LK"/>
    <x v="8"/>
    <n v="0"/>
    <n v="0"/>
    <n v="0"/>
    <n v="0"/>
    <x v="1"/>
    <x v="1"/>
    <x v="1"/>
    <x v="1"/>
    <x v="1"/>
    <x v="1"/>
    <n v="0"/>
    <n v="0"/>
    <n v="0"/>
    <n v="0"/>
    <n v="0"/>
    <n v="0"/>
    <x v="3"/>
    <n v="0"/>
    <n v="0"/>
    <x v="1"/>
    <n v="0"/>
    <n v="0"/>
    <n v="0"/>
  </r>
  <r>
    <s v="43835Meal_Breakfast_GreenP10"/>
    <x v="4"/>
    <s v="LK"/>
    <x v="9"/>
    <n v="0"/>
    <n v="0"/>
    <n v="0"/>
    <n v="0"/>
    <x v="1"/>
    <x v="1"/>
    <x v="1"/>
    <x v="1"/>
    <x v="1"/>
    <x v="2"/>
    <n v="0.25"/>
    <n v="0.25"/>
    <n v="0.25"/>
    <n v="0.25"/>
    <n v="0.25"/>
    <n v="0.25"/>
    <x v="3"/>
    <n v="0"/>
    <n v="0"/>
    <x v="2"/>
    <n v="0"/>
    <n v="0"/>
    <n v="0"/>
  </r>
  <r>
    <s v="43835Meal_Breakfast_MainP10"/>
    <x v="4"/>
    <s v="LK"/>
    <x v="10"/>
    <n v="0.016"/>
    <n v="0.218"/>
    <n v="0.004"/>
    <n v="0.00095"/>
    <x v="1"/>
    <x v="1"/>
    <x v="1"/>
    <x v="1"/>
    <x v="1"/>
    <x v="2"/>
    <n v="0.25"/>
    <n v="0.25"/>
    <n v="0.25"/>
    <n v="0.25"/>
    <n v="0.25"/>
    <n v="0.25"/>
    <x v="62"/>
    <n v="66.269566"/>
    <n v="64.414018152"/>
    <x v="2"/>
    <n v="4.241252224"/>
    <n v="57.787061552"/>
    <n v="2.385704376"/>
  </r>
  <r>
    <s v="43835Meal_Breakfast_SideP10"/>
    <x v="4"/>
    <s v="LK"/>
    <x v="11"/>
    <n v="0.1025225563909774"/>
    <n v="0.1988458646616541"/>
    <n v="0.05668045112781955"/>
    <n v="0.003628709224603358"/>
    <x v="1"/>
    <x v="1"/>
    <x v="1"/>
    <x v="1"/>
    <x v="1"/>
    <x v="2"/>
    <n v="0.25"/>
    <n v="0.25"/>
    <n v="0.25"/>
    <n v="0.25"/>
    <n v="0.25"/>
    <n v="0.25"/>
    <x v="63"/>
    <n v="192.84444"/>
    <n v="330.8434862765413"/>
    <x v="2"/>
    <n v="79.08361989834583"/>
    <n v="153.3852776679699"/>
    <n v="98.37458871022558"/>
  </r>
  <r>
    <s v="43835Meal_Dinner_GreenP10"/>
    <x v="4"/>
    <s v="LK"/>
    <x v="12"/>
    <n v="0.19"/>
    <n v="0.514"/>
    <n v="0.05"/>
    <n v="0.004674600000000001"/>
    <x v="1"/>
    <x v="1"/>
    <x v="1"/>
    <x v="1"/>
    <x v="1"/>
    <x v="2"/>
    <n v="0.25"/>
    <n v="0.25"/>
    <n v="0.25"/>
    <n v="0.25"/>
    <n v="0.25"/>
    <n v="0.25"/>
    <x v="64"/>
    <n v="48.072104"/>
    <n v="157.003491664"/>
    <x v="3"/>
    <n v="36.53479904"/>
    <n v="98.836245824"/>
    <n v="21.6324468"/>
  </r>
  <r>
    <s v="43835Meal_Dinner_MainP10"/>
    <x v="4"/>
    <s v="LK"/>
    <x v="13"/>
    <n v="0.02453551912568306"/>
    <n v="0.1759289617486339"/>
    <n v="0.05213114754098361"/>
    <n v="0.001521726775956284"/>
    <x v="1"/>
    <x v="1"/>
    <x v="1"/>
    <x v="1"/>
    <x v="1"/>
    <x v="2"/>
    <n v="0.25"/>
    <n v="0.25"/>
    <n v="0.25"/>
    <n v="0.25"/>
    <n v="0.25"/>
    <n v="0.25"/>
    <x v="65"/>
    <n v="161.49222"/>
    <n v="205.2627889180328"/>
    <x v="3"/>
    <n v="15.84918180983607"/>
    <n v="113.6446343803279"/>
    <n v="75.76897272786886"/>
  </r>
  <r>
    <s v="43835Meal_Dinner_SideP10"/>
    <x v="4"/>
    <s v="LK"/>
    <x v="14"/>
    <n v="0.0354"/>
    <n v="0.2522"/>
    <n v="0.0038"/>
    <n v="0.00167268"/>
    <x v="1"/>
    <x v="1"/>
    <x v="1"/>
    <x v="1"/>
    <x v="1"/>
    <x v="2"/>
    <n v="0.25"/>
    <n v="0.25"/>
    <n v="0.25"/>
    <n v="0.25"/>
    <n v="0.25"/>
    <n v="0.25"/>
    <x v="64"/>
    <n v="48.072104"/>
    <n v="56.9462143984"/>
    <x v="3"/>
    <n v="6.807009926400001"/>
    <n v="48.4951385152"/>
    <n v="1.6440659568"/>
  </r>
  <r>
    <s v="43835Meal_Lunch_GreenP10"/>
    <x v="4"/>
    <s v="LK"/>
    <x v="15"/>
    <n v="0.02570224719101124"/>
    <n v="0.05561797752808989"/>
    <n v="0.02078651685393259"/>
    <n v="0.001573531300160514"/>
    <x v="1"/>
    <x v="1"/>
    <x v="1"/>
    <x v="1"/>
    <x v="1"/>
    <x v="2"/>
    <n v="0.25"/>
    <n v="0.25"/>
    <n v="0.25"/>
    <n v="0.25"/>
    <n v="0.25"/>
    <n v="0.25"/>
    <x v="66"/>
    <n v="178.6408"/>
    <n v="91.52832000000002"/>
    <x v="4"/>
    <n v="18.36588"/>
    <n v="39.74256"/>
    <n v="33.41988000000001"/>
  </r>
  <r>
    <s v="43835Meal_Lunch_MainP10"/>
    <x v="4"/>
    <s v="LK"/>
    <x v="16"/>
    <n v="0.305"/>
    <n v="0"/>
    <n v="0.032"/>
    <n v="0.005300000000000001"/>
    <x v="1"/>
    <x v="1"/>
    <x v="1"/>
    <x v="1"/>
    <x v="1"/>
    <x v="2"/>
    <n v="0.25"/>
    <n v="0.25"/>
    <n v="0.25"/>
    <n v="0.25"/>
    <n v="0.25"/>
    <n v="0.25"/>
    <x v="67"/>
    <n v="67.068949"/>
    <n v="101.139975092"/>
    <x v="4"/>
    <n v="81.82411778000001"/>
    <n v="0"/>
    <n v="19.315857312"/>
  </r>
  <r>
    <s v="43835Meal_Lunch_SideP10"/>
    <x v="4"/>
    <s v="LK"/>
    <x v="17"/>
    <n v="0.08500000000000001"/>
    <n v="0.716"/>
    <n v="0.025"/>
    <n v="0.001113"/>
    <x v="1"/>
    <x v="1"/>
    <x v="1"/>
    <x v="1"/>
    <x v="1"/>
    <x v="2"/>
    <n v="0.25"/>
    <n v="0.25"/>
    <n v="0.25"/>
    <n v="0.25"/>
    <n v="0.25"/>
    <n v="0.25"/>
    <x v="68"/>
    <n v="54.423798"/>
    <n v="186.619203342"/>
    <x v="4"/>
    <n v="18.50409132"/>
    <n v="155.869757472"/>
    <n v="12.24535455"/>
  </r>
  <r>
    <s v="43835Meal_Morning_Snack_GreenP10"/>
    <x v="4"/>
    <s v="LK"/>
    <x v="18"/>
    <n v="0.0095"/>
    <n v="0.1297"/>
    <n v="0.00475"/>
    <n v="0.01156"/>
    <x v="1"/>
    <x v="1"/>
    <x v="1"/>
    <x v="1"/>
    <x v="1"/>
    <x v="3"/>
    <n v="0.1"/>
    <n v="0.1"/>
    <n v="0.1"/>
    <n v="0.1"/>
    <n v="0.1"/>
    <n v="0.1"/>
    <x v="69"/>
    <n v="30.442547"/>
    <n v="18.25182905385"/>
    <x v="5"/>
    <n v="1.156816786"/>
    <n v="15.7935933836"/>
    <n v="1.30141888425"/>
  </r>
  <r>
    <s v="43835Meal_Morning_Snack_MainP10"/>
    <x v="4"/>
    <s v="LK"/>
    <x v="19"/>
    <n v="0.02916666666666667"/>
    <n v="0.133"/>
    <n v="0.015"/>
    <n v="0.001791666666666667"/>
    <x v="1"/>
    <x v="1"/>
    <x v="1"/>
    <x v="1"/>
    <x v="1"/>
    <x v="3"/>
    <n v="0.1"/>
    <n v="0.1"/>
    <n v="0.1"/>
    <n v="0.1"/>
    <n v="0.1"/>
    <n v="0.1"/>
    <x v="70"/>
    <n v="129.38083"/>
    <n v="101.3914437766667"/>
    <x v="5"/>
    <n v="15.09443016666667"/>
    <n v="68.83060156000001"/>
    <n v="17.46641205"/>
  </r>
  <r>
    <s v="43835Meal_Morning_Snack_SideP10"/>
    <x v="4"/>
    <s v="LK"/>
    <x v="20"/>
    <n v="0.04181666666666667"/>
    <n v="0.0326"/>
    <n v="0.08398333333333333"/>
    <n v="0.0009819500000000001"/>
    <x v="1"/>
    <x v="1"/>
    <x v="1"/>
    <x v="1"/>
    <x v="1"/>
    <x v="3"/>
    <n v="0.1"/>
    <n v="0.1"/>
    <n v="0.1"/>
    <n v="0.1"/>
    <n v="0.1"/>
    <n v="0.1"/>
    <x v="71"/>
    <n v="30.442547"/>
    <n v="32.07173064028333"/>
    <x v="5"/>
    <n v="5.092023361533334"/>
    <n v="3.9697081288"/>
    <n v="23.00999914995"/>
  </r>
  <r>
    <s v="43835Meal_Afternoon_Snack_GreenP11"/>
    <x v="4"/>
    <s v="LK"/>
    <x v="0"/>
    <n v="0.027"/>
    <n v="0.118"/>
    <n v="0.21"/>
    <n v="0.00195"/>
    <x v="2"/>
    <x v="2"/>
    <x v="2"/>
    <x v="2"/>
    <x v="2"/>
    <x v="0"/>
    <n v="0.15"/>
    <n v="0.15"/>
    <n v="0.15"/>
    <n v="0.15"/>
    <n v="0.15"/>
    <n v="0.15"/>
    <x v="59"/>
    <n v="58.31225"/>
    <n v="144.0312575"/>
    <x v="0"/>
    <n v="6.297723"/>
    <n v="27.523382"/>
    <n v="110.2101525"/>
  </r>
  <r>
    <s v="43835Meal_Afternoon_Snack_MainP11"/>
    <x v="4"/>
    <s v="LK"/>
    <x v="1"/>
    <n v="0.34"/>
    <n v="0"/>
    <n v="0.011"/>
    <n v="0.009717"/>
    <x v="2"/>
    <x v="2"/>
    <x v="2"/>
    <x v="2"/>
    <x v="2"/>
    <x v="0"/>
    <n v="0.15"/>
    <n v="0.15"/>
    <n v="0.15"/>
    <n v="0.15"/>
    <n v="0.15"/>
    <n v="0.15"/>
    <x v="60"/>
    <n v="14.994579"/>
    <n v="21.877090761"/>
    <x v="0"/>
    <n v="20.39262744"/>
    <n v="0"/>
    <n v="1.484463321"/>
  </r>
  <r>
    <s v="43835Meal_Afternoon_Snack_SideP11"/>
    <x v="4"/>
    <s v="LK"/>
    <x v="2"/>
    <n v="0.007"/>
    <n v="0.08699999999999999"/>
    <n v="0.001"/>
    <n v="0.00075"/>
    <x v="2"/>
    <x v="2"/>
    <x v="2"/>
    <x v="2"/>
    <x v="2"/>
    <x v="0"/>
    <n v="0.15"/>
    <n v="0.15"/>
    <n v="0.15"/>
    <n v="0.15"/>
    <n v="0.15"/>
    <n v="0.15"/>
    <x v="61"/>
    <n v="59.978315"/>
    <n v="23.091651275"/>
    <x v="0"/>
    <n v="1.67939282"/>
    <n v="20.87245362"/>
    <n v="0.5398048350000001"/>
  </r>
  <r>
    <s v="43835Meal_Booster1_GreenP11"/>
    <x v="4"/>
    <s v="LK"/>
    <x v="3"/>
    <n v="0"/>
    <n v="0"/>
    <n v="0"/>
    <n v="0"/>
    <x v="2"/>
    <x v="2"/>
    <x v="2"/>
    <x v="2"/>
    <x v="2"/>
    <x v="1"/>
    <n v="0"/>
    <n v="0"/>
    <n v="0"/>
    <n v="0"/>
    <n v="0"/>
    <n v="0"/>
    <x v="3"/>
    <n v="0"/>
    <n v="0"/>
    <x v="1"/>
    <n v="0"/>
    <n v="0"/>
    <n v="0"/>
  </r>
  <r>
    <s v="43835Meal_Booster1_MainP11"/>
    <x v="4"/>
    <s v="LK"/>
    <x v="4"/>
    <n v="0.0563235294117647"/>
    <n v="0.1341803921568627"/>
    <n v="0.03001960784313725"/>
    <n v="0.002450427033485935"/>
    <x v="2"/>
    <x v="2"/>
    <x v="2"/>
    <x v="2"/>
    <x v="2"/>
    <x v="1"/>
    <n v="0"/>
    <n v="0"/>
    <n v="0"/>
    <n v="0"/>
    <n v="0"/>
    <n v="0"/>
    <x v="4"/>
    <n v="0"/>
    <n v="0"/>
    <x v="1"/>
    <n v="0"/>
    <n v="0"/>
    <n v="0"/>
  </r>
  <r>
    <s v="43835Meal_Booster1_SideP11"/>
    <x v="4"/>
    <s v="LK"/>
    <x v="5"/>
    <n v="0"/>
    <n v="0"/>
    <n v="0"/>
    <n v="0"/>
    <x v="2"/>
    <x v="2"/>
    <x v="2"/>
    <x v="2"/>
    <x v="2"/>
    <x v="1"/>
    <n v="0"/>
    <n v="0"/>
    <n v="0"/>
    <n v="0"/>
    <n v="0"/>
    <n v="0"/>
    <x v="3"/>
    <n v="0"/>
    <n v="0"/>
    <x v="1"/>
    <n v="0"/>
    <n v="0"/>
    <n v="0"/>
  </r>
  <r>
    <s v="43835Meal_Booster2_GreenP11"/>
    <x v="4"/>
    <s v="LK"/>
    <x v="6"/>
    <n v="0"/>
    <n v="0"/>
    <n v="0"/>
    <n v="0"/>
    <x v="2"/>
    <x v="2"/>
    <x v="2"/>
    <x v="2"/>
    <x v="2"/>
    <x v="1"/>
    <n v="0"/>
    <n v="0"/>
    <n v="0"/>
    <n v="0"/>
    <n v="0"/>
    <n v="0"/>
    <x v="3"/>
    <n v="0"/>
    <n v="0"/>
    <x v="1"/>
    <n v="0"/>
    <n v="0"/>
    <n v="0"/>
  </r>
  <r>
    <s v="43835Meal_Booster2_MainP11"/>
    <x v="4"/>
    <s v="LK"/>
    <x v="7"/>
    <n v="0.1239"/>
    <n v="0.0272"/>
    <n v="0.0102"/>
    <n v="0.00318"/>
    <x v="2"/>
    <x v="2"/>
    <x v="2"/>
    <x v="2"/>
    <x v="2"/>
    <x v="1"/>
    <n v="0"/>
    <n v="0"/>
    <n v="0"/>
    <n v="0"/>
    <n v="0"/>
    <n v="0"/>
    <x v="4"/>
    <n v="0"/>
    <n v="0"/>
    <x v="1"/>
    <n v="0"/>
    <n v="0"/>
    <n v="0"/>
  </r>
  <r>
    <s v="43835Meal_Booster2_SideP11"/>
    <x v="4"/>
    <s v="LK"/>
    <x v="8"/>
    <n v="0"/>
    <n v="0"/>
    <n v="0"/>
    <n v="0"/>
    <x v="2"/>
    <x v="2"/>
    <x v="2"/>
    <x v="2"/>
    <x v="2"/>
    <x v="1"/>
    <n v="0"/>
    <n v="0"/>
    <n v="0"/>
    <n v="0"/>
    <n v="0"/>
    <n v="0"/>
    <x v="3"/>
    <n v="0"/>
    <n v="0"/>
    <x v="1"/>
    <n v="0"/>
    <n v="0"/>
    <n v="0"/>
  </r>
  <r>
    <s v="43835Meal_Breakfast_GreenP11"/>
    <x v="4"/>
    <s v="LK"/>
    <x v="9"/>
    <n v="0"/>
    <n v="0"/>
    <n v="0"/>
    <n v="0"/>
    <x v="2"/>
    <x v="2"/>
    <x v="2"/>
    <x v="2"/>
    <x v="2"/>
    <x v="2"/>
    <n v="0.25"/>
    <n v="0.25"/>
    <n v="0.25"/>
    <n v="0.25"/>
    <n v="0.25"/>
    <n v="0.25"/>
    <x v="3"/>
    <n v="0"/>
    <n v="0"/>
    <x v="2"/>
    <n v="0"/>
    <n v="0"/>
    <n v="0"/>
  </r>
  <r>
    <s v="43835Meal_Breakfast_MainP11"/>
    <x v="4"/>
    <s v="LK"/>
    <x v="10"/>
    <n v="0.016"/>
    <n v="0.218"/>
    <n v="0.004"/>
    <n v="0.00095"/>
    <x v="2"/>
    <x v="2"/>
    <x v="2"/>
    <x v="2"/>
    <x v="2"/>
    <x v="2"/>
    <n v="0.25"/>
    <n v="0.25"/>
    <n v="0.25"/>
    <n v="0.25"/>
    <n v="0.25"/>
    <n v="0.25"/>
    <x v="62"/>
    <n v="46.322373"/>
    <n v="45.025346556"/>
    <x v="2"/>
    <n v="2.964631872"/>
    <n v="40.393109256"/>
    <n v="1.667605428"/>
  </r>
  <r>
    <s v="43835Meal_Breakfast_SideP11"/>
    <x v="4"/>
    <s v="LK"/>
    <x v="11"/>
    <n v="0.1025225563909774"/>
    <n v="0.1988458646616541"/>
    <n v="0.05668045112781955"/>
    <n v="0.003628709224603358"/>
    <x v="2"/>
    <x v="2"/>
    <x v="2"/>
    <x v="2"/>
    <x v="2"/>
    <x v="2"/>
    <n v="0.25"/>
    <n v="0.25"/>
    <n v="0.25"/>
    <n v="0.25"/>
    <n v="0.25"/>
    <n v="0.25"/>
    <x v="63"/>
    <n v="146.87281"/>
    <n v="251.9746615439473"/>
    <x v="2"/>
    <n v="60.23110378210524"/>
    <n v="116.8202035989473"/>
    <n v="74.92335416289474"/>
  </r>
  <r>
    <s v="43835Meal_Dinner_GreenP11"/>
    <x v="4"/>
    <s v="LK"/>
    <x v="12"/>
    <n v="0.19"/>
    <n v="0.514"/>
    <n v="0.05"/>
    <n v="0.004674600000000001"/>
    <x v="2"/>
    <x v="2"/>
    <x v="2"/>
    <x v="2"/>
    <x v="2"/>
    <x v="2"/>
    <n v="0.25"/>
    <n v="0.25"/>
    <n v="0.25"/>
    <n v="0.25"/>
    <n v="0.25"/>
    <n v="0.25"/>
    <x v="64"/>
    <n v="34.333826"/>
    <n v="112.134275716"/>
    <x v="3"/>
    <n v="26.09370776"/>
    <n v="70.590346256"/>
    <n v="15.4502217"/>
  </r>
  <r>
    <s v="43835Meal_Dinner_MainP11"/>
    <x v="4"/>
    <s v="LK"/>
    <x v="13"/>
    <n v="0.02453551912568306"/>
    <n v="0.1759289617486339"/>
    <n v="0.05213114754098361"/>
    <n v="0.001521726775956284"/>
    <x v="2"/>
    <x v="2"/>
    <x v="2"/>
    <x v="2"/>
    <x v="2"/>
    <x v="2"/>
    <n v="0.25"/>
    <n v="0.25"/>
    <n v="0.25"/>
    <n v="0.25"/>
    <n v="0.25"/>
    <n v="0.25"/>
    <x v="65"/>
    <n v="127.60739"/>
    <n v="162.1938738469945"/>
    <x v="3"/>
    <n v="12.52365423169399"/>
    <n v="89.79934253661203"/>
    <n v="59.87087707868852"/>
  </r>
  <r>
    <s v="43835Meal_Dinner_SideP11"/>
    <x v="4"/>
    <s v="LK"/>
    <x v="14"/>
    <n v="0.0354"/>
    <n v="0.2522"/>
    <n v="0.0038"/>
    <n v="0.00167268"/>
    <x v="2"/>
    <x v="2"/>
    <x v="2"/>
    <x v="2"/>
    <x v="2"/>
    <x v="2"/>
    <n v="0.25"/>
    <n v="0.25"/>
    <n v="0.25"/>
    <n v="0.25"/>
    <n v="0.25"/>
    <n v="0.25"/>
    <x v="64"/>
    <n v="34.333826"/>
    <n v="40.6718502796"/>
    <x v="3"/>
    <n v="4.8616697616"/>
    <n v="34.6359636688"/>
    <n v="1.1742168492"/>
  </r>
  <r>
    <s v="43835Meal_Lunch_GreenP11"/>
    <x v="4"/>
    <s v="LK"/>
    <x v="15"/>
    <n v="0.02570224719101124"/>
    <n v="0.05561797752808989"/>
    <n v="0.02078651685393259"/>
    <n v="0.001573531300160514"/>
    <x v="2"/>
    <x v="2"/>
    <x v="2"/>
    <x v="2"/>
    <x v="2"/>
    <x v="2"/>
    <n v="0.25"/>
    <n v="0.25"/>
    <n v="0.25"/>
    <n v="0.25"/>
    <n v="0.25"/>
    <n v="0.25"/>
    <x v="66"/>
    <n v="116.26326"/>
    <n v="59.56859164044945"/>
    <x v="4"/>
    <n v="11.95290819101124"/>
    <n v="25.86530952808989"/>
    <n v="21.75037392134832"/>
  </r>
  <r>
    <s v="43835Meal_Lunch_MainP11"/>
    <x v="4"/>
    <s v="LK"/>
    <x v="16"/>
    <n v="0.305"/>
    <n v="0"/>
    <n v="0.032"/>
    <n v="0.005300000000000001"/>
    <x v="2"/>
    <x v="2"/>
    <x v="2"/>
    <x v="2"/>
    <x v="2"/>
    <x v="2"/>
    <n v="0.25"/>
    <n v="0.25"/>
    <n v="0.25"/>
    <n v="0.25"/>
    <n v="0.25"/>
    <n v="0.25"/>
    <x v="67"/>
    <n v="43.199868"/>
    <n v="65.145400944"/>
    <x v="4"/>
    <n v="52.70383896"/>
    <n v="0"/>
    <n v="12.441561984"/>
  </r>
  <r>
    <s v="43835Meal_Lunch_SideP11"/>
    <x v="4"/>
    <s v="LK"/>
    <x v="17"/>
    <n v="0.08500000000000001"/>
    <n v="0.716"/>
    <n v="0.025"/>
    <n v="0.001113"/>
    <x v="2"/>
    <x v="2"/>
    <x v="2"/>
    <x v="2"/>
    <x v="2"/>
    <x v="2"/>
    <n v="0.25"/>
    <n v="0.25"/>
    <n v="0.25"/>
    <n v="0.25"/>
    <n v="0.25"/>
    <n v="0.25"/>
    <x v="68"/>
    <n v="46.744242"/>
    <n v="160.286005818"/>
    <x v="4"/>
    <n v="15.89304228"/>
    <n v="133.875509088"/>
    <n v="10.51745445"/>
  </r>
  <r>
    <s v="43835Meal_Morning_Snack_GreenP11"/>
    <x v="4"/>
    <s v="LK"/>
    <x v="18"/>
    <n v="0.0095"/>
    <n v="0.1297"/>
    <n v="0.00475"/>
    <n v="0.01156"/>
    <x v="2"/>
    <x v="2"/>
    <x v="2"/>
    <x v="2"/>
    <x v="2"/>
    <x v="3"/>
    <n v="0.1"/>
    <n v="0.1"/>
    <n v="0.1"/>
    <n v="0.1"/>
    <n v="0.1"/>
    <n v="0.1"/>
    <x v="69"/>
    <n v="21.347671"/>
    <n v="12.79899614805"/>
    <x v="5"/>
    <n v="0.8112114979999999"/>
    <n v="11.0751717148"/>
    <n v="0.9126129352499999"/>
  </r>
  <r>
    <s v="43835Meal_Morning_Snack_MainP11"/>
    <x v="4"/>
    <s v="LK"/>
    <x v="19"/>
    <n v="0.02916666666666667"/>
    <n v="0.133"/>
    <n v="0.015"/>
    <n v="0.001791666666666667"/>
    <x v="2"/>
    <x v="2"/>
    <x v="2"/>
    <x v="2"/>
    <x v="2"/>
    <x v="3"/>
    <n v="0.1"/>
    <n v="0.1"/>
    <n v="0.1"/>
    <n v="0.1"/>
    <n v="0.1"/>
    <n v="0.1"/>
    <x v="70"/>
    <n v="97.250499"/>
    <n v="76.21197438300001"/>
    <x v="5"/>
    <n v="11.34589155"/>
    <n v="51.737265468"/>
    <n v="13.128817365"/>
  </r>
  <r>
    <s v="43835Meal_Morning_Snack_SideP11"/>
    <x v="4"/>
    <s v="LK"/>
    <x v="20"/>
    <n v="0.04181666666666667"/>
    <n v="0.0326"/>
    <n v="0.08398333333333333"/>
    <n v="0.0009819500000000001"/>
    <x v="2"/>
    <x v="2"/>
    <x v="2"/>
    <x v="2"/>
    <x v="2"/>
    <x v="3"/>
    <n v="0.1"/>
    <n v="0.1"/>
    <n v="0.1"/>
    <n v="0.1"/>
    <n v="0.1"/>
    <n v="0.1"/>
    <x v="71"/>
    <n v="23.719634"/>
    <n v="24.98902974623333"/>
    <x v="5"/>
    <n v="3.967504113733333"/>
    <n v="3.0930402736"/>
    <n v="17.9284853589"/>
  </r>
  <r>
    <s v="43835Meal_Afternoon_Snack_GreenP12"/>
    <x v="4"/>
    <s v="LK"/>
    <x v="0"/>
    <n v="0.027"/>
    <n v="0.118"/>
    <n v="0.21"/>
    <n v="0.00195"/>
    <x v="3"/>
    <x v="3"/>
    <x v="3"/>
    <x v="3"/>
    <x v="3"/>
    <x v="4"/>
    <n v="0.22"/>
    <n v="0.22"/>
    <n v="0.22"/>
    <n v="0.22"/>
    <n v="0.22"/>
    <n v="0.22"/>
    <x v="59"/>
    <n v="86.685124"/>
    <n v="214.11225628"/>
    <x v="0"/>
    <n v="9.361993392"/>
    <n v="40.915378528"/>
    <n v="163.83488436"/>
  </r>
  <r>
    <s v="43835Meal_Afternoon_Snack_MainP12"/>
    <x v="4"/>
    <s v="LK"/>
    <x v="1"/>
    <n v="0.34"/>
    <n v="0"/>
    <n v="0.011"/>
    <n v="0.009717"/>
    <x v="3"/>
    <x v="3"/>
    <x v="3"/>
    <x v="3"/>
    <x v="3"/>
    <x v="4"/>
    <n v="0.22"/>
    <n v="0.22"/>
    <n v="0.22"/>
    <n v="0.22"/>
    <n v="0.22"/>
    <n v="0.22"/>
    <x v="60"/>
    <n v="30.396082"/>
    <n v="44.347883638"/>
    <x v="0"/>
    <n v="41.33867152000001"/>
    <n v="0"/>
    <n v="3.009212118"/>
  </r>
  <r>
    <s v="43835Meal_Afternoon_Snack_SideP12"/>
    <x v="4"/>
    <s v="LK"/>
    <x v="2"/>
    <n v="0.007"/>
    <n v="0.08699999999999999"/>
    <n v="0.001"/>
    <n v="0.00075"/>
    <x v="3"/>
    <x v="3"/>
    <x v="3"/>
    <x v="3"/>
    <x v="3"/>
    <x v="4"/>
    <n v="0.22"/>
    <n v="0.22"/>
    <n v="0.22"/>
    <n v="0.22"/>
    <n v="0.22"/>
    <n v="0.22"/>
    <x v="61"/>
    <n v="108.07496"/>
    <n v="41.6088596"/>
    <x v="0"/>
    <n v="3.02609888"/>
    <n v="37.61008608"/>
    <n v="0.9726746400000001"/>
  </r>
  <r>
    <s v="43835Meal_Booster1_GreenP12"/>
    <x v="4"/>
    <s v="LK"/>
    <x v="3"/>
    <n v="0"/>
    <n v="0"/>
    <n v="0"/>
    <n v="0"/>
    <x v="3"/>
    <x v="3"/>
    <x v="3"/>
    <x v="3"/>
    <x v="3"/>
    <x v="1"/>
    <n v="0"/>
    <n v="0"/>
    <n v="0"/>
    <n v="0"/>
    <n v="0"/>
    <n v="0"/>
    <x v="3"/>
    <n v="0"/>
    <n v="0"/>
    <x v="1"/>
    <n v="0"/>
    <n v="0"/>
    <n v="0"/>
  </r>
  <r>
    <s v="43835Meal_Booster1_MainP12"/>
    <x v="4"/>
    <s v="LK"/>
    <x v="4"/>
    <n v="0.0563235294117647"/>
    <n v="0.1341803921568627"/>
    <n v="0.03001960784313725"/>
    <n v="0.002450427033485935"/>
    <x v="3"/>
    <x v="3"/>
    <x v="3"/>
    <x v="3"/>
    <x v="3"/>
    <x v="1"/>
    <n v="0"/>
    <n v="0"/>
    <n v="0"/>
    <n v="0"/>
    <n v="0"/>
    <n v="0"/>
    <x v="4"/>
    <n v="0"/>
    <n v="0"/>
    <x v="1"/>
    <n v="0"/>
    <n v="0"/>
    <n v="0"/>
  </r>
  <r>
    <s v="43835Meal_Booster1_SideP12"/>
    <x v="4"/>
    <s v="LK"/>
    <x v="5"/>
    <n v="0"/>
    <n v="0"/>
    <n v="0"/>
    <n v="0"/>
    <x v="3"/>
    <x v="3"/>
    <x v="3"/>
    <x v="3"/>
    <x v="3"/>
    <x v="1"/>
    <n v="0"/>
    <n v="0"/>
    <n v="0"/>
    <n v="0"/>
    <n v="0"/>
    <n v="0"/>
    <x v="3"/>
    <n v="0"/>
    <n v="0"/>
    <x v="1"/>
    <n v="0"/>
    <n v="0"/>
    <n v="0"/>
  </r>
  <r>
    <s v="43835Meal_Booster2_GreenP12"/>
    <x v="4"/>
    <s v="LK"/>
    <x v="6"/>
    <n v="0"/>
    <n v="0"/>
    <n v="0"/>
    <n v="0"/>
    <x v="3"/>
    <x v="3"/>
    <x v="3"/>
    <x v="3"/>
    <x v="3"/>
    <x v="1"/>
    <n v="0"/>
    <n v="0"/>
    <n v="0"/>
    <n v="0"/>
    <n v="0"/>
    <n v="0"/>
    <x v="3"/>
    <n v="0"/>
    <n v="0"/>
    <x v="1"/>
    <n v="0"/>
    <n v="0"/>
    <n v="0"/>
  </r>
  <r>
    <s v="43835Meal_Booster2_MainP12"/>
    <x v="4"/>
    <s v="LK"/>
    <x v="7"/>
    <n v="0.1239"/>
    <n v="0.0272"/>
    <n v="0.0102"/>
    <n v="0.00318"/>
    <x v="3"/>
    <x v="3"/>
    <x v="3"/>
    <x v="3"/>
    <x v="3"/>
    <x v="1"/>
    <n v="0"/>
    <n v="0"/>
    <n v="0"/>
    <n v="0"/>
    <n v="0"/>
    <n v="0"/>
    <x v="4"/>
    <n v="0"/>
    <n v="0"/>
    <x v="1"/>
    <n v="0"/>
    <n v="0"/>
    <n v="0"/>
  </r>
  <r>
    <s v="43835Meal_Booster2_SideP12"/>
    <x v="4"/>
    <s v="LK"/>
    <x v="8"/>
    <n v="0"/>
    <n v="0"/>
    <n v="0"/>
    <n v="0"/>
    <x v="3"/>
    <x v="3"/>
    <x v="3"/>
    <x v="3"/>
    <x v="3"/>
    <x v="1"/>
    <n v="0"/>
    <n v="0"/>
    <n v="0"/>
    <n v="0"/>
    <n v="0"/>
    <n v="0"/>
    <x v="3"/>
    <n v="0"/>
    <n v="0"/>
    <x v="1"/>
    <n v="0"/>
    <n v="0"/>
    <n v="0"/>
  </r>
  <r>
    <s v="43835Meal_Breakfast_GreenP12"/>
    <x v="4"/>
    <s v="LK"/>
    <x v="9"/>
    <n v="0"/>
    <n v="0"/>
    <n v="0"/>
    <n v="0"/>
    <x v="3"/>
    <x v="3"/>
    <x v="3"/>
    <x v="3"/>
    <x v="3"/>
    <x v="5"/>
    <n v="0.289"/>
    <n v="0.289"/>
    <n v="0.289"/>
    <n v="0.289"/>
    <n v="0.289"/>
    <n v="0.289"/>
    <x v="3"/>
    <n v="0"/>
    <n v="0"/>
    <x v="2"/>
    <n v="0"/>
    <n v="0"/>
    <n v="0"/>
  </r>
  <r>
    <s v="43835Meal_Breakfast_MainP12"/>
    <x v="4"/>
    <s v="LK"/>
    <x v="10"/>
    <n v="0.016"/>
    <n v="0.218"/>
    <n v="0.004"/>
    <n v="0.00095"/>
    <x v="3"/>
    <x v="3"/>
    <x v="3"/>
    <x v="3"/>
    <x v="3"/>
    <x v="5"/>
    <n v="0.289"/>
    <n v="0.289"/>
    <n v="0.289"/>
    <n v="0.289"/>
    <n v="0.289"/>
    <n v="0.289"/>
    <x v="62"/>
    <n v="86.533224"/>
    <n v="84.110293728"/>
    <x v="2"/>
    <n v="5.538126336"/>
    <n v="75.45697132800001"/>
    <n v="3.115196064"/>
  </r>
  <r>
    <s v="43835Meal_Breakfast_SideP12"/>
    <x v="4"/>
    <s v="LK"/>
    <x v="11"/>
    <n v="0.1025225563909774"/>
    <n v="0.1988458646616541"/>
    <n v="0.05668045112781955"/>
    <n v="0.003628709224603358"/>
    <x v="3"/>
    <x v="3"/>
    <x v="3"/>
    <x v="3"/>
    <x v="3"/>
    <x v="5"/>
    <n v="0.289"/>
    <n v="0.289"/>
    <n v="0.289"/>
    <n v="0.289"/>
    <n v="0.289"/>
    <n v="0.289"/>
    <x v="63"/>
    <n v="159.5358"/>
    <n v="273.699258624812"/>
    <x v="2"/>
    <n v="65.42407220751878"/>
    <n v="126.8921363819549"/>
    <n v="81.38305003533836"/>
  </r>
  <r>
    <s v="43835Meal_Dinner_GreenP12"/>
    <x v="4"/>
    <s v="LK"/>
    <x v="12"/>
    <n v="0.19"/>
    <n v="0.514"/>
    <n v="0.05"/>
    <n v="0.004674600000000001"/>
    <x v="3"/>
    <x v="3"/>
    <x v="3"/>
    <x v="3"/>
    <x v="3"/>
    <x v="6"/>
    <n v="0.001"/>
    <n v="0.001"/>
    <n v="0.001"/>
    <n v="0.001"/>
    <n v="0.001"/>
    <n v="0.001"/>
    <x v="64"/>
    <n v="0.17127286"/>
    <n v="0.55937716076"/>
    <x v="3"/>
    <n v="0.1301673736"/>
    <n v="0.35213700016"/>
    <n v="0.077072787"/>
  </r>
  <r>
    <s v="43835Meal_Dinner_MainP12"/>
    <x v="4"/>
    <s v="LK"/>
    <x v="13"/>
    <n v="0.02453551912568306"/>
    <n v="0.1759289617486339"/>
    <n v="0.05213114754098361"/>
    <n v="0.001521726775956284"/>
    <x v="3"/>
    <x v="3"/>
    <x v="3"/>
    <x v="3"/>
    <x v="3"/>
    <x v="6"/>
    <n v="0.001"/>
    <n v="0.001"/>
    <n v="0.001"/>
    <n v="0.001"/>
    <n v="0.001"/>
    <n v="0.001"/>
    <x v="65"/>
    <n v="0.47337915"/>
    <n v="0.6016830070491804"/>
    <x v="3"/>
    <n v="0.04645841275409836"/>
    <n v="0.3331244094918033"/>
    <n v="0.2221001848032787"/>
  </r>
  <r>
    <s v="43835Meal_Dinner_SideP12"/>
    <x v="4"/>
    <s v="LK"/>
    <x v="14"/>
    <n v="0.0354"/>
    <n v="0.2522"/>
    <n v="0.0038"/>
    <n v="0.00167268"/>
    <x v="3"/>
    <x v="3"/>
    <x v="3"/>
    <x v="3"/>
    <x v="3"/>
    <x v="6"/>
    <n v="0.001"/>
    <n v="0.001"/>
    <n v="0.001"/>
    <n v="0.001"/>
    <n v="0.001"/>
    <n v="0.001"/>
    <x v="64"/>
    <n v="0.17127286"/>
    <n v="0.202889829956"/>
    <x v="3"/>
    <n v="0.024252236976"/>
    <n v="0.172780061168"/>
    <n v="0.005857531812"/>
  </r>
  <r>
    <s v="43835Meal_Lunch_GreenP12"/>
    <x v="4"/>
    <s v="LK"/>
    <x v="15"/>
    <n v="0.02570224719101124"/>
    <n v="0.05561797752808989"/>
    <n v="0.02078651685393259"/>
    <n v="0.001573531300160514"/>
    <x v="3"/>
    <x v="3"/>
    <x v="3"/>
    <x v="3"/>
    <x v="3"/>
    <x v="7"/>
    <n v="0.27"/>
    <n v="0.27"/>
    <n v="0.27"/>
    <n v="0.27"/>
    <n v="0.27"/>
    <n v="0.27"/>
    <x v="66"/>
    <n v="125.14325"/>
    <n v="64.1183393258427"/>
    <x v="4"/>
    <n v="12.86585098314607"/>
    <n v="27.84085786516854"/>
    <n v="23.4116304775281"/>
  </r>
  <r>
    <s v="43835Meal_Lunch_MainP12"/>
    <x v="4"/>
    <s v="LK"/>
    <x v="16"/>
    <n v="0.305"/>
    <n v="0"/>
    <n v="0.032"/>
    <n v="0.005300000000000001"/>
    <x v="3"/>
    <x v="3"/>
    <x v="3"/>
    <x v="3"/>
    <x v="3"/>
    <x v="7"/>
    <n v="0.27"/>
    <n v="0.27"/>
    <n v="0.27"/>
    <n v="0.27"/>
    <n v="0.27"/>
    <n v="0.27"/>
    <x v="67"/>
    <n v="62.571626"/>
    <n v="94.358012008"/>
    <x v="4"/>
    <n v="76.33738372000001"/>
    <n v="0"/>
    <n v="18.020628288"/>
  </r>
  <r>
    <s v="43835Meal_Lunch_SideP12"/>
    <x v="4"/>
    <s v="LK"/>
    <x v="17"/>
    <n v="0.08500000000000001"/>
    <n v="0.716"/>
    <n v="0.025"/>
    <n v="0.001113"/>
    <x v="3"/>
    <x v="3"/>
    <x v="3"/>
    <x v="3"/>
    <x v="3"/>
    <x v="7"/>
    <n v="0.27"/>
    <n v="0.27"/>
    <n v="0.27"/>
    <n v="0.27"/>
    <n v="0.27"/>
    <n v="0.27"/>
    <x v="68"/>
    <n v="61.181145"/>
    <n v="209.790146205"/>
    <x v="4"/>
    <n v="20.8015893"/>
    <n v="175.22279928"/>
    <n v="13.765757625"/>
  </r>
  <r>
    <s v="43835Meal_Morning_Snack_GreenP12"/>
    <x v="4"/>
    <s v="LK"/>
    <x v="18"/>
    <n v="0.0095"/>
    <n v="0.1297"/>
    <n v="0.00475"/>
    <n v="0.01156"/>
    <x v="3"/>
    <x v="3"/>
    <x v="3"/>
    <x v="3"/>
    <x v="3"/>
    <x v="4"/>
    <n v="0.22"/>
    <n v="0.22"/>
    <n v="0.22"/>
    <n v="0.22"/>
    <n v="0.22"/>
    <n v="0.22"/>
    <x v="69"/>
    <n v="61.850593"/>
    <n v="37.08252303315"/>
    <x v="5"/>
    <n v="2.350322534"/>
    <n v="32.08808764840001"/>
    <n v="2.64411285075"/>
  </r>
  <r>
    <s v="43835Meal_Morning_Snack_MainP12"/>
    <x v="4"/>
    <s v="LK"/>
    <x v="19"/>
    <n v="0.02916666666666667"/>
    <n v="0.133"/>
    <n v="0.015"/>
    <n v="0.001791666666666667"/>
    <x v="3"/>
    <x v="3"/>
    <x v="3"/>
    <x v="3"/>
    <x v="3"/>
    <x v="4"/>
    <n v="0.22"/>
    <n v="0.22"/>
    <n v="0.22"/>
    <n v="0.22"/>
    <n v="0.22"/>
    <n v="0.22"/>
    <x v="70"/>
    <n v="231.36703"/>
    <n v="181.3146291766667"/>
    <x v="5"/>
    <n v="26.99282016666667"/>
    <n v="123.08725996"/>
    <n v="31.23454905"/>
  </r>
  <r>
    <s v="43835Meal_Morning_Snack_SideP12"/>
    <x v="4"/>
    <s v="LK"/>
    <x v="20"/>
    <n v="0.04181666666666667"/>
    <n v="0.0326"/>
    <n v="0.08398333333333333"/>
    <n v="0.0009819500000000001"/>
    <x v="3"/>
    <x v="3"/>
    <x v="3"/>
    <x v="3"/>
    <x v="3"/>
    <x v="4"/>
    <n v="0.22"/>
    <n v="0.22"/>
    <n v="0.22"/>
    <n v="0.22"/>
    <n v="0.22"/>
    <n v="0.22"/>
    <x v="71"/>
    <n v="50.396779"/>
    <n v="53.09384662281666"/>
    <x v="5"/>
    <n v="8.429701234066668"/>
    <n v="6.5717399816"/>
    <n v="38.09240540715"/>
  </r>
  <r>
    <s v="43835Meal_Afternoon_Snack_GreenP13"/>
    <x v="4"/>
    <s v="LK"/>
    <x v="0"/>
    <n v="0.027"/>
    <n v="0.118"/>
    <n v="0.21"/>
    <n v="0.00195"/>
    <x v="4"/>
    <x v="2"/>
    <x v="4"/>
    <x v="4"/>
    <x v="2"/>
    <x v="0"/>
    <n v="0.15"/>
    <n v="0.15"/>
    <n v="0.15"/>
    <n v="0.15"/>
    <n v="0.15"/>
    <n v="0.15"/>
    <x v="59"/>
    <n v="67.74030999999999"/>
    <n v="167.3185657"/>
    <x v="0"/>
    <n v="7.315953479999999"/>
    <n v="31.97342631999999"/>
    <n v="128.0291859"/>
  </r>
  <r>
    <s v="43835Meal_Afternoon_Snack_MainP13"/>
    <x v="4"/>
    <s v="LK"/>
    <x v="1"/>
    <n v="0.34"/>
    <n v="0"/>
    <n v="0.011"/>
    <n v="0.009717"/>
    <x v="4"/>
    <x v="2"/>
    <x v="4"/>
    <x v="4"/>
    <x v="2"/>
    <x v="0"/>
    <n v="0.15"/>
    <n v="0.15"/>
    <n v="0.15"/>
    <n v="0.15"/>
    <n v="0.15"/>
    <n v="0.15"/>
    <x v="60"/>
    <n v="24.62079"/>
    <n v="35.92173261"/>
    <x v="0"/>
    <n v="33.4842744"/>
    <n v="0"/>
    <n v="2.43745821"/>
  </r>
  <r>
    <s v="43835Meal_Afternoon_Snack_SideP13"/>
    <x v="4"/>
    <s v="LK"/>
    <x v="2"/>
    <n v="0.007"/>
    <n v="0.08699999999999999"/>
    <n v="0.001"/>
    <n v="0.00075"/>
    <x v="4"/>
    <x v="2"/>
    <x v="4"/>
    <x v="4"/>
    <x v="2"/>
    <x v="0"/>
    <n v="0.15"/>
    <n v="0.15"/>
    <n v="0.15"/>
    <n v="0.15"/>
    <n v="0.15"/>
    <n v="0.15"/>
    <x v="61"/>
    <n v="56.518703"/>
    <n v="21.759700655"/>
    <x v="0"/>
    <n v="1.582523684"/>
    <n v="19.668508644"/>
    <n v="0.5086683270000001"/>
  </r>
  <r>
    <s v="43835Meal_Booster1_GreenP13"/>
    <x v="4"/>
    <s v="LK"/>
    <x v="3"/>
    <n v="0"/>
    <n v="0"/>
    <n v="0"/>
    <n v="0"/>
    <x v="4"/>
    <x v="2"/>
    <x v="4"/>
    <x v="4"/>
    <x v="2"/>
    <x v="1"/>
    <n v="0"/>
    <n v="0"/>
    <n v="0"/>
    <n v="0"/>
    <n v="0"/>
    <n v="0"/>
    <x v="3"/>
    <n v="0"/>
    <n v="0"/>
    <x v="1"/>
    <n v="0"/>
    <n v="0"/>
    <n v="0"/>
  </r>
  <r>
    <s v="43835Meal_Booster1_MainP13"/>
    <x v="4"/>
    <s v="LK"/>
    <x v="4"/>
    <n v="0.0563235294117647"/>
    <n v="0.1341803921568627"/>
    <n v="0.03001960784313725"/>
    <n v="0.002450427033485935"/>
    <x v="4"/>
    <x v="2"/>
    <x v="4"/>
    <x v="4"/>
    <x v="2"/>
    <x v="1"/>
    <n v="0"/>
    <n v="0"/>
    <n v="0"/>
    <n v="0"/>
    <n v="0"/>
    <n v="0"/>
    <x v="4"/>
    <n v="0"/>
    <n v="0"/>
    <x v="1"/>
    <n v="0"/>
    <n v="0"/>
    <n v="0"/>
  </r>
  <r>
    <s v="43835Meal_Booster1_SideP13"/>
    <x v="4"/>
    <s v="LK"/>
    <x v="5"/>
    <n v="0"/>
    <n v="0"/>
    <n v="0"/>
    <n v="0"/>
    <x v="4"/>
    <x v="2"/>
    <x v="4"/>
    <x v="4"/>
    <x v="2"/>
    <x v="1"/>
    <n v="0"/>
    <n v="0"/>
    <n v="0"/>
    <n v="0"/>
    <n v="0"/>
    <n v="0"/>
    <x v="3"/>
    <n v="0"/>
    <n v="0"/>
    <x v="1"/>
    <n v="0"/>
    <n v="0"/>
    <n v="0"/>
  </r>
  <r>
    <s v="43835Meal_Booster2_GreenP13"/>
    <x v="4"/>
    <s v="LK"/>
    <x v="6"/>
    <n v="0"/>
    <n v="0"/>
    <n v="0"/>
    <n v="0"/>
    <x v="4"/>
    <x v="2"/>
    <x v="4"/>
    <x v="4"/>
    <x v="2"/>
    <x v="1"/>
    <n v="0"/>
    <n v="0"/>
    <n v="0"/>
    <n v="0"/>
    <n v="0"/>
    <n v="0"/>
    <x v="3"/>
    <n v="0"/>
    <n v="0"/>
    <x v="1"/>
    <n v="0"/>
    <n v="0"/>
    <n v="0"/>
  </r>
  <r>
    <s v="43835Meal_Booster2_MainP13"/>
    <x v="4"/>
    <s v="LK"/>
    <x v="7"/>
    <n v="0.1239"/>
    <n v="0.0272"/>
    <n v="0.0102"/>
    <n v="0.00318"/>
    <x v="4"/>
    <x v="2"/>
    <x v="4"/>
    <x v="4"/>
    <x v="2"/>
    <x v="1"/>
    <n v="0"/>
    <n v="0"/>
    <n v="0"/>
    <n v="0"/>
    <n v="0"/>
    <n v="0"/>
    <x v="4"/>
    <n v="0"/>
    <n v="0"/>
    <x v="1"/>
    <n v="0"/>
    <n v="0"/>
    <n v="0"/>
  </r>
  <r>
    <s v="43835Meal_Booster2_SideP13"/>
    <x v="4"/>
    <s v="LK"/>
    <x v="8"/>
    <n v="0"/>
    <n v="0"/>
    <n v="0"/>
    <n v="0"/>
    <x v="4"/>
    <x v="2"/>
    <x v="4"/>
    <x v="4"/>
    <x v="2"/>
    <x v="1"/>
    <n v="0"/>
    <n v="0"/>
    <n v="0"/>
    <n v="0"/>
    <n v="0"/>
    <n v="0"/>
    <x v="3"/>
    <n v="0"/>
    <n v="0"/>
    <x v="1"/>
    <n v="0"/>
    <n v="0"/>
    <n v="0"/>
  </r>
  <r>
    <s v="43835Meal_Breakfast_GreenP13"/>
    <x v="4"/>
    <s v="LK"/>
    <x v="9"/>
    <n v="0"/>
    <n v="0"/>
    <n v="0"/>
    <n v="0"/>
    <x v="4"/>
    <x v="2"/>
    <x v="4"/>
    <x v="4"/>
    <x v="2"/>
    <x v="2"/>
    <n v="0.25"/>
    <n v="0.25"/>
    <n v="0.25"/>
    <n v="0.25"/>
    <n v="0.25"/>
    <n v="0.25"/>
    <x v="3"/>
    <n v="0"/>
    <n v="0"/>
    <x v="2"/>
    <n v="0"/>
    <n v="0"/>
    <n v="0"/>
  </r>
  <r>
    <s v="43835Meal_Breakfast_MainP13"/>
    <x v="4"/>
    <s v="LK"/>
    <x v="10"/>
    <n v="0.016"/>
    <n v="0.218"/>
    <n v="0.004"/>
    <n v="0.00095"/>
    <x v="4"/>
    <x v="2"/>
    <x v="4"/>
    <x v="4"/>
    <x v="2"/>
    <x v="2"/>
    <n v="0.25"/>
    <n v="0.25"/>
    <n v="0.25"/>
    <n v="0.25"/>
    <n v="0.25"/>
    <n v="0.25"/>
    <x v="62"/>
    <n v="37.836433"/>
    <n v="36.777012876"/>
    <x v="2"/>
    <n v="2.421531712"/>
    <n v="32.993369576"/>
    <n v="1.362111588"/>
  </r>
  <r>
    <s v="43835Meal_Breakfast_SideP13"/>
    <x v="4"/>
    <s v="LK"/>
    <x v="11"/>
    <n v="0.1025225563909774"/>
    <n v="0.1988458646616541"/>
    <n v="0.05668045112781955"/>
    <n v="0.003628709224603358"/>
    <x v="4"/>
    <x v="2"/>
    <x v="4"/>
    <x v="4"/>
    <x v="2"/>
    <x v="2"/>
    <n v="0.25"/>
    <n v="0.25"/>
    <n v="0.25"/>
    <n v="0.25"/>
    <n v="0.25"/>
    <n v="0.25"/>
    <x v="63"/>
    <n v="131.23837"/>
    <n v="225.1522515456015"/>
    <x v="2"/>
    <n v="53.81957275593983"/>
    <n v="104.3848286377443"/>
    <n v="66.94785015191731"/>
  </r>
  <r>
    <s v="43835Meal_Dinner_GreenP13"/>
    <x v="4"/>
    <s v="LK"/>
    <x v="12"/>
    <n v="0.19"/>
    <n v="0.514"/>
    <n v="0.05"/>
    <n v="0.004674600000000001"/>
    <x v="4"/>
    <x v="2"/>
    <x v="4"/>
    <x v="4"/>
    <x v="2"/>
    <x v="2"/>
    <n v="0.25"/>
    <n v="0.25"/>
    <n v="0.25"/>
    <n v="0.25"/>
    <n v="0.25"/>
    <n v="0.25"/>
    <x v="64"/>
    <n v="40.399768"/>
    <n v="131.945642288"/>
    <x v="3"/>
    <n v="30.70382368"/>
    <n v="83.06192300800001"/>
    <n v="18.1798956"/>
  </r>
  <r>
    <s v="43835Meal_Dinner_MainP13"/>
    <x v="4"/>
    <s v="LK"/>
    <x v="13"/>
    <n v="0.02453551912568306"/>
    <n v="0.1759289617486339"/>
    <n v="0.05213114754098361"/>
    <n v="0.001521726775956284"/>
    <x v="4"/>
    <x v="2"/>
    <x v="4"/>
    <x v="4"/>
    <x v="2"/>
    <x v="2"/>
    <n v="0.25"/>
    <n v="0.25"/>
    <n v="0.25"/>
    <n v="0.25"/>
    <n v="0.25"/>
    <n v="0.25"/>
    <x v="65"/>
    <n v="71.088053"/>
    <n v="90.35563457814209"/>
    <x v="3"/>
    <n v="6.976729135956284"/>
    <n v="50.02578942808744"/>
    <n v="33.35311601409836"/>
  </r>
  <r>
    <s v="43835Meal_Dinner_SideP13"/>
    <x v="4"/>
    <s v="LK"/>
    <x v="14"/>
    <n v="0.0354"/>
    <n v="0.2522"/>
    <n v="0.0038"/>
    <n v="0.00167268"/>
    <x v="4"/>
    <x v="2"/>
    <x v="4"/>
    <x v="4"/>
    <x v="2"/>
    <x v="2"/>
    <n v="0.25"/>
    <n v="0.25"/>
    <n v="0.25"/>
    <n v="0.25"/>
    <n v="0.25"/>
    <n v="0.25"/>
    <x v="64"/>
    <n v="21.753721"/>
    <n v="25.7694578966"/>
    <x v="3"/>
    <n v="3.0803268936"/>
    <n v="21.9451537448"/>
    <n v="0.7439772581999999"/>
  </r>
  <r>
    <s v="43835Meal_Lunch_GreenP13"/>
    <x v="4"/>
    <s v="LK"/>
    <x v="15"/>
    <n v="0.02570224719101124"/>
    <n v="0.05561797752808989"/>
    <n v="0.02078651685393259"/>
    <n v="0.001573531300160514"/>
    <x v="4"/>
    <x v="2"/>
    <x v="4"/>
    <x v="4"/>
    <x v="2"/>
    <x v="2"/>
    <n v="0.25"/>
    <n v="0.25"/>
    <n v="0.25"/>
    <n v="0.25"/>
    <n v="0.25"/>
    <n v="0.25"/>
    <x v="66"/>
    <n v="135.45018"/>
    <n v="69.39919334831461"/>
    <x v="4"/>
    <n v="13.92549603370787"/>
    <n v="30.13386026966292"/>
    <n v="25.33983704494382"/>
  </r>
  <r>
    <s v="43835Meal_Lunch_MainP13"/>
    <x v="4"/>
    <s v="LK"/>
    <x v="16"/>
    <n v="0.305"/>
    <n v="0"/>
    <n v="0.032"/>
    <n v="0.005300000000000001"/>
    <x v="4"/>
    <x v="2"/>
    <x v="4"/>
    <x v="4"/>
    <x v="2"/>
    <x v="2"/>
    <n v="0.25"/>
    <n v="0.25"/>
    <n v="0.25"/>
    <n v="0.25"/>
    <n v="0.25"/>
    <n v="0.25"/>
    <x v="67"/>
    <n v="102.37514"/>
    <n v="154.38171112"/>
    <x v="4"/>
    <n v="124.8976708"/>
    <n v="0"/>
    <n v="29.48404032000001"/>
  </r>
  <r>
    <s v="43835Meal_Lunch_SideP13"/>
    <x v="4"/>
    <s v="LK"/>
    <x v="17"/>
    <n v="0.08500000000000001"/>
    <n v="0.716"/>
    <n v="0.025"/>
    <n v="0.001113"/>
    <x v="4"/>
    <x v="2"/>
    <x v="4"/>
    <x v="4"/>
    <x v="2"/>
    <x v="2"/>
    <n v="0.25"/>
    <n v="0.25"/>
    <n v="0.25"/>
    <n v="0.25"/>
    <n v="0.25"/>
    <n v="0.25"/>
    <x v="68"/>
    <n v="44.100059"/>
    <n v="151.219102311"/>
    <x v="4"/>
    <n v="14.99402006"/>
    <n v="126.302568976"/>
    <n v="9.922513275"/>
  </r>
  <r>
    <s v="43835Meal_Morning_Snack_GreenP13"/>
    <x v="4"/>
    <s v="LK"/>
    <x v="18"/>
    <n v="0.0095"/>
    <n v="0.1297"/>
    <n v="0.00475"/>
    <n v="0.01156"/>
    <x v="4"/>
    <x v="2"/>
    <x v="4"/>
    <x v="4"/>
    <x v="2"/>
    <x v="3"/>
    <n v="0.1"/>
    <n v="0.1"/>
    <n v="0.1"/>
    <n v="0.1"/>
    <n v="0.1"/>
    <n v="0.1"/>
    <x v="69"/>
    <n v="15.658703"/>
    <n v="9.388175383649999"/>
    <x v="5"/>
    <n v="0.595030714"/>
    <n v="8.123735116400001"/>
    <n v="0.66940955325"/>
  </r>
  <r>
    <s v="43835Meal_Morning_Snack_MainP13"/>
    <x v="4"/>
    <s v="LK"/>
    <x v="19"/>
    <n v="0.02916666666666667"/>
    <n v="0.133"/>
    <n v="0.015"/>
    <n v="0.001791666666666667"/>
    <x v="4"/>
    <x v="2"/>
    <x v="4"/>
    <x v="4"/>
    <x v="2"/>
    <x v="3"/>
    <n v="0.1"/>
    <n v="0.1"/>
    <n v="0.1"/>
    <n v="0.1"/>
    <n v="0.1"/>
    <n v="0.1"/>
    <x v="70"/>
    <n v="76.802211"/>
    <n v="60.18733268700001"/>
    <x v="5"/>
    <n v="8.960257950000001"/>
    <n v="40.85877625200001"/>
    <n v="10.368298485"/>
  </r>
  <r>
    <s v="43835Meal_Morning_Snack_SideP13"/>
    <x v="4"/>
    <s v="LK"/>
    <x v="20"/>
    <n v="0.04181666666666667"/>
    <n v="0.0326"/>
    <n v="0.08398333333333333"/>
    <n v="0.0009819500000000001"/>
    <x v="4"/>
    <x v="2"/>
    <x v="4"/>
    <x v="4"/>
    <x v="2"/>
    <x v="3"/>
    <n v="0.1"/>
    <n v="0.1"/>
    <n v="0.1"/>
    <n v="0.1"/>
    <n v="0.1"/>
    <n v="0.1"/>
    <x v="71"/>
    <n v="19.386966"/>
    <n v="20.4244917971"/>
    <x v="5"/>
    <n v="3.2427931796"/>
    <n v="2.5280603664"/>
    <n v="14.6536382511"/>
  </r>
  <r>
    <s v="43835Meal_Afternoon_Snack_GreenP14"/>
    <x v="4"/>
    <s v="LK"/>
    <x v="0"/>
    <n v="0.027"/>
    <n v="0.118"/>
    <n v="0.21"/>
    <n v="0.00195"/>
    <x v="5"/>
    <x v="4"/>
    <x v="4"/>
    <x v="4"/>
    <x v="2"/>
    <x v="3"/>
    <n v="0.1"/>
    <n v="0.1"/>
    <n v="0.1"/>
    <n v="0.1"/>
    <n v="0.1"/>
    <n v="0.1"/>
    <x v="59"/>
    <n v="71.19989"/>
    <n v="175.8637283"/>
    <x v="0"/>
    <n v="7.68958812"/>
    <n v="33.60634808"/>
    <n v="134.5677921"/>
  </r>
  <r>
    <s v="43835Meal_Afternoon_Snack_MainP14"/>
    <x v="4"/>
    <s v="LK"/>
    <x v="1"/>
    <n v="0.34"/>
    <n v="0"/>
    <n v="0.011"/>
    <n v="0.009717"/>
    <x v="5"/>
    <x v="4"/>
    <x v="4"/>
    <x v="4"/>
    <x v="2"/>
    <x v="3"/>
    <n v="0.1"/>
    <n v="0.1"/>
    <n v="0.1"/>
    <n v="0.1"/>
    <n v="0.1"/>
    <n v="0.1"/>
    <x v="60"/>
    <n v="19.185717"/>
    <n v="27.991961103"/>
    <x v="0"/>
    <n v="26.09257512"/>
    <n v="0"/>
    <n v="1.899385983"/>
  </r>
  <r>
    <s v="43835Meal_Afternoon_Snack_SideP14"/>
    <x v="4"/>
    <s v="LK"/>
    <x v="2"/>
    <n v="0.007"/>
    <n v="0.08699999999999999"/>
    <n v="0.001"/>
    <n v="0.00075"/>
    <x v="5"/>
    <x v="4"/>
    <x v="4"/>
    <x v="4"/>
    <x v="2"/>
    <x v="3"/>
    <n v="0.1"/>
    <n v="0.1"/>
    <n v="0.1"/>
    <n v="0.1"/>
    <n v="0.1"/>
    <n v="0.1"/>
    <x v="61"/>
    <n v="54.920291"/>
    <n v="21.144312035"/>
    <x v="0"/>
    <n v="1.537768148"/>
    <n v="19.112261268"/>
    <n v="0.494282619"/>
  </r>
  <r>
    <s v="43835Meal_Booster1_GreenP14"/>
    <x v="4"/>
    <s v="LK"/>
    <x v="3"/>
    <n v="0"/>
    <n v="0"/>
    <n v="0"/>
    <n v="0"/>
    <x v="5"/>
    <x v="4"/>
    <x v="4"/>
    <x v="4"/>
    <x v="2"/>
    <x v="1"/>
    <n v="0"/>
    <n v="0"/>
    <n v="0"/>
    <n v="0"/>
    <n v="0"/>
    <n v="0"/>
    <x v="3"/>
    <n v="0"/>
    <n v="0"/>
    <x v="1"/>
    <n v="0"/>
    <n v="0"/>
    <n v="0"/>
  </r>
  <r>
    <s v="43835Meal_Booster1_MainP14"/>
    <x v="4"/>
    <s v="LK"/>
    <x v="4"/>
    <n v="0.0563235294117647"/>
    <n v="0.1341803921568627"/>
    <n v="0.03001960784313725"/>
    <n v="0.002450427033485935"/>
    <x v="5"/>
    <x v="4"/>
    <x v="4"/>
    <x v="4"/>
    <x v="2"/>
    <x v="1"/>
    <n v="0"/>
    <n v="0"/>
    <n v="0"/>
    <n v="0"/>
    <n v="0"/>
    <n v="0"/>
    <x v="4"/>
    <n v="0"/>
    <n v="0"/>
    <x v="1"/>
    <n v="0"/>
    <n v="0"/>
    <n v="0"/>
  </r>
  <r>
    <s v="43835Meal_Booster1_SideP14"/>
    <x v="4"/>
    <s v="LK"/>
    <x v="5"/>
    <n v="0"/>
    <n v="0"/>
    <n v="0"/>
    <n v="0"/>
    <x v="5"/>
    <x v="4"/>
    <x v="4"/>
    <x v="4"/>
    <x v="2"/>
    <x v="1"/>
    <n v="0"/>
    <n v="0"/>
    <n v="0"/>
    <n v="0"/>
    <n v="0"/>
    <n v="0"/>
    <x v="3"/>
    <n v="0"/>
    <n v="0"/>
    <x v="1"/>
    <n v="0"/>
    <n v="0"/>
    <n v="0"/>
  </r>
  <r>
    <s v="43835Meal_Booster2_GreenP14"/>
    <x v="4"/>
    <s v="LK"/>
    <x v="6"/>
    <n v="0"/>
    <n v="0"/>
    <n v="0"/>
    <n v="0"/>
    <x v="5"/>
    <x v="4"/>
    <x v="4"/>
    <x v="4"/>
    <x v="2"/>
    <x v="1"/>
    <n v="0"/>
    <n v="0"/>
    <n v="0"/>
    <n v="0"/>
    <n v="0"/>
    <n v="0"/>
    <x v="3"/>
    <n v="0"/>
    <n v="0"/>
    <x v="1"/>
    <n v="0"/>
    <n v="0"/>
    <n v="0"/>
  </r>
  <r>
    <s v="43835Meal_Booster2_MainP14"/>
    <x v="4"/>
    <s v="LK"/>
    <x v="7"/>
    <n v="0.1239"/>
    <n v="0.0272"/>
    <n v="0.0102"/>
    <n v="0.00318"/>
    <x v="5"/>
    <x v="4"/>
    <x v="4"/>
    <x v="4"/>
    <x v="2"/>
    <x v="1"/>
    <n v="0"/>
    <n v="0"/>
    <n v="0"/>
    <n v="0"/>
    <n v="0"/>
    <n v="0"/>
    <x v="4"/>
    <n v="0"/>
    <n v="0"/>
    <x v="1"/>
    <n v="0"/>
    <n v="0"/>
    <n v="0"/>
  </r>
  <r>
    <s v="43835Meal_Booster2_SideP14"/>
    <x v="4"/>
    <s v="LK"/>
    <x v="8"/>
    <n v="0"/>
    <n v="0"/>
    <n v="0"/>
    <n v="0"/>
    <x v="5"/>
    <x v="4"/>
    <x v="4"/>
    <x v="4"/>
    <x v="2"/>
    <x v="1"/>
    <n v="0"/>
    <n v="0"/>
    <n v="0"/>
    <n v="0"/>
    <n v="0"/>
    <n v="0"/>
    <x v="3"/>
    <n v="0"/>
    <n v="0"/>
    <x v="1"/>
    <n v="0"/>
    <n v="0"/>
    <n v="0"/>
  </r>
  <r>
    <s v="43835Meal_Breakfast_GreenP14"/>
    <x v="4"/>
    <s v="LK"/>
    <x v="9"/>
    <n v="0"/>
    <n v="0"/>
    <n v="0"/>
    <n v="0"/>
    <x v="5"/>
    <x v="4"/>
    <x v="4"/>
    <x v="4"/>
    <x v="2"/>
    <x v="2"/>
    <n v="0.25"/>
    <n v="0.25"/>
    <n v="0.25"/>
    <n v="0.25"/>
    <n v="0.25"/>
    <n v="0.25"/>
    <x v="3"/>
    <n v="0"/>
    <n v="0"/>
    <x v="2"/>
    <n v="0"/>
    <n v="0"/>
    <n v="0"/>
  </r>
  <r>
    <s v="43835Meal_Breakfast_MainP14"/>
    <x v="4"/>
    <s v="LK"/>
    <x v="10"/>
    <n v="0.016"/>
    <n v="0.218"/>
    <n v="0.004"/>
    <n v="0.00095"/>
    <x v="5"/>
    <x v="4"/>
    <x v="4"/>
    <x v="4"/>
    <x v="2"/>
    <x v="2"/>
    <n v="0.25"/>
    <n v="0.25"/>
    <n v="0.25"/>
    <n v="0.25"/>
    <n v="0.25"/>
    <n v="0.25"/>
    <x v="62"/>
    <n v="57.619245"/>
    <n v="56.00590614"/>
    <x v="2"/>
    <n v="3.68763168"/>
    <n v="50.24398164"/>
    <n v="2.07429282"/>
  </r>
  <r>
    <s v="43835Meal_Breakfast_SideP14"/>
    <x v="4"/>
    <s v="LK"/>
    <x v="11"/>
    <n v="0.1025225563909774"/>
    <n v="0.1988458646616541"/>
    <n v="0.05668045112781955"/>
    <n v="0.003628709224603358"/>
    <x v="5"/>
    <x v="4"/>
    <x v="4"/>
    <x v="4"/>
    <x v="2"/>
    <x v="2"/>
    <n v="0.25"/>
    <n v="0.25"/>
    <n v="0.25"/>
    <n v="0.25"/>
    <n v="0.25"/>
    <n v="0.25"/>
    <x v="63"/>
    <n v="242.76908"/>
    <n v="416.4940860485714"/>
    <x v="2"/>
    <n v="99.55722677714282"/>
    <n v="193.0945105028571"/>
    <n v="123.8423487685715"/>
  </r>
  <r>
    <s v="43835Meal_Dinner_GreenP14"/>
    <x v="4"/>
    <s v="LK"/>
    <x v="12"/>
    <n v="0.19"/>
    <n v="0.514"/>
    <n v="0.05"/>
    <n v="0.004674600000000001"/>
    <x v="5"/>
    <x v="4"/>
    <x v="4"/>
    <x v="4"/>
    <x v="2"/>
    <x v="2"/>
    <n v="0.25"/>
    <n v="0.25"/>
    <n v="0.25"/>
    <n v="0.25"/>
    <n v="0.25"/>
    <n v="0.25"/>
    <x v="64"/>
    <n v="30.70652"/>
    <n v="100.28749432"/>
    <x v="3"/>
    <n v="23.3369552"/>
    <n v="63.13260512"/>
    <n v="13.817934"/>
  </r>
  <r>
    <s v="43835Meal_Dinner_MainP14"/>
    <x v="4"/>
    <s v="LK"/>
    <x v="13"/>
    <n v="0.02453551912568306"/>
    <n v="0.1759289617486339"/>
    <n v="0.05213114754098361"/>
    <n v="0.001521726775956284"/>
    <x v="5"/>
    <x v="4"/>
    <x v="4"/>
    <x v="4"/>
    <x v="2"/>
    <x v="2"/>
    <n v="0.25"/>
    <n v="0.25"/>
    <n v="0.25"/>
    <n v="0.25"/>
    <n v="0.25"/>
    <n v="0.25"/>
    <x v="65"/>
    <n v="158.01064"/>
    <n v="200.8375675628415"/>
    <x v="3"/>
    <n v="15.50749231912568"/>
    <n v="111.1945913617486"/>
    <n v="74.1354838819672"/>
  </r>
  <r>
    <s v="43835Meal_Dinner_SideP14"/>
    <x v="4"/>
    <s v="LK"/>
    <x v="14"/>
    <n v="0.0354"/>
    <n v="0.2522"/>
    <n v="0.0038"/>
    <n v="0.00167268"/>
    <x v="5"/>
    <x v="4"/>
    <x v="4"/>
    <x v="4"/>
    <x v="2"/>
    <x v="2"/>
    <n v="0.25"/>
    <n v="0.25"/>
    <n v="0.25"/>
    <n v="0.25"/>
    <n v="0.25"/>
    <n v="0.25"/>
    <x v="64"/>
    <n v="30.70652"/>
    <n v="36.374943592"/>
    <x v="3"/>
    <n v="4.348043232"/>
    <n v="30.976737376"/>
    <n v="1.050162984"/>
  </r>
  <r>
    <s v="43835Meal_Lunch_GreenP14"/>
    <x v="4"/>
    <s v="LK"/>
    <x v="15"/>
    <n v="0.02570224719101124"/>
    <n v="0.05561797752808989"/>
    <n v="0.02078651685393259"/>
    <n v="0.001573531300160514"/>
    <x v="5"/>
    <x v="4"/>
    <x v="4"/>
    <x v="4"/>
    <x v="2"/>
    <x v="2"/>
    <n v="0.25"/>
    <n v="0.25"/>
    <n v="0.25"/>
    <n v="0.25"/>
    <n v="0.25"/>
    <n v="0.25"/>
    <x v="66"/>
    <n v="206.61687"/>
    <n v="105.8621266516854"/>
    <x v="4"/>
    <n v="21.24207146629214"/>
    <n v="45.96644973033708"/>
    <n v="38.65360545505619"/>
  </r>
  <r>
    <s v="43835Meal_Lunch_MainP14"/>
    <x v="4"/>
    <s v="LK"/>
    <x v="16"/>
    <n v="0.305"/>
    <n v="0"/>
    <n v="0.032"/>
    <n v="0.005300000000000001"/>
    <x v="5"/>
    <x v="4"/>
    <x v="4"/>
    <x v="4"/>
    <x v="2"/>
    <x v="2"/>
    <n v="0.25"/>
    <n v="0.25"/>
    <n v="0.25"/>
    <n v="0.25"/>
    <n v="0.25"/>
    <n v="0.25"/>
    <x v="67"/>
    <n v="170.15507"/>
    <n v="256.59384556"/>
    <x v="4"/>
    <n v="207.5891854"/>
    <n v="0"/>
    <n v="49.00466016000001"/>
  </r>
  <r>
    <s v="43835Meal_Lunch_SideP14"/>
    <x v="4"/>
    <s v="LK"/>
    <x v="17"/>
    <n v="0.08500000000000001"/>
    <n v="0.716"/>
    <n v="0.025"/>
    <n v="0.001113"/>
    <x v="5"/>
    <x v="4"/>
    <x v="4"/>
    <x v="4"/>
    <x v="2"/>
    <x v="2"/>
    <n v="0.25"/>
    <n v="0.25"/>
    <n v="0.25"/>
    <n v="0.25"/>
    <n v="0.25"/>
    <n v="0.25"/>
    <x v="68"/>
    <n v="58.338882"/>
    <n v="200.044026378"/>
    <x v="4"/>
    <n v="19.83521988"/>
    <n v="167.082558048"/>
    <n v="13.12624845"/>
  </r>
  <r>
    <s v="43835Meal_Morning_Snack_GreenP14"/>
    <x v="4"/>
    <s v="LK"/>
    <x v="18"/>
    <n v="0.0095"/>
    <n v="0.1297"/>
    <n v="0.00475"/>
    <n v="0.01156"/>
    <x v="5"/>
    <x v="4"/>
    <x v="4"/>
    <x v="4"/>
    <x v="2"/>
    <x v="0"/>
    <n v="0.15"/>
    <n v="0.15"/>
    <n v="0.15"/>
    <n v="0.15"/>
    <n v="0.15"/>
    <n v="0.15"/>
    <x v="69"/>
    <n v="29.928148"/>
    <n v="17.9434211334"/>
    <x v="5"/>
    <n v="1.137269624"/>
    <n v="15.5267231824"/>
    <n v="1.279428327"/>
  </r>
  <r>
    <s v="43835Meal_Morning_Snack_MainP14"/>
    <x v="4"/>
    <s v="LK"/>
    <x v="19"/>
    <n v="0.02916666666666667"/>
    <n v="0.133"/>
    <n v="0.015"/>
    <n v="0.001791666666666667"/>
    <x v="5"/>
    <x v="4"/>
    <x v="4"/>
    <x v="4"/>
    <x v="2"/>
    <x v="0"/>
    <n v="0.15"/>
    <n v="0.15"/>
    <n v="0.15"/>
    <n v="0.15"/>
    <n v="0.15"/>
    <n v="0.15"/>
    <x v="70"/>
    <n v="172.91819"/>
    <n v="135.5102215633333"/>
    <x v="5"/>
    <n v="20.17378883333334"/>
    <n v="91.99247708000001"/>
    <n v="23.34395565"/>
  </r>
  <r>
    <s v="43835Meal_Morning_Snack_SideP14"/>
    <x v="4"/>
    <s v="LK"/>
    <x v="20"/>
    <n v="0.04181666666666667"/>
    <n v="0.0326"/>
    <n v="0.08398333333333333"/>
    <n v="0.0009819500000000001"/>
    <x v="5"/>
    <x v="4"/>
    <x v="4"/>
    <x v="4"/>
    <x v="2"/>
    <x v="0"/>
    <n v="0.15"/>
    <n v="0.15"/>
    <n v="0.15"/>
    <n v="0.15"/>
    <n v="0.15"/>
    <n v="0.15"/>
    <x v="71"/>
    <n v="46.554897"/>
    <n v="49.04635990444999"/>
    <x v="5"/>
    <n v="7.7870824382"/>
    <n v="6.070758568799999"/>
    <n v="35.18851889745"/>
  </r>
  <r>
    <s v="43835Meal_Afternoon_Snack_GreenP17"/>
    <x v="4"/>
    <s v="LK"/>
    <x v="0"/>
    <n v="0.027"/>
    <n v="0.118"/>
    <n v="0.21"/>
    <n v="0.00195"/>
    <x v="8"/>
    <x v="2"/>
    <x v="6"/>
    <x v="6"/>
    <x v="2"/>
    <x v="0"/>
    <n v="0.15"/>
    <n v="0.15"/>
    <n v="0.15"/>
    <n v="0.15"/>
    <n v="0.15"/>
    <n v="0.15"/>
    <x v="59"/>
    <n v="72.522363"/>
    <n v="179.13023661"/>
    <x v="0"/>
    <n v="7.832415204"/>
    <n v="34.23055533599999"/>
    <n v="137.06726607"/>
  </r>
  <r>
    <s v="43835Meal_Afternoon_Snack_MainP17"/>
    <x v="4"/>
    <s v="LK"/>
    <x v="1"/>
    <n v="0.34"/>
    <n v="0"/>
    <n v="0.011"/>
    <n v="0.009717"/>
    <x v="8"/>
    <x v="2"/>
    <x v="6"/>
    <x v="6"/>
    <x v="2"/>
    <x v="0"/>
    <n v="0.15"/>
    <n v="0.15"/>
    <n v="0.15"/>
    <n v="0.15"/>
    <n v="0.15"/>
    <n v="0.15"/>
    <x v="60"/>
    <n v="27.56779"/>
    <n v="40.22140561"/>
    <x v="0"/>
    <n v="37.4921944"/>
    <n v="0"/>
    <n v="2.729211209999999"/>
  </r>
  <r>
    <s v="43835Meal_Afternoon_Snack_SideP17"/>
    <x v="4"/>
    <s v="LK"/>
    <x v="2"/>
    <n v="0.007"/>
    <n v="0.08699999999999999"/>
    <n v="0.001"/>
    <n v="0.00075"/>
    <x v="8"/>
    <x v="2"/>
    <x v="6"/>
    <x v="6"/>
    <x v="2"/>
    <x v="0"/>
    <n v="0.15"/>
    <n v="0.15"/>
    <n v="0.15"/>
    <n v="0.15"/>
    <n v="0.15"/>
    <n v="0.15"/>
    <x v="61"/>
    <n v="38.047682"/>
    <n v="14.64835757"/>
    <x v="0"/>
    <n v="1.065335096"/>
    <n v="13.240593336"/>
    <n v="0.3424291380000001"/>
  </r>
  <r>
    <s v="43835Meal_Booster1_GreenP17"/>
    <x v="4"/>
    <s v="LK"/>
    <x v="3"/>
    <n v="0"/>
    <n v="0"/>
    <n v="0"/>
    <n v="0"/>
    <x v="8"/>
    <x v="2"/>
    <x v="6"/>
    <x v="6"/>
    <x v="2"/>
    <x v="1"/>
    <n v="0"/>
    <n v="0"/>
    <n v="0"/>
    <n v="0"/>
    <n v="0"/>
    <n v="0"/>
    <x v="3"/>
    <n v="0"/>
    <n v="0"/>
    <x v="1"/>
    <n v="0"/>
    <n v="0"/>
    <n v="0"/>
  </r>
  <r>
    <s v="43835Meal_Booster1_MainP17"/>
    <x v="4"/>
    <s v="LK"/>
    <x v="4"/>
    <n v="0.0563235294117647"/>
    <n v="0.1341803921568627"/>
    <n v="0.03001960784313725"/>
    <n v="0.002450427033485935"/>
    <x v="8"/>
    <x v="2"/>
    <x v="6"/>
    <x v="6"/>
    <x v="2"/>
    <x v="1"/>
    <n v="0"/>
    <n v="0"/>
    <n v="0"/>
    <n v="0"/>
    <n v="0"/>
    <n v="0"/>
    <x v="4"/>
    <n v="0"/>
    <n v="0"/>
    <x v="1"/>
    <n v="0"/>
    <n v="0"/>
    <n v="0"/>
  </r>
  <r>
    <s v="43835Meal_Booster1_SideP17"/>
    <x v="4"/>
    <s v="LK"/>
    <x v="5"/>
    <n v="0"/>
    <n v="0"/>
    <n v="0"/>
    <n v="0"/>
    <x v="8"/>
    <x v="2"/>
    <x v="6"/>
    <x v="6"/>
    <x v="2"/>
    <x v="1"/>
    <n v="0"/>
    <n v="0"/>
    <n v="0"/>
    <n v="0"/>
    <n v="0"/>
    <n v="0"/>
    <x v="3"/>
    <n v="0"/>
    <n v="0"/>
    <x v="1"/>
    <n v="0"/>
    <n v="0"/>
    <n v="0"/>
  </r>
  <r>
    <s v="43835Meal_Booster2_GreenP17"/>
    <x v="4"/>
    <s v="LK"/>
    <x v="6"/>
    <n v="0"/>
    <n v="0"/>
    <n v="0"/>
    <n v="0"/>
    <x v="8"/>
    <x v="2"/>
    <x v="6"/>
    <x v="6"/>
    <x v="2"/>
    <x v="1"/>
    <n v="0"/>
    <n v="0"/>
    <n v="0"/>
    <n v="0"/>
    <n v="0"/>
    <n v="0"/>
    <x v="3"/>
    <n v="0"/>
    <n v="0"/>
    <x v="1"/>
    <n v="0"/>
    <n v="0"/>
    <n v="0"/>
  </r>
  <r>
    <s v="43835Meal_Booster2_MainP17"/>
    <x v="4"/>
    <s v="LK"/>
    <x v="7"/>
    <n v="0.1239"/>
    <n v="0.0272"/>
    <n v="0.0102"/>
    <n v="0.00318"/>
    <x v="8"/>
    <x v="2"/>
    <x v="6"/>
    <x v="6"/>
    <x v="2"/>
    <x v="1"/>
    <n v="0"/>
    <n v="0"/>
    <n v="0"/>
    <n v="0"/>
    <n v="0"/>
    <n v="0"/>
    <x v="4"/>
    <n v="0"/>
    <n v="0"/>
    <x v="1"/>
    <n v="0"/>
    <n v="0"/>
    <n v="0"/>
  </r>
  <r>
    <s v="43835Meal_Booster2_SideP17"/>
    <x v="4"/>
    <s v="LK"/>
    <x v="8"/>
    <n v="0"/>
    <n v="0"/>
    <n v="0"/>
    <n v="0"/>
    <x v="8"/>
    <x v="2"/>
    <x v="6"/>
    <x v="6"/>
    <x v="2"/>
    <x v="1"/>
    <n v="0"/>
    <n v="0"/>
    <n v="0"/>
    <n v="0"/>
    <n v="0"/>
    <n v="0"/>
    <x v="3"/>
    <n v="0"/>
    <n v="0"/>
    <x v="1"/>
    <n v="0"/>
    <n v="0"/>
    <n v="0"/>
  </r>
  <r>
    <s v="43835Meal_Breakfast_GreenP17"/>
    <x v="4"/>
    <s v="LK"/>
    <x v="9"/>
    <n v="0"/>
    <n v="0"/>
    <n v="0"/>
    <n v="0"/>
    <x v="8"/>
    <x v="2"/>
    <x v="6"/>
    <x v="6"/>
    <x v="2"/>
    <x v="8"/>
    <n v="0.2"/>
    <n v="0.2"/>
    <n v="0.2"/>
    <n v="0.2"/>
    <n v="0.2"/>
    <n v="0.2"/>
    <x v="3"/>
    <n v="0"/>
    <n v="0"/>
    <x v="2"/>
    <n v="0"/>
    <n v="0"/>
    <n v="0"/>
  </r>
  <r>
    <s v="43835Meal_Breakfast_MainP17"/>
    <x v="4"/>
    <s v="LK"/>
    <x v="10"/>
    <n v="0.016"/>
    <n v="0.218"/>
    <n v="0.004"/>
    <n v="0.00095"/>
    <x v="8"/>
    <x v="2"/>
    <x v="6"/>
    <x v="6"/>
    <x v="2"/>
    <x v="8"/>
    <n v="0.2"/>
    <n v="0.2"/>
    <n v="0.2"/>
    <n v="0.2"/>
    <n v="0.2"/>
    <n v="0.2"/>
    <x v="62"/>
    <n v="20.422093"/>
    <n v="19.850274396"/>
    <x v="2"/>
    <n v="1.307013952"/>
    <n v="17.808065096"/>
    <n v="0.7351953480000001"/>
  </r>
  <r>
    <s v="43835Meal_Breakfast_SideP17"/>
    <x v="4"/>
    <s v="LK"/>
    <x v="11"/>
    <n v="0.1025225563909774"/>
    <n v="0.1988458646616541"/>
    <n v="0.05668045112781955"/>
    <n v="0.003628709224603358"/>
    <x v="8"/>
    <x v="2"/>
    <x v="6"/>
    <x v="6"/>
    <x v="2"/>
    <x v="8"/>
    <n v="0.2"/>
    <n v="0.2"/>
    <n v="0.2"/>
    <n v="0.2"/>
    <n v="0.2"/>
    <n v="0.2"/>
    <x v="63"/>
    <n v="107.33852"/>
    <n v="184.1497227950376"/>
    <x v="2"/>
    <n v="44.01847787849623"/>
    <n v="85.37528328360901"/>
    <n v="54.75596163293234"/>
  </r>
  <r>
    <s v="43835Meal_Dinner_GreenP17"/>
    <x v="4"/>
    <s v="LK"/>
    <x v="12"/>
    <n v="0.19"/>
    <n v="0.514"/>
    <n v="0.05"/>
    <n v="0.004674600000000001"/>
    <x v="8"/>
    <x v="2"/>
    <x v="6"/>
    <x v="6"/>
    <x v="2"/>
    <x v="2"/>
    <n v="0.25"/>
    <n v="0.25"/>
    <n v="0.25"/>
    <n v="0.25"/>
    <n v="0.25"/>
    <n v="0.25"/>
    <x v="64"/>
    <n v="26.469084"/>
    <n v="86.44802834399999"/>
    <x v="3"/>
    <n v="20.11650384"/>
    <n v="54.420436704"/>
    <n v="11.9110878"/>
  </r>
  <r>
    <s v="43835Meal_Dinner_MainP17"/>
    <x v="4"/>
    <s v="LK"/>
    <x v="13"/>
    <n v="0.02453551912568306"/>
    <n v="0.1759289617486339"/>
    <n v="0.05213114754098361"/>
    <n v="0.001521726775956284"/>
    <x v="8"/>
    <x v="2"/>
    <x v="6"/>
    <x v="6"/>
    <x v="2"/>
    <x v="2"/>
    <n v="0.25"/>
    <n v="0.25"/>
    <n v="0.25"/>
    <n v="0.25"/>
    <n v="0.25"/>
    <n v="0.25"/>
    <x v="65"/>
    <n v="83.656227"/>
    <n v="106.3302644819672"/>
    <x v="3"/>
    <n v="8.210195830163935"/>
    <n v="58.87021263967214"/>
    <n v="39.24985601213115"/>
  </r>
  <r>
    <s v="43835Meal_Dinner_SideP17"/>
    <x v="4"/>
    <s v="LK"/>
    <x v="14"/>
    <n v="0.0354"/>
    <n v="0.2522"/>
    <n v="0.0038"/>
    <n v="0.00167268"/>
    <x v="8"/>
    <x v="2"/>
    <x v="6"/>
    <x v="6"/>
    <x v="2"/>
    <x v="2"/>
    <n v="0.25"/>
    <n v="0.25"/>
    <n v="0.25"/>
    <n v="0.25"/>
    <n v="0.25"/>
    <n v="0.25"/>
    <x v="64"/>
    <n v="14.537995"/>
    <n v="17.221708877"/>
    <x v="3"/>
    <n v="2.058580092"/>
    <n v="14.665929356"/>
    <n v="0.497199429"/>
  </r>
  <r>
    <s v="43835Meal_Lunch_GreenP17"/>
    <x v="4"/>
    <s v="LK"/>
    <x v="15"/>
    <n v="0.02570224719101124"/>
    <n v="0.05561797752808989"/>
    <n v="0.02078651685393259"/>
    <n v="0.001573531300160514"/>
    <x v="8"/>
    <x v="2"/>
    <x v="6"/>
    <x v="6"/>
    <x v="2"/>
    <x v="9"/>
    <n v="0.3"/>
    <n v="0.3"/>
    <n v="0.3"/>
    <n v="0.3"/>
    <n v="0.3"/>
    <n v="0.3"/>
    <x v="66"/>
    <n v="174.9391"/>
    <n v="89.6317186516854"/>
    <x v="4"/>
    <n v="17.98531196629214"/>
    <n v="38.91903573033708"/>
    <n v="32.72737095505619"/>
  </r>
  <r>
    <s v="43835Meal_Lunch_MainP17"/>
    <x v="4"/>
    <s v="LK"/>
    <x v="16"/>
    <n v="0.305"/>
    <n v="0"/>
    <n v="0.032"/>
    <n v="0.005300000000000001"/>
    <x v="8"/>
    <x v="2"/>
    <x v="6"/>
    <x v="6"/>
    <x v="2"/>
    <x v="9"/>
    <n v="0.3"/>
    <n v="0.3"/>
    <n v="0.3"/>
    <n v="0.3"/>
    <n v="0.3"/>
    <n v="0.3"/>
    <x v="67"/>
    <n v="156.19562"/>
    <n v="235.54299496"/>
    <x v="4"/>
    <n v="190.5586564"/>
    <n v="0"/>
    <n v="44.98433856"/>
  </r>
  <r>
    <s v="43835Meal_Lunch_SideP17"/>
    <x v="4"/>
    <s v="LK"/>
    <x v="17"/>
    <n v="0.08500000000000001"/>
    <n v="0.716"/>
    <n v="0.025"/>
    <n v="0.001113"/>
    <x v="8"/>
    <x v="2"/>
    <x v="6"/>
    <x v="6"/>
    <x v="2"/>
    <x v="9"/>
    <n v="0.3"/>
    <n v="0.3"/>
    <n v="0.3"/>
    <n v="0.3"/>
    <n v="0.3"/>
    <n v="0.3"/>
    <x v="68"/>
    <n v="41.652167"/>
    <n v="142.825280643"/>
    <x v="4"/>
    <n v="14.16173678"/>
    <n v="119.291806288"/>
    <n v="9.371737574999999"/>
  </r>
  <r>
    <s v="43835Meal_Morning_Snack_GreenP17"/>
    <x v="4"/>
    <s v="LK"/>
    <x v="18"/>
    <n v="0.0095"/>
    <n v="0.1297"/>
    <n v="0.00475"/>
    <n v="0.01156"/>
    <x v="8"/>
    <x v="2"/>
    <x v="6"/>
    <x v="6"/>
    <x v="2"/>
    <x v="3"/>
    <n v="0.1"/>
    <n v="0.1"/>
    <n v="0.1"/>
    <n v="0.1"/>
    <n v="0.1"/>
    <n v="0.1"/>
    <x v="69"/>
    <n v="10.253593"/>
    <n v="6.147541683150001"/>
    <x v="5"/>
    <n v="0.389636534"/>
    <n v="5.3195640484"/>
    <n v="0.43834110075"/>
  </r>
  <r>
    <s v="43835Meal_Morning_Snack_MainP17"/>
    <x v="4"/>
    <s v="LK"/>
    <x v="19"/>
    <n v="0.02916666666666667"/>
    <n v="0.133"/>
    <n v="0.015"/>
    <n v="0.001791666666666667"/>
    <x v="8"/>
    <x v="2"/>
    <x v="6"/>
    <x v="6"/>
    <x v="2"/>
    <x v="3"/>
    <n v="0.1"/>
    <n v="0.1"/>
    <n v="0.1"/>
    <n v="0.1"/>
    <n v="0.1"/>
    <n v="0.1"/>
    <x v="70"/>
    <n v="71.775153"/>
    <n v="56.24779490100001"/>
    <x v="5"/>
    <n v="8.373767850000002"/>
    <n v="38.18438139600001"/>
    <n v="9.689645655000001"/>
  </r>
  <r>
    <s v="43835Meal_Morning_Snack_SideP17"/>
    <x v="4"/>
    <s v="LK"/>
    <x v="20"/>
    <n v="0.04181666666666667"/>
    <n v="0.0326"/>
    <n v="0.08398333333333333"/>
    <n v="0.0009819500000000001"/>
    <x v="8"/>
    <x v="2"/>
    <x v="6"/>
    <x v="6"/>
    <x v="2"/>
    <x v="3"/>
    <n v="0.1"/>
    <n v="0.1"/>
    <n v="0.1"/>
    <n v="0.1"/>
    <n v="0.1"/>
    <n v="0.1"/>
    <x v="71"/>
    <n v="20.507187"/>
    <n v="21.60466329094999"/>
    <x v="5"/>
    <n v="3.4301688122"/>
    <n v="2.6741371848"/>
    <n v="15.50035729395"/>
  </r>
  <r>
    <s v="43835Meal_Afternoon_Snack_GreenP18"/>
    <x v="4"/>
    <s v="LK"/>
    <x v="0"/>
    <n v="0.027"/>
    <n v="0.118"/>
    <n v="0.21"/>
    <n v="0.00195"/>
    <x v="9"/>
    <x v="6"/>
    <x v="7"/>
    <x v="7"/>
    <x v="5"/>
    <x v="0"/>
    <n v="0.15"/>
    <n v="0.15"/>
    <n v="0.15"/>
    <n v="0.15"/>
    <n v="0.15"/>
    <n v="0.15"/>
    <x v="59"/>
    <n v="100.05502"/>
    <n v="247.1358994"/>
    <x v="0"/>
    <n v="10.80594216"/>
    <n v="47.22596944"/>
    <n v="189.1039878"/>
  </r>
  <r>
    <s v="43835Meal_Afternoon_Snack_MainP18"/>
    <x v="4"/>
    <s v="LK"/>
    <x v="1"/>
    <n v="0.34"/>
    <n v="0"/>
    <n v="0.011"/>
    <n v="0.009717"/>
    <x v="9"/>
    <x v="6"/>
    <x v="7"/>
    <x v="7"/>
    <x v="5"/>
    <x v="0"/>
    <n v="0.15"/>
    <n v="0.15"/>
    <n v="0.15"/>
    <n v="0.15"/>
    <n v="0.15"/>
    <n v="0.15"/>
    <x v="60"/>
    <n v="31.156064"/>
    <n v="45.456697376"/>
    <x v="0"/>
    <n v="42.37224704"/>
    <n v="0"/>
    <n v="3.084450336"/>
  </r>
  <r>
    <s v="43835Meal_Afternoon_Snack_SideP18"/>
    <x v="4"/>
    <s v="LK"/>
    <x v="2"/>
    <n v="0.007"/>
    <n v="0.08699999999999999"/>
    <n v="0.001"/>
    <n v="0.00075"/>
    <x v="9"/>
    <x v="6"/>
    <x v="7"/>
    <x v="7"/>
    <x v="5"/>
    <x v="0"/>
    <n v="0.15"/>
    <n v="0.15"/>
    <n v="0.15"/>
    <n v="0.15"/>
    <n v="0.15"/>
    <n v="0.15"/>
    <x v="61"/>
    <n v="59.369903"/>
    <n v="22.857412655"/>
    <x v="0"/>
    <n v="1.662357284"/>
    <n v="20.660726244"/>
    <n v="0.534329127"/>
  </r>
  <r>
    <s v="43835Meal_Booster1_GreenP18"/>
    <x v="4"/>
    <s v="LK"/>
    <x v="3"/>
    <n v="0"/>
    <n v="0"/>
    <n v="0"/>
    <n v="0"/>
    <x v="9"/>
    <x v="6"/>
    <x v="7"/>
    <x v="7"/>
    <x v="5"/>
    <x v="1"/>
    <n v="0"/>
    <n v="0"/>
    <n v="0"/>
    <n v="0"/>
    <n v="0"/>
    <n v="0"/>
    <x v="3"/>
    <n v="0"/>
    <n v="0"/>
    <x v="1"/>
    <n v="0"/>
    <n v="0"/>
    <n v="0"/>
  </r>
  <r>
    <s v="43835Meal_Booster1_MainP18"/>
    <x v="4"/>
    <s v="LK"/>
    <x v="4"/>
    <n v="0.0563235294117647"/>
    <n v="0.1341803921568627"/>
    <n v="0.03001960784313725"/>
    <n v="0.002450427033485935"/>
    <x v="9"/>
    <x v="6"/>
    <x v="7"/>
    <x v="7"/>
    <x v="5"/>
    <x v="1"/>
    <n v="0"/>
    <n v="0"/>
    <n v="0"/>
    <n v="0"/>
    <n v="0"/>
    <n v="0"/>
    <x v="4"/>
    <n v="0"/>
    <n v="0"/>
    <x v="1"/>
    <n v="0"/>
    <n v="0"/>
    <n v="0"/>
  </r>
  <r>
    <s v="43835Meal_Booster1_SideP18"/>
    <x v="4"/>
    <s v="LK"/>
    <x v="5"/>
    <n v="0"/>
    <n v="0"/>
    <n v="0"/>
    <n v="0"/>
    <x v="9"/>
    <x v="6"/>
    <x v="7"/>
    <x v="7"/>
    <x v="5"/>
    <x v="1"/>
    <n v="0"/>
    <n v="0"/>
    <n v="0"/>
    <n v="0"/>
    <n v="0"/>
    <n v="0"/>
    <x v="3"/>
    <n v="0"/>
    <n v="0"/>
    <x v="1"/>
    <n v="0"/>
    <n v="0"/>
    <n v="0"/>
  </r>
  <r>
    <s v="43835Meal_Booster2_GreenP18"/>
    <x v="4"/>
    <s v="LK"/>
    <x v="6"/>
    <n v="0"/>
    <n v="0"/>
    <n v="0"/>
    <n v="0"/>
    <x v="9"/>
    <x v="6"/>
    <x v="7"/>
    <x v="7"/>
    <x v="5"/>
    <x v="1"/>
    <n v="0"/>
    <n v="0"/>
    <n v="0"/>
    <n v="0"/>
    <n v="0"/>
    <n v="0"/>
    <x v="3"/>
    <n v="0"/>
    <n v="0"/>
    <x v="1"/>
    <n v="0"/>
    <n v="0"/>
    <n v="0"/>
  </r>
  <r>
    <s v="43835Meal_Booster2_MainP18"/>
    <x v="4"/>
    <s v="LK"/>
    <x v="7"/>
    <n v="0.1239"/>
    <n v="0.0272"/>
    <n v="0.0102"/>
    <n v="0.00318"/>
    <x v="9"/>
    <x v="6"/>
    <x v="7"/>
    <x v="7"/>
    <x v="5"/>
    <x v="1"/>
    <n v="0"/>
    <n v="0"/>
    <n v="0"/>
    <n v="0"/>
    <n v="0"/>
    <n v="0"/>
    <x v="4"/>
    <n v="0"/>
    <n v="0"/>
    <x v="1"/>
    <n v="0"/>
    <n v="0"/>
    <n v="0"/>
  </r>
  <r>
    <s v="43835Meal_Booster2_SideP18"/>
    <x v="4"/>
    <s v="LK"/>
    <x v="8"/>
    <n v="0"/>
    <n v="0"/>
    <n v="0"/>
    <n v="0"/>
    <x v="9"/>
    <x v="6"/>
    <x v="7"/>
    <x v="7"/>
    <x v="5"/>
    <x v="1"/>
    <n v="0"/>
    <n v="0"/>
    <n v="0"/>
    <n v="0"/>
    <n v="0"/>
    <n v="0"/>
    <x v="3"/>
    <n v="0"/>
    <n v="0"/>
    <x v="1"/>
    <n v="0"/>
    <n v="0"/>
    <n v="0"/>
  </r>
  <r>
    <s v="43835Meal_Breakfast_GreenP18"/>
    <x v="4"/>
    <s v="LK"/>
    <x v="9"/>
    <n v="0"/>
    <n v="0"/>
    <n v="0"/>
    <n v="0"/>
    <x v="9"/>
    <x v="6"/>
    <x v="7"/>
    <x v="7"/>
    <x v="5"/>
    <x v="2"/>
    <n v="0.25"/>
    <n v="0.25"/>
    <n v="0.25"/>
    <n v="0.25"/>
    <n v="0.25"/>
    <n v="0.25"/>
    <x v="3"/>
    <n v="0"/>
    <n v="0"/>
    <x v="2"/>
    <n v="0"/>
    <n v="0"/>
    <n v="0"/>
  </r>
  <r>
    <s v="43835Meal_Breakfast_MainP18"/>
    <x v="4"/>
    <s v="LK"/>
    <x v="10"/>
    <n v="0.016"/>
    <n v="0.218"/>
    <n v="0.004"/>
    <n v="0.00095"/>
    <x v="9"/>
    <x v="6"/>
    <x v="7"/>
    <x v="7"/>
    <x v="5"/>
    <x v="2"/>
    <n v="0.25"/>
    <n v="0.25"/>
    <n v="0.25"/>
    <n v="0.25"/>
    <n v="0.25"/>
    <n v="0.25"/>
    <x v="62"/>
    <n v="24.561571"/>
    <n v="23.873847012"/>
    <x v="2"/>
    <n v="1.571940544"/>
    <n v="21.417689912"/>
    <n v="0.8842165560000002"/>
  </r>
  <r>
    <s v="43835Meal_Breakfast_SideP18"/>
    <x v="4"/>
    <s v="LK"/>
    <x v="11"/>
    <n v="0.1025225563909774"/>
    <n v="0.1988458646616541"/>
    <n v="0.05668045112781955"/>
    <n v="0.003628709224603358"/>
    <x v="9"/>
    <x v="6"/>
    <x v="7"/>
    <x v="7"/>
    <x v="5"/>
    <x v="2"/>
    <n v="0.25"/>
    <n v="0.25"/>
    <n v="0.25"/>
    <n v="0.25"/>
    <n v="0.25"/>
    <n v="0.25"/>
    <x v="63"/>
    <n v="129.09562"/>
    <n v="221.4761544788722"/>
    <x v="2"/>
    <n v="52.94085192511276"/>
    <n v="102.6805207317293"/>
    <n v="65.85478182203009"/>
  </r>
  <r>
    <s v="43835Meal_Dinner_GreenP18"/>
    <x v="4"/>
    <s v="LK"/>
    <x v="12"/>
    <n v="0.19"/>
    <n v="0.514"/>
    <n v="0.05"/>
    <n v="0.004674600000000001"/>
    <x v="9"/>
    <x v="6"/>
    <x v="7"/>
    <x v="7"/>
    <x v="5"/>
    <x v="8"/>
    <n v="0.2"/>
    <n v="0.2"/>
    <n v="0.2"/>
    <n v="0.2"/>
    <n v="0.2"/>
    <n v="0.2"/>
    <x v="64"/>
    <n v="10.94656"/>
    <n v="35.75146496"/>
    <x v="3"/>
    <n v="8.3193856"/>
    <n v="22.50612736"/>
    <n v="4.925952"/>
  </r>
  <r>
    <s v="43835Meal_Dinner_MainP18"/>
    <x v="4"/>
    <s v="LK"/>
    <x v="13"/>
    <n v="0.02453551912568306"/>
    <n v="0.1759289617486339"/>
    <n v="0.05213114754098361"/>
    <n v="0.001521726775956284"/>
    <x v="9"/>
    <x v="6"/>
    <x v="7"/>
    <x v="7"/>
    <x v="5"/>
    <x v="8"/>
    <n v="0.2"/>
    <n v="0.2"/>
    <n v="0.2"/>
    <n v="0.2"/>
    <n v="0.2"/>
    <n v="0.2"/>
    <x v="65"/>
    <n v="71.97363199999999"/>
    <n v="91.48123936174864"/>
    <x v="3"/>
    <n v="7.063641697923496"/>
    <n v="50.64898540415301"/>
    <n v="33.76861225967212"/>
  </r>
  <r>
    <s v="43835Meal_Dinner_SideP18"/>
    <x v="4"/>
    <s v="LK"/>
    <x v="14"/>
    <n v="0.0354"/>
    <n v="0.2522"/>
    <n v="0.0038"/>
    <n v="0.00167268"/>
    <x v="9"/>
    <x v="6"/>
    <x v="7"/>
    <x v="7"/>
    <x v="5"/>
    <x v="8"/>
    <n v="0.2"/>
    <n v="0.2"/>
    <n v="0.2"/>
    <n v="0.2"/>
    <n v="0.2"/>
    <n v="0.2"/>
    <x v="64"/>
    <n v="10.94656"/>
    <n v="12.967294976"/>
    <x v="3"/>
    <n v="1.550032896"/>
    <n v="11.042889728"/>
    <n v="0.374372352"/>
  </r>
  <r>
    <s v="43835Meal_Lunch_GreenP18"/>
    <x v="4"/>
    <s v="LK"/>
    <x v="15"/>
    <n v="0.02570224719101124"/>
    <n v="0.05561797752808989"/>
    <n v="0.02078651685393259"/>
    <n v="0.001573531300160514"/>
    <x v="9"/>
    <x v="6"/>
    <x v="7"/>
    <x v="7"/>
    <x v="5"/>
    <x v="9"/>
    <n v="0.3"/>
    <n v="0.3"/>
    <n v="0.3"/>
    <n v="0.3"/>
    <n v="0.3"/>
    <n v="0.3"/>
    <x v="66"/>
    <n v="235.83136"/>
    <n v="120.8304496179775"/>
    <x v="4"/>
    <n v="24.24558364044944"/>
    <n v="52.46585312359551"/>
    <n v="44.1190128539326"/>
  </r>
  <r>
    <s v="43835Meal_Lunch_MainP18"/>
    <x v="4"/>
    <s v="LK"/>
    <x v="16"/>
    <n v="0.305"/>
    <n v="0"/>
    <n v="0.032"/>
    <n v="0.005300000000000001"/>
    <x v="9"/>
    <x v="6"/>
    <x v="7"/>
    <x v="7"/>
    <x v="5"/>
    <x v="9"/>
    <n v="0.3"/>
    <n v="0.3"/>
    <n v="0.3"/>
    <n v="0.3"/>
    <n v="0.3"/>
    <n v="0.3"/>
    <x v="67"/>
    <n v="210.56372"/>
    <n v="317.53008976"/>
    <x v="4"/>
    <n v="256.8877384"/>
    <n v="0"/>
    <n v="60.64235136000001"/>
  </r>
  <r>
    <s v="43835Meal_Lunch_SideP18"/>
    <x v="4"/>
    <s v="LK"/>
    <x v="17"/>
    <n v="0.08500000000000001"/>
    <n v="0.716"/>
    <n v="0.025"/>
    <n v="0.001113"/>
    <x v="9"/>
    <x v="6"/>
    <x v="7"/>
    <x v="7"/>
    <x v="5"/>
    <x v="9"/>
    <n v="0.3"/>
    <n v="0.3"/>
    <n v="0.3"/>
    <n v="0.3"/>
    <n v="0.3"/>
    <n v="0.3"/>
    <x v="68"/>
    <n v="56.150325"/>
    <n v="192.539464425"/>
    <x v="4"/>
    <n v="19.0911105"/>
    <n v="160.8145308"/>
    <n v="12.633823125"/>
  </r>
  <r>
    <s v="43835Meal_Morning_Snack_GreenP18"/>
    <x v="4"/>
    <s v="LK"/>
    <x v="18"/>
    <n v="0.0095"/>
    <n v="0.1297"/>
    <n v="0.00475"/>
    <n v="0.01156"/>
    <x v="9"/>
    <x v="6"/>
    <x v="7"/>
    <x v="7"/>
    <x v="5"/>
    <x v="3"/>
    <n v="0.1"/>
    <n v="0.1"/>
    <n v="0.1"/>
    <n v="0.1"/>
    <n v="0.1"/>
    <n v="0.1"/>
    <x v="69"/>
    <n v="8.556867799999999"/>
    <n v="5.13027008949"/>
    <x v="5"/>
    <n v="0.3251609764"/>
    <n v="4.43930301464"/>
    <n v="0.36580609845"/>
  </r>
  <r>
    <s v="43835Meal_Morning_Snack_MainP18"/>
    <x v="4"/>
    <s v="LK"/>
    <x v="19"/>
    <n v="0.02916666666666667"/>
    <n v="0.133"/>
    <n v="0.015"/>
    <n v="0.001791666666666667"/>
    <x v="9"/>
    <x v="6"/>
    <x v="7"/>
    <x v="7"/>
    <x v="5"/>
    <x v="3"/>
    <n v="0.1"/>
    <n v="0.1"/>
    <n v="0.1"/>
    <n v="0.1"/>
    <n v="0.1"/>
    <n v="0.1"/>
    <x v="70"/>
    <n v="59.898074"/>
    <n v="46.94012399133334"/>
    <x v="5"/>
    <n v="6.988108633333335"/>
    <n v="31.865775368"/>
    <n v="8.086239990000001"/>
  </r>
  <r>
    <s v="43835Meal_Morning_Snack_SideP18"/>
    <x v="4"/>
    <s v="LK"/>
    <x v="20"/>
    <n v="0.04181666666666667"/>
    <n v="0.0326"/>
    <n v="0.08398333333333333"/>
    <n v="0.0009819500000000001"/>
    <x v="9"/>
    <x v="6"/>
    <x v="7"/>
    <x v="7"/>
    <x v="5"/>
    <x v="3"/>
    <n v="0.1"/>
    <n v="0.1"/>
    <n v="0.1"/>
    <n v="0.1"/>
    <n v="0.1"/>
    <n v="0.1"/>
    <x v="71"/>
    <n v="17.113736"/>
    <n v="18.02960610493333"/>
    <x v="5"/>
    <n v="2.862557574933333"/>
    <n v="2.2316311744"/>
    <n v="12.9354173556"/>
  </r>
  <r>
    <s v="43835Meal_Afternoon_Snack_GreenP19"/>
    <x v="4"/>
    <s v="LK"/>
    <x v="0"/>
    <n v="0.027"/>
    <n v="0.118"/>
    <n v="0.21"/>
    <n v="0.00195"/>
    <x v="10"/>
    <x v="7"/>
    <x v="8"/>
    <x v="8"/>
    <x v="6"/>
    <x v="10"/>
    <n v="0.0005"/>
    <n v="0.0005"/>
    <n v="0.0005"/>
    <n v="0.0005"/>
    <n v="0.0005"/>
    <n v="0.0005"/>
    <x v="59"/>
    <n v="0.29506906"/>
    <n v="0.7288205781999999"/>
    <x v="0"/>
    <n v="0.03186745848"/>
    <n v="0.13927259632"/>
    <n v="0.5576805234"/>
  </r>
  <r>
    <s v="43835Meal_Afternoon_Snack_MainP19"/>
    <x v="4"/>
    <s v="LK"/>
    <x v="1"/>
    <n v="0.34"/>
    <n v="0"/>
    <n v="0.011"/>
    <n v="0.009717"/>
    <x v="10"/>
    <x v="7"/>
    <x v="8"/>
    <x v="8"/>
    <x v="6"/>
    <x v="10"/>
    <n v="0.0005"/>
    <n v="0.0005"/>
    <n v="0.0005"/>
    <n v="0.0005"/>
    <n v="0.0005"/>
    <n v="0.0005"/>
    <x v="60"/>
    <n v="0.042152723"/>
    <n v="0.06150082285700001"/>
    <x v="0"/>
    <n v="0.05732770328000001"/>
    <n v="0"/>
    <n v="0.004173119577"/>
  </r>
  <r>
    <s v="43835Meal_Afternoon_Snack_SideP19"/>
    <x v="4"/>
    <s v="LK"/>
    <x v="2"/>
    <n v="0.007"/>
    <n v="0.08699999999999999"/>
    <n v="0.001"/>
    <n v="0.00075"/>
    <x v="10"/>
    <x v="7"/>
    <x v="8"/>
    <x v="8"/>
    <x v="6"/>
    <x v="10"/>
    <n v="0.0005"/>
    <n v="0.0005"/>
    <n v="0.0005"/>
    <n v="0.0005"/>
    <n v="0.0005"/>
    <n v="0.0005"/>
    <x v="61"/>
    <n v="0.22481452"/>
    <n v="0.0865535902"/>
    <x v="0"/>
    <n v="0.00629480656"/>
    <n v="0.07823545295999999"/>
    <n v="0.00202333068"/>
  </r>
  <r>
    <s v="43835Meal_Booster1_GreenP19"/>
    <x v="4"/>
    <s v="LK"/>
    <x v="3"/>
    <n v="0"/>
    <n v="0"/>
    <n v="0"/>
    <n v="0"/>
    <x v="10"/>
    <x v="7"/>
    <x v="8"/>
    <x v="8"/>
    <x v="6"/>
    <x v="1"/>
    <n v="0"/>
    <n v="0"/>
    <n v="0"/>
    <n v="0"/>
    <n v="0"/>
    <n v="0"/>
    <x v="3"/>
    <n v="0"/>
    <n v="0"/>
    <x v="1"/>
    <n v="0"/>
    <n v="0"/>
    <n v="0"/>
  </r>
  <r>
    <s v="43835Meal_Booster1_MainP19"/>
    <x v="4"/>
    <s v="LK"/>
    <x v="4"/>
    <n v="0.0563235294117647"/>
    <n v="0.1341803921568627"/>
    <n v="0.03001960784313725"/>
    <n v="0.002450427033485935"/>
    <x v="10"/>
    <x v="7"/>
    <x v="8"/>
    <x v="8"/>
    <x v="6"/>
    <x v="1"/>
    <n v="0"/>
    <n v="0"/>
    <n v="0"/>
    <n v="0"/>
    <n v="0"/>
    <n v="0"/>
    <x v="4"/>
    <n v="0"/>
    <n v="0"/>
    <x v="1"/>
    <n v="0"/>
    <n v="0"/>
    <n v="0"/>
  </r>
  <r>
    <s v="43835Meal_Booster1_SideP19"/>
    <x v="4"/>
    <s v="LK"/>
    <x v="5"/>
    <n v="0"/>
    <n v="0"/>
    <n v="0"/>
    <n v="0"/>
    <x v="10"/>
    <x v="7"/>
    <x v="8"/>
    <x v="8"/>
    <x v="6"/>
    <x v="1"/>
    <n v="0"/>
    <n v="0"/>
    <n v="0"/>
    <n v="0"/>
    <n v="0"/>
    <n v="0"/>
    <x v="3"/>
    <n v="0"/>
    <n v="0"/>
    <x v="1"/>
    <n v="0"/>
    <n v="0"/>
    <n v="0"/>
  </r>
  <r>
    <s v="43835Meal_Booster2_GreenP19"/>
    <x v="4"/>
    <s v="LK"/>
    <x v="6"/>
    <n v="0"/>
    <n v="0"/>
    <n v="0"/>
    <n v="0"/>
    <x v="10"/>
    <x v="7"/>
    <x v="8"/>
    <x v="8"/>
    <x v="6"/>
    <x v="1"/>
    <n v="0"/>
    <n v="0"/>
    <n v="0"/>
    <n v="0"/>
    <n v="0"/>
    <n v="0"/>
    <x v="3"/>
    <n v="0"/>
    <n v="0"/>
    <x v="1"/>
    <n v="0"/>
    <n v="0"/>
    <n v="0"/>
  </r>
  <r>
    <s v="43835Meal_Booster2_MainP19"/>
    <x v="4"/>
    <s v="LK"/>
    <x v="7"/>
    <n v="0.1239"/>
    <n v="0.0272"/>
    <n v="0.0102"/>
    <n v="0.00318"/>
    <x v="10"/>
    <x v="7"/>
    <x v="8"/>
    <x v="8"/>
    <x v="6"/>
    <x v="1"/>
    <n v="0"/>
    <n v="0"/>
    <n v="0"/>
    <n v="0"/>
    <n v="0"/>
    <n v="0"/>
    <x v="4"/>
    <n v="0"/>
    <n v="0"/>
    <x v="1"/>
    <n v="0"/>
    <n v="0"/>
    <n v="0"/>
  </r>
  <r>
    <s v="43835Meal_Booster2_SideP19"/>
    <x v="4"/>
    <s v="LK"/>
    <x v="8"/>
    <n v="0"/>
    <n v="0"/>
    <n v="0"/>
    <n v="0"/>
    <x v="10"/>
    <x v="7"/>
    <x v="8"/>
    <x v="8"/>
    <x v="6"/>
    <x v="1"/>
    <n v="0"/>
    <n v="0"/>
    <n v="0"/>
    <n v="0"/>
    <n v="0"/>
    <n v="0"/>
    <x v="3"/>
    <n v="0"/>
    <n v="0"/>
    <x v="1"/>
    <n v="0"/>
    <n v="0"/>
    <n v="0"/>
  </r>
  <r>
    <s v="43835Meal_Breakfast_GreenP19"/>
    <x v="4"/>
    <s v="LK"/>
    <x v="9"/>
    <n v="0"/>
    <n v="0"/>
    <n v="0"/>
    <n v="0"/>
    <x v="10"/>
    <x v="7"/>
    <x v="8"/>
    <x v="8"/>
    <x v="6"/>
    <x v="11"/>
    <n v="0.33"/>
    <n v="0.33"/>
    <n v="0.33"/>
    <n v="0.33"/>
    <n v="0.33"/>
    <n v="0.33"/>
    <x v="3"/>
    <n v="0"/>
    <n v="0"/>
    <x v="2"/>
    <n v="0"/>
    <n v="0"/>
    <n v="0"/>
  </r>
  <r>
    <s v="43835Meal_Breakfast_MainP19"/>
    <x v="4"/>
    <s v="LK"/>
    <x v="10"/>
    <n v="0.016"/>
    <n v="0.218"/>
    <n v="0.004"/>
    <n v="0.00095"/>
    <x v="10"/>
    <x v="7"/>
    <x v="8"/>
    <x v="8"/>
    <x v="6"/>
    <x v="11"/>
    <n v="0.33"/>
    <n v="0.33"/>
    <n v="0.33"/>
    <n v="0.33"/>
    <n v="0.33"/>
    <n v="0.33"/>
    <x v="62"/>
    <n v="46.665159"/>
    <n v="45.358534548"/>
    <x v="2"/>
    <n v="2.986570176"/>
    <n v="40.692018648"/>
    <n v="1.679945724"/>
  </r>
  <r>
    <s v="43835Meal_Breakfast_SideP19"/>
    <x v="4"/>
    <s v="LK"/>
    <x v="11"/>
    <n v="0.1025225563909774"/>
    <n v="0.1988458646616541"/>
    <n v="0.05668045112781955"/>
    <n v="0.003628709224603358"/>
    <x v="10"/>
    <x v="7"/>
    <x v="8"/>
    <x v="8"/>
    <x v="6"/>
    <x v="11"/>
    <n v="0.33"/>
    <n v="0.33"/>
    <n v="0.33"/>
    <n v="0.33"/>
    <n v="0.33"/>
    <n v="0.33"/>
    <x v="63"/>
    <n v="245.27207"/>
    <n v="420.7882100467293"/>
    <x v="2"/>
    <n v="100.583678510827"/>
    <n v="195.085347346015"/>
    <n v="125.1191841898872"/>
  </r>
  <r>
    <s v="43835Meal_Dinner_GreenP19"/>
    <x v="4"/>
    <s v="LK"/>
    <x v="12"/>
    <n v="0.19"/>
    <n v="0.514"/>
    <n v="0.05"/>
    <n v="0.004674600000000001"/>
    <x v="10"/>
    <x v="7"/>
    <x v="8"/>
    <x v="8"/>
    <x v="6"/>
    <x v="11"/>
    <n v="0.33"/>
    <n v="0.33"/>
    <n v="0.33"/>
    <n v="0.33"/>
    <n v="0.33"/>
    <n v="0.33"/>
    <x v="64"/>
    <n v="45.186767"/>
    <n v="147.579981022"/>
    <x v="3"/>
    <n v="34.34194292"/>
    <n v="92.90399295200001"/>
    <n v="20.33404515"/>
  </r>
  <r>
    <s v="43835Meal_Dinner_MainP19"/>
    <x v="4"/>
    <s v="LK"/>
    <x v="13"/>
    <n v="0.02453551912568306"/>
    <n v="0.1759289617486339"/>
    <n v="0.05213114754098361"/>
    <n v="0.001521726775956284"/>
    <x v="10"/>
    <x v="7"/>
    <x v="8"/>
    <x v="8"/>
    <x v="6"/>
    <x v="11"/>
    <n v="0.33"/>
    <n v="0.33"/>
    <n v="0.33"/>
    <n v="0.33"/>
    <n v="0.33"/>
    <n v="0.33"/>
    <x v="65"/>
    <n v="297.103"/>
    <n v="377.6292775956284"/>
    <x v="3"/>
    <n v="29.15830535519126"/>
    <n v="209.0760892896175"/>
    <n v="139.3948829508197"/>
  </r>
  <r>
    <s v="43835Meal_Dinner_SideP19"/>
    <x v="4"/>
    <s v="LK"/>
    <x v="14"/>
    <n v="0.0354"/>
    <n v="0.2522"/>
    <n v="0.0038"/>
    <n v="0.00167268"/>
    <x v="10"/>
    <x v="7"/>
    <x v="8"/>
    <x v="8"/>
    <x v="6"/>
    <x v="11"/>
    <n v="0.33"/>
    <n v="0.33"/>
    <n v="0.33"/>
    <n v="0.33"/>
    <n v="0.33"/>
    <n v="0.33"/>
    <x v="64"/>
    <n v="45.186767"/>
    <n v="53.5282441882"/>
    <x v="3"/>
    <n v="6.398446207200001"/>
    <n v="45.5844105496"/>
    <n v="1.5453874314"/>
  </r>
  <r>
    <s v="43835Meal_Lunch_GreenP19"/>
    <x v="4"/>
    <s v="LK"/>
    <x v="15"/>
    <n v="0.02570224719101124"/>
    <n v="0.05561797752808989"/>
    <n v="0.02078651685393259"/>
    <n v="0.001573531300160514"/>
    <x v="10"/>
    <x v="7"/>
    <x v="8"/>
    <x v="8"/>
    <x v="6"/>
    <x v="12"/>
    <n v="0.339"/>
    <n v="0.339"/>
    <n v="0.339"/>
    <n v="0.339"/>
    <n v="0.339"/>
    <n v="0.339"/>
    <x v="66"/>
    <n v="249.49345"/>
    <n v="127.8303519101124"/>
    <x v="4"/>
    <n v="25.65016929775281"/>
    <n v="55.50528438202247"/>
    <n v="46.67489823033709"/>
  </r>
  <r>
    <s v="43835Meal_Lunch_MainP19"/>
    <x v="4"/>
    <s v="LK"/>
    <x v="16"/>
    <n v="0.305"/>
    <n v="0"/>
    <n v="0.032"/>
    <n v="0.005300000000000001"/>
    <x v="10"/>
    <x v="7"/>
    <x v="8"/>
    <x v="8"/>
    <x v="6"/>
    <x v="12"/>
    <n v="0.339"/>
    <n v="0.339"/>
    <n v="0.339"/>
    <n v="0.339"/>
    <n v="0.339"/>
    <n v="0.339"/>
    <x v="67"/>
    <n v="47.917136"/>
    <n v="72.259041088"/>
    <x v="4"/>
    <n v="58.45890592"/>
    <n v="0"/>
    <n v="13.800135168"/>
  </r>
  <r>
    <s v="43835Meal_Lunch_SideP19"/>
    <x v="4"/>
    <s v="LK"/>
    <x v="17"/>
    <n v="0.08500000000000001"/>
    <n v="0.716"/>
    <n v="0.025"/>
    <n v="0.001113"/>
    <x v="10"/>
    <x v="7"/>
    <x v="8"/>
    <x v="8"/>
    <x v="6"/>
    <x v="12"/>
    <n v="0.339"/>
    <n v="0.339"/>
    <n v="0.339"/>
    <n v="0.339"/>
    <n v="0.339"/>
    <n v="0.339"/>
    <x v="68"/>
    <n v="45.676103"/>
    <n v="156.623357187"/>
    <x v="4"/>
    <n v="15.52987502"/>
    <n v="130.816358992"/>
    <n v="10.277123175"/>
  </r>
  <r>
    <s v="43835Meal_Morning_Snack_GreenP19"/>
    <x v="4"/>
    <s v="LK"/>
    <x v="18"/>
    <n v="0.0095"/>
    <n v="0.1297"/>
    <n v="0.00475"/>
    <n v="0.01156"/>
    <x v="10"/>
    <x v="7"/>
    <x v="8"/>
    <x v="8"/>
    <x v="6"/>
    <x v="10"/>
    <n v="0.0005"/>
    <n v="0.0005"/>
    <n v="0.0005"/>
    <n v="0.0005"/>
    <n v="0.0005"/>
    <n v="0.0005"/>
    <x v="69"/>
    <n v="0.06422228300000001"/>
    <n v="0.03850446977265001"/>
    <x v="5"/>
    <n v="0.002440446754"/>
    <n v="0.0333185204204"/>
    <n v="0.00274550259825"/>
  </r>
  <r>
    <s v="43835Meal_Morning_Snack_MainP19"/>
    <x v="4"/>
    <s v="LK"/>
    <x v="19"/>
    <n v="0.02916666666666667"/>
    <n v="0.133"/>
    <n v="0.015"/>
    <n v="0.001791666666666667"/>
    <x v="10"/>
    <x v="7"/>
    <x v="8"/>
    <x v="8"/>
    <x v="6"/>
    <x v="10"/>
    <n v="0.0005"/>
    <n v="0.0005"/>
    <n v="0.0005"/>
    <n v="0.0005"/>
    <n v="0.0005"/>
    <n v="0.0005"/>
    <x v="70"/>
    <n v="0.44955598"/>
    <n v="0.3523020363266667"/>
    <x v="5"/>
    <n v="0.05244819766666668"/>
    <n v="0.23916378136"/>
    <n v="0.06069005730000001"/>
  </r>
  <r>
    <s v="43835Meal_Morning_Snack_SideP19"/>
    <x v="4"/>
    <s v="LK"/>
    <x v="20"/>
    <n v="0.04181666666666667"/>
    <n v="0.0326"/>
    <n v="0.08398333333333333"/>
    <n v="0.0009819500000000001"/>
    <x v="10"/>
    <x v="7"/>
    <x v="8"/>
    <x v="8"/>
    <x v="6"/>
    <x v="10"/>
    <n v="0.0005"/>
    <n v="0.0005"/>
    <n v="0.0005"/>
    <n v="0.0005"/>
    <n v="0.0005"/>
    <n v="0.0005"/>
    <x v="71"/>
    <n v="0.12844457"/>
    <n v="0.1353184952378333"/>
    <x v="5"/>
    <n v="0.02148449507533334"/>
    <n v="0.016749171928"/>
    <n v="0.0970848282345"/>
  </r>
  <r>
    <s v="43835Meal_Afternoon_Snack_GreenP2"/>
    <x v="4"/>
    <s v="LK"/>
    <x v="0"/>
    <n v="0.027"/>
    <n v="0.118"/>
    <n v="0.21"/>
    <n v="0.00195"/>
    <x v="11"/>
    <x v="8"/>
    <x v="9"/>
    <x v="9"/>
    <x v="7"/>
    <x v="3"/>
    <n v="0.1"/>
    <n v="0.1"/>
    <n v="0.1"/>
    <n v="0.1"/>
    <n v="0.1"/>
    <n v="0.1"/>
    <x v="59"/>
    <n v="47.243721"/>
    <n v="116.69199087"/>
    <x v="0"/>
    <n v="5.102321868"/>
    <n v="22.299036312"/>
    <n v="89.29063269"/>
  </r>
  <r>
    <s v="43835Meal_Afternoon_Snack_MainP2"/>
    <x v="4"/>
    <s v="LK"/>
    <x v="1"/>
    <n v="0.34"/>
    <n v="0"/>
    <n v="0.011"/>
    <n v="0.009717"/>
    <x v="11"/>
    <x v="8"/>
    <x v="9"/>
    <x v="9"/>
    <x v="7"/>
    <x v="3"/>
    <n v="0.1"/>
    <n v="0.1"/>
    <n v="0.1"/>
    <n v="0.1"/>
    <n v="0.1"/>
    <n v="0.1"/>
    <x v="60"/>
    <n v="12.148386"/>
    <n v="17.724495174"/>
    <x v="0"/>
    <n v="16.52180496"/>
    <n v="0"/>
    <n v="1.202690214"/>
  </r>
  <r>
    <s v="43835Meal_Afternoon_Snack_SideP2"/>
    <x v="4"/>
    <s v="LK"/>
    <x v="2"/>
    <n v="0.007"/>
    <n v="0.08699999999999999"/>
    <n v="0.001"/>
    <n v="0.00075"/>
    <x v="11"/>
    <x v="8"/>
    <x v="9"/>
    <x v="9"/>
    <x v="7"/>
    <x v="3"/>
    <n v="0.1"/>
    <n v="0.1"/>
    <n v="0.1"/>
    <n v="0.1"/>
    <n v="0.1"/>
    <n v="0.1"/>
    <x v="61"/>
    <n v="48.593542"/>
    <n v="18.70851367"/>
    <x v="0"/>
    <n v="1.360619176"/>
    <n v="16.910552616"/>
    <n v="0.4373418780000001"/>
  </r>
  <r>
    <s v="43835Meal_Booster1_GreenP2"/>
    <x v="4"/>
    <s v="LK"/>
    <x v="3"/>
    <n v="0"/>
    <n v="0"/>
    <n v="0"/>
    <n v="0"/>
    <x v="11"/>
    <x v="8"/>
    <x v="9"/>
    <x v="9"/>
    <x v="7"/>
    <x v="1"/>
    <n v="0"/>
    <n v="0"/>
    <n v="0"/>
    <n v="0"/>
    <n v="0"/>
    <n v="0"/>
    <x v="3"/>
    <n v="0"/>
    <n v="0"/>
    <x v="1"/>
    <n v="0"/>
    <n v="0"/>
    <n v="0"/>
  </r>
  <r>
    <s v="43835Meal_Booster1_MainP2"/>
    <x v="4"/>
    <s v="LK"/>
    <x v="4"/>
    <n v="0.0563235294117647"/>
    <n v="0.1341803921568627"/>
    <n v="0.03001960784313725"/>
    <n v="0.002450427033485935"/>
    <x v="11"/>
    <x v="8"/>
    <x v="9"/>
    <x v="9"/>
    <x v="7"/>
    <x v="1"/>
    <n v="0"/>
    <n v="0"/>
    <n v="0"/>
    <n v="0"/>
    <n v="0"/>
    <n v="0"/>
    <x v="4"/>
    <n v="0"/>
    <n v="0"/>
    <x v="1"/>
    <n v="0"/>
    <n v="0"/>
    <n v="0"/>
  </r>
  <r>
    <s v="43835Meal_Booster1_SideP2"/>
    <x v="4"/>
    <s v="LK"/>
    <x v="5"/>
    <n v="0"/>
    <n v="0"/>
    <n v="0"/>
    <n v="0"/>
    <x v="11"/>
    <x v="8"/>
    <x v="9"/>
    <x v="9"/>
    <x v="7"/>
    <x v="1"/>
    <n v="0"/>
    <n v="0"/>
    <n v="0"/>
    <n v="0"/>
    <n v="0"/>
    <n v="0"/>
    <x v="3"/>
    <n v="0"/>
    <n v="0"/>
    <x v="1"/>
    <n v="0"/>
    <n v="0"/>
    <n v="0"/>
  </r>
  <r>
    <s v="43835Meal_Booster2_GreenP2"/>
    <x v="4"/>
    <s v="LK"/>
    <x v="6"/>
    <n v="0"/>
    <n v="0"/>
    <n v="0"/>
    <n v="0"/>
    <x v="11"/>
    <x v="8"/>
    <x v="9"/>
    <x v="9"/>
    <x v="7"/>
    <x v="1"/>
    <n v="0"/>
    <n v="0"/>
    <n v="0"/>
    <n v="0"/>
    <n v="0"/>
    <n v="0"/>
    <x v="3"/>
    <n v="0"/>
    <n v="0"/>
    <x v="1"/>
    <n v="0"/>
    <n v="0"/>
    <n v="0"/>
  </r>
  <r>
    <s v="43835Meal_Booster2_MainP2"/>
    <x v="4"/>
    <s v="LK"/>
    <x v="7"/>
    <n v="0.1239"/>
    <n v="0.0272"/>
    <n v="0.0102"/>
    <n v="0.00318"/>
    <x v="11"/>
    <x v="8"/>
    <x v="9"/>
    <x v="9"/>
    <x v="7"/>
    <x v="1"/>
    <n v="0"/>
    <n v="0"/>
    <n v="0"/>
    <n v="0"/>
    <n v="0"/>
    <n v="0"/>
    <x v="4"/>
    <n v="0"/>
    <n v="0"/>
    <x v="1"/>
    <n v="0"/>
    <n v="0"/>
    <n v="0"/>
  </r>
  <r>
    <s v="43835Meal_Booster2_SideP2"/>
    <x v="4"/>
    <s v="LK"/>
    <x v="8"/>
    <n v="0"/>
    <n v="0"/>
    <n v="0"/>
    <n v="0"/>
    <x v="11"/>
    <x v="8"/>
    <x v="9"/>
    <x v="9"/>
    <x v="7"/>
    <x v="1"/>
    <n v="0"/>
    <n v="0"/>
    <n v="0"/>
    <n v="0"/>
    <n v="0"/>
    <n v="0"/>
    <x v="3"/>
    <n v="0"/>
    <n v="0"/>
    <x v="1"/>
    <n v="0"/>
    <n v="0"/>
    <n v="0"/>
  </r>
  <r>
    <s v="43835Meal_Breakfast_GreenP2"/>
    <x v="4"/>
    <s v="LK"/>
    <x v="9"/>
    <n v="0"/>
    <n v="0"/>
    <n v="0"/>
    <n v="0"/>
    <x v="11"/>
    <x v="8"/>
    <x v="9"/>
    <x v="9"/>
    <x v="7"/>
    <x v="2"/>
    <n v="0.25"/>
    <n v="0.25"/>
    <n v="0.25"/>
    <n v="0.25"/>
    <n v="0.25"/>
    <n v="0.25"/>
    <x v="3"/>
    <n v="0"/>
    <n v="0"/>
    <x v="2"/>
    <n v="0"/>
    <n v="0"/>
    <n v="0"/>
  </r>
  <r>
    <s v="43835Meal_Breakfast_MainP2"/>
    <x v="4"/>
    <s v="LK"/>
    <x v="10"/>
    <n v="0.016"/>
    <n v="0.218"/>
    <n v="0.004"/>
    <n v="0.00095"/>
    <x v="11"/>
    <x v="8"/>
    <x v="9"/>
    <x v="9"/>
    <x v="7"/>
    <x v="2"/>
    <n v="0.25"/>
    <n v="0.25"/>
    <n v="0.25"/>
    <n v="0.25"/>
    <n v="0.25"/>
    <n v="0.25"/>
    <x v="62"/>
    <n v="59.706342"/>
    <n v="58.034564424"/>
    <x v="2"/>
    <n v="3.821205888"/>
    <n v="52.063930224"/>
    <n v="2.149428312"/>
  </r>
  <r>
    <s v="43835Meal_Breakfast_SideP2"/>
    <x v="4"/>
    <s v="LK"/>
    <x v="11"/>
    <n v="0.1025225563909774"/>
    <n v="0.1988458646616541"/>
    <n v="0.05668045112781955"/>
    <n v="0.003628709224603358"/>
    <x v="11"/>
    <x v="8"/>
    <x v="9"/>
    <x v="9"/>
    <x v="7"/>
    <x v="2"/>
    <n v="0.25"/>
    <n v="0.25"/>
    <n v="0.25"/>
    <n v="0.25"/>
    <n v="0.25"/>
    <n v="0.25"/>
    <x v="63"/>
    <n v="189.30891"/>
    <n v="324.777938983421"/>
    <x v="2"/>
    <n v="77.63373360315786"/>
    <n v="150.573175588421"/>
    <n v="96.57102979184212"/>
  </r>
  <r>
    <s v="43835Meal_Dinner_GreenP2"/>
    <x v="4"/>
    <s v="LK"/>
    <x v="12"/>
    <n v="0.19"/>
    <n v="0.514"/>
    <n v="0.05"/>
    <n v="0.004674600000000001"/>
    <x v="11"/>
    <x v="8"/>
    <x v="9"/>
    <x v="9"/>
    <x v="7"/>
    <x v="2"/>
    <n v="0.25"/>
    <n v="0.25"/>
    <n v="0.25"/>
    <n v="0.25"/>
    <n v="0.25"/>
    <n v="0.25"/>
    <x v="64"/>
    <n v="25.069286"/>
    <n v="81.87628807600001"/>
    <x v="3"/>
    <n v="19.05265736"/>
    <n v="51.54245201600001"/>
    <n v="11.2811787"/>
  </r>
  <r>
    <s v="43835Meal_Dinner_MainP2"/>
    <x v="4"/>
    <s v="LK"/>
    <x v="13"/>
    <n v="0.02453551912568306"/>
    <n v="0.1759289617486339"/>
    <n v="0.05213114754098361"/>
    <n v="0.001521726775956284"/>
    <x v="11"/>
    <x v="8"/>
    <x v="9"/>
    <x v="9"/>
    <x v="7"/>
    <x v="2"/>
    <n v="0.25"/>
    <n v="0.25"/>
    <n v="0.25"/>
    <n v="0.25"/>
    <n v="0.25"/>
    <n v="0.25"/>
    <x v="65"/>
    <n v="93.174178"/>
    <n v="118.4279442775956"/>
    <x v="3"/>
    <n v="9.144307305355191"/>
    <n v="65.56814558928963"/>
    <n v="43.71549138295082"/>
  </r>
  <r>
    <s v="43835Meal_Dinner_SideP2"/>
    <x v="4"/>
    <s v="LK"/>
    <x v="14"/>
    <n v="0.0354"/>
    <n v="0.2522"/>
    <n v="0.0038"/>
    <n v="0.00167268"/>
    <x v="11"/>
    <x v="8"/>
    <x v="9"/>
    <x v="9"/>
    <x v="7"/>
    <x v="2"/>
    <n v="0.25"/>
    <n v="0.25"/>
    <n v="0.25"/>
    <n v="0.25"/>
    <n v="0.25"/>
    <n v="0.25"/>
    <x v="64"/>
    <n v="25.069286"/>
    <n v="29.6970761956"/>
    <x v="3"/>
    <n v="3.5498108976"/>
    <n v="25.2898957168"/>
    <n v="0.8573695812000001"/>
  </r>
  <r>
    <s v="43835Meal_Lunch_GreenP2"/>
    <x v="4"/>
    <s v="LK"/>
    <x v="15"/>
    <n v="0.02570224719101124"/>
    <n v="0.05561797752808989"/>
    <n v="0.02078651685393259"/>
    <n v="0.001573531300160514"/>
    <x v="11"/>
    <x v="8"/>
    <x v="9"/>
    <x v="9"/>
    <x v="7"/>
    <x v="2"/>
    <n v="0.25"/>
    <n v="0.25"/>
    <n v="0.25"/>
    <n v="0.25"/>
    <n v="0.25"/>
    <n v="0.25"/>
    <x v="66"/>
    <n v="117.8648"/>
    <n v="60.38915595505619"/>
    <x v="4"/>
    <n v="12.11756089887641"/>
    <n v="26.22160719101124"/>
    <n v="22.04998786516855"/>
  </r>
  <r>
    <s v="43835Meal_Lunch_MainP2"/>
    <x v="4"/>
    <s v="LK"/>
    <x v="16"/>
    <n v="0.305"/>
    <n v="0"/>
    <n v="0.032"/>
    <n v="0.005300000000000001"/>
    <x v="11"/>
    <x v="8"/>
    <x v="9"/>
    <x v="9"/>
    <x v="7"/>
    <x v="2"/>
    <n v="0.25"/>
    <n v="0.25"/>
    <n v="0.25"/>
    <n v="0.25"/>
    <n v="0.25"/>
    <n v="0.25"/>
    <x v="67"/>
    <n v="39.994572"/>
    <n v="60.311814576"/>
    <x v="4"/>
    <n v="48.79337784"/>
    <n v="0"/>
    <n v="11.518436736"/>
  </r>
  <r>
    <s v="43835Meal_Lunch_SideP2"/>
    <x v="4"/>
    <s v="LK"/>
    <x v="17"/>
    <n v="0.08500000000000001"/>
    <n v="0.716"/>
    <n v="0.025"/>
    <n v="0.001113"/>
    <x v="11"/>
    <x v="8"/>
    <x v="9"/>
    <x v="9"/>
    <x v="7"/>
    <x v="2"/>
    <n v="0.25"/>
    <n v="0.25"/>
    <n v="0.25"/>
    <n v="0.25"/>
    <n v="0.25"/>
    <n v="0.25"/>
    <x v="68"/>
    <n v="31.783765"/>
    <n v="108.986530185"/>
    <x v="4"/>
    <n v="10.8064801"/>
    <n v="91.02870295999999"/>
    <n v="7.151347125"/>
  </r>
  <r>
    <s v="43835Meal_Morning_Snack_GreenP2"/>
    <x v="4"/>
    <s v="LK"/>
    <x v="18"/>
    <n v="0.0095"/>
    <n v="0.1297"/>
    <n v="0.00475"/>
    <n v="0.01156"/>
    <x v="11"/>
    <x v="8"/>
    <x v="9"/>
    <x v="9"/>
    <x v="7"/>
    <x v="0"/>
    <n v="0.15"/>
    <n v="0.15"/>
    <n v="0.15"/>
    <n v="0.15"/>
    <n v="0.15"/>
    <n v="0.15"/>
    <x v="69"/>
    <n v="42.952579"/>
    <n v="25.75221873945"/>
    <x v="5"/>
    <n v="1.632198002"/>
    <n v="22.2837979852"/>
    <n v="1.83622275225"/>
  </r>
  <r>
    <s v="43835Meal_Morning_Snack_MainP2"/>
    <x v="4"/>
    <s v="LK"/>
    <x v="19"/>
    <n v="0.02916666666666667"/>
    <n v="0.133"/>
    <n v="0.015"/>
    <n v="0.001791666666666667"/>
    <x v="11"/>
    <x v="8"/>
    <x v="9"/>
    <x v="9"/>
    <x v="7"/>
    <x v="0"/>
    <n v="0.15"/>
    <n v="0.15"/>
    <n v="0.15"/>
    <n v="0.15"/>
    <n v="0.15"/>
    <n v="0.15"/>
    <x v="70"/>
    <n v="195.67286"/>
    <n v="153.3422979533333"/>
    <x v="5"/>
    <n v="22.82850033333333"/>
    <n v="104.09796152"/>
    <n v="26.4158361"/>
  </r>
  <r>
    <s v="43835Meal_Morning_Snack_SideP2"/>
    <x v="4"/>
    <s v="LK"/>
    <x v="20"/>
    <n v="0.04181666666666667"/>
    <n v="0.0326"/>
    <n v="0.08398333333333333"/>
    <n v="0.0009819500000000001"/>
    <x v="11"/>
    <x v="8"/>
    <x v="9"/>
    <x v="9"/>
    <x v="7"/>
    <x v="0"/>
    <n v="0.15"/>
    <n v="0.15"/>
    <n v="0.15"/>
    <n v="0.15"/>
    <n v="0.15"/>
    <n v="0.15"/>
    <x v="71"/>
    <n v="47.725088"/>
    <n v="50.27917562613332"/>
    <x v="5"/>
    <n v="7.982816386133334"/>
    <n v="6.223351475199999"/>
    <n v="36.0730077648"/>
  </r>
  <r>
    <s v="43835Meal_Afternoon_Snack_GreenP20"/>
    <x v="4"/>
    <s v="LK"/>
    <x v="0"/>
    <n v="0.027"/>
    <n v="0.118"/>
    <n v="0.21"/>
    <n v="0.00195"/>
    <x v="23"/>
    <x v="13"/>
    <x v="17"/>
    <x v="17"/>
    <x v="14"/>
    <x v="0"/>
    <n v="0.15"/>
    <n v="0.15"/>
    <n v="0.15"/>
    <n v="0.15"/>
    <n v="0.15"/>
    <n v="0.15"/>
    <x v="59"/>
    <n v="114.97931"/>
    <n v="283.9988957"/>
    <x v="0"/>
    <n v="12.41776548"/>
    <n v="54.27023431999999"/>
    <n v="217.3108959"/>
  </r>
  <r>
    <s v="43835Meal_Afternoon_Snack_MainP20"/>
    <x v="4"/>
    <s v="LK"/>
    <x v="1"/>
    <n v="0.34"/>
    <n v="0"/>
    <n v="0.011"/>
    <n v="0.009717"/>
    <x v="23"/>
    <x v="13"/>
    <x v="17"/>
    <x v="17"/>
    <x v="14"/>
    <x v="0"/>
    <n v="0.15"/>
    <n v="0.15"/>
    <n v="0.15"/>
    <n v="0.15"/>
    <n v="0.15"/>
    <n v="0.15"/>
    <x v="60"/>
    <n v="32.2615"/>
    <n v="47.0695285"/>
    <x v="0"/>
    <n v="43.87564"/>
    <n v="0"/>
    <n v="3.193888499999999"/>
  </r>
  <r>
    <s v="43835Meal_Afternoon_Snack_SideP20"/>
    <x v="4"/>
    <s v="LK"/>
    <x v="2"/>
    <n v="0.007"/>
    <n v="0.08699999999999999"/>
    <n v="0.001"/>
    <n v="0.00075"/>
    <x v="23"/>
    <x v="13"/>
    <x v="17"/>
    <x v="17"/>
    <x v="14"/>
    <x v="0"/>
    <n v="0.15"/>
    <n v="0.15"/>
    <n v="0.15"/>
    <n v="0.15"/>
    <n v="0.15"/>
    <n v="0.15"/>
    <x v="61"/>
    <n v="115.56904"/>
    <n v="44.4940804"/>
    <x v="0"/>
    <n v="3.23593312"/>
    <n v="40.21802592"/>
    <n v="1.04012136"/>
  </r>
  <r>
    <s v="43835Meal_Booster1_GreenP20"/>
    <x v="4"/>
    <s v="LK"/>
    <x v="3"/>
    <n v="0"/>
    <n v="0"/>
    <n v="0"/>
    <n v="0"/>
    <x v="23"/>
    <x v="13"/>
    <x v="17"/>
    <x v="17"/>
    <x v="14"/>
    <x v="1"/>
    <n v="0"/>
    <n v="0"/>
    <n v="0"/>
    <n v="0"/>
    <n v="0"/>
    <n v="0"/>
    <x v="3"/>
    <n v="0"/>
    <n v="0"/>
    <x v="1"/>
    <n v="0"/>
    <n v="0"/>
    <n v="0"/>
  </r>
  <r>
    <s v="43835Meal_Booster1_MainP20"/>
    <x v="4"/>
    <s v="LK"/>
    <x v="4"/>
    <n v="0.0563235294117647"/>
    <n v="0.1341803921568627"/>
    <n v="0.03001960784313725"/>
    <n v="0.002450427033485935"/>
    <x v="23"/>
    <x v="13"/>
    <x v="17"/>
    <x v="17"/>
    <x v="14"/>
    <x v="1"/>
    <n v="0"/>
    <n v="0"/>
    <n v="0"/>
    <n v="0"/>
    <n v="0"/>
    <n v="0"/>
    <x v="4"/>
    <n v="0"/>
    <n v="0"/>
    <x v="1"/>
    <n v="0"/>
    <n v="0"/>
    <n v="0"/>
  </r>
  <r>
    <s v="43835Meal_Booster1_SideP20"/>
    <x v="4"/>
    <s v="LK"/>
    <x v="5"/>
    <n v="0"/>
    <n v="0"/>
    <n v="0"/>
    <n v="0"/>
    <x v="23"/>
    <x v="13"/>
    <x v="17"/>
    <x v="17"/>
    <x v="14"/>
    <x v="1"/>
    <n v="0"/>
    <n v="0"/>
    <n v="0"/>
    <n v="0"/>
    <n v="0"/>
    <n v="0"/>
    <x v="3"/>
    <n v="0"/>
    <n v="0"/>
    <x v="1"/>
    <n v="0"/>
    <n v="0"/>
    <n v="0"/>
  </r>
  <r>
    <s v="43835Meal_Booster2_GreenP20"/>
    <x v="4"/>
    <s v="LK"/>
    <x v="6"/>
    <n v="0"/>
    <n v="0"/>
    <n v="0"/>
    <n v="0"/>
    <x v="23"/>
    <x v="13"/>
    <x v="17"/>
    <x v="17"/>
    <x v="14"/>
    <x v="1"/>
    <n v="0"/>
    <n v="0"/>
    <n v="0"/>
    <n v="0"/>
    <n v="0"/>
    <n v="0"/>
    <x v="3"/>
    <n v="0"/>
    <n v="0"/>
    <x v="1"/>
    <n v="0"/>
    <n v="0"/>
    <n v="0"/>
  </r>
  <r>
    <s v="43835Meal_Booster2_MainP20"/>
    <x v="4"/>
    <s v="LK"/>
    <x v="7"/>
    <n v="0.1239"/>
    <n v="0.0272"/>
    <n v="0.0102"/>
    <n v="0.00318"/>
    <x v="23"/>
    <x v="13"/>
    <x v="17"/>
    <x v="17"/>
    <x v="14"/>
    <x v="1"/>
    <n v="0"/>
    <n v="0"/>
    <n v="0"/>
    <n v="0"/>
    <n v="0"/>
    <n v="0"/>
    <x v="4"/>
    <n v="0"/>
    <n v="0"/>
    <x v="1"/>
    <n v="0"/>
    <n v="0"/>
    <n v="0"/>
  </r>
  <r>
    <s v="43835Meal_Booster2_SideP20"/>
    <x v="4"/>
    <s v="LK"/>
    <x v="8"/>
    <n v="0"/>
    <n v="0"/>
    <n v="0"/>
    <n v="0"/>
    <x v="23"/>
    <x v="13"/>
    <x v="17"/>
    <x v="17"/>
    <x v="14"/>
    <x v="1"/>
    <n v="0"/>
    <n v="0"/>
    <n v="0"/>
    <n v="0"/>
    <n v="0"/>
    <n v="0"/>
    <x v="3"/>
    <n v="0"/>
    <n v="0"/>
    <x v="1"/>
    <n v="0"/>
    <n v="0"/>
    <n v="0"/>
  </r>
  <r>
    <s v="43835Meal_Breakfast_GreenP20"/>
    <x v="4"/>
    <s v="LK"/>
    <x v="9"/>
    <n v="0"/>
    <n v="0"/>
    <n v="0"/>
    <n v="0"/>
    <x v="23"/>
    <x v="13"/>
    <x v="17"/>
    <x v="17"/>
    <x v="14"/>
    <x v="2"/>
    <n v="0.25"/>
    <n v="0.25"/>
    <n v="0.25"/>
    <n v="0.25"/>
    <n v="0.25"/>
    <n v="0.25"/>
    <x v="3"/>
    <n v="0"/>
    <n v="0"/>
    <x v="2"/>
    <n v="0"/>
    <n v="0"/>
    <n v="0"/>
  </r>
  <r>
    <s v="43835Meal_Breakfast_MainP20"/>
    <x v="4"/>
    <s v="LK"/>
    <x v="10"/>
    <n v="0.016"/>
    <n v="0.218"/>
    <n v="0.004"/>
    <n v="0.00095"/>
    <x v="23"/>
    <x v="13"/>
    <x v="17"/>
    <x v="17"/>
    <x v="14"/>
    <x v="2"/>
    <n v="0.25"/>
    <n v="0.25"/>
    <n v="0.25"/>
    <n v="0.25"/>
    <n v="0.25"/>
    <n v="0.25"/>
    <x v="62"/>
    <n v="66.385654"/>
    <n v="64.526855688"/>
    <x v="2"/>
    <n v="4.248681856"/>
    <n v="57.888290288"/>
    <n v="2.389883544"/>
  </r>
  <r>
    <s v="43835Meal_Breakfast_SideP20"/>
    <x v="4"/>
    <s v="LK"/>
    <x v="11"/>
    <n v="0.1025225563909774"/>
    <n v="0.1988458646616541"/>
    <n v="0.05668045112781955"/>
    <n v="0.003628709224603358"/>
    <x v="23"/>
    <x v="13"/>
    <x v="17"/>
    <x v="17"/>
    <x v="14"/>
    <x v="2"/>
    <n v="0.25"/>
    <n v="0.25"/>
    <n v="0.25"/>
    <n v="0.25"/>
    <n v="0.25"/>
    <n v="0.25"/>
    <x v="63"/>
    <n v="210.48678"/>
    <n v="361.1106449857895"/>
    <x v="2"/>
    <n v="86.31857108842102"/>
    <n v="167.4177030757895"/>
    <n v="107.374370821579"/>
  </r>
  <r>
    <s v="43835Meal_Dinner_GreenP20"/>
    <x v="4"/>
    <s v="LK"/>
    <x v="12"/>
    <n v="0.19"/>
    <n v="0.514"/>
    <n v="0.05"/>
    <n v="0.004674600000000001"/>
    <x v="23"/>
    <x v="13"/>
    <x v="17"/>
    <x v="17"/>
    <x v="14"/>
    <x v="8"/>
    <n v="0.2"/>
    <n v="0.2"/>
    <n v="0.2"/>
    <n v="0.2"/>
    <n v="0.2"/>
    <n v="0.2"/>
    <x v="64"/>
    <n v="33.900286"/>
    <n v="110.718334076"/>
    <x v="3"/>
    <n v="25.76421736"/>
    <n v="69.698988016"/>
    <n v="15.2551287"/>
  </r>
  <r>
    <s v="43835Meal_Dinner_MainP20"/>
    <x v="4"/>
    <s v="LK"/>
    <x v="13"/>
    <n v="0.02453551912568306"/>
    <n v="0.1759289617486339"/>
    <n v="0.05213114754098361"/>
    <n v="0.001521726775956284"/>
    <x v="23"/>
    <x v="13"/>
    <x v="17"/>
    <x v="17"/>
    <x v="14"/>
    <x v="8"/>
    <n v="0.2"/>
    <n v="0.2"/>
    <n v="0.2"/>
    <n v="0.2"/>
    <n v="0.2"/>
    <n v="0.2"/>
    <x v="65"/>
    <n v="119.05053"/>
    <n v="151.3177774754098"/>
    <x v="3"/>
    <n v="11.68386622295082"/>
    <n v="83.77774455409836"/>
    <n v="55.85616669836065"/>
  </r>
  <r>
    <s v="43835Meal_Dinner_SideP20"/>
    <x v="4"/>
    <s v="LK"/>
    <x v="14"/>
    <n v="0.0354"/>
    <n v="0.2522"/>
    <n v="0.0038"/>
    <n v="0.00167268"/>
    <x v="23"/>
    <x v="13"/>
    <x v="17"/>
    <x v="17"/>
    <x v="14"/>
    <x v="8"/>
    <n v="0.2"/>
    <n v="0.2"/>
    <n v="0.2"/>
    <n v="0.2"/>
    <n v="0.2"/>
    <n v="0.2"/>
    <x v="64"/>
    <n v="32.427734"/>
    <n v="38.4138936964"/>
    <x v="3"/>
    <n v="4.5917671344"/>
    <n v="32.7130980592"/>
    <n v="1.1090285028"/>
  </r>
  <r>
    <s v="43835Meal_Lunch_GreenP20"/>
    <x v="4"/>
    <s v="LK"/>
    <x v="15"/>
    <n v="0.02570224719101124"/>
    <n v="0.05561797752808989"/>
    <n v="0.02078651685393259"/>
    <n v="0.001573531300160514"/>
    <x v="23"/>
    <x v="13"/>
    <x v="17"/>
    <x v="17"/>
    <x v="14"/>
    <x v="9"/>
    <n v="0.3"/>
    <n v="0.3"/>
    <n v="0.3"/>
    <n v="0.3"/>
    <n v="0.3"/>
    <n v="0.3"/>
    <x v="66"/>
    <n v="269.10435"/>
    <n v="137.8781838202247"/>
    <x v="4"/>
    <n v="27.66634609550562"/>
    <n v="59.86815876404495"/>
    <n v="50.34367896067418"/>
  </r>
  <r>
    <s v="43835Meal_Lunch_MainP20"/>
    <x v="4"/>
    <s v="LK"/>
    <x v="16"/>
    <n v="0.305"/>
    <n v="0"/>
    <n v="0.032"/>
    <n v="0.005300000000000001"/>
    <x v="23"/>
    <x v="13"/>
    <x v="17"/>
    <x v="17"/>
    <x v="14"/>
    <x v="9"/>
    <n v="0.3"/>
    <n v="0.3"/>
    <n v="0.3"/>
    <n v="0.3"/>
    <n v="0.3"/>
    <n v="0.3"/>
    <x v="67"/>
    <n v="194.43956"/>
    <n v="293.21485648"/>
    <x v="4"/>
    <n v="237.2162632"/>
    <n v="0"/>
    <n v="55.99859328000001"/>
  </r>
  <r>
    <s v="43835Meal_Lunch_SideP20"/>
    <x v="4"/>
    <s v="LK"/>
    <x v="17"/>
    <n v="0.08500000000000001"/>
    <n v="0.716"/>
    <n v="0.025"/>
    <n v="0.001113"/>
    <x v="23"/>
    <x v="13"/>
    <x v="17"/>
    <x v="17"/>
    <x v="14"/>
    <x v="9"/>
    <n v="0.3"/>
    <n v="0.3"/>
    <n v="0.3"/>
    <n v="0.3"/>
    <n v="0.3"/>
    <n v="0.3"/>
    <x v="68"/>
    <n v="93.330989"/>
    <n v="320.031961281"/>
    <x v="4"/>
    <n v="31.73253626"/>
    <n v="267.299952496"/>
    <n v="20.999472525"/>
  </r>
  <r>
    <s v="43835Meal_Morning_Snack_GreenP20"/>
    <x v="4"/>
    <s v="LK"/>
    <x v="18"/>
    <n v="0.0095"/>
    <n v="0.1297"/>
    <n v="0.00475"/>
    <n v="0.01156"/>
    <x v="23"/>
    <x v="13"/>
    <x v="17"/>
    <x v="17"/>
    <x v="14"/>
    <x v="3"/>
    <n v="0.1"/>
    <n v="0.1"/>
    <n v="0.1"/>
    <n v="0.1"/>
    <n v="0.1"/>
    <n v="0.1"/>
    <x v="69"/>
    <n v="28.131174"/>
    <n v="16.8660453717"/>
    <x v="5"/>
    <n v="1.068984612"/>
    <n v="14.5944530712"/>
    <n v="1.2026076885"/>
  </r>
  <r>
    <s v="43835Meal_Morning_Snack_MainP20"/>
    <x v="4"/>
    <s v="LK"/>
    <x v="19"/>
    <n v="0.02916666666666667"/>
    <n v="0.133"/>
    <n v="0.015"/>
    <n v="0.001791666666666667"/>
    <x v="23"/>
    <x v="13"/>
    <x v="17"/>
    <x v="17"/>
    <x v="14"/>
    <x v="3"/>
    <n v="0.1"/>
    <n v="0.1"/>
    <n v="0.1"/>
    <n v="0.1"/>
    <n v="0.1"/>
    <n v="0.1"/>
    <x v="70"/>
    <n v="128.15312"/>
    <n v="100.4293283733333"/>
    <x v="5"/>
    <n v="14.95119733333333"/>
    <n v="68.17745984"/>
    <n v="17.3006712"/>
  </r>
  <r>
    <s v="43835Meal_Morning_Snack_SideP20"/>
    <x v="4"/>
    <s v="LK"/>
    <x v="20"/>
    <n v="0.04181666666666667"/>
    <n v="0.0326"/>
    <n v="0.08398333333333333"/>
    <n v="0.0009819500000000001"/>
    <x v="23"/>
    <x v="13"/>
    <x v="17"/>
    <x v="17"/>
    <x v="14"/>
    <x v="3"/>
    <n v="0.1"/>
    <n v="0.1"/>
    <n v="0.1"/>
    <n v="0.1"/>
    <n v="0.1"/>
    <n v="0.1"/>
    <x v="71"/>
    <n v="31.25686"/>
    <n v="32.92962295766666"/>
    <x v="5"/>
    <n v="5.228230782666667"/>
    <n v="4.075894544"/>
    <n v="23.625497631"/>
  </r>
  <r>
    <s v="43835Meal_Afternoon_Snack_GreenP21"/>
    <x v="4"/>
    <s v="LK"/>
    <x v="0"/>
    <n v="0.027"/>
    <n v="0.118"/>
    <n v="0.21"/>
    <n v="0.00195"/>
    <x v="12"/>
    <x v="1"/>
    <x v="1"/>
    <x v="1"/>
    <x v="1"/>
    <x v="0"/>
    <n v="0.15"/>
    <n v="0.15"/>
    <n v="0.15"/>
    <n v="0.15"/>
    <n v="0.15"/>
    <n v="0.15"/>
    <x v="59"/>
    <n v="77.603887"/>
    <n v="191.68160089"/>
    <x v="0"/>
    <n v="8.381219796"/>
    <n v="36.629034664"/>
    <n v="146.67134643"/>
  </r>
  <r>
    <s v="43835Meal_Afternoon_Snack_MainP21"/>
    <x v="4"/>
    <s v="LK"/>
    <x v="1"/>
    <n v="0.34"/>
    <n v="0"/>
    <n v="0.011"/>
    <n v="0.009717"/>
    <x v="12"/>
    <x v="1"/>
    <x v="1"/>
    <x v="1"/>
    <x v="1"/>
    <x v="0"/>
    <n v="0.15"/>
    <n v="0.15"/>
    <n v="0.15"/>
    <n v="0.15"/>
    <n v="0.15"/>
    <n v="0.15"/>
    <x v="60"/>
    <n v="19.955285"/>
    <n v="29.114760815"/>
    <x v="0"/>
    <n v="27.1391876"/>
    <n v="0"/>
    <n v="1.975573215"/>
  </r>
  <r>
    <s v="43835Meal_Afternoon_Snack_SideP21"/>
    <x v="4"/>
    <s v="LK"/>
    <x v="2"/>
    <n v="0.007"/>
    <n v="0.08699999999999999"/>
    <n v="0.001"/>
    <n v="0.00075"/>
    <x v="12"/>
    <x v="1"/>
    <x v="1"/>
    <x v="1"/>
    <x v="1"/>
    <x v="0"/>
    <n v="0.15"/>
    <n v="0.15"/>
    <n v="0.15"/>
    <n v="0.15"/>
    <n v="0.15"/>
    <n v="0.15"/>
    <x v="61"/>
    <n v="79.821141"/>
    <n v="30.731139285"/>
    <x v="0"/>
    <n v="2.234991948"/>
    <n v="27.777757068"/>
    <n v="0.718390269"/>
  </r>
  <r>
    <s v="43835Meal_Booster1_GreenP21"/>
    <x v="4"/>
    <s v="LK"/>
    <x v="3"/>
    <n v="0"/>
    <n v="0"/>
    <n v="0"/>
    <n v="0"/>
    <x v="12"/>
    <x v="1"/>
    <x v="1"/>
    <x v="1"/>
    <x v="1"/>
    <x v="1"/>
    <n v="0"/>
    <n v="0"/>
    <n v="0"/>
    <n v="0"/>
    <n v="0"/>
    <n v="0"/>
    <x v="3"/>
    <n v="0"/>
    <n v="0"/>
    <x v="1"/>
    <n v="0"/>
    <n v="0"/>
    <n v="0"/>
  </r>
  <r>
    <s v="43835Meal_Booster1_MainP21"/>
    <x v="4"/>
    <s v="LK"/>
    <x v="4"/>
    <n v="0.0563235294117647"/>
    <n v="0.1341803921568627"/>
    <n v="0.03001960784313725"/>
    <n v="0.002450427033485935"/>
    <x v="12"/>
    <x v="1"/>
    <x v="1"/>
    <x v="1"/>
    <x v="1"/>
    <x v="1"/>
    <n v="0"/>
    <n v="0"/>
    <n v="0"/>
    <n v="0"/>
    <n v="0"/>
    <n v="0"/>
    <x v="4"/>
    <n v="0"/>
    <n v="0"/>
    <x v="1"/>
    <n v="0"/>
    <n v="0"/>
    <n v="0"/>
  </r>
  <r>
    <s v="43835Meal_Booster1_SideP21"/>
    <x v="4"/>
    <s v="LK"/>
    <x v="5"/>
    <n v="0"/>
    <n v="0"/>
    <n v="0"/>
    <n v="0"/>
    <x v="12"/>
    <x v="1"/>
    <x v="1"/>
    <x v="1"/>
    <x v="1"/>
    <x v="1"/>
    <n v="0"/>
    <n v="0"/>
    <n v="0"/>
    <n v="0"/>
    <n v="0"/>
    <n v="0"/>
    <x v="3"/>
    <n v="0"/>
    <n v="0"/>
    <x v="1"/>
    <n v="0"/>
    <n v="0"/>
    <n v="0"/>
  </r>
  <r>
    <s v="43835Meal_Booster2_GreenP21"/>
    <x v="4"/>
    <s v="LK"/>
    <x v="6"/>
    <n v="0"/>
    <n v="0"/>
    <n v="0"/>
    <n v="0"/>
    <x v="12"/>
    <x v="1"/>
    <x v="1"/>
    <x v="1"/>
    <x v="1"/>
    <x v="1"/>
    <n v="0"/>
    <n v="0"/>
    <n v="0"/>
    <n v="0"/>
    <n v="0"/>
    <n v="0"/>
    <x v="3"/>
    <n v="0"/>
    <n v="0"/>
    <x v="1"/>
    <n v="0"/>
    <n v="0"/>
    <n v="0"/>
  </r>
  <r>
    <s v="43835Meal_Booster2_MainP21"/>
    <x v="4"/>
    <s v="LK"/>
    <x v="7"/>
    <n v="0.1239"/>
    <n v="0.0272"/>
    <n v="0.0102"/>
    <n v="0.00318"/>
    <x v="12"/>
    <x v="1"/>
    <x v="1"/>
    <x v="1"/>
    <x v="1"/>
    <x v="1"/>
    <n v="0"/>
    <n v="0"/>
    <n v="0"/>
    <n v="0"/>
    <n v="0"/>
    <n v="0"/>
    <x v="4"/>
    <n v="0"/>
    <n v="0"/>
    <x v="1"/>
    <n v="0"/>
    <n v="0"/>
    <n v="0"/>
  </r>
  <r>
    <s v="43835Meal_Booster2_SideP21"/>
    <x v="4"/>
    <s v="LK"/>
    <x v="8"/>
    <n v="0"/>
    <n v="0"/>
    <n v="0"/>
    <n v="0"/>
    <x v="12"/>
    <x v="1"/>
    <x v="1"/>
    <x v="1"/>
    <x v="1"/>
    <x v="1"/>
    <n v="0"/>
    <n v="0"/>
    <n v="0"/>
    <n v="0"/>
    <n v="0"/>
    <n v="0"/>
    <x v="3"/>
    <n v="0"/>
    <n v="0"/>
    <x v="1"/>
    <n v="0"/>
    <n v="0"/>
    <n v="0"/>
  </r>
  <r>
    <s v="43835Meal_Breakfast_GreenP21"/>
    <x v="4"/>
    <s v="LK"/>
    <x v="9"/>
    <n v="0"/>
    <n v="0"/>
    <n v="0"/>
    <n v="0"/>
    <x v="12"/>
    <x v="1"/>
    <x v="1"/>
    <x v="1"/>
    <x v="1"/>
    <x v="8"/>
    <n v="0.2"/>
    <n v="0.2"/>
    <n v="0.2"/>
    <n v="0.2"/>
    <n v="0.2"/>
    <n v="0.2"/>
    <x v="3"/>
    <n v="0"/>
    <n v="0"/>
    <x v="2"/>
    <n v="0"/>
    <n v="0"/>
    <n v="0"/>
  </r>
  <r>
    <s v="43835Meal_Breakfast_MainP21"/>
    <x v="4"/>
    <s v="LK"/>
    <x v="10"/>
    <n v="0.016"/>
    <n v="0.218"/>
    <n v="0.004"/>
    <n v="0.00095"/>
    <x v="12"/>
    <x v="1"/>
    <x v="1"/>
    <x v="1"/>
    <x v="1"/>
    <x v="8"/>
    <n v="0.2"/>
    <n v="0.2"/>
    <n v="0.2"/>
    <n v="0.2"/>
    <n v="0.2"/>
    <n v="0.2"/>
    <x v="62"/>
    <n v="49.816047"/>
    <n v="48.421197684"/>
    <x v="2"/>
    <n v="3.188227008"/>
    <n v="43.439592984"/>
    <n v="1.793377692"/>
  </r>
  <r>
    <s v="43835Meal_Breakfast_SideP21"/>
    <x v="4"/>
    <s v="LK"/>
    <x v="11"/>
    <n v="0.1025225563909774"/>
    <n v="0.1988458646616541"/>
    <n v="0.05668045112781955"/>
    <n v="0.003628709224603358"/>
    <x v="12"/>
    <x v="1"/>
    <x v="1"/>
    <x v="1"/>
    <x v="1"/>
    <x v="8"/>
    <n v="0.2"/>
    <n v="0.2"/>
    <n v="0.2"/>
    <n v="0.2"/>
    <n v="0.2"/>
    <n v="0.2"/>
    <x v="63"/>
    <n v="157.95008"/>
    <n v="270.978800969624"/>
    <x v="2"/>
    <n v="64.77378393503757"/>
    <n v="125.6308809239098"/>
    <n v="80.57413611067672"/>
  </r>
  <r>
    <s v="43835Meal_Dinner_GreenP21"/>
    <x v="4"/>
    <s v="LK"/>
    <x v="12"/>
    <n v="0.19"/>
    <n v="0.514"/>
    <n v="0.05"/>
    <n v="0.004674600000000001"/>
    <x v="12"/>
    <x v="1"/>
    <x v="1"/>
    <x v="1"/>
    <x v="1"/>
    <x v="2"/>
    <n v="0.25"/>
    <n v="0.25"/>
    <n v="0.25"/>
    <n v="0.25"/>
    <n v="0.25"/>
    <n v="0.25"/>
    <x v="64"/>
    <n v="45.692601"/>
    <n v="149.232034866"/>
    <x v="3"/>
    <n v="34.72637676"/>
    <n v="93.943987656"/>
    <n v="20.56167045"/>
  </r>
  <r>
    <s v="43835Meal_Dinner_MainP21"/>
    <x v="4"/>
    <s v="LK"/>
    <x v="13"/>
    <n v="0.02453551912568306"/>
    <n v="0.1759289617486339"/>
    <n v="0.05213114754098361"/>
    <n v="0.001521726775956284"/>
    <x v="12"/>
    <x v="1"/>
    <x v="1"/>
    <x v="1"/>
    <x v="1"/>
    <x v="2"/>
    <n v="0.25"/>
    <n v="0.25"/>
    <n v="0.25"/>
    <n v="0.25"/>
    <n v="0.25"/>
    <n v="0.25"/>
    <x v="65"/>
    <n v="169.82417"/>
    <n v="215.8530160765027"/>
    <x v="3"/>
    <n v="16.66689668415301"/>
    <n v="119.507959631694"/>
    <n v="79.67815976065575"/>
  </r>
  <r>
    <s v="43835Meal_Dinner_SideP21"/>
    <x v="4"/>
    <s v="LK"/>
    <x v="14"/>
    <n v="0.0354"/>
    <n v="0.2522"/>
    <n v="0.0038"/>
    <n v="0.00167268"/>
    <x v="12"/>
    <x v="1"/>
    <x v="1"/>
    <x v="1"/>
    <x v="1"/>
    <x v="2"/>
    <n v="0.25"/>
    <n v="0.25"/>
    <n v="0.25"/>
    <n v="0.25"/>
    <n v="0.25"/>
    <n v="0.25"/>
    <x v="64"/>
    <n v="45.692601"/>
    <n v="54.1274551446"/>
    <x v="3"/>
    <n v="6.470072301600001"/>
    <n v="46.0946958888"/>
    <n v="1.5626869542"/>
  </r>
  <r>
    <s v="43835Meal_Lunch_GreenP21"/>
    <x v="4"/>
    <s v="LK"/>
    <x v="15"/>
    <n v="0.02570224719101124"/>
    <n v="0.05561797752808989"/>
    <n v="0.02078651685393259"/>
    <n v="0.001573531300160514"/>
    <x v="12"/>
    <x v="1"/>
    <x v="1"/>
    <x v="1"/>
    <x v="1"/>
    <x v="9"/>
    <n v="0.3"/>
    <n v="0.3"/>
    <n v="0.3"/>
    <n v="0.3"/>
    <n v="0.3"/>
    <n v="0.3"/>
    <x v="66"/>
    <n v="215.24631"/>
    <n v="110.2835026516854"/>
    <x v="4"/>
    <n v="22.12925546629214"/>
    <n v="47.88625773033708"/>
    <n v="40.26798945505619"/>
  </r>
  <r>
    <s v="43835Meal_Lunch_MainP21"/>
    <x v="4"/>
    <s v="LK"/>
    <x v="16"/>
    <n v="0.305"/>
    <n v="0"/>
    <n v="0.032"/>
    <n v="0.005300000000000001"/>
    <x v="12"/>
    <x v="1"/>
    <x v="1"/>
    <x v="1"/>
    <x v="1"/>
    <x v="9"/>
    <n v="0.3"/>
    <n v="0.3"/>
    <n v="0.3"/>
    <n v="0.3"/>
    <n v="0.3"/>
    <n v="0.3"/>
    <x v="67"/>
    <n v="74.960829"/>
    <n v="113.040930132"/>
    <x v="4"/>
    <n v="91.45221138000001"/>
    <n v="0"/>
    <n v="21.588718752"/>
  </r>
  <r>
    <s v="43835Meal_Lunch_SideP21"/>
    <x v="4"/>
    <s v="LK"/>
    <x v="17"/>
    <n v="0.08500000000000001"/>
    <n v="0.716"/>
    <n v="0.025"/>
    <n v="0.001113"/>
    <x v="12"/>
    <x v="1"/>
    <x v="1"/>
    <x v="1"/>
    <x v="1"/>
    <x v="9"/>
    <n v="0.3"/>
    <n v="0.3"/>
    <n v="0.3"/>
    <n v="0.3"/>
    <n v="0.3"/>
    <n v="0.3"/>
    <x v="68"/>
    <n v="67.605881"/>
    <n v="231.820565949"/>
    <x v="4"/>
    <n v="22.98599954"/>
    <n v="193.623243184"/>
    <n v="15.211323225"/>
  </r>
  <r>
    <s v="43835Meal_Morning_Snack_GreenP21"/>
    <x v="4"/>
    <s v="LK"/>
    <x v="18"/>
    <n v="0.0095"/>
    <n v="0.1297"/>
    <n v="0.00475"/>
    <n v="0.01156"/>
    <x v="12"/>
    <x v="1"/>
    <x v="1"/>
    <x v="1"/>
    <x v="1"/>
    <x v="3"/>
    <n v="0.1"/>
    <n v="0.1"/>
    <n v="0.1"/>
    <n v="0.1"/>
    <n v="0.1"/>
    <n v="0.1"/>
    <x v="69"/>
    <n v="28.410192"/>
    <n v="17.0333306136"/>
    <x v="5"/>
    <n v="1.079587296"/>
    <n v="14.7392076096"/>
    <n v="1.214535708"/>
  </r>
  <r>
    <s v="43835Meal_Morning_Snack_MainP21"/>
    <x v="4"/>
    <s v="LK"/>
    <x v="19"/>
    <n v="0.02916666666666667"/>
    <n v="0.133"/>
    <n v="0.015"/>
    <n v="0.001791666666666667"/>
    <x v="12"/>
    <x v="1"/>
    <x v="1"/>
    <x v="1"/>
    <x v="1"/>
    <x v="3"/>
    <n v="0.1"/>
    <n v="0.1"/>
    <n v="0.1"/>
    <n v="0.1"/>
    <n v="0.1"/>
    <n v="0.1"/>
    <x v="70"/>
    <n v="129.42421"/>
    <n v="101.4254392366667"/>
    <x v="5"/>
    <n v="15.09949116666667"/>
    <n v="68.85367972"/>
    <n v="17.47226835"/>
  </r>
  <r>
    <s v="43835Meal_Morning_Snack_SideP21"/>
    <x v="4"/>
    <s v="LK"/>
    <x v="20"/>
    <n v="0.04181666666666667"/>
    <n v="0.0326"/>
    <n v="0.08398333333333333"/>
    <n v="0.0009819500000000001"/>
    <x v="12"/>
    <x v="1"/>
    <x v="1"/>
    <x v="1"/>
    <x v="1"/>
    <x v="3"/>
    <n v="0.1"/>
    <n v="0.1"/>
    <n v="0.1"/>
    <n v="0.1"/>
    <n v="0.1"/>
    <n v="0.1"/>
    <x v="71"/>
    <n v="31.566879"/>
    <n v="33.25623314114999"/>
    <x v="5"/>
    <n v="5.2800866274"/>
    <n v="4.116321021599999"/>
    <n v="23.85982549215"/>
  </r>
  <r>
    <s v="43835Meal_Afternoon_Snack_GreenP22"/>
    <x v="4"/>
    <s v="LK"/>
    <x v="0"/>
    <n v="0.027"/>
    <n v="0.118"/>
    <n v="0.21"/>
    <n v="0.00195"/>
    <x v="13"/>
    <x v="5"/>
    <x v="5"/>
    <x v="5"/>
    <x v="4"/>
    <x v="3"/>
    <n v="0.1"/>
    <n v="0.1"/>
    <n v="0.1"/>
    <n v="0.1"/>
    <n v="0.1"/>
    <n v="0.1"/>
    <x v="59"/>
    <n v="57.926587"/>
    <n v="143.07866989"/>
    <x v="0"/>
    <n v="6.256071395999999"/>
    <n v="27.341349064"/>
    <n v="109.48124943"/>
  </r>
  <r>
    <s v="43835Meal_Afternoon_Snack_MainP22"/>
    <x v="4"/>
    <s v="LK"/>
    <x v="1"/>
    <n v="0.34"/>
    <n v="0"/>
    <n v="0.011"/>
    <n v="0.009717"/>
    <x v="13"/>
    <x v="5"/>
    <x v="5"/>
    <x v="5"/>
    <x v="4"/>
    <x v="3"/>
    <n v="0.1"/>
    <n v="0.1"/>
    <n v="0.1"/>
    <n v="0.1"/>
    <n v="0.1"/>
    <n v="0.1"/>
    <x v="60"/>
    <n v="14.895408"/>
    <n v="21.732400272"/>
    <x v="0"/>
    <n v="20.25775488"/>
    <n v="0"/>
    <n v="1.474645392"/>
  </r>
  <r>
    <s v="43835Meal_Afternoon_Snack_SideP22"/>
    <x v="4"/>
    <s v="LK"/>
    <x v="2"/>
    <n v="0.007"/>
    <n v="0.08699999999999999"/>
    <n v="0.001"/>
    <n v="0.00075"/>
    <x v="13"/>
    <x v="5"/>
    <x v="5"/>
    <x v="5"/>
    <x v="4"/>
    <x v="3"/>
    <n v="0.1"/>
    <n v="0.1"/>
    <n v="0.1"/>
    <n v="0.1"/>
    <n v="0.1"/>
    <n v="0.1"/>
    <x v="61"/>
    <n v="59.581633"/>
    <n v="22.938928705"/>
    <x v="0"/>
    <n v="1.668285724"/>
    <n v="20.734408284"/>
    <n v="0.536234697"/>
  </r>
  <r>
    <s v="43835Meal_Booster1_GreenP22"/>
    <x v="4"/>
    <s v="LK"/>
    <x v="3"/>
    <n v="0"/>
    <n v="0"/>
    <n v="0"/>
    <n v="0"/>
    <x v="13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5Meal_Booster1_MainP22"/>
    <x v="4"/>
    <s v="LK"/>
    <x v="4"/>
    <n v="0.0563235294117647"/>
    <n v="0.1341803921568627"/>
    <n v="0.03001960784313725"/>
    <n v="0.002450427033485935"/>
    <x v="13"/>
    <x v="5"/>
    <x v="5"/>
    <x v="5"/>
    <x v="4"/>
    <x v="1"/>
    <n v="0"/>
    <n v="0"/>
    <n v="0"/>
    <n v="0"/>
    <n v="0"/>
    <n v="0"/>
    <x v="4"/>
    <n v="0"/>
    <n v="0"/>
    <x v="1"/>
    <n v="0"/>
    <n v="0"/>
    <n v="0"/>
  </r>
  <r>
    <s v="43835Meal_Booster1_SideP22"/>
    <x v="4"/>
    <s v="LK"/>
    <x v="5"/>
    <n v="0"/>
    <n v="0"/>
    <n v="0"/>
    <n v="0"/>
    <x v="13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5Meal_Booster2_GreenP22"/>
    <x v="4"/>
    <s v="LK"/>
    <x v="6"/>
    <n v="0"/>
    <n v="0"/>
    <n v="0"/>
    <n v="0"/>
    <x v="13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5Meal_Booster2_MainP22"/>
    <x v="4"/>
    <s v="LK"/>
    <x v="7"/>
    <n v="0.1239"/>
    <n v="0.0272"/>
    <n v="0.0102"/>
    <n v="0.00318"/>
    <x v="13"/>
    <x v="5"/>
    <x v="5"/>
    <x v="5"/>
    <x v="4"/>
    <x v="1"/>
    <n v="0"/>
    <n v="0"/>
    <n v="0"/>
    <n v="0"/>
    <n v="0"/>
    <n v="0"/>
    <x v="4"/>
    <n v="0"/>
    <n v="0"/>
    <x v="1"/>
    <n v="0"/>
    <n v="0"/>
    <n v="0"/>
  </r>
  <r>
    <s v="43835Meal_Booster2_SideP22"/>
    <x v="4"/>
    <s v="LK"/>
    <x v="8"/>
    <n v="0"/>
    <n v="0"/>
    <n v="0"/>
    <n v="0"/>
    <x v="13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5Meal_Breakfast_GreenP22"/>
    <x v="4"/>
    <s v="LK"/>
    <x v="9"/>
    <n v="0"/>
    <n v="0"/>
    <n v="0"/>
    <n v="0"/>
    <x v="13"/>
    <x v="5"/>
    <x v="5"/>
    <x v="5"/>
    <x v="4"/>
    <x v="2"/>
    <n v="0.25"/>
    <n v="0.25"/>
    <n v="0.25"/>
    <n v="0.25"/>
    <n v="0.25"/>
    <n v="0.25"/>
    <x v="3"/>
    <n v="0"/>
    <n v="0"/>
    <x v="2"/>
    <n v="0"/>
    <n v="0"/>
    <n v="0"/>
  </r>
  <r>
    <s v="43835Meal_Breakfast_MainP22"/>
    <x v="4"/>
    <s v="LK"/>
    <x v="10"/>
    <n v="0.016"/>
    <n v="0.218"/>
    <n v="0.004"/>
    <n v="0.00095"/>
    <x v="13"/>
    <x v="5"/>
    <x v="5"/>
    <x v="5"/>
    <x v="4"/>
    <x v="2"/>
    <n v="0.25"/>
    <n v="0.25"/>
    <n v="0.25"/>
    <n v="0.25"/>
    <n v="0.25"/>
    <n v="0.25"/>
    <x v="62"/>
    <n v="73.207286"/>
    <n v="71.157481992"/>
    <x v="2"/>
    <n v="4.685266304"/>
    <n v="63.836753392"/>
    <n v="2.635462296"/>
  </r>
  <r>
    <s v="43835Meal_Breakfast_SideP22"/>
    <x v="4"/>
    <s v="LK"/>
    <x v="11"/>
    <n v="0.1025225563909774"/>
    <n v="0.1988458646616541"/>
    <n v="0.05668045112781955"/>
    <n v="0.003628709224603358"/>
    <x v="13"/>
    <x v="5"/>
    <x v="5"/>
    <x v="5"/>
    <x v="4"/>
    <x v="2"/>
    <n v="0.25"/>
    <n v="0.25"/>
    <n v="0.25"/>
    <n v="0.25"/>
    <n v="0.25"/>
    <n v="0.25"/>
    <x v="63"/>
    <n v="232.1159"/>
    <n v="398.2175144703007"/>
    <x v="2"/>
    <n v="95.1884617879699"/>
    <n v="184.6211473488722"/>
    <n v="118.4079053334587"/>
  </r>
  <r>
    <s v="43835Meal_Dinner_GreenP22"/>
    <x v="4"/>
    <s v="LK"/>
    <x v="12"/>
    <n v="0.19"/>
    <n v="0.514"/>
    <n v="0.05"/>
    <n v="0.004674600000000001"/>
    <x v="13"/>
    <x v="5"/>
    <x v="5"/>
    <x v="5"/>
    <x v="4"/>
    <x v="2"/>
    <n v="0.25"/>
    <n v="0.25"/>
    <n v="0.25"/>
    <n v="0.25"/>
    <n v="0.25"/>
    <n v="0.25"/>
    <x v="64"/>
    <n v="37.456059"/>
    <n v="122.331488694"/>
    <x v="3"/>
    <n v="28.46660484"/>
    <n v="77.00965730400002"/>
    <n v="16.85522655"/>
  </r>
  <r>
    <s v="43835Meal_Dinner_MainP22"/>
    <x v="4"/>
    <s v="LK"/>
    <x v="13"/>
    <n v="0.02453551912568306"/>
    <n v="0.1759289617486339"/>
    <n v="0.05213114754098361"/>
    <n v="0.001521726775956284"/>
    <x v="13"/>
    <x v="5"/>
    <x v="5"/>
    <x v="5"/>
    <x v="4"/>
    <x v="2"/>
    <n v="0.25"/>
    <n v="0.25"/>
    <n v="0.25"/>
    <n v="0.25"/>
    <n v="0.25"/>
    <n v="0.25"/>
    <x v="65"/>
    <n v="139.21169"/>
    <n v="176.9433830273224"/>
    <x v="3"/>
    <n v="13.66252433005464"/>
    <n v="97.96547233989072"/>
    <n v="65.31538635737705"/>
  </r>
  <r>
    <s v="43835Meal_Dinner_SideP22"/>
    <x v="4"/>
    <s v="LK"/>
    <x v="14"/>
    <n v="0.0354"/>
    <n v="0.2522"/>
    <n v="0.0038"/>
    <n v="0.00167268"/>
    <x v="13"/>
    <x v="5"/>
    <x v="5"/>
    <x v="5"/>
    <x v="4"/>
    <x v="2"/>
    <n v="0.25"/>
    <n v="0.25"/>
    <n v="0.25"/>
    <n v="0.25"/>
    <n v="0.25"/>
    <n v="0.25"/>
    <x v="64"/>
    <n v="37.456059"/>
    <n v="44.3704474914"/>
    <x v="3"/>
    <n v="5.303777954400001"/>
    <n v="37.7856723192"/>
    <n v="1.2809972178"/>
  </r>
  <r>
    <s v="43835Meal_Lunch_GreenP22"/>
    <x v="4"/>
    <s v="LK"/>
    <x v="15"/>
    <n v="0.02570224719101124"/>
    <n v="0.05561797752808989"/>
    <n v="0.02078651685393259"/>
    <n v="0.001573531300160514"/>
    <x v="13"/>
    <x v="5"/>
    <x v="5"/>
    <x v="5"/>
    <x v="4"/>
    <x v="2"/>
    <n v="0.25"/>
    <n v="0.25"/>
    <n v="0.25"/>
    <n v="0.25"/>
    <n v="0.25"/>
    <n v="0.25"/>
    <x v="66"/>
    <n v="144.51667"/>
    <n v="74.04449608988766"/>
    <x v="4"/>
    <n v="14.85761270224719"/>
    <n v="32.15089961797753"/>
    <n v="27.03598376966293"/>
  </r>
  <r>
    <s v="43835Meal_Lunch_MainP22"/>
    <x v="4"/>
    <s v="LK"/>
    <x v="16"/>
    <n v="0.305"/>
    <n v="0"/>
    <n v="0.032"/>
    <n v="0.005300000000000001"/>
    <x v="13"/>
    <x v="5"/>
    <x v="5"/>
    <x v="5"/>
    <x v="4"/>
    <x v="2"/>
    <n v="0.25"/>
    <n v="0.25"/>
    <n v="0.25"/>
    <n v="0.25"/>
    <n v="0.25"/>
    <n v="0.25"/>
    <x v="67"/>
    <n v="49.038242"/>
    <n v="73.94966893599999"/>
    <x v="4"/>
    <n v="59.82665523999999"/>
    <n v="0"/>
    <n v="14.123013696"/>
  </r>
  <r>
    <s v="43835Meal_Lunch_SideP22"/>
    <x v="4"/>
    <s v="LK"/>
    <x v="17"/>
    <n v="0.08500000000000001"/>
    <n v="0.716"/>
    <n v="0.025"/>
    <n v="0.001113"/>
    <x v="13"/>
    <x v="5"/>
    <x v="5"/>
    <x v="5"/>
    <x v="4"/>
    <x v="2"/>
    <n v="0.25"/>
    <n v="0.25"/>
    <n v="0.25"/>
    <n v="0.25"/>
    <n v="0.25"/>
    <n v="0.25"/>
    <x v="68"/>
    <n v="38.970788"/>
    <n v="133.630832052"/>
    <x v="4"/>
    <n v="13.25006792"/>
    <n v="111.612336832"/>
    <n v="8.768427300000001"/>
  </r>
  <r>
    <s v="43835Meal_Morning_Snack_GreenP22"/>
    <x v="4"/>
    <s v="LK"/>
    <x v="18"/>
    <n v="0.0095"/>
    <n v="0.1297"/>
    <n v="0.00475"/>
    <n v="0.01156"/>
    <x v="13"/>
    <x v="5"/>
    <x v="5"/>
    <x v="5"/>
    <x v="4"/>
    <x v="0"/>
    <n v="0.15"/>
    <n v="0.15"/>
    <n v="0.15"/>
    <n v="0.15"/>
    <n v="0.15"/>
    <n v="0.15"/>
    <x v="69"/>
    <n v="41.123233"/>
    <n v="24.65543434515"/>
    <x v="5"/>
    <n v="1.562682854"/>
    <n v="21.3347332804"/>
    <n v="1.75801821075"/>
  </r>
  <r>
    <s v="43835Meal_Morning_Snack_MainP22"/>
    <x v="4"/>
    <s v="LK"/>
    <x v="19"/>
    <n v="0.02916666666666667"/>
    <n v="0.133"/>
    <n v="0.015"/>
    <n v="0.001791666666666667"/>
    <x v="13"/>
    <x v="5"/>
    <x v="5"/>
    <x v="5"/>
    <x v="4"/>
    <x v="0"/>
    <n v="0.15"/>
    <n v="0.15"/>
    <n v="0.15"/>
    <n v="0.15"/>
    <n v="0.15"/>
    <n v="0.15"/>
    <x v="70"/>
    <n v="187.33917"/>
    <n v="146.81146289"/>
    <x v="5"/>
    <n v="21.8562365"/>
    <n v="99.66443844"/>
    <n v="25.29078795"/>
  </r>
  <r>
    <s v="43835Meal_Morning_Snack_SideP22"/>
    <x v="4"/>
    <s v="LK"/>
    <x v="20"/>
    <n v="0.04181666666666667"/>
    <n v="0.0326"/>
    <n v="0.08398333333333333"/>
    <n v="0.0009819500000000001"/>
    <x v="13"/>
    <x v="5"/>
    <x v="5"/>
    <x v="5"/>
    <x v="4"/>
    <x v="0"/>
    <n v="0.15"/>
    <n v="0.15"/>
    <n v="0.15"/>
    <n v="0.15"/>
    <n v="0.15"/>
    <n v="0.15"/>
    <x v="71"/>
    <n v="45.692481"/>
    <n v="48.13779027484999"/>
    <x v="5"/>
    <n v="7.642828988600001"/>
    <n v="5.9582995224"/>
    <n v="34.53666176385"/>
  </r>
  <r>
    <s v="43835Meal_Afternoon_Snack_GreenP23"/>
    <x v="4"/>
    <s v="LK"/>
    <x v="0"/>
    <n v="0.027"/>
    <n v="0.118"/>
    <n v="0.21"/>
    <n v="0.00195"/>
    <x v="14"/>
    <x v="5"/>
    <x v="10"/>
    <x v="10"/>
    <x v="4"/>
    <x v="10"/>
    <n v="0.0005"/>
    <n v="0.0005"/>
    <n v="0.0005"/>
    <n v="0.0005"/>
    <n v="0.0005"/>
    <n v="0.0005"/>
    <x v="59"/>
    <n v="0.37906805"/>
    <n v="0.9362980834999999"/>
    <x v="0"/>
    <n v="0.0409393494"/>
    <n v="0.1789201196"/>
    <n v="0.7164386144999999"/>
  </r>
  <r>
    <s v="43835Meal_Afternoon_Snack_MainP23"/>
    <x v="4"/>
    <s v="LK"/>
    <x v="1"/>
    <n v="0.34"/>
    <n v="0"/>
    <n v="0.011"/>
    <n v="0.009717"/>
    <x v="14"/>
    <x v="5"/>
    <x v="10"/>
    <x v="10"/>
    <x v="4"/>
    <x v="10"/>
    <n v="0.0005"/>
    <n v="0.0005"/>
    <n v="0.0005"/>
    <n v="0.0005"/>
    <n v="0.0005"/>
    <n v="0.0005"/>
    <x v="60"/>
    <n v="0.054152579"/>
    <n v="0.079008612761"/>
    <x v="0"/>
    <n v="0.07364750744000001"/>
    <n v="0"/>
    <n v="0.005361105321"/>
  </r>
  <r>
    <s v="43835Meal_Afternoon_Snack_SideP23"/>
    <x v="4"/>
    <s v="LK"/>
    <x v="2"/>
    <n v="0.007"/>
    <n v="0.08699999999999999"/>
    <n v="0.001"/>
    <n v="0.00075"/>
    <x v="14"/>
    <x v="5"/>
    <x v="10"/>
    <x v="10"/>
    <x v="4"/>
    <x v="10"/>
    <n v="0.0005"/>
    <n v="0.0005"/>
    <n v="0.0005"/>
    <n v="0.0005"/>
    <n v="0.0005"/>
    <n v="0.0005"/>
    <x v="61"/>
    <n v="0.28881375"/>
    <n v="0.11119329375"/>
    <x v="0"/>
    <n v="0.008086784999999999"/>
    <n v="0.100507185"/>
    <n v="0.00259932375"/>
  </r>
  <r>
    <s v="43835Meal_Booster1_GreenP23"/>
    <x v="4"/>
    <s v="LK"/>
    <x v="3"/>
    <n v="0"/>
    <n v="0"/>
    <n v="0"/>
    <n v="0"/>
    <x v="14"/>
    <x v="5"/>
    <x v="10"/>
    <x v="10"/>
    <x v="4"/>
    <x v="1"/>
    <n v="0"/>
    <n v="0"/>
    <n v="0"/>
    <n v="0"/>
    <n v="0"/>
    <n v="0"/>
    <x v="3"/>
    <n v="0"/>
    <n v="0"/>
    <x v="1"/>
    <n v="0"/>
    <n v="0"/>
    <n v="0"/>
  </r>
  <r>
    <s v="43835Meal_Booster1_MainP23"/>
    <x v="4"/>
    <s v="LK"/>
    <x v="4"/>
    <n v="0.0563235294117647"/>
    <n v="0.1341803921568627"/>
    <n v="0.03001960784313725"/>
    <n v="0.002450427033485935"/>
    <x v="14"/>
    <x v="5"/>
    <x v="10"/>
    <x v="10"/>
    <x v="4"/>
    <x v="1"/>
    <n v="0"/>
    <n v="0"/>
    <n v="0"/>
    <n v="0"/>
    <n v="0"/>
    <n v="0"/>
    <x v="4"/>
    <n v="0"/>
    <n v="0"/>
    <x v="1"/>
    <n v="0"/>
    <n v="0"/>
    <n v="0"/>
  </r>
  <r>
    <s v="43835Meal_Booster1_SideP23"/>
    <x v="4"/>
    <s v="LK"/>
    <x v="5"/>
    <n v="0"/>
    <n v="0"/>
    <n v="0"/>
    <n v="0"/>
    <x v="14"/>
    <x v="5"/>
    <x v="10"/>
    <x v="10"/>
    <x v="4"/>
    <x v="1"/>
    <n v="0"/>
    <n v="0"/>
    <n v="0"/>
    <n v="0"/>
    <n v="0"/>
    <n v="0"/>
    <x v="3"/>
    <n v="0"/>
    <n v="0"/>
    <x v="1"/>
    <n v="0"/>
    <n v="0"/>
    <n v="0"/>
  </r>
  <r>
    <s v="43835Meal_Booster2_GreenP23"/>
    <x v="4"/>
    <s v="LK"/>
    <x v="6"/>
    <n v="0"/>
    <n v="0"/>
    <n v="0"/>
    <n v="0"/>
    <x v="14"/>
    <x v="5"/>
    <x v="10"/>
    <x v="10"/>
    <x v="4"/>
    <x v="1"/>
    <n v="0"/>
    <n v="0"/>
    <n v="0"/>
    <n v="0"/>
    <n v="0"/>
    <n v="0"/>
    <x v="3"/>
    <n v="0"/>
    <n v="0"/>
    <x v="1"/>
    <n v="0"/>
    <n v="0"/>
    <n v="0"/>
  </r>
  <r>
    <s v="43835Meal_Booster2_MainP23"/>
    <x v="4"/>
    <s v="LK"/>
    <x v="7"/>
    <n v="0.1239"/>
    <n v="0.0272"/>
    <n v="0.0102"/>
    <n v="0.00318"/>
    <x v="14"/>
    <x v="5"/>
    <x v="10"/>
    <x v="10"/>
    <x v="4"/>
    <x v="1"/>
    <n v="0"/>
    <n v="0"/>
    <n v="0"/>
    <n v="0"/>
    <n v="0"/>
    <n v="0"/>
    <x v="4"/>
    <n v="0"/>
    <n v="0"/>
    <x v="1"/>
    <n v="0"/>
    <n v="0"/>
    <n v="0"/>
  </r>
  <r>
    <s v="43835Meal_Booster2_SideP23"/>
    <x v="4"/>
    <s v="LK"/>
    <x v="8"/>
    <n v="0"/>
    <n v="0"/>
    <n v="0"/>
    <n v="0"/>
    <x v="14"/>
    <x v="5"/>
    <x v="10"/>
    <x v="10"/>
    <x v="4"/>
    <x v="1"/>
    <n v="0"/>
    <n v="0"/>
    <n v="0"/>
    <n v="0"/>
    <n v="0"/>
    <n v="0"/>
    <x v="3"/>
    <n v="0"/>
    <n v="0"/>
    <x v="1"/>
    <n v="0"/>
    <n v="0"/>
    <n v="0"/>
  </r>
  <r>
    <s v="43835Meal_Breakfast_GreenP23"/>
    <x v="4"/>
    <s v="LK"/>
    <x v="9"/>
    <n v="0"/>
    <n v="0"/>
    <n v="0"/>
    <n v="0"/>
    <x v="14"/>
    <x v="5"/>
    <x v="10"/>
    <x v="10"/>
    <x v="4"/>
    <x v="13"/>
    <n v="0.333"/>
    <n v="0.333"/>
    <n v="0.333"/>
    <n v="0.333"/>
    <n v="0.333"/>
    <n v="0.333"/>
    <x v="3"/>
    <n v="0"/>
    <n v="0"/>
    <x v="2"/>
    <n v="0"/>
    <n v="0"/>
    <n v="0"/>
  </r>
  <r>
    <s v="43835Meal_Breakfast_MainP23"/>
    <x v="4"/>
    <s v="LK"/>
    <x v="10"/>
    <n v="0.016"/>
    <n v="0.218"/>
    <n v="0.004"/>
    <n v="0.00095"/>
    <x v="14"/>
    <x v="5"/>
    <x v="10"/>
    <x v="10"/>
    <x v="4"/>
    <x v="13"/>
    <n v="0.333"/>
    <n v="0.333"/>
    <n v="0.333"/>
    <n v="0.333"/>
    <n v="0.333"/>
    <n v="0.333"/>
    <x v="62"/>
    <n v="25.035384"/>
    <n v="24.334393248"/>
    <x v="2"/>
    <n v="1.602264576"/>
    <n v="21.830854848"/>
    <n v="0.9012738240000001"/>
  </r>
  <r>
    <s v="43835Meal_Breakfast_SideP23"/>
    <x v="4"/>
    <s v="LK"/>
    <x v="11"/>
    <n v="0.1025225563909774"/>
    <n v="0.1988458646616541"/>
    <n v="0.05668045112781955"/>
    <n v="0.003628709224603358"/>
    <x v="14"/>
    <x v="5"/>
    <x v="10"/>
    <x v="10"/>
    <x v="4"/>
    <x v="13"/>
    <n v="0.333"/>
    <n v="0.333"/>
    <n v="0.333"/>
    <n v="0.333"/>
    <n v="0.333"/>
    <n v="0.333"/>
    <x v="63"/>
    <n v="131.58598"/>
    <n v="225.7486104775188"/>
    <x v="2"/>
    <n v="53.9621242192481"/>
    <n v="104.6613118818045"/>
    <n v="67.12517437646618"/>
  </r>
  <r>
    <s v="43835Meal_Dinner_GreenP23"/>
    <x v="4"/>
    <s v="LK"/>
    <x v="12"/>
    <n v="0.19"/>
    <n v="0.514"/>
    <n v="0.05"/>
    <n v="0.004674600000000001"/>
    <x v="14"/>
    <x v="5"/>
    <x v="10"/>
    <x v="10"/>
    <x v="4"/>
    <x v="13"/>
    <n v="0.333"/>
    <n v="0.333"/>
    <n v="0.333"/>
    <n v="0.333"/>
    <n v="0.333"/>
    <n v="0.333"/>
    <x v="64"/>
    <n v="49.929158"/>
    <n v="163.068630028"/>
    <x v="3"/>
    <n v="37.94616008"/>
    <n v="102.654348848"/>
    <n v="22.4681211"/>
  </r>
  <r>
    <s v="43835Meal_Dinner_MainP23"/>
    <x v="4"/>
    <s v="LK"/>
    <x v="13"/>
    <n v="0.02453551912568306"/>
    <n v="0.1759289617486339"/>
    <n v="0.05213114754098361"/>
    <n v="0.001521726775956284"/>
    <x v="14"/>
    <x v="5"/>
    <x v="10"/>
    <x v="10"/>
    <x v="4"/>
    <x v="13"/>
    <n v="0.333"/>
    <n v="0.333"/>
    <n v="0.333"/>
    <n v="0.333"/>
    <n v="0.333"/>
    <n v="0.333"/>
    <x v="65"/>
    <n v="328.28422"/>
    <n v="417.2618009398907"/>
    <x v="3"/>
    <n v="32.21849503387978"/>
    <n v="231.0188079322405"/>
    <n v="154.0244979737705"/>
  </r>
  <r>
    <s v="43835Meal_Dinner_SideP23"/>
    <x v="4"/>
    <s v="LK"/>
    <x v="14"/>
    <n v="0.0354"/>
    <n v="0.2522"/>
    <n v="0.0038"/>
    <n v="0.00167268"/>
    <x v="14"/>
    <x v="5"/>
    <x v="10"/>
    <x v="10"/>
    <x v="4"/>
    <x v="13"/>
    <n v="0.333"/>
    <n v="0.333"/>
    <n v="0.333"/>
    <n v="0.333"/>
    <n v="0.333"/>
    <n v="0.333"/>
    <x v="64"/>
    <n v="49.929158"/>
    <n v="59.14608056679999"/>
    <x v="3"/>
    <n v="7.0699687728"/>
    <n v="50.3685345904"/>
    <n v="1.7075772036"/>
  </r>
  <r>
    <s v="43835Meal_Lunch_GreenP23"/>
    <x v="4"/>
    <s v="LK"/>
    <x v="15"/>
    <n v="0.02570224719101124"/>
    <n v="0.05561797752808989"/>
    <n v="0.02078651685393259"/>
    <n v="0.001573531300160514"/>
    <x v="14"/>
    <x v="5"/>
    <x v="10"/>
    <x v="10"/>
    <x v="4"/>
    <x v="13"/>
    <n v="0.333"/>
    <n v="0.333"/>
    <n v="0.333"/>
    <n v="0.333"/>
    <n v="0.333"/>
    <n v="0.333"/>
    <x v="66"/>
    <n v="225.27888"/>
    <n v="115.4237857078652"/>
    <x v="4"/>
    <n v="23.16069384269663"/>
    <n v="50.11822274157304"/>
    <n v="42.14486912359551"/>
  </r>
  <r>
    <s v="43835Meal_Lunch_MainP23"/>
    <x v="4"/>
    <s v="LK"/>
    <x v="16"/>
    <n v="0.305"/>
    <n v="0"/>
    <n v="0.032"/>
    <n v="0.005300000000000001"/>
    <x v="14"/>
    <x v="5"/>
    <x v="10"/>
    <x v="10"/>
    <x v="4"/>
    <x v="13"/>
    <n v="0.333"/>
    <n v="0.333"/>
    <n v="0.333"/>
    <n v="0.333"/>
    <n v="0.333"/>
    <n v="0.333"/>
    <x v="67"/>
    <n v="202.46212"/>
    <n v="305.31287696"/>
    <x v="4"/>
    <n v="247.0037864"/>
    <n v="0"/>
    <n v="58.30909056000001"/>
  </r>
  <r>
    <s v="43835Meal_Lunch_SideP23"/>
    <x v="4"/>
    <s v="LK"/>
    <x v="17"/>
    <n v="0.08500000000000001"/>
    <n v="0.716"/>
    <n v="0.025"/>
    <n v="0.001113"/>
    <x v="14"/>
    <x v="5"/>
    <x v="10"/>
    <x v="10"/>
    <x v="4"/>
    <x v="13"/>
    <n v="0.333"/>
    <n v="0.333"/>
    <n v="0.333"/>
    <n v="0.333"/>
    <n v="0.333"/>
    <n v="0.333"/>
    <x v="68"/>
    <n v="55.4686"/>
    <n v="190.2018294"/>
    <x v="4"/>
    <n v="18.859324"/>
    <n v="158.8620704"/>
    <n v="12.480435"/>
  </r>
  <r>
    <s v="43835Meal_Morning_Snack_GreenP23"/>
    <x v="4"/>
    <s v="LK"/>
    <x v="18"/>
    <n v="0.0095"/>
    <n v="0.1297"/>
    <n v="0.00475"/>
    <n v="0.01156"/>
    <x v="14"/>
    <x v="5"/>
    <x v="10"/>
    <x v="10"/>
    <x v="4"/>
    <x v="10"/>
    <n v="0.0005"/>
    <n v="0.0005"/>
    <n v="0.0005"/>
    <n v="0.0005"/>
    <n v="0.0005"/>
    <n v="0.0005"/>
    <x v="69"/>
    <n v="0.045836004"/>
    <n v="0.0274809761982"/>
    <x v="5"/>
    <n v="0.001741768152"/>
    <n v="0.0237797188752"/>
    <n v="0.001959489171"/>
  </r>
  <r>
    <s v="43835Meal_Morning_Snack_MainP23"/>
    <x v="4"/>
    <s v="LK"/>
    <x v="19"/>
    <n v="0.02916666666666667"/>
    <n v="0.133"/>
    <n v="0.015"/>
    <n v="0.001791666666666667"/>
    <x v="14"/>
    <x v="5"/>
    <x v="10"/>
    <x v="10"/>
    <x v="4"/>
    <x v="10"/>
    <n v="0.0005"/>
    <n v="0.0005"/>
    <n v="0.0005"/>
    <n v="0.0005"/>
    <n v="0.0005"/>
    <n v="0.0005"/>
    <x v="70"/>
    <n v="0.32085202"/>
    <n v="0.2514410330066667"/>
    <x v="5"/>
    <n v="0.03743273566666667"/>
    <n v="0.17069327464"/>
    <n v="0.0433150227"/>
  </r>
  <r>
    <s v="43835Meal_Morning_Snack_SideP23"/>
    <x v="4"/>
    <s v="LK"/>
    <x v="20"/>
    <n v="0.04181666666666667"/>
    <n v="0.0326"/>
    <n v="0.08398333333333333"/>
    <n v="0.0009819500000000001"/>
    <x v="14"/>
    <x v="5"/>
    <x v="10"/>
    <x v="10"/>
    <x v="4"/>
    <x v="10"/>
    <n v="0.0005"/>
    <n v="0.0005"/>
    <n v="0.0005"/>
    <n v="0.0005"/>
    <n v="0.0005"/>
    <n v="0.0005"/>
    <x v="71"/>
    <n v="0.091672007"/>
    <n v="0.09657798724128332"/>
    <x v="5"/>
    <n v="0.01533367103753333"/>
    <n v="0.0119540297128"/>
    <n v="0.06929028649095"/>
  </r>
  <r>
    <s v="43835Meal_Afternoon_Snack_GreenP24"/>
    <x v="4"/>
    <s v="LK"/>
    <x v="0"/>
    <n v="0.027"/>
    <n v="0.118"/>
    <n v="0.21"/>
    <n v="0.00195"/>
    <x v="15"/>
    <x v="5"/>
    <x v="5"/>
    <x v="5"/>
    <x v="4"/>
    <x v="0"/>
    <n v="0.15"/>
    <n v="0.15"/>
    <n v="0.15"/>
    <n v="0.15"/>
    <n v="0.15"/>
    <n v="0.15"/>
    <x v="59"/>
    <n v="72.9875"/>
    <n v="180.279125"/>
    <x v="0"/>
    <n v="7.88265"/>
    <n v="34.4501"/>
    <n v="137.946375"/>
  </r>
  <r>
    <s v="43835Meal_Afternoon_Snack_MainP24"/>
    <x v="4"/>
    <s v="LK"/>
    <x v="1"/>
    <n v="0.34"/>
    <n v="0"/>
    <n v="0.011"/>
    <n v="0.009717"/>
    <x v="15"/>
    <x v="5"/>
    <x v="5"/>
    <x v="5"/>
    <x v="4"/>
    <x v="0"/>
    <n v="0.15"/>
    <n v="0.15"/>
    <n v="0.15"/>
    <n v="0.15"/>
    <n v="0.15"/>
    <n v="0.15"/>
    <x v="60"/>
    <n v="18.768214"/>
    <n v="27.382824226"/>
    <x v="0"/>
    <n v="25.52477104"/>
    <n v="0"/>
    <n v="1.858053186"/>
  </r>
  <r>
    <s v="43835Meal_Afternoon_Snack_SideP24"/>
    <x v="4"/>
    <s v="LK"/>
    <x v="2"/>
    <n v="0.007"/>
    <n v="0.08699999999999999"/>
    <n v="0.001"/>
    <n v="0.00075"/>
    <x v="15"/>
    <x v="5"/>
    <x v="5"/>
    <x v="5"/>
    <x v="4"/>
    <x v="0"/>
    <n v="0.15"/>
    <n v="0.15"/>
    <n v="0.15"/>
    <n v="0.15"/>
    <n v="0.15"/>
    <n v="0.15"/>
    <x v="61"/>
    <n v="75.072857"/>
    <n v="28.903049945"/>
    <x v="0"/>
    <n v="2.102039996"/>
    <n v="26.125354236"/>
    <n v="0.675655713"/>
  </r>
  <r>
    <s v="43835Meal_Booster1_GreenP24"/>
    <x v="4"/>
    <s v="LK"/>
    <x v="3"/>
    <n v="0"/>
    <n v="0"/>
    <n v="0"/>
    <n v="0"/>
    <x v="15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5Meal_Booster1_MainP24"/>
    <x v="4"/>
    <s v="LK"/>
    <x v="4"/>
    <n v="0.0563235294117647"/>
    <n v="0.1341803921568627"/>
    <n v="0.03001960784313725"/>
    <n v="0.002450427033485935"/>
    <x v="15"/>
    <x v="5"/>
    <x v="5"/>
    <x v="5"/>
    <x v="4"/>
    <x v="1"/>
    <n v="0"/>
    <n v="0"/>
    <n v="0"/>
    <n v="0"/>
    <n v="0"/>
    <n v="0"/>
    <x v="4"/>
    <n v="0"/>
    <n v="0"/>
    <x v="1"/>
    <n v="0"/>
    <n v="0"/>
    <n v="0"/>
  </r>
  <r>
    <s v="43835Meal_Booster1_SideP24"/>
    <x v="4"/>
    <s v="LK"/>
    <x v="5"/>
    <n v="0"/>
    <n v="0"/>
    <n v="0"/>
    <n v="0"/>
    <x v="15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5Meal_Booster2_GreenP24"/>
    <x v="4"/>
    <s v="LK"/>
    <x v="6"/>
    <n v="0"/>
    <n v="0"/>
    <n v="0"/>
    <n v="0"/>
    <x v="15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5Meal_Booster2_MainP24"/>
    <x v="4"/>
    <s v="LK"/>
    <x v="7"/>
    <n v="0.1239"/>
    <n v="0.0272"/>
    <n v="0.0102"/>
    <n v="0.00318"/>
    <x v="15"/>
    <x v="5"/>
    <x v="5"/>
    <x v="5"/>
    <x v="4"/>
    <x v="1"/>
    <n v="0"/>
    <n v="0"/>
    <n v="0"/>
    <n v="0"/>
    <n v="0"/>
    <n v="0"/>
    <x v="4"/>
    <n v="0"/>
    <n v="0"/>
    <x v="1"/>
    <n v="0"/>
    <n v="0"/>
    <n v="0"/>
  </r>
  <r>
    <s v="43835Meal_Booster2_SideP24"/>
    <x v="4"/>
    <s v="LK"/>
    <x v="8"/>
    <n v="0"/>
    <n v="0"/>
    <n v="0"/>
    <n v="0"/>
    <x v="15"/>
    <x v="5"/>
    <x v="5"/>
    <x v="5"/>
    <x v="4"/>
    <x v="1"/>
    <n v="0"/>
    <n v="0"/>
    <n v="0"/>
    <n v="0"/>
    <n v="0"/>
    <n v="0"/>
    <x v="3"/>
    <n v="0"/>
    <n v="0"/>
    <x v="1"/>
    <n v="0"/>
    <n v="0"/>
    <n v="0"/>
  </r>
  <r>
    <s v="43835Meal_Breakfast_GreenP24"/>
    <x v="4"/>
    <s v="LK"/>
    <x v="9"/>
    <n v="0"/>
    <n v="0"/>
    <n v="0"/>
    <n v="0"/>
    <x v="15"/>
    <x v="5"/>
    <x v="5"/>
    <x v="5"/>
    <x v="4"/>
    <x v="2"/>
    <n v="0.25"/>
    <n v="0.25"/>
    <n v="0.25"/>
    <n v="0.25"/>
    <n v="0.25"/>
    <n v="0.25"/>
    <x v="3"/>
    <n v="0"/>
    <n v="0"/>
    <x v="2"/>
    <n v="0"/>
    <n v="0"/>
    <n v="0"/>
  </r>
  <r>
    <s v="43835Meal_Breakfast_MainP24"/>
    <x v="4"/>
    <s v="LK"/>
    <x v="10"/>
    <n v="0.016"/>
    <n v="0.218"/>
    <n v="0.004"/>
    <n v="0.00095"/>
    <x v="15"/>
    <x v="5"/>
    <x v="5"/>
    <x v="5"/>
    <x v="4"/>
    <x v="2"/>
    <n v="0.25"/>
    <n v="0.25"/>
    <n v="0.25"/>
    <n v="0.25"/>
    <n v="0.25"/>
    <n v="0.25"/>
    <x v="62"/>
    <n v="59.151487"/>
    <n v="57.495245364"/>
    <x v="2"/>
    <n v="3.785695168"/>
    <n v="51.580096664"/>
    <n v="2.129453532"/>
  </r>
  <r>
    <s v="43835Meal_Breakfast_SideP24"/>
    <x v="4"/>
    <s v="LK"/>
    <x v="11"/>
    <n v="0.1025225563909774"/>
    <n v="0.1988458646616541"/>
    <n v="0.05668045112781955"/>
    <n v="0.003628709224603358"/>
    <x v="15"/>
    <x v="5"/>
    <x v="5"/>
    <x v="5"/>
    <x v="4"/>
    <x v="2"/>
    <n v="0.25"/>
    <n v="0.25"/>
    <n v="0.25"/>
    <n v="0.25"/>
    <n v="0.25"/>
    <n v="0.25"/>
    <x v="63"/>
    <n v="187.54965"/>
    <n v="321.7597564956767"/>
    <x v="2"/>
    <n v="76.91227827293231"/>
    <n v="149.1738892849624"/>
    <n v="95.67358893778199"/>
  </r>
  <r>
    <s v="43835Meal_Dinner_GreenP24"/>
    <x v="4"/>
    <s v="LK"/>
    <x v="12"/>
    <n v="0.19"/>
    <n v="0.514"/>
    <n v="0.05"/>
    <n v="0.004674600000000001"/>
    <x v="15"/>
    <x v="5"/>
    <x v="5"/>
    <x v="5"/>
    <x v="4"/>
    <x v="8"/>
    <n v="0.2"/>
    <n v="0.2"/>
    <n v="0.2"/>
    <n v="0.2"/>
    <n v="0.2"/>
    <n v="0.2"/>
    <x v="64"/>
    <n v="34.379605"/>
    <n v="112.28378993"/>
    <x v="3"/>
    <n v="26.1284998"/>
    <n v="70.68446788"/>
    <n v="15.47082225"/>
  </r>
  <r>
    <s v="43835Meal_Dinner_MainP24"/>
    <x v="4"/>
    <s v="LK"/>
    <x v="13"/>
    <n v="0.02453551912568306"/>
    <n v="0.1759289617486339"/>
    <n v="0.05213114754098361"/>
    <n v="0.001521726775956284"/>
    <x v="15"/>
    <x v="5"/>
    <x v="5"/>
    <x v="5"/>
    <x v="4"/>
    <x v="8"/>
    <n v="0.2"/>
    <n v="0.2"/>
    <n v="0.2"/>
    <n v="0.2"/>
    <n v="0.2"/>
    <n v="0.2"/>
    <x v="65"/>
    <n v="127.77753"/>
    <n v="162.410128295082"/>
    <x v="3"/>
    <n v="12.54035212459016"/>
    <n v="89.91907275081968"/>
    <n v="59.95070341967213"/>
  </r>
  <r>
    <s v="43835Meal_Dinner_SideP24"/>
    <x v="4"/>
    <s v="LK"/>
    <x v="14"/>
    <n v="0.0354"/>
    <n v="0.2522"/>
    <n v="0.0038"/>
    <n v="0.00167268"/>
    <x v="15"/>
    <x v="5"/>
    <x v="5"/>
    <x v="5"/>
    <x v="4"/>
    <x v="8"/>
    <n v="0.2"/>
    <n v="0.2"/>
    <n v="0.2"/>
    <n v="0.2"/>
    <n v="0.2"/>
    <n v="0.2"/>
    <x v="64"/>
    <n v="34.379605"/>
    <n v="40.72608008299999"/>
    <x v="3"/>
    <n v="4.868152068"/>
    <n v="34.68214552399999"/>
    <n v="1.175782491"/>
  </r>
  <r>
    <s v="43835Meal_Lunch_GreenP24"/>
    <x v="4"/>
    <s v="LK"/>
    <x v="15"/>
    <n v="0.02570224719101124"/>
    <n v="0.05561797752808989"/>
    <n v="0.02078651685393259"/>
    <n v="0.001573531300160514"/>
    <x v="15"/>
    <x v="5"/>
    <x v="5"/>
    <x v="5"/>
    <x v="4"/>
    <x v="9"/>
    <n v="0.3"/>
    <n v="0.3"/>
    <n v="0.3"/>
    <n v="0.3"/>
    <n v="0.3"/>
    <n v="0.3"/>
    <x v="66"/>
    <n v="203.07018"/>
    <n v="104.0449461573034"/>
    <x v="4"/>
    <n v="20.87743985393259"/>
    <n v="45.17741083146068"/>
    <n v="37.99009547191012"/>
  </r>
  <r>
    <s v="43835Meal_Lunch_MainP24"/>
    <x v="4"/>
    <s v="LK"/>
    <x v="16"/>
    <n v="0.305"/>
    <n v="0"/>
    <n v="0.032"/>
    <n v="0.005300000000000001"/>
    <x v="15"/>
    <x v="5"/>
    <x v="5"/>
    <x v="5"/>
    <x v="4"/>
    <x v="9"/>
    <n v="0.3"/>
    <n v="0.3"/>
    <n v="0.3"/>
    <n v="0.3"/>
    <n v="0.3"/>
    <n v="0.3"/>
    <x v="67"/>
    <n v="70.62848099999999"/>
    <n v="106.507749348"/>
    <x v="4"/>
    <n v="86.16674681999999"/>
    <n v="0"/>
    <n v="20.341002528"/>
  </r>
  <r>
    <s v="43835Meal_Lunch_SideP24"/>
    <x v="4"/>
    <s v="LK"/>
    <x v="17"/>
    <n v="0.08500000000000001"/>
    <n v="0.716"/>
    <n v="0.025"/>
    <n v="0.001113"/>
    <x v="15"/>
    <x v="5"/>
    <x v="5"/>
    <x v="5"/>
    <x v="4"/>
    <x v="9"/>
    <n v="0.3"/>
    <n v="0.3"/>
    <n v="0.3"/>
    <n v="0.3"/>
    <n v="0.3"/>
    <n v="0.3"/>
    <x v="68"/>
    <n v="63.434617"/>
    <n v="217.517301693"/>
    <x v="4"/>
    <n v="21.56776978"/>
    <n v="181.676743088"/>
    <n v="14.272788825"/>
  </r>
  <r>
    <s v="43835Meal_Morning_Snack_GreenP24"/>
    <x v="4"/>
    <s v="LK"/>
    <x v="18"/>
    <n v="0.0095"/>
    <n v="0.1297"/>
    <n v="0.00475"/>
    <n v="0.01156"/>
    <x v="15"/>
    <x v="5"/>
    <x v="5"/>
    <x v="5"/>
    <x v="4"/>
    <x v="3"/>
    <n v="0.1"/>
    <n v="0.1"/>
    <n v="0.1"/>
    <n v="0.1"/>
    <n v="0.1"/>
    <n v="0.1"/>
    <x v="69"/>
    <n v="26.720168"/>
    <n v="16.0200767244"/>
    <x v="5"/>
    <n v="1.015366384"/>
    <n v="13.8624231584"/>
    <n v="1.142287182"/>
  </r>
  <r>
    <s v="43835Meal_Morning_Snack_MainP24"/>
    <x v="4"/>
    <s v="LK"/>
    <x v="19"/>
    <n v="0.02916666666666667"/>
    <n v="0.133"/>
    <n v="0.015"/>
    <n v="0.001791666666666667"/>
    <x v="15"/>
    <x v="5"/>
    <x v="5"/>
    <x v="5"/>
    <x v="4"/>
    <x v="3"/>
    <n v="0.1"/>
    <n v="0.1"/>
    <n v="0.1"/>
    <n v="0.1"/>
    <n v="0.1"/>
    <n v="0.1"/>
    <x v="70"/>
    <n v="121.72521"/>
    <n v="95.39198957000001"/>
    <x v="5"/>
    <n v="14.2012745"/>
    <n v="64.75781172000001"/>
    <n v="16.43290335"/>
  </r>
  <r>
    <s v="43835Meal_Morning_Snack_SideP24"/>
    <x v="4"/>
    <s v="LK"/>
    <x v="20"/>
    <n v="0.04181666666666667"/>
    <n v="0.0326"/>
    <n v="0.08398333333333333"/>
    <n v="0.0009819500000000001"/>
    <x v="15"/>
    <x v="5"/>
    <x v="5"/>
    <x v="5"/>
    <x v="4"/>
    <x v="3"/>
    <n v="0.1"/>
    <n v="0.1"/>
    <n v="0.1"/>
    <n v="0.1"/>
    <n v="0.1"/>
    <n v="0.1"/>
    <x v="71"/>
    <n v="29.689075"/>
    <n v="31.27793533041666"/>
    <x v="5"/>
    <n v="4.965992611666667"/>
    <n v="3.87145538"/>
    <n v="22.44048733875"/>
  </r>
  <r>
    <s v="43835Meal_Afternoon_Snack_GreenP25"/>
    <x v="4"/>
    <s v="LK"/>
    <x v="0"/>
    <n v="0.027"/>
    <n v="0.118"/>
    <n v="0.21"/>
    <n v="0.00195"/>
    <x v="24"/>
    <x v="2"/>
    <x v="2"/>
    <x v="2"/>
    <x v="2"/>
    <x v="0"/>
    <n v="0.15"/>
    <n v="0.15"/>
    <n v="0.15"/>
    <n v="0.15"/>
    <n v="0.15"/>
    <n v="0.15"/>
    <x v="59"/>
    <n v="58.31225"/>
    <n v="144.0312575"/>
    <x v="0"/>
    <n v="6.297723"/>
    <n v="27.523382"/>
    <n v="110.2101525"/>
  </r>
  <r>
    <s v="43835Meal_Afternoon_Snack_MainP25"/>
    <x v="4"/>
    <s v="LK"/>
    <x v="1"/>
    <n v="0.34"/>
    <n v="0"/>
    <n v="0.011"/>
    <n v="0.009717"/>
    <x v="24"/>
    <x v="2"/>
    <x v="2"/>
    <x v="2"/>
    <x v="2"/>
    <x v="0"/>
    <n v="0.15"/>
    <n v="0.15"/>
    <n v="0.15"/>
    <n v="0.15"/>
    <n v="0.15"/>
    <n v="0.15"/>
    <x v="60"/>
    <n v="14.994579"/>
    <n v="21.877090761"/>
    <x v="0"/>
    <n v="20.39262744"/>
    <n v="0"/>
    <n v="1.484463321"/>
  </r>
  <r>
    <s v="43835Meal_Afternoon_Snack_SideP25"/>
    <x v="4"/>
    <s v="LK"/>
    <x v="2"/>
    <n v="0.007"/>
    <n v="0.08699999999999999"/>
    <n v="0.001"/>
    <n v="0.00075"/>
    <x v="24"/>
    <x v="2"/>
    <x v="2"/>
    <x v="2"/>
    <x v="2"/>
    <x v="0"/>
    <n v="0.15"/>
    <n v="0.15"/>
    <n v="0.15"/>
    <n v="0.15"/>
    <n v="0.15"/>
    <n v="0.15"/>
    <x v="61"/>
    <n v="59.978315"/>
    <n v="23.091651275"/>
    <x v="0"/>
    <n v="1.67939282"/>
    <n v="20.87245362"/>
    <n v="0.5398048350000001"/>
  </r>
  <r>
    <s v="43835Meal_Booster1_GreenP25"/>
    <x v="4"/>
    <s v="LK"/>
    <x v="3"/>
    <n v="0"/>
    <n v="0"/>
    <n v="0"/>
    <n v="0"/>
    <x v="24"/>
    <x v="2"/>
    <x v="2"/>
    <x v="2"/>
    <x v="2"/>
    <x v="1"/>
    <n v="0"/>
    <n v="0"/>
    <n v="0"/>
    <n v="0"/>
    <n v="0"/>
    <n v="0"/>
    <x v="3"/>
    <n v="0"/>
    <n v="0"/>
    <x v="1"/>
    <n v="0"/>
    <n v="0"/>
    <n v="0"/>
  </r>
  <r>
    <s v="43835Meal_Booster1_MainP25"/>
    <x v="4"/>
    <s v="LK"/>
    <x v="4"/>
    <n v="0.0563235294117647"/>
    <n v="0.1341803921568627"/>
    <n v="0.03001960784313725"/>
    <n v="0.002450427033485935"/>
    <x v="24"/>
    <x v="2"/>
    <x v="2"/>
    <x v="2"/>
    <x v="2"/>
    <x v="1"/>
    <n v="0"/>
    <n v="0"/>
    <n v="0"/>
    <n v="0"/>
    <n v="0"/>
    <n v="0"/>
    <x v="4"/>
    <n v="0"/>
    <n v="0"/>
    <x v="1"/>
    <n v="0"/>
    <n v="0"/>
    <n v="0"/>
  </r>
  <r>
    <s v="43835Meal_Booster1_SideP25"/>
    <x v="4"/>
    <s v="LK"/>
    <x v="5"/>
    <n v="0"/>
    <n v="0"/>
    <n v="0"/>
    <n v="0"/>
    <x v="24"/>
    <x v="2"/>
    <x v="2"/>
    <x v="2"/>
    <x v="2"/>
    <x v="1"/>
    <n v="0"/>
    <n v="0"/>
    <n v="0"/>
    <n v="0"/>
    <n v="0"/>
    <n v="0"/>
    <x v="3"/>
    <n v="0"/>
    <n v="0"/>
    <x v="1"/>
    <n v="0"/>
    <n v="0"/>
    <n v="0"/>
  </r>
  <r>
    <s v="43835Meal_Booster2_GreenP25"/>
    <x v="4"/>
    <s v="LK"/>
    <x v="6"/>
    <n v="0"/>
    <n v="0"/>
    <n v="0"/>
    <n v="0"/>
    <x v="24"/>
    <x v="2"/>
    <x v="2"/>
    <x v="2"/>
    <x v="2"/>
    <x v="1"/>
    <n v="0"/>
    <n v="0"/>
    <n v="0"/>
    <n v="0"/>
    <n v="0"/>
    <n v="0"/>
    <x v="3"/>
    <n v="0"/>
    <n v="0"/>
    <x v="1"/>
    <n v="0"/>
    <n v="0"/>
    <n v="0"/>
  </r>
  <r>
    <s v="43835Meal_Booster2_MainP25"/>
    <x v="4"/>
    <s v="LK"/>
    <x v="7"/>
    <n v="0.1239"/>
    <n v="0.0272"/>
    <n v="0.0102"/>
    <n v="0.00318"/>
    <x v="24"/>
    <x v="2"/>
    <x v="2"/>
    <x v="2"/>
    <x v="2"/>
    <x v="1"/>
    <n v="0"/>
    <n v="0"/>
    <n v="0"/>
    <n v="0"/>
    <n v="0"/>
    <n v="0"/>
    <x v="4"/>
    <n v="0"/>
    <n v="0"/>
    <x v="1"/>
    <n v="0"/>
    <n v="0"/>
    <n v="0"/>
  </r>
  <r>
    <s v="43835Meal_Booster2_SideP25"/>
    <x v="4"/>
    <s v="LK"/>
    <x v="8"/>
    <n v="0"/>
    <n v="0"/>
    <n v="0"/>
    <n v="0"/>
    <x v="24"/>
    <x v="2"/>
    <x v="2"/>
    <x v="2"/>
    <x v="2"/>
    <x v="1"/>
    <n v="0"/>
    <n v="0"/>
    <n v="0"/>
    <n v="0"/>
    <n v="0"/>
    <n v="0"/>
    <x v="3"/>
    <n v="0"/>
    <n v="0"/>
    <x v="1"/>
    <n v="0"/>
    <n v="0"/>
    <n v="0"/>
  </r>
  <r>
    <s v="43835Meal_Breakfast_GreenP25"/>
    <x v="4"/>
    <s v="LK"/>
    <x v="9"/>
    <n v="0"/>
    <n v="0"/>
    <n v="0"/>
    <n v="0"/>
    <x v="24"/>
    <x v="2"/>
    <x v="2"/>
    <x v="2"/>
    <x v="2"/>
    <x v="2"/>
    <n v="0.25"/>
    <n v="0.25"/>
    <n v="0.25"/>
    <n v="0.25"/>
    <n v="0.25"/>
    <n v="0.25"/>
    <x v="3"/>
    <n v="0"/>
    <n v="0"/>
    <x v="2"/>
    <n v="0"/>
    <n v="0"/>
    <n v="0"/>
  </r>
  <r>
    <s v="43835Meal_Breakfast_MainP25"/>
    <x v="4"/>
    <s v="LK"/>
    <x v="10"/>
    <n v="0.016"/>
    <n v="0.218"/>
    <n v="0.004"/>
    <n v="0.00095"/>
    <x v="24"/>
    <x v="2"/>
    <x v="2"/>
    <x v="2"/>
    <x v="2"/>
    <x v="2"/>
    <n v="0.25"/>
    <n v="0.25"/>
    <n v="0.25"/>
    <n v="0.25"/>
    <n v="0.25"/>
    <n v="0.25"/>
    <x v="62"/>
    <n v="46.322373"/>
    <n v="45.025346556"/>
    <x v="2"/>
    <n v="2.964631872"/>
    <n v="40.393109256"/>
    <n v="1.667605428"/>
  </r>
  <r>
    <s v="43835Meal_Breakfast_SideP25"/>
    <x v="4"/>
    <s v="LK"/>
    <x v="11"/>
    <n v="0.1025225563909774"/>
    <n v="0.1988458646616541"/>
    <n v="0.05668045112781955"/>
    <n v="0.003628709224603358"/>
    <x v="24"/>
    <x v="2"/>
    <x v="2"/>
    <x v="2"/>
    <x v="2"/>
    <x v="2"/>
    <n v="0.25"/>
    <n v="0.25"/>
    <n v="0.25"/>
    <n v="0.25"/>
    <n v="0.25"/>
    <n v="0.25"/>
    <x v="63"/>
    <n v="146.87281"/>
    <n v="251.9746615439473"/>
    <x v="2"/>
    <n v="60.23110378210524"/>
    <n v="116.8202035989473"/>
    <n v="74.92335416289474"/>
  </r>
  <r>
    <s v="43835Meal_Dinner_GreenP25"/>
    <x v="4"/>
    <s v="LK"/>
    <x v="12"/>
    <n v="0.19"/>
    <n v="0.514"/>
    <n v="0.05"/>
    <n v="0.004674600000000001"/>
    <x v="24"/>
    <x v="2"/>
    <x v="2"/>
    <x v="2"/>
    <x v="2"/>
    <x v="2"/>
    <n v="0.25"/>
    <n v="0.25"/>
    <n v="0.25"/>
    <n v="0.25"/>
    <n v="0.25"/>
    <n v="0.25"/>
    <x v="64"/>
    <n v="34.333826"/>
    <n v="112.134275716"/>
    <x v="3"/>
    <n v="26.09370776"/>
    <n v="70.590346256"/>
    <n v="15.4502217"/>
  </r>
  <r>
    <s v="43835Meal_Dinner_MainP25"/>
    <x v="4"/>
    <s v="LK"/>
    <x v="13"/>
    <n v="0.02453551912568306"/>
    <n v="0.1759289617486339"/>
    <n v="0.05213114754098361"/>
    <n v="0.001521726775956284"/>
    <x v="24"/>
    <x v="2"/>
    <x v="2"/>
    <x v="2"/>
    <x v="2"/>
    <x v="2"/>
    <n v="0.25"/>
    <n v="0.25"/>
    <n v="0.25"/>
    <n v="0.25"/>
    <n v="0.25"/>
    <n v="0.25"/>
    <x v="65"/>
    <n v="127.60739"/>
    <n v="162.1938738469945"/>
    <x v="3"/>
    <n v="12.52365423169399"/>
    <n v="89.79934253661203"/>
    <n v="59.87087707868852"/>
  </r>
  <r>
    <s v="43835Meal_Dinner_SideP25"/>
    <x v="4"/>
    <s v="LK"/>
    <x v="14"/>
    <n v="0.0354"/>
    <n v="0.2522"/>
    <n v="0.0038"/>
    <n v="0.00167268"/>
    <x v="24"/>
    <x v="2"/>
    <x v="2"/>
    <x v="2"/>
    <x v="2"/>
    <x v="2"/>
    <n v="0.25"/>
    <n v="0.25"/>
    <n v="0.25"/>
    <n v="0.25"/>
    <n v="0.25"/>
    <n v="0.25"/>
    <x v="64"/>
    <n v="34.333826"/>
    <n v="40.6718502796"/>
    <x v="3"/>
    <n v="4.8616697616"/>
    <n v="34.6359636688"/>
    <n v="1.1742168492"/>
  </r>
  <r>
    <s v="43835Meal_Lunch_GreenP25"/>
    <x v="4"/>
    <s v="LK"/>
    <x v="15"/>
    <n v="0.02570224719101124"/>
    <n v="0.05561797752808989"/>
    <n v="0.02078651685393259"/>
    <n v="0.001573531300160514"/>
    <x v="24"/>
    <x v="2"/>
    <x v="2"/>
    <x v="2"/>
    <x v="2"/>
    <x v="2"/>
    <n v="0.25"/>
    <n v="0.25"/>
    <n v="0.25"/>
    <n v="0.25"/>
    <n v="0.25"/>
    <n v="0.25"/>
    <x v="66"/>
    <n v="116.26326"/>
    <n v="59.56859164044945"/>
    <x v="4"/>
    <n v="11.95290819101124"/>
    <n v="25.86530952808989"/>
    <n v="21.75037392134832"/>
  </r>
  <r>
    <s v="43835Meal_Lunch_MainP25"/>
    <x v="4"/>
    <s v="LK"/>
    <x v="16"/>
    <n v="0.305"/>
    <n v="0"/>
    <n v="0.032"/>
    <n v="0.005300000000000001"/>
    <x v="24"/>
    <x v="2"/>
    <x v="2"/>
    <x v="2"/>
    <x v="2"/>
    <x v="2"/>
    <n v="0.25"/>
    <n v="0.25"/>
    <n v="0.25"/>
    <n v="0.25"/>
    <n v="0.25"/>
    <n v="0.25"/>
    <x v="67"/>
    <n v="43.199868"/>
    <n v="65.145400944"/>
    <x v="4"/>
    <n v="52.70383896"/>
    <n v="0"/>
    <n v="12.441561984"/>
  </r>
  <r>
    <s v="43835Meal_Lunch_SideP25"/>
    <x v="4"/>
    <s v="LK"/>
    <x v="17"/>
    <n v="0.08500000000000001"/>
    <n v="0.716"/>
    <n v="0.025"/>
    <n v="0.001113"/>
    <x v="24"/>
    <x v="2"/>
    <x v="2"/>
    <x v="2"/>
    <x v="2"/>
    <x v="2"/>
    <n v="0.25"/>
    <n v="0.25"/>
    <n v="0.25"/>
    <n v="0.25"/>
    <n v="0.25"/>
    <n v="0.25"/>
    <x v="68"/>
    <n v="46.744242"/>
    <n v="160.286005818"/>
    <x v="4"/>
    <n v="15.89304228"/>
    <n v="133.875509088"/>
    <n v="10.51745445"/>
  </r>
  <r>
    <s v="43835Meal_Morning_Snack_GreenP25"/>
    <x v="4"/>
    <s v="LK"/>
    <x v="18"/>
    <n v="0.0095"/>
    <n v="0.1297"/>
    <n v="0.00475"/>
    <n v="0.01156"/>
    <x v="24"/>
    <x v="2"/>
    <x v="2"/>
    <x v="2"/>
    <x v="2"/>
    <x v="3"/>
    <n v="0.1"/>
    <n v="0.1"/>
    <n v="0.1"/>
    <n v="0.1"/>
    <n v="0.1"/>
    <n v="0.1"/>
    <x v="69"/>
    <n v="21.347671"/>
    <n v="12.79899614805"/>
    <x v="5"/>
    <n v="0.8112114979999999"/>
    <n v="11.0751717148"/>
    <n v="0.9126129352499999"/>
  </r>
  <r>
    <s v="43835Meal_Morning_Snack_MainP25"/>
    <x v="4"/>
    <s v="LK"/>
    <x v="19"/>
    <n v="0.02916666666666667"/>
    <n v="0.133"/>
    <n v="0.015"/>
    <n v="0.001791666666666667"/>
    <x v="24"/>
    <x v="2"/>
    <x v="2"/>
    <x v="2"/>
    <x v="2"/>
    <x v="3"/>
    <n v="0.1"/>
    <n v="0.1"/>
    <n v="0.1"/>
    <n v="0.1"/>
    <n v="0.1"/>
    <n v="0.1"/>
    <x v="70"/>
    <n v="97.250499"/>
    <n v="76.21197438300001"/>
    <x v="5"/>
    <n v="11.34589155"/>
    <n v="51.737265468"/>
    <n v="13.128817365"/>
  </r>
  <r>
    <s v="43835Meal_Morning_Snack_SideP25"/>
    <x v="4"/>
    <s v="LK"/>
    <x v="20"/>
    <n v="0.04181666666666667"/>
    <n v="0.0326"/>
    <n v="0.08398333333333333"/>
    <n v="0.0009819500000000001"/>
    <x v="24"/>
    <x v="2"/>
    <x v="2"/>
    <x v="2"/>
    <x v="2"/>
    <x v="3"/>
    <n v="0.1"/>
    <n v="0.1"/>
    <n v="0.1"/>
    <n v="0.1"/>
    <n v="0.1"/>
    <n v="0.1"/>
    <x v="71"/>
    <n v="23.719634"/>
    <n v="24.98902974623333"/>
    <x v="5"/>
    <n v="3.967504113733333"/>
    <n v="3.0930402736"/>
    <n v="17.9284853589"/>
  </r>
  <r>
    <s v="43835Meal_Afternoon_Snack_GreenP4"/>
    <x v="4"/>
    <s v="LK"/>
    <x v="0"/>
    <n v="0.027"/>
    <n v="0.118"/>
    <n v="0.21"/>
    <n v="0.00195"/>
    <x v="17"/>
    <x v="7"/>
    <x v="12"/>
    <x v="12"/>
    <x v="9"/>
    <x v="3"/>
    <n v="0.1"/>
    <n v="0.1"/>
    <n v="0.1"/>
    <n v="0.1"/>
    <n v="0.1"/>
    <n v="0.1"/>
    <x v="59"/>
    <n v="30.952951"/>
    <n v="76.45378896999999"/>
    <x v="0"/>
    <n v="3.342918708"/>
    <n v="14.609792872"/>
    <n v="58.50107738999999"/>
  </r>
  <r>
    <s v="43835Meal_Afternoon_Snack_MainP4"/>
    <x v="4"/>
    <s v="LK"/>
    <x v="1"/>
    <n v="0.34"/>
    <n v="0"/>
    <n v="0.011"/>
    <n v="0.009717"/>
    <x v="17"/>
    <x v="7"/>
    <x v="12"/>
    <x v="12"/>
    <x v="9"/>
    <x v="3"/>
    <n v="0.1"/>
    <n v="0.1"/>
    <n v="0.1"/>
    <n v="0.1"/>
    <n v="0.1"/>
    <n v="0.1"/>
    <x v="60"/>
    <n v="39.796652"/>
    <n v="58.063315268"/>
    <x v="0"/>
    <n v="54.12344672"/>
    <n v="0"/>
    <n v="3.939868548"/>
  </r>
  <r>
    <s v="43835Meal_Afternoon_Snack_SideP4"/>
    <x v="4"/>
    <s v="LK"/>
    <x v="2"/>
    <n v="0.007"/>
    <n v="0.08699999999999999"/>
    <n v="0.001"/>
    <n v="0.00075"/>
    <x v="17"/>
    <x v="7"/>
    <x v="12"/>
    <x v="12"/>
    <x v="9"/>
    <x v="3"/>
    <n v="0.1"/>
    <n v="0.1"/>
    <n v="0.1"/>
    <n v="0.1"/>
    <n v="0.1"/>
    <n v="0.1"/>
    <x v="61"/>
    <n v="106.1244"/>
    <n v="40.857894"/>
    <x v="0"/>
    <n v="2.9714832"/>
    <n v="36.9312912"/>
    <n v="0.9551196000000001"/>
  </r>
  <r>
    <s v="43835Meal_Booster1_GreenP4"/>
    <x v="4"/>
    <s v="LK"/>
    <x v="3"/>
    <n v="0"/>
    <n v="0"/>
    <n v="0"/>
    <n v="0"/>
    <x v="17"/>
    <x v="7"/>
    <x v="12"/>
    <x v="12"/>
    <x v="9"/>
    <x v="1"/>
    <n v="0"/>
    <n v="0"/>
    <n v="0"/>
    <n v="0"/>
    <n v="0"/>
    <n v="0"/>
    <x v="3"/>
    <n v="0"/>
    <n v="0"/>
    <x v="1"/>
    <n v="0"/>
    <n v="0"/>
    <n v="0"/>
  </r>
  <r>
    <s v="43835Meal_Booster1_MainP4"/>
    <x v="4"/>
    <s v="LK"/>
    <x v="4"/>
    <n v="0.0563235294117647"/>
    <n v="0.1341803921568627"/>
    <n v="0.03001960784313725"/>
    <n v="0.002450427033485935"/>
    <x v="17"/>
    <x v="7"/>
    <x v="12"/>
    <x v="12"/>
    <x v="9"/>
    <x v="1"/>
    <n v="0"/>
    <n v="0"/>
    <n v="0"/>
    <n v="0"/>
    <n v="0"/>
    <n v="0"/>
    <x v="4"/>
    <n v="0"/>
    <n v="0"/>
    <x v="1"/>
    <n v="0"/>
    <n v="0"/>
    <n v="0"/>
  </r>
  <r>
    <s v="43835Meal_Booster1_SideP4"/>
    <x v="4"/>
    <s v="LK"/>
    <x v="5"/>
    <n v="0"/>
    <n v="0"/>
    <n v="0"/>
    <n v="0"/>
    <x v="17"/>
    <x v="7"/>
    <x v="12"/>
    <x v="12"/>
    <x v="9"/>
    <x v="1"/>
    <n v="0"/>
    <n v="0"/>
    <n v="0"/>
    <n v="0"/>
    <n v="0"/>
    <n v="0"/>
    <x v="3"/>
    <n v="0"/>
    <n v="0"/>
    <x v="1"/>
    <n v="0"/>
    <n v="0"/>
    <n v="0"/>
  </r>
  <r>
    <s v="43835Meal_Booster2_GreenP4"/>
    <x v="4"/>
    <s v="LK"/>
    <x v="6"/>
    <n v="0"/>
    <n v="0"/>
    <n v="0"/>
    <n v="0"/>
    <x v="17"/>
    <x v="7"/>
    <x v="12"/>
    <x v="12"/>
    <x v="9"/>
    <x v="1"/>
    <n v="0"/>
    <n v="0"/>
    <n v="0"/>
    <n v="0"/>
    <n v="0"/>
    <n v="0"/>
    <x v="3"/>
    <n v="0"/>
    <n v="0"/>
    <x v="1"/>
    <n v="0"/>
    <n v="0"/>
    <n v="0"/>
  </r>
  <r>
    <s v="43835Meal_Booster2_MainP4"/>
    <x v="4"/>
    <s v="LK"/>
    <x v="7"/>
    <n v="0.1239"/>
    <n v="0.0272"/>
    <n v="0.0102"/>
    <n v="0.00318"/>
    <x v="17"/>
    <x v="7"/>
    <x v="12"/>
    <x v="12"/>
    <x v="9"/>
    <x v="1"/>
    <n v="0"/>
    <n v="0"/>
    <n v="0"/>
    <n v="0"/>
    <n v="0"/>
    <n v="0"/>
    <x v="4"/>
    <n v="0"/>
    <n v="0"/>
    <x v="1"/>
    <n v="0"/>
    <n v="0"/>
    <n v="0"/>
  </r>
  <r>
    <s v="43835Meal_Booster2_SideP4"/>
    <x v="4"/>
    <s v="LK"/>
    <x v="8"/>
    <n v="0"/>
    <n v="0"/>
    <n v="0"/>
    <n v="0"/>
    <x v="17"/>
    <x v="7"/>
    <x v="12"/>
    <x v="12"/>
    <x v="9"/>
    <x v="1"/>
    <n v="0"/>
    <n v="0"/>
    <n v="0"/>
    <n v="0"/>
    <n v="0"/>
    <n v="0"/>
    <x v="3"/>
    <n v="0"/>
    <n v="0"/>
    <x v="1"/>
    <n v="0"/>
    <n v="0"/>
    <n v="0"/>
  </r>
  <r>
    <s v="43835Meal_Breakfast_GreenP4"/>
    <x v="4"/>
    <s v="LK"/>
    <x v="9"/>
    <n v="0"/>
    <n v="0"/>
    <n v="0"/>
    <n v="0"/>
    <x v="17"/>
    <x v="7"/>
    <x v="12"/>
    <x v="12"/>
    <x v="9"/>
    <x v="2"/>
    <n v="0.25"/>
    <n v="0.25"/>
    <n v="0.25"/>
    <n v="0.25"/>
    <n v="0.25"/>
    <n v="0.25"/>
    <x v="3"/>
    <n v="0"/>
    <n v="0"/>
    <x v="2"/>
    <n v="0"/>
    <n v="0"/>
    <n v="0"/>
  </r>
  <r>
    <s v="43835Meal_Breakfast_MainP4"/>
    <x v="4"/>
    <s v="LK"/>
    <x v="10"/>
    <n v="0.016"/>
    <n v="0.218"/>
    <n v="0.004"/>
    <n v="0.00095"/>
    <x v="17"/>
    <x v="7"/>
    <x v="12"/>
    <x v="12"/>
    <x v="9"/>
    <x v="2"/>
    <n v="0.25"/>
    <n v="0.25"/>
    <n v="0.25"/>
    <n v="0.25"/>
    <n v="0.25"/>
    <n v="0.25"/>
    <x v="62"/>
    <n v="34.092859"/>
    <n v="33.13825894799999"/>
    <x v="2"/>
    <n v="2.181942976"/>
    <n v="29.728973048"/>
    <n v="1.227342924"/>
  </r>
  <r>
    <s v="43835Meal_Breakfast_SideP4"/>
    <x v="4"/>
    <s v="LK"/>
    <x v="11"/>
    <n v="0.1025225563909774"/>
    <n v="0.1988458646616541"/>
    <n v="0.05668045112781955"/>
    <n v="0.003628709224603358"/>
    <x v="17"/>
    <x v="7"/>
    <x v="12"/>
    <x v="12"/>
    <x v="9"/>
    <x v="2"/>
    <n v="0.25"/>
    <n v="0.25"/>
    <n v="0.25"/>
    <n v="0.25"/>
    <n v="0.25"/>
    <n v="0.25"/>
    <x v="63"/>
    <n v="179.19207"/>
    <n v="307.4215110993609"/>
    <x v="2"/>
    <n v="73.48491640556388"/>
    <n v="142.5264083986466"/>
    <n v="91.4101862951504"/>
  </r>
  <r>
    <s v="43835Meal_Dinner_GreenP4"/>
    <x v="4"/>
    <s v="LK"/>
    <x v="12"/>
    <n v="0.19"/>
    <n v="0.514"/>
    <n v="0.05"/>
    <n v="0.004674600000000001"/>
    <x v="17"/>
    <x v="7"/>
    <x v="12"/>
    <x v="12"/>
    <x v="9"/>
    <x v="2"/>
    <n v="0.25"/>
    <n v="0.25"/>
    <n v="0.25"/>
    <n v="0.25"/>
    <n v="0.25"/>
    <n v="0.25"/>
    <x v="64"/>
    <n v="52.159941"/>
    <n v="170.354367306"/>
    <x v="3"/>
    <n v="39.64155516"/>
    <n v="107.240838696"/>
    <n v="23.47197345"/>
  </r>
  <r>
    <s v="43835Meal_Dinner_MainP4"/>
    <x v="4"/>
    <s v="LK"/>
    <x v="13"/>
    <n v="0.02453551912568306"/>
    <n v="0.1759289617486339"/>
    <n v="0.05213114754098361"/>
    <n v="0.001521726775956284"/>
    <x v="17"/>
    <x v="7"/>
    <x v="12"/>
    <x v="12"/>
    <x v="9"/>
    <x v="2"/>
    <n v="0.25"/>
    <n v="0.25"/>
    <n v="0.25"/>
    <n v="0.25"/>
    <n v="0.25"/>
    <n v="0.25"/>
    <x v="65"/>
    <n v="64.92410099999999"/>
    <n v="82.52101580655737"/>
    <x v="3"/>
    <n v="6.371786087213114"/>
    <n v="45.68811872557377"/>
    <n v="30.46111099377049"/>
  </r>
  <r>
    <s v="43835Meal_Dinner_SideP4"/>
    <x v="4"/>
    <s v="LK"/>
    <x v="14"/>
    <n v="0.0354"/>
    <n v="0.2522"/>
    <n v="0.0038"/>
    <n v="0.00167268"/>
    <x v="17"/>
    <x v="7"/>
    <x v="12"/>
    <x v="12"/>
    <x v="9"/>
    <x v="2"/>
    <n v="0.25"/>
    <n v="0.25"/>
    <n v="0.25"/>
    <n v="0.25"/>
    <n v="0.25"/>
    <n v="0.25"/>
    <x v="64"/>
    <n v="32.006456"/>
    <n v="37.9148477776"/>
    <x v="3"/>
    <n v="4.5321141696"/>
    <n v="32.28811281279999"/>
    <n v="1.0946207952"/>
  </r>
  <r>
    <s v="43835Meal_Lunch_GreenP4"/>
    <x v="4"/>
    <s v="LK"/>
    <x v="15"/>
    <n v="0.02570224719101124"/>
    <n v="0.05561797752808989"/>
    <n v="0.02078651685393259"/>
    <n v="0.001573531300160514"/>
    <x v="17"/>
    <x v="7"/>
    <x v="12"/>
    <x v="12"/>
    <x v="9"/>
    <x v="2"/>
    <n v="0.25"/>
    <n v="0.25"/>
    <n v="0.25"/>
    <n v="0.25"/>
    <n v="0.25"/>
    <n v="0.25"/>
    <x v="66"/>
    <n v="163.88859"/>
    <n v="83.96988431460674"/>
    <x v="4"/>
    <n v="16.84922020786517"/>
    <n v="36.46060766292135"/>
    <n v="30.66005644382023"/>
  </r>
  <r>
    <s v="43835Meal_Lunch_MainP4"/>
    <x v="4"/>
    <s v="LK"/>
    <x v="16"/>
    <n v="0.305"/>
    <n v="0"/>
    <n v="0.032"/>
    <n v="0.005300000000000001"/>
    <x v="17"/>
    <x v="7"/>
    <x v="12"/>
    <x v="12"/>
    <x v="9"/>
    <x v="2"/>
    <n v="0.25"/>
    <n v="0.25"/>
    <n v="0.25"/>
    <n v="0.25"/>
    <n v="0.25"/>
    <n v="0.25"/>
    <x v="67"/>
    <n v="146.3291"/>
    <n v="220.6642828"/>
    <x v="4"/>
    <n v="178.521502"/>
    <n v="0"/>
    <n v="42.14278080000001"/>
  </r>
  <r>
    <s v="43835Meal_Lunch_SideP4"/>
    <x v="4"/>
    <s v="LK"/>
    <x v="17"/>
    <n v="0.08500000000000001"/>
    <n v="0.716"/>
    <n v="0.025"/>
    <n v="0.001113"/>
    <x v="17"/>
    <x v="7"/>
    <x v="12"/>
    <x v="12"/>
    <x v="9"/>
    <x v="2"/>
    <n v="0.25"/>
    <n v="0.25"/>
    <n v="0.25"/>
    <n v="0.25"/>
    <n v="0.25"/>
    <n v="0.25"/>
    <x v="68"/>
    <n v="39.021094"/>
    <n v="133.803331326"/>
    <x v="4"/>
    <n v="13.26717196"/>
    <n v="111.756413216"/>
    <n v="8.779746149999999"/>
  </r>
  <r>
    <s v="43835Meal_Morning_Snack_GreenP4"/>
    <x v="4"/>
    <s v="LK"/>
    <x v="18"/>
    <n v="0.0095"/>
    <n v="0.1297"/>
    <n v="0.00475"/>
    <n v="0.01156"/>
    <x v="17"/>
    <x v="7"/>
    <x v="12"/>
    <x v="12"/>
    <x v="9"/>
    <x v="0"/>
    <n v="0.15"/>
    <n v="0.15"/>
    <n v="0.15"/>
    <n v="0.15"/>
    <n v="0.15"/>
    <n v="0.15"/>
    <x v="69"/>
    <n v="19.266685"/>
    <n v="11.55134099175"/>
    <x v="5"/>
    <n v="0.73213403"/>
    <n v="9.995556178000001"/>
    <n v="0.8236507837499999"/>
  </r>
  <r>
    <s v="43835Meal_Morning_Snack_MainP4"/>
    <x v="4"/>
    <s v="LK"/>
    <x v="19"/>
    <n v="0.02916666666666667"/>
    <n v="0.133"/>
    <n v="0.015"/>
    <n v="0.001791666666666667"/>
    <x v="17"/>
    <x v="7"/>
    <x v="12"/>
    <x v="12"/>
    <x v="9"/>
    <x v="0"/>
    <n v="0.15"/>
    <n v="0.15"/>
    <n v="0.15"/>
    <n v="0.15"/>
    <n v="0.15"/>
    <n v="0.15"/>
    <x v="70"/>
    <n v="134.86679"/>
    <n v="105.6906077633333"/>
    <x v="5"/>
    <n v="15.73445883333334"/>
    <n v="71.74913228000001"/>
    <n v="18.20701665"/>
  </r>
  <r>
    <s v="43835Meal_Morning_Snack_SideP4"/>
    <x v="4"/>
    <s v="LK"/>
    <x v="20"/>
    <n v="0.04181666666666667"/>
    <n v="0.0326"/>
    <n v="0.08398333333333333"/>
    <n v="0.0009819500000000001"/>
    <x v="17"/>
    <x v="7"/>
    <x v="12"/>
    <x v="12"/>
    <x v="9"/>
    <x v="0"/>
    <n v="0.15"/>
    <n v="0.15"/>
    <n v="0.15"/>
    <n v="0.15"/>
    <n v="0.15"/>
    <n v="0.15"/>
    <x v="71"/>
    <n v="38.53337"/>
    <n v="40.59554751783332"/>
    <x v="5"/>
    <n v="6.445348355333334"/>
    <n v="5.024751447999999"/>
    <n v="29.12544771449999"/>
  </r>
  <r>
    <s v="43835Meal_Afternoon_Snack_GreenP5"/>
    <x v="4"/>
    <s v="LK"/>
    <x v="0"/>
    <n v="0.027"/>
    <n v="0.118"/>
    <n v="0.21"/>
    <n v="0.00195"/>
    <x v="18"/>
    <x v="9"/>
    <x v="13"/>
    <x v="13"/>
    <x v="10"/>
    <x v="0"/>
    <n v="0.15"/>
    <n v="0.15"/>
    <n v="0.15"/>
    <n v="0.15"/>
    <n v="0.15"/>
    <n v="0.15"/>
    <x v="59"/>
    <n v="107.00761"/>
    <n v="264.3087967"/>
    <x v="0"/>
    <n v="11.55682188"/>
    <n v="50.50759192"/>
    <n v="202.2443829"/>
  </r>
  <r>
    <s v="43835Meal_Afternoon_Snack_MainP5"/>
    <x v="4"/>
    <s v="LK"/>
    <x v="1"/>
    <n v="0.34"/>
    <n v="0"/>
    <n v="0.011"/>
    <n v="0.009717"/>
    <x v="18"/>
    <x v="9"/>
    <x v="13"/>
    <x v="13"/>
    <x v="10"/>
    <x v="0"/>
    <n v="0.15"/>
    <n v="0.15"/>
    <n v="0.15"/>
    <n v="0.15"/>
    <n v="0.15"/>
    <n v="0.15"/>
    <x v="60"/>
    <n v="27.516242"/>
    <n v="40.146197078"/>
    <x v="0"/>
    <n v="37.42208912"/>
    <n v="0"/>
    <n v="2.724107957999999"/>
  </r>
  <r>
    <s v="43835Meal_Afternoon_Snack_SideP5"/>
    <x v="4"/>
    <s v="LK"/>
    <x v="2"/>
    <n v="0.007"/>
    <n v="0.08699999999999999"/>
    <n v="0.001"/>
    <n v="0.00075"/>
    <x v="18"/>
    <x v="9"/>
    <x v="13"/>
    <x v="13"/>
    <x v="10"/>
    <x v="0"/>
    <n v="0.15"/>
    <n v="0.15"/>
    <n v="0.15"/>
    <n v="0.15"/>
    <n v="0.15"/>
    <n v="0.15"/>
    <x v="61"/>
    <n v="110.06497"/>
    <n v="42.37501345"/>
    <x v="0"/>
    <n v="3.08181916"/>
    <n v="38.30260956"/>
    <n v="0.9905847300000001"/>
  </r>
  <r>
    <s v="43835Meal_Booster1_GreenP5"/>
    <x v="4"/>
    <s v="LK"/>
    <x v="3"/>
    <n v="0"/>
    <n v="0"/>
    <n v="0"/>
    <n v="0"/>
    <x v="18"/>
    <x v="9"/>
    <x v="13"/>
    <x v="13"/>
    <x v="10"/>
    <x v="1"/>
    <n v="0"/>
    <n v="0"/>
    <n v="0"/>
    <n v="0"/>
    <n v="0"/>
    <n v="0"/>
    <x v="3"/>
    <n v="0"/>
    <n v="0"/>
    <x v="1"/>
    <n v="0"/>
    <n v="0"/>
    <n v="0"/>
  </r>
  <r>
    <s v="43835Meal_Booster1_MainP5"/>
    <x v="4"/>
    <s v="LK"/>
    <x v="4"/>
    <n v="0.0563235294117647"/>
    <n v="0.1341803921568627"/>
    <n v="0.03001960784313725"/>
    <n v="0.002450427033485935"/>
    <x v="18"/>
    <x v="9"/>
    <x v="13"/>
    <x v="13"/>
    <x v="10"/>
    <x v="1"/>
    <n v="0"/>
    <n v="0"/>
    <n v="0"/>
    <n v="0"/>
    <n v="0"/>
    <n v="0"/>
    <x v="4"/>
    <n v="0"/>
    <n v="0"/>
    <x v="1"/>
    <n v="0"/>
    <n v="0"/>
    <n v="0"/>
  </r>
  <r>
    <s v="43835Meal_Booster1_SideP5"/>
    <x v="4"/>
    <s v="LK"/>
    <x v="5"/>
    <n v="0"/>
    <n v="0"/>
    <n v="0"/>
    <n v="0"/>
    <x v="18"/>
    <x v="9"/>
    <x v="13"/>
    <x v="13"/>
    <x v="10"/>
    <x v="1"/>
    <n v="0"/>
    <n v="0"/>
    <n v="0"/>
    <n v="0"/>
    <n v="0"/>
    <n v="0"/>
    <x v="3"/>
    <n v="0"/>
    <n v="0"/>
    <x v="1"/>
    <n v="0"/>
    <n v="0"/>
    <n v="0"/>
  </r>
  <r>
    <s v="43835Meal_Booster2_GreenP5"/>
    <x v="4"/>
    <s v="LK"/>
    <x v="6"/>
    <n v="0"/>
    <n v="0"/>
    <n v="0"/>
    <n v="0"/>
    <x v="18"/>
    <x v="9"/>
    <x v="13"/>
    <x v="13"/>
    <x v="10"/>
    <x v="1"/>
    <n v="0"/>
    <n v="0"/>
    <n v="0"/>
    <n v="0"/>
    <n v="0"/>
    <n v="0"/>
    <x v="3"/>
    <n v="0"/>
    <n v="0"/>
    <x v="1"/>
    <n v="0"/>
    <n v="0"/>
    <n v="0"/>
  </r>
  <r>
    <s v="43835Meal_Booster2_MainP5"/>
    <x v="4"/>
    <s v="LK"/>
    <x v="7"/>
    <n v="0.1239"/>
    <n v="0.0272"/>
    <n v="0.0102"/>
    <n v="0.00318"/>
    <x v="18"/>
    <x v="9"/>
    <x v="13"/>
    <x v="13"/>
    <x v="10"/>
    <x v="1"/>
    <n v="0"/>
    <n v="0"/>
    <n v="0"/>
    <n v="0"/>
    <n v="0"/>
    <n v="0"/>
    <x v="4"/>
    <n v="0"/>
    <n v="0"/>
    <x v="1"/>
    <n v="0"/>
    <n v="0"/>
    <n v="0"/>
  </r>
  <r>
    <s v="43835Meal_Booster2_SideP5"/>
    <x v="4"/>
    <s v="LK"/>
    <x v="8"/>
    <n v="0"/>
    <n v="0"/>
    <n v="0"/>
    <n v="0"/>
    <x v="18"/>
    <x v="9"/>
    <x v="13"/>
    <x v="13"/>
    <x v="10"/>
    <x v="1"/>
    <n v="0"/>
    <n v="0"/>
    <n v="0"/>
    <n v="0"/>
    <n v="0"/>
    <n v="0"/>
    <x v="3"/>
    <n v="0"/>
    <n v="0"/>
    <x v="1"/>
    <n v="0"/>
    <n v="0"/>
    <n v="0"/>
  </r>
  <r>
    <s v="43835Meal_Breakfast_GreenP5"/>
    <x v="4"/>
    <s v="LK"/>
    <x v="9"/>
    <n v="0"/>
    <n v="0"/>
    <n v="0"/>
    <n v="0"/>
    <x v="18"/>
    <x v="9"/>
    <x v="13"/>
    <x v="13"/>
    <x v="10"/>
    <x v="2"/>
    <n v="0.25"/>
    <n v="0.25"/>
    <n v="0.25"/>
    <n v="0.25"/>
    <n v="0.25"/>
    <n v="0.25"/>
    <x v="3"/>
    <n v="0"/>
    <n v="0"/>
    <x v="2"/>
    <n v="0"/>
    <n v="0"/>
    <n v="0"/>
  </r>
  <r>
    <s v="43835Meal_Breakfast_MainP5"/>
    <x v="4"/>
    <s v="LK"/>
    <x v="10"/>
    <n v="0.016"/>
    <n v="0.218"/>
    <n v="0.004"/>
    <n v="0.00095"/>
    <x v="18"/>
    <x v="9"/>
    <x v="13"/>
    <x v="13"/>
    <x v="10"/>
    <x v="2"/>
    <n v="0.25"/>
    <n v="0.25"/>
    <n v="0.25"/>
    <n v="0.25"/>
    <n v="0.25"/>
    <n v="0.25"/>
    <x v="62"/>
    <n v="77.04330899999999"/>
    <n v="74.886096348"/>
    <x v="2"/>
    <n v="4.930771775999999"/>
    <n v="67.18176544799999"/>
    <n v="2.773559124"/>
  </r>
  <r>
    <s v="43835Meal_Breakfast_SideP5"/>
    <x v="4"/>
    <s v="LK"/>
    <x v="11"/>
    <n v="0.1025225563909774"/>
    <n v="0.1988458646616541"/>
    <n v="0.05668045112781955"/>
    <n v="0.003628709224603358"/>
    <x v="18"/>
    <x v="9"/>
    <x v="13"/>
    <x v="13"/>
    <x v="10"/>
    <x v="2"/>
    <n v="0.25"/>
    <n v="0.25"/>
    <n v="0.25"/>
    <n v="0.25"/>
    <n v="0.25"/>
    <n v="0.25"/>
    <x v="63"/>
    <n v="244.27865"/>
    <n v="419.0839009355263"/>
    <x v="2"/>
    <n v="100.1762866789473"/>
    <n v="194.2951975105263"/>
    <n v="124.6124167460527"/>
  </r>
  <r>
    <s v="43835Meal_Dinner_GreenP5"/>
    <x v="4"/>
    <s v="LK"/>
    <x v="12"/>
    <n v="0.19"/>
    <n v="0.514"/>
    <n v="0.05"/>
    <n v="0.004674600000000001"/>
    <x v="18"/>
    <x v="9"/>
    <x v="13"/>
    <x v="13"/>
    <x v="10"/>
    <x v="9"/>
    <n v="0.3"/>
    <n v="0.3"/>
    <n v="0.3"/>
    <n v="0.3"/>
    <n v="0.3"/>
    <n v="0.3"/>
    <x v="64"/>
    <n v="75.60635600000001"/>
    <n v="246.930358696"/>
    <x v="3"/>
    <n v="57.46083056000001"/>
    <n v="155.446667936"/>
    <n v="34.0228602"/>
  </r>
  <r>
    <s v="43835Meal_Dinner_MainP5"/>
    <x v="4"/>
    <s v="LK"/>
    <x v="13"/>
    <n v="0.02453551912568306"/>
    <n v="0.1759289617486339"/>
    <n v="0.05213114754098361"/>
    <n v="0.001521726775956284"/>
    <x v="18"/>
    <x v="9"/>
    <x v="13"/>
    <x v="13"/>
    <x v="10"/>
    <x v="9"/>
    <n v="0.3"/>
    <n v="0.3"/>
    <n v="0.3"/>
    <n v="0.3"/>
    <n v="0.3"/>
    <n v="0.3"/>
    <x v="65"/>
    <n v="281.00362"/>
    <n v="357.1663497923498"/>
    <x v="3"/>
    <n v="27.5782787715847"/>
    <n v="197.7467004568306"/>
    <n v="131.8413705639344"/>
  </r>
  <r>
    <s v="43835Meal_Dinner_SideP5"/>
    <x v="4"/>
    <s v="LK"/>
    <x v="14"/>
    <n v="0.0354"/>
    <n v="0.2522"/>
    <n v="0.0038"/>
    <n v="0.00167268"/>
    <x v="18"/>
    <x v="9"/>
    <x v="13"/>
    <x v="13"/>
    <x v="10"/>
    <x v="9"/>
    <n v="0.3"/>
    <n v="0.3"/>
    <n v="0.3"/>
    <n v="0.3"/>
    <n v="0.3"/>
    <n v="0.3"/>
    <x v="64"/>
    <n v="75.60635600000001"/>
    <n v="89.5632893176"/>
    <x v="3"/>
    <n v="10.7058600096"/>
    <n v="76.2716919328"/>
    <n v="2.5857373752"/>
  </r>
  <r>
    <s v="43835Meal_Lunch_GreenP5"/>
    <x v="4"/>
    <s v="LK"/>
    <x v="15"/>
    <n v="0.02570224719101124"/>
    <n v="0.05561797752808989"/>
    <n v="0.02078651685393259"/>
    <n v="0.001573531300160514"/>
    <x v="18"/>
    <x v="9"/>
    <x v="13"/>
    <x v="13"/>
    <x v="10"/>
    <x v="20"/>
    <n v="0.299"/>
    <n v="0.299"/>
    <n v="0.299"/>
    <n v="0.299"/>
    <n v="0.299"/>
    <n v="0.299"/>
    <x v="66"/>
    <n v="269.56824"/>
    <n v="138.1158622921349"/>
    <x v="4"/>
    <n v="27.71403815730337"/>
    <n v="59.97136125842697"/>
    <n v="50.43046287640451"/>
  </r>
  <r>
    <s v="43835Meal_Lunch_MainP5"/>
    <x v="4"/>
    <s v="LK"/>
    <x v="16"/>
    <n v="0.305"/>
    <n v="0"/>
    <n v="0.032"/>
    <n v="0.005300000000000001"/>
    <x v="18"/>
    <x v="9"/>
    <x v="13"/>
    <x v="13"/>
    <x v="10"/>
    <x v="20"/>
    <n v="0.299"/>
    <n v="0.299"/>
    <n v="0.299"/>
    <n v="0.299"/>
    <n v="0.299"/>
    <n v="0.299"/>
    <x v="67"/>
    <n v="93.576818"/>
    <n v="141.113841544"/>
    <x v="4"/>
    <n v="114.16371796"/>
    <n v="0"/>
    <n v="26.950123584"/>
  </r>
  <r>
    <s v="43835Meal_Lunch_SideP5"/>
    <x v="4"/>
    <s v="LK"/>
    <x v="17"/>
    <n v="0.08500000000000001"/>
    <n v="0.716"/>
    <n v="0.025"/>
    <n v="0.001113"/>
    <x v="18"/>
    <x v="9"/>
    <x v="13"/>
    <x v="13"/>
    <x v="10"/>
    <x v="20"/>
    <n v="0.299"/>
    <n v="0.299"/>
    <n v="0.299"/>
    <n v="0.299"/>
    <n v="0.299"/>
    <n v="0.299"/>
    <x v="68"/>
    <n v="83.52828700000001"/>
    <n v="286.418496123"/>
    <x v="4"/>
    <n v="28.39961758"/>
    <n v="239.225013968"/>
    <n v="18.793864575"/>
  </r>
  <r>
    <s v="43835Meal_Morning_Snack_GreenP5"/>
    <x v="4"/>
    <s v="LK"/>
    <x v="18"/>
    <n v="0.0095"/>
    <n v="0.1297"/>
    <n v="0.00475"/>
    <n v="0.01156"/>
    <x v="18"/>
    <x v="9"/>
    <x v="13"/>
    <x v="13"/>
    <x v="10"/>
    <x v="6"/>
    <n v="0.001"/>
    <n v="0.001"/>
    <n v="0.001"/>
    <n v="0.001"/>
    <n v="0.001"/>
    <n v="0.001"/>
    <x v="69"/>
    <n v="0.35425897"/>
    <n v="0.2123959654635"/>
    <x v="5"/>
    <n v="0.01346184086"/>
    <n v="0.183789553636"/>
    <n v="0.0151445709675"/>
  </r>
  <r>
    <s v="43835Meal_Morning_Snack_MainP5"/>
    <x v="4"/>
    <s v="LK"/>
    <x v="19"/>
    <n v="0.02916666666666667"/>
    <n v="0.133"/>
    <n v="0.015"/>
    <n v="0.001791666666666667"/>
    <x v="18"/>
    <x v="9"/>
    <x v="13"/>
    <x v="13"/>
    <x v="10"/>
    <x v="6"/>
    <n v="0.001"/>
    <n v="0.001"/>
    <n v="0.001"/>
    <n v="0.001"/>
    <n v="0.001"/>
    <n v="0.001"/>
    <x v="70"/>
    <n v="1.6138464"/>
    <n v="1.2647176288"/>
    <x v="5"/>
    <n v="0.18828208"/>
    <n v="0.8585662848"/>
    <n v="0.217869264"/>
  </r>
  <r>
    <s v="43835Meal_Morning_Snack_SideP5"/>
    <x v="4"/>
    <s v="LK"/>
    <x v="20"/>
    <n v="0.04181666666666667"/>
    <n v="0.0326"/>
    <n v="0.08398333333333333"/>
    <n v="0.0009819500000000001"/>
    <x v="18"/>
    <x v="9"/>
    <x v="13"/>
    <x v="13"/>
    <x v="10"/>
    <x v="6"/>
    <n v="0.001"/>
    <n v="0.001"/>
    <n v="0.001"/>
    <n v="0.001"/>
    <n v="0.001"/>
    <n v="0.001"/>
    <x v="71"/>
    <n v="0.39362108"/>
    <n v="0.4146863681313332"/>
    <x v="5"/>
    <n v="0.06583968598133334"/>
    <n v="0.05132818883199999"/>
    <n v="0.297518493318"/>
  </r>
  <r>
    <s v="43835Meal_Afternoon_Snack_GreenP6"/>
    <x v="4"/>
    <s v="LK"/>
    <x v="0"/>
    <n v="0.027"/>
    <n v="0.118"/>
    <n v="0.21"/>
    <n v="0.00195"/>
    <x v="19"/>
    <x v="10"/>
    <x v="14"/>
    <x v="14"/>
    <x v="11"/>
    <x v="4"/>
    <n v="0.22"/>
    <n v="0.22"/>
    <n v="0.22"/>
    <n v="0.22"/>
    <n v="0.22"/>
    <n v="0.22"/>
    <x v="59"/>
    <n v="36.684899"/>
    <n v="90.61170052999999"/>
    <x v="0"/>
    <n v="3.961969092"/>
    <n v="17.315272328"/>
    <n v="69.33445911"/>
  </r>
  <r>
    <s v="43835Meal_Afternoon_Snack_MainP6"/>
    <x v="4"/>
    <s v="LK"/>
    <x v="1"/>
    <n v="0.34"/>
    <n v="0"/>
    <n v="0.011"/>
    <n v="0.009717"/>
    <x v="19"/>
    <x v="10"/>
    <x v="14"/>
    <x v="14"/>
    <x v="11"/>
    <x v="4"/>
    <n v="0.22"/>
    <n v="0.22"/>
    <n v="0.22"/>
    <n v="0.22"/>
    <n v="0.22"/>
    <n v="0.22"/>
    <x v="60"/>
    <n v="47.166299"/>
    <n v="68.81563024100001"/>
    <x v="0"/>
    <n v="64.14616664"/>
    <n v="0"/>
    <n v="4.669463600999999"/>
  </r>
  <r>
    <s v="43835Meal_Afternoon_Snack_SideP6"/>
    <x v="4"/>
    <s v="LK"/>
    <x v="2"/>
    <n v="0.007"/>
    <n v="0.08699999999999999"/>
    <n v="0.001"/>
    <n v="0.00075"/>
    <x v="19"/>
    <x v="10"/>
    <x v="14"/>
    <x v="14"/>
    <x v="11"/>
    <x v="4"/>
    <n v="0.22"/>
    <n v="0.22"/>
    <n v="0.22"/>
    <n v="0.22"/>
    <n v="0.22"/>
    <n v="0.22"/>
    <x v="61"/>
    <n v="125.7768"/>
    <n v="48.424068"/>
    <x v="0"/>
    <n v="3.5217504"/>
    <n v="43.77032639999999"/>
    <n v="1.1319912"/>
  </r>
  <r>
    <s v="43835Meal_Booster1_GreenP6"/>
    <x v="4"/>
    <s v="LK"/>
    <x v="3"/>
    <n v="0"/>
    <n v="0"/>
    <n v="0"/>
    <n v="0"/>
    <x v="19"/>
    <x v="10"/>
    <x v="14"/>
    <x v="14"/>
    <x v="11"/>
    <x v="1"/>
    <n v="0"/>
    <n v="0"/>
    <n v="0"/>
    <n v="0"/>
    <n v="0"/>
    <n v="0"/>
    <x v="3"/>
    <n v="0"/>
    <n v="0"/>
    <x v="1"/>
    <n v="0"/>
    <n v="0"/>
    <n v="0"/>
  </r>
  <r>
    <s v="43835Meal_Booster1_MainP6"/>
    <x v="4"/>
    <s v="LK"/>
    <x v="4"/>
    <n v="0.0563235294117647"/>
    <n v="0.1341803921568627"/>
    <n v="0.03001960784313725"/>
    <n v="0.002450427033485935"/>
    <x v="19"/>
    <x v="10"/>
    <x v="14"/>
    <x v="14"/>
    <x v="11"/>
    <x v="1"/>
    <n v="0"/>
    <n v="0"/>
    <n v="0"/>
    <n v="0"/>
    <n v="0"/>
    <n v="0"/>
    <x v="4"/>
    <n v="0"/>
    <n v="0"/>
    <x v="1"/>
    <n v="0"/>
    <n v="0"/>
    <n v="0"/>
  </r>
  <r>
    <s v="43835Meal_Booster1_SideP6"/>
    <x v="4"/>
    <s v="LK"/>
    <x v="5"/>
    <n v="0"/>
    <n v="0"/>
    <n v="0"/>
    <n v="0"/>
    <x v="19"/>
    <x v="10"/>
    <x v="14"/>
    <x v="14"/>
    <x v="11"/>
    <x v="1"/>
    <n v="0"/>
    <n v="0"/>
    <n v="0"/>
    <n v="0"/>
    <n v="0"/>
    <n v="0"/>
    <x v="3"/>
    <n v="0"/>
    <n v="0"/>
    <x v="1"/>
    <n v="0"/>
    <n v="0"/>
    <n v="0"/>
  </r>
  <r>
    <s v="43835Meal_Booster2_GreenP6"/>
    <x v="4"/>
    <s v="LK"/>
    <x v="6"/>
    <n v="0"/>
    <n v="0"/>
    <n v="0"/>
    <n v="0"/>
    <x v="19"/>
    <x v="10"/>
    <x v="14"/>
    <x v="14"/>
    <x v="11"/>
    <x v="1"/>
    <n v="0"/>
    <n v="0"/>
    <n v="0"/>
    <n v="0"/>
    <n v="0"/>
    <n v="0"/>
    <x v="3"/>
    <n v="0"/>
    <n v="0"/>
    <x v="1"/>
    <n v="0"/>
    <n v="0"/>
    <n v="0"/>
  </r>
  <r>
    <s v="43835Meal_Booster2_MainP6"/>
    <x v="4"/>
    <s v="LK"/>
    <x v="7"/>
    <n v="0.1239"/>
    <n v="0.0272"/>
    <n v="0.0102"/>
    <n v="0.00318"/>
    <x v="19"/>
    <x v="10"/>
    <x v="14"/>
    <x v="14"/>
    <x v="11"/>
    <x v="1"/>
    <n v="0"/>
    <n v="0"/>
    <n v="0"/>
    <n v="0"/>
    <n v="0"/>
    <n v="0"/>
    <x v="4"/>
    <n v="0"/>
    <n v="0"/>
    <x v="1"/>
    <n v="0"/>
    <n v="0"/>
    <n v="0"/>
  </r>
  <r>
    <s v="43835Meal_Booster2_SideP6"/>
    <x v="4"/>
    <s v="LK"/>
    <x v="8"/>
    <n v="0"/>
    <n v="0"/>
    <n v="0"/>
    <n v="0"/>
    <x v="19"/>
    <x v="10"/>
    <x v="14"/>
    <x v="14"/>
    <x v="11"/>
    <x v="1"/>
    <n v="0"/>
    <n v="0"/>
    <n v="0"/>
    <n v="0"/>
    <n v="0"/>
    <n v="0"/>
    <x v="3"/>
    <n v="0"/>
    <n v="0"/>
    <x v="1"/>
    <n v="0"/>
    <n v="0"/>
    <n v="0"/>
  </r>
  <r>
    <s v="43835Meal_Breakfast_GreenP6"/>
    <x v="4"/>
    <s v="LK"/>
    <x v="9"/>
    <n v="0"/>
    <n v="0"/>
    <n v="0"/>
    <n v="0"/>
    <x v="19"/>
    <x v="10"/>
    <x v="14"/>
    <x v="14"/>
    <x v="11"/>
    <x v="6"/>
    <n v="0.001"/>
    <n v="0.001"/>
    <n v="0.001"/>
    <n v="0.001"/>
    <n v="0.001"/>
    <n v="0.001"/>
    <x v="3"/>
    <n v="0"/>
    <n v="0"/>
    <x v="2"/>
    <n v="0"/>
    <n v="0"/>
    <n v="0"/>
  </r>
  <r>
    <s v="43835Meal_Breakfast_MainP6"/>
    <x v="4"/>
    <s v="LK"/>
    <x v="10"/>
    <n v="0.016"/>
    <n v="0.218"/>
    <n v="0.004"/>
    <n v="0.00095"/>
    <x v="19"/>
    <x v="10"/>
    <x v="14"/>
    <x v="14"/>
    <x v="11"/>
    <x v="6"/>
    <n v="0.001"/>
    <n v="0.001"/>
    <n v="0.001"/>
    <n v="0.001"/>
    <n v="0.001"/>
    <n v="0.001"/>
    <x v="62"/>
    <n v="0.052206478"/>
    <n v="0.050744696616"/>
    <x v="2"/>
    <n v="0.003341214592"/>
    <n v="0.045524048816"/>
    <n v="0.001879433208"/>
  </r>
  <r>
    <s v="43835Meal_Breakfast_SideP6"/>
    <x v="4"/>
    <s v="LK"/>
    <x v="11"/>
    <n v="0.1025225563909774"/>
    <n v="0.1988458646616541"/>
    <n v="0.05668045112781955"/>
    <n v="0.003628709224603358"/>
    <x v="19"/>
    <x v="10"/>
    <x v="14"/>
    <x v="14"/>
    <x v="11"/>
    <x v="6"/>
    <n v="0.001"/>
    <n v="0.001"/>
    <n v="0.001"/>
    <n v="0.001"/>
    <n v="0.001"/>
    <n v="0.001"/>
    <x v="63"/>
    <n v="0.27439725"/>
    <n v="0.4707553031588345"/>
    <x v="2"/>
    <n v="0.1125276301466165"/>
    <n v="0.2182510337481202"/>
    <n v="0.1399766392640978"/>
  </r>
  <r>
    <s v="43835Meal_Dinner_GreenP6"/>
    <x v="4"/>
    <s v="LK"/>
    <x v="12"/>
    <n v="0.19"/>
    <n v="0.514"/>
    <n v="0.05"/>
    <n v="0.004674600000000001"/>
    <x v="19"/>
    <x v="10"/>
    <x v="14"/>
    <x v="14"/>
    <x v="11"/>
    <x v="5"/>
    <n v="0.289"/>
    <n v="0.289"/>
    <n v="0.289"/>
    <n v="0.289"/>
    <n v="0.289"/>
    <n v="0.289"/>
    <x v="64"/>
    <n v="49.9176"/>
    <n v="163.0308816"/>
    <x v="3"/>
    <n v="37.937376"/>
    <n v="102.6305856"/>
    <n v="22.46292"/>
  </r>
  <r>
    <s v="43835Meal_Dinner_MainP6"/>
    <x v="4"/>
    <s v="LK"/>
    <x v="13"/>
    <n v="0.02453551912568306"/>
    <n v="0.1759289617486339"/>
    <n v="0.05213114754098361"/>
    <n v="0.001521726775956284"/>
    <x v="19"/>
    <x v="10"/>
    <x v="14"/>
    <x v="14"/>
    <x v="11"/>
    <x v="5"/>
    <n v="0.289"/>
    <n v="0.289"/>
    <n v="0.289"/>
    <n v="0.289"/>
    <n v="0.289"/>
    <n v="0.289"/>
    <x v="65"/>
    <n v="42.84594"/>
    <n v="54.4588286557377"/>
    <x v="3"/>
    <n v="4.204989521311475"/>
    <n v="30.15136695737705"/>
    <n v="20.10247217704918"/>
  </r>
  <r>
    <s v="43835Meal_Dinner_SideP6"/>
    <x v="4"/>
    <s v="LK"/>
    <x v="14"/>
    <n v="0.0354"/>
    <n v="0.2522"/>
    <n v="0.0038"/>
    <n v="0.00167268"/>
    <x v="19"/>
    <x v="10"/>
    <x v="14"/>
    <x v="14"/>
    <x v="11"/>
    <x v="5"/>
    <n v="0.289"/>
    <n v="0.289"/>
    <n v="0.289"/>
    <n v="0.289"/>
    <n v="0.289"/>
    <n v="0.289"/>
    <x v="64"/>
    <n v="49.9176"/>
    <n v="59.13238895999999"/>
    <x v="3"/>
    <n v="7.068332160000001"/>
    <n v="50.35687488"/>
    <n v="1.70718192"/>
  </r>
  <r>
    <s v="43835Meal_Lunch_GreenP6"/>
    <x v="4"/>
    <s v="LK"/>
    <x v="15"/>
    <n v="0.02570224719101124"/>
    <n v="0.05561797752808989"/>
    <n v="0.02078651685393259"/>
    <n v="0.001573531300160514"/>
    <x v="19"/>
    <x v="10"/>
    <x v="14"/>
    <x v="14"/>
    <x v="11"/>
    <x v="17"/>
    <n v="0.29"/>
    <n v="0.29"/>
    <n v="0.29"/>
    <n v="0.29"/>
    <n v="0.29"/>
    <n v="0.29"/>
    <x v="66"/>
    <n v="169.59561"/>
    <n v="86.89393051685394"/>
    <x v="4"/>
    <n v="17.43595316292135"/>
    <n v="37.73025930337079"/>
    <n v="31.7277180505618"/>
  </r>
  <r>
    <s v="43835Meal_Lunch_MainP6"/>
    <x v="4"/>
    <s v="LK"/>
    <x v="16"/>
    <n v="0.305"/>
    <n v="0"/>
    <n v="0.032"/>
    <n v="0.005300000000000001"/>
    <x v="19"/>
    <x v="10"/>
    <x v="14"/>
    <x v="14"/>
    <x v="11"/>
    <x v="17"/>
    <n v="0.29"/>
    <n v="0.29"/>
    <n v="0.29"/>
    <n v="0.29"/>
    <n v="0.29"/>
    <n v="0.29"/>
    <x v="67"/>
    <n v="151.42465"/>
    <n v="228.3483722"/>
    <x v="4"/>
    <n v="184.738073"/>
    <n v="0"/>
    <n v="43.61029920000001"/>
  </r>
  <r>
    <s v="43835Meal_Lunch_SideP6"/>
    <x v="4"/>
    <s v="LK"/>
    <x v="17"/>
    <n v="0.08500000000000001"/>
    <n v="0.716"/>
    <n v="0.025"/>
    <n v="0.001113"/>
    <x v="19"/>
    <x v="10"/>
    <x v="14"/>
    <x v="14"/>
    <x v="11"/>
    <x v="17"/>
    <n v="0.29"/>
    <n v="0.29"/>
    <n v="0.29"/>
    <n v="0.29"/>
    <n v="0.29"/>
    <n v="0.29"/>
    <x v="68"/>
    <n v="40.379907"/>
    <n v="138.462701103"/>
    <x v="4"/>
    <n v="13.72916838"/>
    <n v="115.648053648"/>
    <n v="9.085479075"/>
  </r>
  <r>
    <s v="43835Meal_Morning_Snack_GreenP6"/>
    <x v="4"/>
    <s v="LK"/>
    <x v="18"/>
    <n v="0.0095"/>
    <n v="0.1297"/>
    <n v="0.00475"/>
    <n v="0.01156"/>
    <x v="19"/>
    <x v="10"/>
    <x v="14"/>
    <x v="14"/>
    <x v="11"/>
    <x v="8"/>
    <n v="0.2"/>
    <n v="0.2"/>
    <n v="0.2"/>
    <n v="0.2"/>
    <n v="0.2"/>
    <n v="0.2"/>
    <x v="69"/>
    <n v="12.731545"/>
    <n v="7.633197804750001"/>
    <x v="5"/>
    <n v="0.48379871"/>
    <n v="6.605125546000001"/>
    <n v="0.54427354875"/>
  </r>
  <r>
    <s v="43835Meal_Morning_Snack_MainP6"/>
    <x v="4"/>
    <s v="LK"/>
    <x v="19"/>
    <n v="0.02916666666666667"/>
    <n v="0.133"/>
    <n v="0.015"/>
    <n v="0.001791666666666667"/>
    <x v="19"/>
    <x v="10"/>
    <x v="14"/>
    <x v="14"/>
    <x v="11"/>
    <x v="8"/>
    <n v="0.2"/>
    <n v="0.2"/>
    <n v="0.2"/>
    <n v="0.2"/>
    <n v="0.2"/>
    <n v="0.2"/>
    <x v="70"/>
    <n v="89.12081499999999"/>
    <n v="69.84101202166667"/>
    <x v="5"/>
    <n v="10.39742841666667"/>
    <n v="47.41227358"/>
    <n v="12.031310025"/>
  </r>
  <r>
    <s v="43835Meal_Morning_Snack_SideP6"/>
    <x v="4"/>
    <s v="LK"/>
    <x v="20"/>
    <n v="0.04181666666666667"/>
    <n v="0.0326"/>
    <n v="0.08398333333333333"/>
    <n v="0.0009819500000000001"/>
    <x v="19"/>
    <x v="10"/>
    <x v="14"/>
    <x v="14"/>
    <x v="11"/>
    <x v="8"/>
    <n v="0.2"/>
    <n v="0.2"/>
    <n v="0.2"/>
    <n v="0.2"/>
    <n v="0.2"/>
    <n v="0.2"/>
    <x v="71"/>
    <n v="25.46309"/>
    <n v="26.82578969983333"/>
    <x v="5"/>
    <n v="4.259126187333334"/>
    <n v="3.320386936"/>
    <n v="19.2462765765"/>
  </r>
  <r>
    <s v="43835Meal_Afternoon_Snack_GreenP7"/>
    <x v="4"/>
    <s v="LK"/>
    <x v="0"/>
    <n v="0.027"/>
    <n v="0.118"/>
    <n v="0.21"/>
    <n v="0.00195"/>
    <x v="20"/>
    <x v="11"/>
    <x v="15"/>
    <x v="15"/>
    <x v="12"/>
    <x v="0"/>
    <n v="0.15"/>
    <n v="0.15"/>
    <n v="0.15"/>
    <n v="0.15"/>
    <n v="0.15"/>
    <n v="0.15"/>
    <x v="59"/>
    <n v="87.868694"/>
    <n v="217.03567418"/>
    <x v="0"/>
    <n v="9.489818952"/>
    <n v="41.474023568"/>
    <n v="166.07183166"/>
  </r>
  <r>
    <s v="43835Meal_Afternoon_Snack_MainP7"/>
    <x v="4"/>
    <s v="LK"/>
    <x v="1"/>
    <n v="0.34"/>
    <n v="0"/>
    <n v="0.011"/>
    <n v="0.009717"/>
    <x v="20"/>
    <x v="11"/>
    <x v="15"/>
    <x v="15"/>
    <x v="12"/>
    <x v="0"/>
    <n v="0.15"/>
    <n v="0.15"/>
    <n v="0.15"/>
    <n v="0.15"/>
    <n v="0.15"/>
    <n v="0.15"/>
    <x v="60"/>
    <n v="22.594807"/>
    <n v="32.965823413"/>
    <x v="0"/>
    <n v="30.72893752"/>
    <n v="0"/>
    <n v="2.236885893"/>
  </r>
  <r>
    <s v="43835Meal_Afternoon_Snack_SideP7"/>
    <x v="4"/>
    <s v="LK"/>
    <x v="2"/>
    <n v="0.007"/>
    <n v="0.08699999999999999"/>
    <n v="0.001"/>
    <n v="0.00075"/>
    <x v="20"/>
    <x v="11"/>
    <x v="15"/>
    <x v="15"/>
    <x v="12"/>
    <x v="0"/>
    <n v="0.15"/>
    <n v="0.15"/>
    <n v="0.15"/>
    <n v="0.15"/>
    <n v="0.15"/>
    <n v="0.15"/>
    <x v="61"/>
    <n v="90.379228"/>
    <n v="34.79600278"/>
    <x v="0"/>
    <n v="2.530618384"/>
    <n v="31.451971344"/>
    <n v="0.813413052"/>
  </r>
  <r>
    <s v="43835Meal_Booster1_GreenP7"/>
    <x v="4"/>
    <s v="LK"/>
    <x v="3"/>
    <n v="0"/>
    <n v="0"/>
    <n v="0"/>
    <n v="0"/>
    <x v="20"/>
    <x v="11"/>
    <x v="15"/>
    <x v="15"/>
    <x v="12"/>
    <x v="1"/>
    <n v="0"/>
    <n v="0"/>
    <n v="0"/>
    <n v="0"/>
    <n v="0"/>
    <n v="0"/>
    <x v="3"/>
    <n v="0"/>
    <n v="0"/>
    <x v="1"/>
    <n v="0"/>
    <n v="0"/>
    <n v="0"/>
  </r>
  <r>
    <s v="43835Meal_Booster1_MainP7"/>
    <x v="4"/>
    <s v="LK"/>
    <x v="4"/>
    <n v="0.0563235294117647"/>
    <n v="0.1341803921568627"/>
    <n v="0.03001960784313725"/>
    <n v="0.002450427033485935"/>
    <x v="20"/>
    <x v="11"/>
    <x v="15"/>
    <x v="15"/>
    <x v="12"/>
    <x v="1"/>
    <n v="0"/>
    <n v="0"/>
    <n v="0"/>
    <n v="0"/>
    <n v="0"/>
    <n v="0"/>
    <x v="4"/>
    <n v="0"/>
    <n v="0"/>
    <x v="1"/>
    <n v="0"/>
    <n v="0"/>
    <n v="0"/>
  </r>
  <r>
    <s v="43835Meal_Booster1_SideP7"/>
    <x v="4"/>
    <s v="LK"/>
    <x v="5"/>
    <n v="0"/>
    <n v="0"/>
    <n v="0"/>
    <n v="0"/>
    <x v="20"/>
    <x v="11"/>
    <x v="15"/>
    <x v="15"/>
    <x v="12"/>
    <x v="1"/>
    <n v="0"/>
    <n v="0"/>
    <n v="0"/>
    <n v="0"/>
    <n v="0"/>
    <n v="0"/>
    <x v="3"/>
    <n v="0"/>
    <n v="0"/>
    <x v="1"/>
    <n v="0"/>
    <n v="0"/>
    <n v="0"/>
  </r>
  <r>
    <s v="43835Meal_Booster2_GreenP7"/>
    <x v="4"/>
    <s v="LK"/>
    <x v="6"/>
    <n v="0"/>
    <n v="0"/>
    <n v="0"/>
    <n v="0"/>
    <x v="20"/>
    <x v="11"/>
    <x v="15"/>
    <x v="15"/>
    <x v="12"/>
    <x v="1"/>
    <n v="0"/>
    <n v="0"/>
    <n v="0"/>
    <n v="0"/>
    <n v="0"/>
    <n v="0"/>
    <x v="3"/>
    <n v="0"/>
    <n v="0"/>
    <x v="1"/>
    <n v="0"/>
    <n v="0"/>
    <n v="0"/>
  </r>
  <r>
    <s v="43835Meal_Booster2_MainP7"/>
    <x v="4"/>
    <s v="LK"/>
    <x v="7"/>
    <n v="0.1239"/>
    <n v="0.0272"/>
    <n v="0.0102"/>
    <n v="0.00318"/>
    <x v="20"/>
    <x v="11"/>
    <x v="15"/>
    <x v="15"/>
    <x v="12"/>
    <x v="1"/>
    <n v="0"/>
    <n v="0"/>
    <n v="0"/>
    <n v="0"/>
    <n v="0"/>
    <n v="0"/>
    <x v="4"/>
    <n v="0"/>
    <n v="0"/>
    <x v="1"/>
    <n v="0"/>
    <n v="0"/>
    <n v="0"/>
  </r>
  <r>
    <s v="43835Meal_Booster2_SideP7"/>
    <x v="4"/>
    <s v="LK"/>
    <x v="8"/>
    <n v="0"/>
    <n v="0"/>
    <n v="0"/>
    <n v="0"/>
    <x v="20"/>
    <x v="11"/>
    <x v="15"/>
    <x v="15"/>
    <x v="12"/>
    <x v="1"/>
    <n v="0"/>
    <n v="0"/>
    <n v="0"/>
    <n v="0"/>
    <n v="0"/>
    <n v="0"/>
    <x v="3"/>
    <n v="0"/>
    <n v="0"/>
    <x v="1"/>
    <n v="0"/>
    <n v="0"/>
    <n v="0"/>
  </r>
  <r>
    <s v="43835Meal_Breakfast_GreenP7"/>
    <x v="4"/>
    <s v="LK"/>
    <x v="9"/>
    <n v="0"/>
    <n v="0"/>
    <n v="0"/>
    <n v="0"/>
    <x v="20"/>
    <x v="11"/>
    <x v="15"/>
    <x v="15"/>
    <x v="12"/>
    <x v="2"/>
    <n v="0.25"/>
    <n v="0.25"/>
    <n v="0.25"/>
    <n v="0.25"/>
    <n v="0.25"/>
    <n v="0.25"/>
    <x v="3"/>
    <n v="0"/>
    <n v="0"/>
    <x v="2"/>
    <n v="0"/>
    <n v="0"/>
    <n v="0"/>
  </r>
  <r>
    <s v="43835Meal_Breakfast_MainP7"/>
    <x v="4"/>
    <s v="LK"/>
    <x v="10"/>
    <n v="0.016"/>
    <n v="0.218"/>
    <n v="0.004"/>
    <n v="0.00095"/>
    <x v="20"/>
    <x v="11"/>
    <x v="15"/>
    <x v="15"/>
    <x v="12"/>
    <x v="2"/>
    <n v="0.25"/>
    <n v="0.25"/>
    <n v="0.25"/>
    <n v="0.25"/>
    <n v="0.25"/>
    <n v="0.25"/>
    <x v="62"/>
    <n v="54.719278"/>
    <n v="53.187138216"/>
    <x v="2"/>
    <n v="3.502033792"/>
    <n v="47.71521041600001"/>
    <n v="1.969894008"/>
  </r>
  <r>
    <s v="43835Meal_Breakfast_SideP7"/>
    <x v="4"/>
    <s v="LK"/>
    <x v="11"/>
    <n v="0.1025225563909774"/>
    <n v="0.1988458646616541"/>
    <n v="0.05668045112781955"/>
    <n v="0.003628709224603358"/>
    <x v="20"/>
    <x v="11"/>
    <x v="15"/>
    <x v="15"/>
    <x v="12"/>
    <x v="2"/>
    <n v="0.25"/>
    <n v="0.25"/>
    <n v="0.25"/>
    <n v="0.25"/>
    <n v="0.25"/>
    <n v="0.25"/>
    <x v="63"/>
    <n v="173.49659"/>
    <n v="297.6503584583082"/>
    <x v="2"/>
    <n v="71.14925572766914"/>
    <n v="137.996317817594"/>
    <n v="88.50478491304513"/>
  </r>
  <r>
    <s v="43835Meal_Dinner_GreenP7"/>
    <x v="4"/>
    <s v="LK"/>
    <x v="12"/>
    <n v="0.19"/>
    <n v="0.514"/>
    <n v="0.05"/>
    <n v="0.004674600000000001"/>
    <x v="20"/>
    <x v="11"/>
    <x v="15"/>
    <x v="15"/>
    <x v="12"/>
    <x v="8"/>
    <n v="0.2"/>
    <n v="0.2"/>
    <n v="0.2"/>
    <n v="0.2"/>
    <n v="0.2"/>
    <n v="0.2"/>
    <x v="64"/>
    <n v="34.886689"/>
    <n v="113.939926274"/>
    <x v="3"/>
    <n v="26.51388364"/>
    <n v="71.727032584"/>
    <n v="15.69901005"/>
  </r>
  <r>
    <s v="43835Meal_Dinner_MainP7"/>
    <x v="4"/>
    <s v="LK"/>
    <x v="13"/>
    <n v="0.02453551912568306"/>
    <n v="0.1759289617486339"/>
    <n v="0.05213114754098361"/>
    <n v="0.001521726775956284"/>
    <x v="20"/>
    <x v="11"/>
    <x v="15"/>
    <x v="15"/>
    <x v="12"/>
    <x v="8"/>
    <n v="0.2"/>
    <n v="0.2"/>
    <n v="0.2"/>
    <n v="0.2"/>
    <n v="0.2"/>
    <n v="0.2"/>
    <x v="65"/>
    <n v="129.66219"/>
    <n v="164.8056032459017"/>
    <x v="3"/>
    <n v="12.7253165704918"/>
    <n v="91.24533785901642"/>
    <n v="60.83494881639344"/>
  </r>
  <r>
    <s v="43835Meal_Dinner_SideP7"/>
    <x v="4"/>
    <s v="LK"/>
    <x v="14"/>
    <n v="0.0354"/>
    <n v="0.2522"/>
    <n v="0.0038"/>
    <n v="0.00167268"/>
    <x v="20"/>
    <x v="11"/>
    <x v="15"/>
    <x v="15"/>
    <x v="12"/>
    <x v="8"/>
    <n v="0.2"/>
    <n v="0.2"/>
    <n v="0.2"/>
    <n v="0.2"/>
    <n v="0.2"/>
    <n v="0.2"/>
    <x v="64"/>
    <n v="34.886689"/>
    <n v="41.32677178939999"/>
    <x v="3"/>
    <n v="4.9399551624"/>
    <n v="35.19369186319999"/>
    <n v="1.1931247638"/>
  </r>
  <r>
    <s v="43835Meal_Lunch_GreenP7"/>
    <x v="4"/>
    <s v="LK"/>
    <x v="15"/>
    <n v="0.02570224719101124"/>
    <n v="0.05561797752808989"/>
    <n v="0.02078651685393259"/>
    <n v="0.001573531300160514"/>
    <x v="20"/>
    <x v="11"/>
    <x v="15"/>
    <x v="15"/>
    <x v="12"/>
    <x v="9"/>
    <n v="0.3"/>
    <n v="0.3"/>
    <n v="0.3"/>
    <n v="0.3"/>
    <n v="0.3"/>
    <n v="0.3"/>
    <x v="66"/>
    <n v="196.52278"/>
    <n v="100.6903232359551"/>
    <x v="4"/>
    <n v="20.20430828089888"/>
    <n v="43.72079824719101"/>
    <n v="36.76521670786518"/>
  </r>
  <r>
    <s v="43835Meal_Lunch_MainP7"/>
    <x v="4"/>
    <s v="LK"/>
    <x v="16"/>
    <n v="0.305"/>
    <n v="0"/>
    <n v="0.032"/>
    <n v="0.005300000000000001"/>
    <x v="20"/>
    <x v="11"/>
    <x v="15"/>
    <x v="15"/>
    <x v="12"/>
    <x v="9"/>
    <n v="0.3"/>
    <n v="0.3"/>
    <n v="0.3"/>
    <n v="0.3"/>
    <n v="0.3"/>
    <n v="0.3"/>
    <x v="67"/>
    <n v="142.80925"/>
    <n v="215.356349"/>
    <x v="4"/>
    <n v="174.227285"/>
    <n v="0"/>
    <n v="41.129064"/>
  </r>
  <r>
    <s v="43835Meal_Lunch_SideP7"/>
    <x v="4"/>
    <s v="LK"/>
    <x v="17"/>
    <n v="0.08500000000000001"/>
    <n v="0.716"/>
    <n v="0.025"/>
    <n v="0.001113"/>
    <x v="20"/>
    <x v="11"/>
    <x v="15"/>
    <x v="15"/>
    <x v="12"/>
    <x v="9"/>
    <n v="0.3"/>
    <n v="0.3"/>
    <n v="0.3"/>
    <n v="0.3"/>
    <n v="0.3"/>
    <n v="0.3"/>
    <x v="68"/>
    <n v="69.67367"/>
    <n v="238.91101443"/>
    <x v="4"/>
    <n v="23.6890478"/>
    <n v="199.54539088"/>
    <n v="15.67657575"/>
  </r>
  <r>
    <s v="43835Meal_Morning_Snack_GreenP7"/>
    <x v="4"/>
    <s v="LK"/>
    <x v="18"/>
    <n v="0.0095"/>
    <n v="0.1297"/>
    <n v="0.00475"/>
    <n v="0.01156"/>
    <x v="20"/>
    <x v="11"/>
    <x v="15"/>
    <x v="15"/>
    <x v="12"/>
    <x v="3"/>
    <n v="0.1"/>
    <n v="0.1"/>
    <n v="0.1"/>
    <n v="0.1"/>
    <n v="0.1"/>
    <n v="0.1"/>
    <x v="69"/>
    <n v="26.27917"/>
    <n v="15.7556763735"/>
    <x v="5"/>
    <n v="0.99860846"/>
    <n v="13.633633396"/>
    <n v="1.1234345175"/>
  </r>
  <r>
    <s v="43835Meal_Morning_Snack_MainP7"/>
    <x v="4"/>
    <s v="LK"/>
    <x v="19"/>
    <n v="0.02916666666666667"/>
    <n v="0.133"/>
    <n v="0.015"/>
    <n v="0.001791666666666667"/>
    <x v="20"/>
    <x v="11"/>
    <x v="15"/>
    <x v="15"/>
    <x v="12"/>
    <x v="3"/>
    <n v="0.1"/>
    <n v="0.1"/>
    <n v="0.1"/>
    <n v="0.1"/>
    <n v="0.1"/>
    <n v="0.1"/>
    <x v="70"/>
    <n v="119.71622"/>
    <n v="93.81761107333335"/>
    <x v="5"/>
    <n v="13.96689233333334"/>
    <n v="63.68902904000001"/>
    <n v="16.1616897"/>
  </r>
  <r>
    <s v="43835Meal_Morning_Snack_SideP7"/>
    <x v="4"/>
    <s v="LK"/>
    <x v="20"/>
    <n v="0.04181666666666667"/>
    <n v="0.0326"/>
    <n v="0.08398333333333333"/>
    <n v="0.0009819500000000001"/>
    <x v="20"/>
    <x v="11"/>
    <x v="15"/>
    <x v="15"/>
    <x v="12"/>
    <x v="3"/>
    <n v="0.1"/>
    <n v="0.1"/>
    <n v="0.1"/>
    <n v="0.1"/>
    <n v="0.1"/>
    <n v="0.1"/>
    <x v="71"/>
    <n v="29.199077"/>
    <n v="30.76171427078333"/>
    <x v="5"/>
    <n v="4.884032279533334"/>
    <n v="3.8075596408"/>
    <n v="22.07012235045"/>
  </r>
  <r>
    <s v="43835Meal_Afternoon_Snack_GreenP8"/>
    <x v="4"/>
    <s v="LK"/>
    <x v="0"/>
    <n v="0.027"/>
    <n v="0.118"/>
    <n v="0.21"/>
    <n v="0.00195"/>
    <x v="21"/>
    <x v="7"/>
    <x v="8"/>
    <x v="8"/>
    <x v="6"/>
    <x v="8"/>
    <n v="0.2"/>
    <n v="0.2"/>
    <n v="0.2"/>
    <n v="0.2"/>
    <n v="0.2"/>
    <n v="0.2"/>
    <x v="59"/>
    <n v="71.70149000000001"/>
    <n v="177.1026803"/>
    <x v="0"/>
    <n v="7.743760920000001"/>
    <n v="33.84310328"/>
    <n v="135.5158161"/>
  </r>
  <r>
    <s v="43835Meal_Afternoon_Snack_MainP8"/>
    <x v="4"/>
    <s v="LK"/>
    <x v="1"/>
    <n v="0.34"/>
    <n v="0"/>
    <n v="0.011"/>
    <n v="0.009717"/>
    <x v="21"/>
    <x v="7"/>
    <x v="8"/>
    <x v="8"/>
    <x v="6"/>
    <x v="8"/>
    <n v="0.2"/>
    <n v="0.2"/>
    <n v="0.2"/>
    <n v="0.2"/>
    <n v="0.2"/>
    <n v="0.2"/>
    <x v="60"/>
    <n v="45.171931"/>
    <n v="65.90584732900001"/>
    <x v="0"/>
    <n v="61.43382616"/>
    <n v="0"/>
    <n v="4.472021169"/>
  </r>
  <r>
    <s v="43835Meal_Afternoon_Snack_SideP8"/>
    <x v="4"/>
    <s v="LK"/>
    <x v="2"/>
    <n v="0.007"/>
    <n v="0.08699999999999999"/>
    <n v="0.001"/>
    <n v="0.00075"/>
    <x v="21"/>
    <x v="7"/>
    <x v="8"/>
    <x v="8"/>
    <x v="6"/>
    <x v="8"/>
    <n v="0.2"/>
    <n v="0.2"/>
    <n v="0.2"/>
    <n v="0.2"/>
    <n v="0.2"/>
    <n v="0.2"/>
    <x v="61"/>
    <n v="134.08175"/>
    <n v="51.62147375"/>
    <x v="0"/>
    <n v="3.754289"/>
    <n v="46.660449"/>
    <n v="1.20673575"/>
  </r>
  <r>
    <s v="43835Meal_Booster1_GreenP8"/>
    <x v="4"/>
    <s v="LK"/>
    <x v="3"/>
    <n v="0"/>
    <n v="0"/>
    <n v="0"/>
    <n v="0"/>
    <x v="21"/>
    <x v="7"/>
    <x v="8"/>
    <x v="8"/>
    <x v="6"/>
    <x v="1"/>
    <n v="0"/>
    <n v="0"/>
    <n v="0"/>
    <n v="0"/>
    <n v="0"/>
    <n v="0"/>
    <x v="3"/>
    <n v="0"/>
    <n v="0"/>
    <x v="1"/>
    <n v="0"/>
    <n v="0"/>
    <n v="0"/>
  </r>
  <r>
    <s v="43835Meal_Booster1_MainP8"/>
    <x v="4"/>
    <s v="LK"/>
    <x v="4"/>
    <n v="0.0563235294117647"/>
    <n v="0.1341803921568627"/>
    <n v="0.03001960784313725"/>
    <n v="0.002450427033485935"/>
    <x v="21"/>
    <x v="7"/>
    <x v="8"/>
    <x v="8"/>
    <x v="6"/>
    <x v="1"/>
    <n v="0"/>
    <n v="0"/>
    <n v="0"/>
    <n v="0"/>
    <n v="0"/>
    <n v="0"/>
    <x v="4"/>
    <n v="0"/>
    <n v="0"/>
    <x v="1"/>
    <n v="0"/>
    <n v="0"/>
    <n v="0"/>
  </r>
  <r>
    <s v="43835Meal_Booster1_SideP8"/>
    <x v="4"/>
    <s v="LK"/>
    <x v="5"/>
    <n v="0"/>
    <n v="0"/>
    <n v="0"/>
    <n v="0"/>
    <x v="21"/>
    <x v="7"/>
    <x v="8"/>
    <x v="8"/>
    <x v="6"/>
    <x v="1"/>
    <n v="0"/>
    <n v="0"/>
    <n v="0"/>
    <n v="0"/>
    <n v="0"/>
    <n v="0"/>
    <x v="3"/>
    <n v="0"/>
    <n v="0"/>
    <x v="1"/>
    <n v="0"/>
    <n v="0"/>
    <n v="0"/>
  </r>
  <r>
    <s v="43835Meal_Booster2_GreenP8"/>
    <x v="4"/>
    <s v="LK"/>
    <x v="6"/>
    <n v="0"/>
    <n v="0"/>
    <n v="0"/>
    <n v="0"/>
    <x v="21"/>
    <x v="7"/>
    <x v="8"/>
    <x v="8"/>
    <x v="6"/>
    <x v="1"/>
    <n v="0"/>
    <n v="0"/>
    <n v="0"/>
    <n v="0"/>
    <n v="0"/>
    <n v="0"/>
    <x v="3"/>
    <n v="0"/>
    <n v="0"/>
    <x v="1"/>
    <n v="0"/>
    <n v="0"/>
    <n v="0"/>
  </r>
  <r>
    <s v="43835Meal_Booster2_MainP8"/>
    <x v="4"/>
    <s v="LK"/>
    <x v="7"/>
    <n v="0.1239"/>
    <n v="0.0272"/>
    <n v="0.0102"/>
    <n v="0.00318"/>
    <x v="21"/>
    <x v="7"/>
    <x v="8"/>
    <x v="8"/>
    <x v="6"/>
    <x v="1"/>
    <n v="0"/>
    <n v="0"/>
    <n v="0"/>
    <n v="0"/>
    <n v="0"/>
    <n v="0"/>
    <x v="4"/>
    <n v="0"/>
    <n v="0"/>
    <x v="1"/>
    <n v="0"/>
    <n v="0"/>
    <n v="0"/>
  </r>
  <r>
    <s v="43835Meal_Booster2_SideP8"/>
    <x v="4"/>
    <s v="LK"/>
    <x v="8"/>
    <n v="0"/>
    <n v="0"/>
    <n v="0"/>
    <n v="0"/>
    <x v="21"/>
    <x v="7"/>
    <x v="8"/>
    <x v="8"/>
    <x v="6"/>
    <x v="1"/>
    <n v="0"/>
    <n v="0"/>
    <n v="0"/>
    <n v="0"/>
    <n v="0"/>
    <n v="0"/>
    <x v="3"/>
    <n v="0"/>
    <n v="0"/>
    <x v="1"/>
    <n v="0"/>
    <n v="0"/>
    <n v="0"/>
  </r>
  <r>
    <s v="43835Meal_Breakfast_GreenP8"/>
    <x v="4"/>
    <s v="LK"/>
    <x v="9"/>
    <n v="0"/>
    <n v="0"/>
    <n v="0"/>
    <n v="0"/>
    <x v="21"/>
    <x v="7"/>
    <x v="8"/>
    <x v="8"/>
    <x v="6"/>
    <x v="7"/>
    <n v="0.27"/>
    <n v="0.27"/>
    <n v="0.27"/>
    <n v="0.27"/>
    <n v="0.27"/>
    <n v="0.27"/>
    <x v="3"/>
    <n v="0"/>
    <n v="0"/>
    <x v="2"/>
    <n v="0"/>
    <n v="0"/>
    <n v="0"/>
  </r>
  <r>
    <s v="43835Meal_Breakfast_MainP8"/>
    <x v="4"/>
    <s v="LK"/>
    <x v="10"/>
    <n v="0.016"/>
    <n v="0.218"/>
    <n v="0.004"/>
    <n v="0.00095"/>
    <x v="21"/>
    <x v="7"/>
    <x v="8"/>
    <x v="8"/>
    <x v="6"/>
    <x v="7"/>
    <n v="0.27"/>
    <n v="0.27"/>
    <n v="0.27"/>
    <n v="0.27"/>
    <n v="0.27"/>
    <n v="0.27"/>
    <x v="62"/>
    <n v="60.446661"/>
    <n v="58.754154492"/>
    <x v="2"/>
    <n v="3.868586304"/>
    <n v="52.709488392"/>
    <n v="2.176079796"/>
  </r>
  <r>
    <s v="43835Meal_Breakfast_SideP8"/>
    <x v="4"/>
    <s v="LK"/>
    <x v="11"/>
    <n v="0.1025225563909774"/>
    <n v="0.1988458646616541"/>
    <n v="0.05668045112781955"/>
    <n v="0.003628709224603358"/>
    <x v="21"/>
    <x v="7"/>
    <x v="8"/>
    <x v="8"/>
    <x v="6"/>
    <x v="7"/>
    <n v="0.27"/>
    <n v="0.27"/>
    <n v="0.27"/>
    <n v="0.27"/>
    <n v="0.27"/>
    <n v="0.27"/>
    <x v="63"/>
    <n v="175.89978"/>
    <n v="301.7732658015789"/>
    <x v="2"/>
    <n v="72.13478045684208"/>
    <n v="139.9077753915789"/>
    <n v="89.73070995315791"/>
  </r>
  <r>
    <s v="43835Meal_Dinner_GreenP8"/>
    <x v="4"/>
    <s v="LK"/>
    <x v="12"/>
    <n v="0.19"/>
    <n v="0.514"/>
    <n v="0.05"/>
    <n v="0.004674600000000001"/>
    <x v="21"/>
    <x v="7"/>
    <x v="8"/>
    <x v="8"/>
    <x v="6"/>
    <x v="18"/>
    <n v="0.399"/>
    <n v="0.399"/>
    <n v="0.399"/>
    <n v="0.399"/>
    <n v="0.399"/>
    <n v="0.399"/>
    <x v="64"/>
    <n v="88.459621"/>
    <n v="288.909122186"/>
    <x v="3"/>
    <n v="67.22931196"/>
    <n v="181.872980776"/>
    <n v="39.80682945"/>
  </r>
  <r>
    <s v="43835Meal_Dinner_MainP8"/>
    <x v="4"/>
    <s v="LK"/>
    <x v="13"/>
    <n v="0.02453551912568306"/>
    <n v="0.1759289617486339"/>
    <n v="0.05213114754098361"/>
    <n v="0.001521726775956284"/>
    <x v="21"/>
    <x v="7"/>
    <x v="8"/>
    <x v="8"/>
    <x v="6"/>
    <x v="18"/>
    <n v="0.399"/>
    <n v="0.399"/>
    <n v="0.399"/>
    <n v="0.399"/>
    <n v="0.399"/>
    <n v="0.399"/>
    <x v="65"/>
    <n v="168.62615"/>
    <n v="214.3302868306011"/>
    <x v="3"/>
    <n v="16.5493205136612"/>
    <n v="118.6648939726776"/>
    <n v="79.11607234426229"/>
  </r>
  <r>
    <s v="43835Meal_Dinner_SideP8"/>
    <x v="4"/>
    <s v="LK"/>
    <x v="14"/>
    <n v="0.0354"/>
    <n v="0.2522"/>
    <n v="0.0038"/>
    <n v="0.00167268"/>
    <x v="21"/>
    <x v="7"/>
    <x v="8"/>
    <x v="8"/>
    <x v="6"/>
    <x v="18"/>
    <n v="0.399"/>
    <n v="0.399"/>
    <n v="0.399"/>
    <n v="0.399"/>
    <n v="0.399"/>
    <n v="0.399"/>
    <x v="64"/>
    <n v="58.973081"/>
    <n v="69.8595117526"/>
    <x v="3"/>
    <n v="8.350588269600001"/>
    <n v="59.4920441128"/>
    <n v="2.0168793702"/>
  </r>
  <r>
    <s v="43835Meal_Lunch_GreenP8"/>
    <x v="4"/>
    <s v="LK"/>
    <x v="15"/>
    <n v="0.02570224719101124"/>
    <n v="0.05561797752808989"/>
    <n v="0.02078651685393259"/>
    <n v="0.001573531300160514"/>
    <x v="21"/>
    <x v="7"/>
    <x v="8"/>
    <x v="8"/>
    <x v="6"/>
    <x v="6"/>
    <n v="0.001"/>
    <n v="0.001"/>
    <n v="0.001"/>
    <n v="0.001"/>
    <n v="0.001"/>
    <n v="0.001"/>
    <x v="66"/>
    <n v="0.52358171"/>
    <n v="0.2682620896179775"/>
    <x v="4"/>
    <n v="0.05382890614044944"/>
    <n v="0.1164822231235955"/>
    <n v="0.09795096035393261"/>
  </r>
  <r>
    <s v="43835Meal_Lunch_MainP8"/>
    <x v="4"/>
    <s v="LK"/>
    <x v="16"/>
    <n v="0.305"/>
    <n v="0"/>
    <n v="0.032"/>
    <n v="0.005300000000000001"/>
    <x v="21"/>
    <x v="7"/>
    <x v="8"/>
    <x v="8"/>
    <x v="6"/>
    <x v="6"/>
    <n v="0.001"/>
    <n v="0.001"/>
    <n v="0.001"/>
    <n v="0.001"/>
    <n v="0.001"/>
    <n v="0.001"/>
    <x v="67"/>
    <n v="0.36109084"/>
    <n v="0.54452498672"/>
    <x v="4"/>
    <n v="0.4405308248"/>
    <n v="0"/>
    <n v="0.10399416192"/>
  </r>
  <r>
    <s v="43835Meal_Lunch_SideP8"/>
    <x v="4"/>
    <s v="LK"/>
    <x v="17"/>
    <n v="0.08500000000000001"/>
    <n v="0.716"/>
    <n v="0.025"/>
    <n v="0.001113"/>
    <x v="21"/>
    <x v="7"/>
    <x v="8"/>
    <x v="8"/>
    <x v="6"/>
    <x v="6"/>
    <n v="0.001"/>
    <n v="0.001"/>
    <n v="0.001"/>
    <n v="0.001"/>
    <n v="0.001"/>
    <n v="0.001"/>
    <x v="68"/>
    <n v="0.19258178"/>
    <n v="0.66036292362"/>
    <x v="4"/>
    <n v="0.0654778052"/>
    <n v="0.55155421792"/>
    <n v="0.04333090050000001"/>
  </r>
  <r>
    <s v="43835Meal_Morning_Snack_GreenP8"/>
    <x v="4"/>
    <s v="LK"/>
    <x v="18"/>
    <n v="0.0095"/>
    <n v="0.1297"/>
    <n v="0.00475"/>
    <n v="0.01156"/>
    <x v="21"/>
    <x v="7"/>
    <x v="8"/>
    <x v="8"/>
    <x v="6"/>
    <x v="19"/>
    <n v="0.13"/>
    <n v="0.13"/>
    <n v="0.13"/>
    <n v="0.13"/>
    <n v="0.13"/>
    <n v="0.13"/>
    <x v="69"/>
    <n v="34.767791"/>
    <n v="20.84502909405"/>
    <x v="5"/>
    <n v="1.321176058"/>
    <n v="18.0375299708"/>
    <n v="1.48632306525"/>
  </r>
  <r>
    <s v="43835Meal_Morning_Snack_MainP8"/>
    <x v="4"/>
    <s v="LK"/>
    <x v="19"/>
    <n v="0.02916666666666667"/>
    <n v="0.133"/>
    <n v="0.015"/>
    <n v="0.001791666666666667"/>
    <x v="21"/>
    <x v="7"/>
    <x v="8"/>
    <x v="8"/>
    <x v="6"/>
    <x v="19"/>
    <n v="0.13"/>
    <n v="0.13"/>
    <n v="0.13"/>
    <n v="0.13"/>
    <n v="0.13"/>
    <n v="0.13"/>
    <x v="70"/>
    <n v="147.76311"/>
    <n v="115.79702387"/>
    <x v="5"/>
    <n v="17.2390295"/>
    <n v="78.60997452000001"/>
    <n v="19.94801985"/>
  </r>
  <r>
    <s v="43835Meal_Morning_Snack_SideP8"/>
    <x v="4"/>
    <s v="LK"/>
    <x v="20"/>
    <n v="0.04181666666666667"/>
    <n v="0.0326"/>
    <n v="0.08398333333333333"/>
    <n v="0.0009819500000000001"/>
    <x v="21"/>
    <x v="7"/>
    <x v="8"/>
    <x v="8"/>
    <x v="6"/>
    <x v="19"/>
    <n v="0.13"/>
    <n v="0.13"/>
    <n v="0.13"/>
    <n v="0.13"/>
    <n v="0.13"/>
    <n v="0.13"/>
    <x v="71"/>
    <n v="34.767791"/>
    <n v="36.62844728168333"/>
    <x v="5"/>
    <n v="5.815492507933334"/>
    <n v="4.5337199464"/>
    <n v="26.27923482735"/>
  </r>
  <r>
    <s v="43835Meal_Afternoon_Snack_GreenP9"/>
    <x v="4"/>
    <s v="LK"/>
    <x v="0"/>
    <n v="0.027"/>
    <n v="0.118"/>
    <n v="0.21"/>
    <n v="0.00195"/>
    <x v="22"/>
    <x v="12"/>
    <x v="16"/>
    <x v="16"/>
    <x v="13"/>
    <x v="0"/>
    <n v="0.15"/>
    <n v="0.15"/>
    <n v="0.15"/>
    <n v="0.15"/>
    <n v="0.15"/>
    <n v="0.15"/>
    <x v="59"/>
    <n v="69.31187799999999"/>
    <n v="171.20033866"/>
    <x v="0"/>
    <n v="7.485682824"/>
    <n v="32.71520641599999"/>
    <n v="130.99944942"/>
  </r>
  <r>
    <s v="43835Meal_Afternoon_Snack_MainP9"/>
    <x v="4"/>
    <s v="LK"/>
    <x v="1"/>
    <n v="0.34"/>
    <n v="0"/>
    <n v="0.011"/>
    <n v="0.009717"/>
    <x v="22"/>
    <x v="12"/>
    <x v="16"/>
    <x v="16"/>
    <x v="13"/>
    <x v="0"/>
    <n v="0.15"/>
    <n v="0.15"/>
    <n v="0.15"/>
    <n v="0.15"/>
    <n v="0.15"/>
    <n v="0.15"/>
    <x v="60"/>
    <n v="19.803394"/>
    <n v="28.893151846"/>
    <x v="0"/>
    <n v="26.93261584"/>
    <n v="0"/>
    <n v="1.960536006"/>
  </r>
  <r>
    <s v="43835Meal_Afternoon_Snack_SideP9"/>
    <x v="4"/>
    <s v="LK"/>
    <x v="2"/>
    <n v="0.007"/>
    <n v="0.08699999999999999"/>
    <n v="0.001"/>
    <n v="0.00075"/>
    <x v="22"/>
    <x v="12"/>
    <x v="16"/>
    <x v="16"/>
    <x v="13"/>
    <x v="0"/>
    <n v="0.15"/>
    <n v="0.15"/>
    <n v="0.15"/>
    <n v="0.15"/>
    <n v="0.15"/>
    <n v="0.15"/>
    <x v="61"/>
    <n v="75.91301"/>
    <n v="29.22650885"/>
    <x v="0"/>
    <n v="2.12556428"/>
    <n v="26.41772748"/>
    <n v="0.6832170900000001"/>
  </r>
  <r>
    <s v="43835Meal_Booster1_GreenP9"/>
    <x v="4"/>
    <s v="LK"/>
    <x v="3"/>
    <n v="0"/>
    <n v="0"/>
    <n v="0"/>
    <n v="0"/>
    <x v="22"/>
    <x v="12"/>
    <x v="16"/>
    <x v="16"/>
    <x v="13"/>
    <x v="1"/>
    <n v="0"/>
    <n v="0"/>
    <n v="0"/>
    <n v="0"/>
    <n v="0"/>
    <n v="0"/>
    <x v="3"/>
    <n v="0"/>
    <n v="0"/>
    <x v="1"/>
    <n v="0"/>
    <n v="0"/>
    <n v="0"/>
  </r>
  <r>
    <s v="43835Meal_Booster1_MainP9"/>
    <x v="4"/>
    <s v="LK"/>
    <x v="4"/>
    <n v="0.0563235294117647"/>
    <n v="0.1341803921568627"/>
    <n v="0.03001960784313725"/>
    <n v="0.002450427033485935"/>
    <x v="22"/>
    <x v="12"/>
    <x v="16"/>
    <x v="16"/>
    <x v="13"/>
    <x v="1"/>
    <n v="0"/>
    <n v="0"/>
    <n v="0"/>
    <n v="0"/>
    <n v="0"/>
    <n v="0"/>
    <x v="4"/>
    <n v="0"/>
    <n v="0"/>
    <x v="1"/>
    <n v="0"/>
    <n v="0"/>
    <n v="0"/>
  </r>
  <r>
    <s v="43835Meal_Booster1_SideP9"/>
    <x v="4"/>
    <s v="LK"/>
    <x v="5"/>
    <n v="0"/>
    <n v="0"/>
    <n v="0"/>
    <n v="0"/>
    <x v="22"/>
    <x v="12"/>
    <x v="16"/>
    <x v="16"/>
    <x v="13"/>
    <x v="1"/>
    <n v="0"/>
    <n v="0"/>
    <n v="0"/>
    <n v="0"/>
    <n v="0"/>
    <n v="0"/>
    <x v="3"/>
    <n v="0"/>
    <n v="0"/>
    <x v="1"/>
    <n v="0"/>
    <n v="0"/>
    <n v="0"/>
  </r>
  <r>
    <s v="43835Meal_Booster2_GreenP9"/>
    <x v="4"/>
    <s v="LK"/>
    <x v="6"/>
    <n v="0"/>
    <n v="0"/>
    <n v="0"/>
    <n v="0"/>
    <x v="22"/>
    <x v="12"/>
    <x v="16"/>
    <x v="16"/>
    <x v="13"/>
    <x v="1"/>
    <n v="0"/>
    <n v="0"/>
    <n v="0"/>
    <n v="0"/>
    <n v="0"/>
    <n v="0"/>
    <x v="3"/>
    <n v="0"/>
    <n v="0"/>
    <x v="1"/>
    <n v="0"/>
    <n v="0"/>
    <n v="0"/>
  </r>
  <r>
    <s v="43835Meal_Booster2_MainP9"/>
    <x v="4"/>
    <s v="LK"/>
    <x v="7"/>
    <n v="0.1239"/>
    <n v="0.0272"/>
    <n v="0.0102"/>
    <n v="0.00318"/>
    <x v="22"/>
    <x v="12"/>
    <x v="16"/>
    <x v="16"/>
    <x v="13"/>
    <x v="1"/>
    <n v="0"/>
    <n v="0"/>
    <n v="0"/>
    <n v="0"/>
    <n v="0"/>
    <n v="0"/>
    <x v="4"/>
    <n v="0"/>
    <n v="0"/>
    <x v="1"/>
    <n v="0"/>
    <n v="0"/>
    <n v="0"/>
  </r>
  <r>
    <s v="43835Meal_Booster2_SideP9"/>
    <x v="4"/>
    <s v="LK"/>
    <x v="8"/>
    <n v="0"/>
    <n v="0"/>
    <n v="0"/>
    <n v="0"/>
    <x v="22"/>
    <x v="12"/>
    <x v="16"/>
    <x v="16"/>
    <x v="13"/>
    <x v="1"/>
    <n v="0"/>
    <n v="0"/>
    <n v="0"/>
    <n v="0"/>
    <n v="0"/>
    <n v="0"/>
    <x v="3"/>
    <n v="0"/>
    <n v="0"/>
    <x v="1"/>
    <n v="0"/>
    <n v="0"/>
    <n v="0"/>
  </r>
  <r>
    <s v="43835Meal_Breakfast_GreenP9"/>
    <x v="4"/>
    <s v="LK"/>
    <x v="9"/>
    <n v="0"/>
    <n v="0"/>
    <n v="0"/>
    <n v="0"/>
    <x v="22"/>
    <x v="12"/>
    <x v="16"/>
    <x v="16"/>
    <x v="13"/>
    <x v="8"/>
    <n v="0.2"/>
    <n v="0.2"/>
    <n v="0.2"/>
    <n v="0.2"/>
    <n v="0.2"/>
    <n v="0.2"/>
    <x v="3"/>
    <n v="0"/>
    <n v="0"/>
    <x v="2"/>
    <n v="0"/>
    <n v="0"/>
    <n v="0"/>
  </r>
  <r>
    <s v="43835Meal_Breakfast_MainP9"/>
    <x v="4"/>
    <s v="LK"/>
    <x v="10"/>
    <n v="0.016"/>
    <n v="0.218"/>
    <n v="0.004"/>
    <n v="0.00095"/>
    <x v="22"/>
    <x v="12"/>
    <x v="16"/>
    <x v="16"/>
    <x v="13"/>
    <x v="8"/>
    <n v="0.2"/>
    <n v="0.2"/>
    <n v="0.2"/>
    <n v="0.2"/>
    <n v="0.2"/>
    <n v="0.2"/>
    <x v="62"/>
    <n v="48.823103"/>
    <n v="47.456056116"/>
    <x v="2"/>
    <n v="3.124678592"/>
    <n v="42.57374581600001"/>
    <n v="1.757631708"/>
  </r>
  <r>
    <s v="43835Meal_Breakfast_SideP9"/>
    <x v="4"/>
    <s v="LK"/>
    <x v="11"/>
    <n v="0.1025225563909774"/>
    <n v="0.1988458646616541"/>
    <n v="0.05668045112781955"/>
    <n v="0.003628709224603358"/>
    <x v="22"/>
    <x v="12"/>
    <x v="16"/>
    <x v="16"/>
    <x v="13"/>
    <x v="8"/>
    <n v="0.2"/>
    <n v="0.2"/>
    <n v="0.2"/>
    <n v="0.2"/>
    <n v="0.2"/>
    <n v="0.2"/>
    <x v="63"/>
    <n v="142.07523"/>
    <n v="243.7439441175564"/>
    <x v="2"/>
    <n v="58.26366311774434"/>
    <n v="113.0042878254135"/>
    <n v="72.47599317439851"/>
  </r>
  <r>
    <s v="43835Meal_Dinner_GreenP9"/>
    <x v="4"/>
    <s v="LK"/>
    <x v="12"/>
    <n v="0.19"/>
    <n v="0.514"/>
    <n v="0.05"/>
    <n v="0.004674600000000001"/>
    <x v="22"/>
    <x v="12"/>
    <x v="16"/>
    <x v="16"/>
    <x v="13"/>
    <x v="2"/>
    <n v="0.25"/>
    <n v="0.25"/>
    <n v="0.25"/>
    <n v="0.25"/>
    <n v="0.25"/>
    <n v="0.25"/>
    <x v="64"/>
    <n v="43.827792"/>
    <n v="143.141568672"/>
    <x v="3"/>
    <n v="33.30912192"/>
    <n v="90.10994035200001"/>
    <n v="19.7225064"/>
  </r>
  <r>
    <s v="43835Meal_Dinner_MainP9"/>
    <x v="4"/>
    <s v="LK"/>
    <x v="13"/>
    <n v="0.02453551912568306"/>
    <n v="0.1759289617486339"/>
    <n v="0.05213114754098361"/>
    <n v="0.001521726775956284"/>
    <x v="22"/>
    <x v="12"/>
    <x v="16"/>
    <x v="16"/>
    <x v="13"/>
    <x v="2"/>
    <n v="0.25"/>
    <n v="0.25"/>
    <n v="0.25"/>
    <n v="0.25"/>
    <n v="0.25"/>
    <n v="0.25"/>
    <x v="65"/>
    <n v="147.23399"/>
    <n v="187.1400331912568"/>
    <x v="3"/>
    <n v="14.44984951038251"/>
    <n v="103.610891979235"/>
    <n v="69.07929170163935"/>
  </r>
  <r>
    <s v="43835Meal_Dinner_SideP9"/>
    <x v="4"/>
    <s v="LK"/>
    <x v="14"/>
    <n v="0.0354"/>
    <n v="0.2522"/>
    <n v="0.0038"/>
    <n v="0.00167268"/>
    <x v="22"/>
    <x v="12"/>
    <x v="16"/>
    <x v="16"/>
    <x v="13"/>
    <x v="2"/>
    <n v="0.25"/>
    <n v="0.25"/>
    <n v="0.25"/>
    <n v="0.25"/>
    <n v="0.25"/>
    <n v="0.25"/>
    <x v="64"/>
    <n v="43.827792"/>
    <n v="51.9184024032"/>
    <x v="3"/>
    <n v="6.2060153472"/>
    <n v="44.2134765696"/>
    <n v="1.4989104864"/>
  </r>
  <r>
    <s v="43835Meal_Lunch_GreenP9"/>
    <x v="4"/>
    <s v="LK"/>
    <x v="15"/>
    <n v="0.02570224719101124"/>
    <n v="0.05561797752808989"/>
    <n v="0.02078651685393259"/>
    <n v="0.001573531300160514"/>
    <x v="22"/>
    <x v="12"/>
    <x v="16"/>
    <x v="16"/>
    <x v="13"/>
    <x v="2"/>
    <n v="0.25"/>
    <n v="0.25"/>
    <n v="0.25"/>
    <n v="0.25"/>
    <n v="0.25"/>
    <n v="0.25"/>
    <x v="66"/>
    <n v="141.50846"/>
    <n v="72.50321096629216"/>
    <x v="4"/>
    <n v="14.54834167415731"/>
    <n v="31.48165739325843"/>
    <n v="26.47321189887641"/>
  </r>
  <r>
    <s v="43835Meal_Lunch_MainP9"/>
    <x v="4"/>
    <s v="LK"/>
    <x v="16"/>
    <n v="0.305"/>
    <n v="0"/>
    <n v="0.032"/>
    <n v="0.005300000000000001"/>
    <x v="22"/>
    <x v="12"/>
    <x v="16"/>
    <x v="16"/>
    <x v="13"/>
    <x v="2"/>
    <n v="0.25"/>
    <n v="0.25"/>
    <n v="0.25"/>
    <n v="0.25"/>
    <n v="0.25"/>
    <n v="0.25"/>
    <x v="67"/>
    <n v="56.506408"/>
    <n v="85.21166326399999"/>
    <x v="4"/>
    <n v="68.93781776"/>
    <n v="0"/>
    <n v="16.273845504"/>
  </r>
  <r>
    <s v="43835Meal_Lunch_SideP9"/>
    <x v="4"/>
    <s v="LK"/>
    <x v="17"/>
    <n v="0.08500000000000001"/>
    <n v="0.716"/>
    <n v="0.025"/>
    <n v="0.001113"/>
    <x v="22"/>
    <x v="12"/>
    <x v="16"/>
    <x v="16"/>
    <x v="13"/>
    <x v="2"/>
    <n v="0.25"/>
    <n v="0.25"/>
    <n v="0.25"/>
    <n v="0.25"/>
    <n v="0.25"/>
    <n v="0.25"/>
    <x v="68"/>
    <n v="54.851305"/>
    <n v="188.085124845"/>
    <x v="4"/>
    <n v="18.6494437"/>
    <n v="157.09413752"/>
    <n v="12.341543625"/>
  </r>
  <r>
    <s v="43835Meal_Morning_Snack_GreenP9"/>
    <x v="4"/>
    <s v="LK"/>
    <x v="18"/>
    <n v="0.0095"/>
    <n v="0.1297"/>
    <n v="0.00475"/>
    <n v="0.01156"/>
    <x v="22"/>
    <x v="12"/>
    <x v="16"/>
    <x v="16"/>
    <x v="13"/>
    <x v="0"/>
    <n v="0.15"/>
    <n v="0.15"/>
    <n v="0.15"/>
    <n v="0.15"/>
    <n v="0.15"/>
    <n v="0.15"/>
    <x v="69"/>
    <n v="41.632137"/>
    <n v="24.96054773835"/>
    <x v="5"/>
    <n v="1.582021206"/>
    <n v="21.5987526756"/>
    <n v="1.77977385675"/>
  </r>
  <r>
    <s v="43835Meal_Morning_Snack_MainP9"/>
    <x v="4"/>
    <s v="LK"/>
    <x v="19"/>
    <n v="0.02916666666666667"/>
    <n v="0.133"/>
    <n v="0.015"/>
    <n v="0.001791666666666667"/>
    <x v="22"/>
    <x v="12"/>
    <x v="16"/>
    <x v="16"/>
    <x v="13"/>
    <x v="0"/>
    <n v="0.15"/>
    <n v="0.15"/>
    <n v="0.15"/>
    <n v="0.15"/>
    <n v="0.15"/>
    <n v="0.15"/>
    <x v="70"/>
    <n v="176.93658"/>
    <n v="138.65929986"/>
    <x v="5"/>
    <n v="20.642601"/>
    <n v="94.13026056"/>
    <n v="23.8864383"/>
  </r>
  <r>
    <s v="43835Meal_Morning_Snack_SideP9"/>
    <x v="4"/>
    <s v="LK"/>
    <x v="20"/>
    <n v="0.04181666666666667"/>
    <n v="0.0326"/>
    <n v="0.08398333333333333"/>
    <n v="0.0009819500000000001"/>
    <x v="22"/>
    <x v="12"/>
    <x v="16"/>
    <x v="16"/>
    <x v="13"/>
    <x v="0"/>
    <n v="0.15"/>
    <n v="0.15"/>
    <n v="0.15"/>
    <n v="0.15"/>
    <n v="0.15"/>
    <n v="0.15"/>
    <x v="71"/>
    <n v="41.632137"/>
    <n v="43.86015019844999"/>
    <x v="5"/>
    <n v="6.9636687822"/>
    <n v="5.4288306648"/>
    <n v="31.4676507514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5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gridDropZones="1" multipleFieldFilters="0">
  <location ref="A3:E625" firstHeaderRow="2" firstDataRow="2" firstDataCol="4" rowPageCount="1" colPageCount="1"/>
  <pivotFields count="27">
    <pivotField compact="0" outline="0" showAll="0"/>
    <pivotField axis="axisPage" compact="0" numFmtId="14" outline="0" multipleItemSelectionAllowed="1" showAll="0">
      <items count="6">
        <item x="0"/>
        <item h="1" x="1"/>
        <item h="1" x="2"/>
        <item h="1" x="3"/>
        <item h="1" x="4"/>
        <item t="default"/>
      </items>
    </pivotField>
    <pivotField compact="0" outline="0" showAll="0"/>
    <pivotField axis="axisRow" compact="0" outline="0" showAll="0" defaultSubtota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23"/>
        <item x="12"/>
        <item x="13"/>
        <item x="14"/>
        <item x="15"/>
        <item x="24"/>
        <item x="16"/>
        <item x="17"/>
        <item x="18"/>
        <item x="19"/>
        <item x="20"/>
        <item x="21"/>
        <item x="22"/>
      </items>
    </pivotField>
    <pivotField compact="0" outline="0" showAll="0" defaultSubtotal="0"/>
    <pivotField compact="0" numFmtId="9" outline="0" showAll="0" defaultSubtotal="0"/>
    <pivotField compact="0" numFmtId="9" outline="0" showAll="0" defaultSubtotal="0"/>
    <pivotField compact="0" numFmtId="9" outline="0" showAll="0"/>
    <pivotField compact="0" numFmtId="9" outline="0" showAll="0">
      <items count="22">
        <item x="1"/>
        <item x="10"/>
        <item x="6"/>
        <item x="3"/>
        <item x="14"/>
        <item x="19"/>
        <item x="0"/>
        <item x="8"/>
        <item x="4"/>
        <item x="2"/>
        <item x="7"/>
        <item x="5"/>
        <item x="17"/>
        <item x="20"/>
        <item x="9"/>
        <item x="11"/>
        <item x="13"/>
        <item x="12"/>
        <item x="16"/>
        <item x="18"/>
        <item x="1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numFmtId="9" outline="0" showAll="0">
      <items count="73">
        <item x="3"/>
        <item x="36"/>
        <item x="32"/>
        <item x="50"/>
        <item x="7"/>
        <item x="20"/>
        <item x="44"/>
        <item x="47"/>
        <item x="48"/>
        <item x="29"/>
        <item x="18"/>
        <item x="33"/>
        <item x="71"/>
        <item x="60"/>
        <item x="30"/>
        <item x="15"/>
        <item x="53"/>
        <item x="69"/>
        <item x="35"/>
        <item x="43"/>
        <item x="68"/>
        <item x="11"/>
        <item x="64"/>
        <item x="56"/>
        <item x="23"/>
        <item x="55"/>
        <item x="40"/>
        <item x="1"/>
        <item x="39"/>
        <item x="24"/>
        <item x="67"/>
        <item x="28"/>
        <item x="25"/>
        <item x="62"/>
        <item x="5"/>
        <item x="2"/>
        <item x="52"/>
        <item x="37"/>
        <item x="59"/>
        <item x="10"/>
        <item x="21"/>
        <item x="13"/>
        <item x="58"/>
        <item x="17"/>
        <item x="9"/>
        <item x="0"/>
        <item x="12"/>
        <item x="26"/>
        <item x="14"/>
        <item x="45"/>
        <item x="46"/>
        <item x="51"/>
        <item x="41"/>
        <item x="66"/>
        <item x="61"/>
        <item x="54"/>
        <item x="22"/>
        <item x="16"/>
        <item x="65"/>
        <item x="19"/>
        <item x="27"/>
        <item x="8"/>
        <item x="6"/>
        <item x="57"/>
        <item x="38"/>
        <item x="70"/>
        <item x="34"/>
        <item x="63"/>
        <item x="42"/>
        <item x="31"/>
        <item x="49"/>
        <item x="4"/>
        <item t="default"/>
      </items>
    </pivotField>
    <pivotField compact="0" outline="0" showAll="0"/>
    <pivotField dataField="1" compact="0" outline="0" showAll="0"/>
    <pivotField axis="axisRow" compact="0" outline="0" showAll="0">
      <items count="7">
        <item x="0"/>
        <item x="1"/>
        <item x="2"/>
        <item x="3"/>
        <item x="4"/>
        <item x="5"/>
        <item t="default"/>
      </items>
    </pivotField>
    <pivotField compact="0" outline="0" showAll="0"/>
    <pivotField compact="0" outline="0" showAll="0"/>
    <pivotField compact="0" outline="0" showAll="0"/>
  </pivotFields>
  <rowFields count="4">
    <field x="8"/>
    <field x="23"/>
    <field x="3"/>
    <field x="20"/>
  </rowFields>
  <rowItems count="621">
    <i>
      <x v="1048832"/>
    </i>
    <i r="2">
      <x v="1048832"/>
    </i>
    <i r="2">
      <x v="1048832"/>
    </i>
    <i t="default" r="1"/>
    <i r="1"/>
    <i r="2">
      <x v="1048832"/>
    </i>
    <i r="2"/>
    <i r="2"/>
    <i r="2">
      <x v="1048832"/>
    </i>
    <i r="2"/>
    <i t="default" r="1">
      <x v="1"/>
    </i>
    <i r="1">
      <x v="1048832"/>
    </i>
    <i r="2">
      <x v="1048832"/>
    </i>
    <i r="2">
      <x v="4"/>
    </i>
    <i t="default" r="1">
      <x v="2"/>
    </i>
    <i r="1"/>
    <i r="2">
      <x v="1048832"/>
    </i>
    <i r="2">
      <x v="1048832"/>
    </i>
    <i t="default" r="1">
      <x v="3"/>
    </i>
    <i r="1">
      <x v="1048832"/>
    </i>
    <i r="2">
      <x v="1048832"/>
    </i>
    <i r="2">
      <x v="1048832"/>
    </i>
    <i t="default" r="1">
      <x v="4"/>
    </i>
    <i r="1">
      <x v="1048832"/>
    </i>
    <i r="2">
      <x v="1048832"/>
    </i>
    <i r="2">
      <x v="15"/>
    </i>
    <i t="default" r="1">
      <x v="5"/>
    </i>
    <i>
      <x v="1048832"/>
    </i>
    <i r="2">
      <x v="1048832"/>
    </i>
    <i r="2">
      <x v="1048832"/>
    </i>
    <i t="default" r="1"/>
    <i r="1"/>
    <i r="2">
      <x v="1048832"/>
    </i>
    <i r="2"/>
    <i r="2"/>
    <i r="2">
      <x v="1048832"/>
    </i>
    <i r="2"/>
    <i t="default" r="1">
      <x v="1"/>
    </i>
    <i r="1">
      <x v="1048832"/>
    </i>
    <i r="2">
      <x v="1048832"/>
    </i>
    <i r="2">
      <x v="4"/>
    </i>
    <i t="default" r="1">
      <x v="2"/>
    </i>
    <i r="1"/>
    <i r="2">
      <x v="1048832"/>
    </i>
    <i r="2">
      <x v="1048832"/>
    </i>
    <i t="default" r="1">
      <x v="3"/>
    </i>
    <i r="1">
      <x v="1048832"/>
    </i>
    <i r="2">
      <x v="1048832"/>
    </i>
    <i r="2">
      <x v="1048832"/>
    </i>
    <i t="default" r="1">
      <x v="4"/>
    </i>
    <i r="1">
      <x v="1048832"/>
    </i>
    <i r="2">
      <x v="1048832"/>
    </i>
    <i r="2">
      <x v="15"/>
    </i>
    <i t="default" r="1">
      <x v="5"/>
    </i>
    <i>
      <x v="1048832"/>
    </i>
    <i r="2">
      <x v="1048832"/>
    </i>
    <i r="2">
      <x v="1048832"/>
    </i>
    <i t="default" r="1"/>
    <i r="1"/>
    <i r="2">
      <x v="1048832"/>
    </i>
    <i r="2"/>
    <i r="2"/>
    <i r="2">
      <x v="1048832"/>
    </i>
    <i r="2"/>
    <i t="default" r="1">
      <x v="1"/>
    </i>
    <i r="1">
      <x v="1048832"/>
    </i>
    <i r="2">
      <x v="1048832"/>
    </i>
    <i r="2">
      <x v="4"/>
    </i>
    <i t="default" r="1">
      <x v="2"/>
    </i>
    <i r="1"/>
    <i r="2">
      <x v="1048832"/>
    </i>
    <i r="2">
      <x v="1048832"/>
    </i>
    <i t="default" r="1">
      <x v="3"/>
    </i>
    <i r="1">
      <x v="1048832"/>
    </i>
    <i r="2">
      <x v="1048832"/>
    </i>
    <i r="2">
      <x v="1048832"/>
    </i>
    <i t="default" r="1">
      <x v="4"/>
    </i>
    <i r="1">
      <x v="1048832"/>
    </i>
    <i r="2">
      <x v="1048832"/>
    </i>
    <i r="2">
      <x v="15"/>
    </i>
    <i t="default" r="1">
      <x v="5"/>
    </i>
    <i>
      <x v="1048832"/>
    </i>
    <i r="2">
      <x v="1048832"/>
    </i>
    <i r="2">
      <x v="1048832"/>
    </i>
    <i t="default" r="1"/>
    <i r="1"/>
    <i r="2">
      <x v="1048832"/>
    </i>
    <i r="2"/>
    <i r="2"/>
    <i r="2">
      <x v="1048832"/>
    </i>
    <i r="2"/>
    <i t="default" r="1">
      <x v="1"/>
    </i>
    <i r="1">
      <x v="1048832"/>
    </i>
    <i r="2">
      <x v="1048832"/>
    </i>
    <i r="2">
      <x v="4"/>
    </i>
    <i t="default" r="1">
      <x v="2"/>
    </i>
    <i r="1"/>
    <i r="2">
      <x v="1048832"/>
    </i>
    <i r="2">
      <x v="1048832"/>
    </i>
    <i t="default" r="1">
      <x v="3"/>
    </i>
    <i r="1">
      <x v="1048832"/>
    </i>
    <i r="2">
      <x v="1048832"/>
    </i>
    <i r="2">
      <x v="1048832"/>
    </i>
    <i t="default" r="1">
      <x v="4"/>
    </i>
    <i r="1">
      <x v="1048832"/>
    </i>
    <i r="2">
      <x v="1048832"/>
    </i>
    <i r="2">
      <x v="15"/>
    </i>
    <i t="default" r="1">
      <x v="5"/>
    </i>
    <i>
      <x v="1048832"/>
    </i>
    <i r="2">
      <x v="1048832"/>
    </i>
    <i r="2">
      <x v="1048832"/>
    </i>
    <i t="default" r="1"/>
    <i r="1"/>
    <i r="2">
      <x v="1048832"/>
    </i>
    <i r="2"/>
    <i r="2"/>
    <i r="2">
      <x v="1048832"/>
    </i>
    <i r="2"/>
    <i t="default" r="1">
      <x v="1"/>
    </i>
    <i r="1">
      <x v="1048832"/>
    </i>
    <i r="2">
      <x v="1048832"/>
    </i>
    <i r="2">
      <x v="4"/>
    </i>
    <i t="default" r="1">
      <x v="2"/>
    </i>
    <i r="1"/>
    <i r="2">
      <x v="1048832"/>
    </i>
    <i r="2">
      <x v="1048832"/>
    </i>
    <i t="default" r="1">
      <x v="3"/>
    </i>
    <i r="1">
      <x v="1048832"/>
    </i>
    <i r="2">
      <x v="1048832"/>
    </i>
    <i r="2">
      <x v="1048832"/>
    </i>
    <i t="default" r="1">
      <x v="4"/>
    </i>
    <i r="1">
      <x v="1048832"/>
    </i>
    <i r="2">
      <x v="1048832"/>
    </i>
    <i r="2">
      <x v="15"/>
    </i>
    <i t="default" r="1">
      <x v="5"/>
    </i>
    <i>
      <x v="1048832"/>
    </i>
    <i r="2">
      <x v="1048832"/>
    </i>
    <i r="2">
      <x v="1048832"/>
    </i>
    <i t="default" r="1"/>
    <i r="1"/>
    <i r="2">
      <x v="1048832"/>
    </i>
    <i r="2"/>
    <i r="2"/>
    <i r="2">
      <x v="1048832"/>
    </i>
    <i r="2"/>
    <i t="default" r="1">
      <x v="1"/>
    </i>
    <i r="1">
      <x v="1048832"/>
    </i>
    <i r="2">
      <x v="1048832"/>
    </i>
    <i r="2">
      <x v="4"/>
    </i>
    <i t="default" r="1">
      <x v="2"/>
    </i>
    <i r="1"/>
    <i r="2">
      <x v="1048832"/>
    </i>
    <i r="2">
      <x v="1048832"/>
    </i>
    <i t="default" r="1">
      <x v="3"/>
    </i>
    <i r="1">
      <x v="1048832"/>
    </i>
    <i r="2">
      <x v="1048832"/>
    </i>
    <i r="2">
      <x v="1048832"/>
    </i>
    <i t="default" r="1">
      <x v="4"/>
    </i>
    <i r="1">
      <x v="1048832"/>
    </i>
    <i r="2">
      <x v="1048832"/>
    </i>
    <i r="2">
      <x v="15"/>
    </i>
    <i t="default" r="1">
      <x v="5"/>
    </i>
    <i>
      <x v="1048832"/>
    </i>
    <i r="2">
      <x v="1048832"/>
    </i>
    <i r="2">
      <x v="1048832"/>
    </i>
    <i t="default" r="1"/>
    <i r="1"/>
    <i r="2">
      <x v="1048832"/>
    </i>
    <i r="2"/>
    <i r="2"/>
    <i r="2">
      <x v="1048832"/>
    </i>
    <i r="2"/>
    <i t="default" r="1">
      <x v="1"/>
    </i>
    <i r="1">
      <x v="1048832"/>
    </i>
    <i r="2">
      <x v="1048832"/>
    </i>
    <i r="2">
      <x v="4"/>
    </i>
    <i t="default" r="1">
      <x v="2"/>
    </i>
    <i r="1"/>
    <i r="2">
      <x v="1048832"/>
    </i>
    <i r="2">
      <x v="1048832"/>
    </i>
    <i t="default" r="1">
      <x v="3"/>
    </i>
    <i r="1">
      <x v="1048832"/>
    </i>
    <i r="2">
      <x v="1048832"/>
    </i>
    <i r="2">
      <x v="1048832"/>
    </i>
    <i t="default" r="1">
      <x v="4"/>
    </i>
    <i r="1">
      <x v="1048832"/>
    </i>
    <i r="2">
      <x v="1048832"/>
    </i>
    <i r="2">
      <x v="15"/>
    </i>
    <i t="default" r="1">
      <x v="5"/>
    </i>
    <i>
      <x v="1048832"/>
    </i>
    <i r="2">
      <x v="1048832"/>
    </i>
    <i r="2">
      <x v="1048832"/>
    </i>
    <i t="default" r="1"/>
    <i r="1"/>
    <i r="2">
      <x v="1048832"/>
    </i>
    <i r="2"/>
    <i r="2"/>
    <i r="2">
      <x v="1048832"/>
    </i>
    <i r="2"/>
    <i t="default" r="1">
      <x v="1"/>
    </i>
    <i r="1">
      <x v="1048832"/>
    </i>
    <i r="2">
      <x v="1048832"/>
    </i>
    <i r="2">
      <x v="4"/>
    </i>
    <i t="default" r="1">
      <x v="2"/>
    </i>
    <i r="1"/>
    <i r="2">
      <x v="1048832"/>
    </i>
    <i r="2">
      <x v="1048832"/>
    </i>
    <i t="default" r="1">
      <x v="3"/>
    </i>
    <i r="1">
      <x v="1048832"/>
    </i>
    <i r="2">
      <x v="1048832"/>
    </i>
    <i r="2">
      <x v="1048832"/>
    </i>
    <i t="default" r="1">
      <x v="4"/>
    </i>
    <i r="1">
      <x v="1048832"/>
    </i>
    <i r="2">
      <x v="1048832"/>
    </i>
    <i r="2">
      <x v="15"/>
    </i>
    <i t="default" r="1">
      <x v="5"/>
    </i>
    <i>
      <x v="1048832"/>
    </i>
    <i r="2">
      <x v="1048832"/>
    </i>
    <i r="2">
      <x v="1048832"/>
    </i>
    <i t="default" r="1"/>
    <i r="1"/>
    <i r="2">
      <x v="1048832"/>
    </i>
    <i r="2"/>
    <i r="2"/>
    <i r="2">
      <x v="1048832"/>
    </i>
    <i r="2"/>
    <i t="default" r="1">
      <x v="1"/>
    </i>
    <i r="1">
      <x v="1048832"/>
    </i>
    <i r="2">
      <x v="1048832"/>
    </i>
    <i r="2">
      <x v="4"/>
    </i>
    <i t="default" r="1">
      <x v="2"/>
    </i>
    <i r="1"/>
    <i r="2">
      <x v="1048832"/>
    </i>
    <i r="2">
      <x v="1048832"/>
    </i>
    <i t="default" r="1">
      <x v="3"/>
    </i>
    <i r="1">
      <x v="1048832"/>
    </i>
    <i r="2">
      <x v="1048832"/>
    </i>
    <i r="2">
      <x v="1048832"/>
    </i>
    <i t="default" r="1">
      <x v="4"/>
    </i>
    <i r="1">
      <x v="1048832"/>
    </i>
    <i r="2">
      <x v="1048832"/>
    </i>
    <i r="2">
      <x v="15"/>
    </i>
    <i t="default" r="1">
      <x v="5"/>
    </i>
    <i>
      <x v="1048832"/>
    </i>
    <i r="2">
      <x v="1048832"/>
    </i>
    <i r="2">
      <x v="1048832"/>
    </i>
    <i t="default" r="1"/>
    <i r="1"/>
    <i r="2">
      <x v="1048832"/>
    </i>
    <i r="2"/>
    <i r="2"/>
    <i r="2">
      <x v="1048832"/>
    </i>
    <i r="2"/>
    <i t="default" r="1">
      <x v="1"/>
    </i>
    <i r="1">
      <x v="1048832"/>
    </i>
    <i r="2">
      <x v="1048832"/>
    </i>
    <i r="2">
      <x v="4"/>
    </i>
    <i t="default" r="1">
      <x v="2"/>
    </i>
    <i r="1"/>
    <i r="2">
      <x v="1048832"/>
    </i>
    <i r="2">
      <x v="1048832"/>
    </i>
    <i t="default" r="1">
      <x v="3"/>
    </i>
    <i r="1">
      <x v="1048832"/>
    </i>
    <i r="2">
      <x v="1048832"/>
    </i>
    <i r="2">
      <x v="1048832"/>
    </i>
    <i t="default" r="1">
      <x v="4"/>
    </i>
    <i r="1">
      <x v="1048832"/>
    </i>
    <i r="2">
      <x v="1048832"/>
    </i>
    <i r="2">
      <x v="15"/>
    </i>
    <i t="default" r="1">
      <x v="5"/>
    </i>
    <i>
      <x v="1048832"/>
    </i>
    <i r="2">
      <x v="1048832"/>
    </i>
    <i r="2">
      <x v="1048832"/>
    </i>
    <i t="default" r="1"/>
    <i r="1"/>
    <i r="2">
      <x v="1048832"/>
    </i>
    <i r="2"/>
    <i r="2"/>
    <i r="2">
      <x v="1048832"/>
    </i>
    <i r="2"/>
    <i t="default" r="1">
      <x v="1"/>
    </i>
    <i r="1">
      <x v="1048832"/>
    </i>
    <i r="2">
      <x v="1048832"/>
    </i>
    <i r="2">
      <x v="4"/>
    </i>
    <i t="default" r="1">
      <x v="2"/>
    </i>
    <i r="1"/>
    <i r="2">
      <x v="1048832"/>
    </i>
    <i r="2">
      <x v="1048832"/>
    </i>
    <i t="default" r="1">
      <x v="3"/>
    </i>
    <i r="1">
      <x v="1048832"/>
    </i>
    <i r="2">
      <x v="1048832"/>
    </i>
    <i r="2">
      <x v="1048832"/>
    </i>
    <i t="default" r="1">
      <x v="4"/>
    </i>
    <i r="1">
      <x v="1048832"/>
    </i>
    <i r="2">
      <x v="1048832"/>
    </i>
    <i r="2">
      <x v="15"/>
    </i>
    <i t="default" r="1">
      <x v="5"/>
    </i>
    <i>
      <x v="1048832"/>
    </i>
    <i r="2">
      <x v="1048832"/>
    </i>
    <i r="2">
      <x v="1048832"/>
    </i>
    <i t="default" r="1"/>
    <i r="1"/>
    <i r="2">
      <x v="1048832"/>
    </i>
    <i r="2"/>
    <i r="2"/>
    <i r="2">
      <x v="1048832"/>
    </i>
    <i r="2"/>
    <i t="default" r="1">
      <x v="1"/>
    </i>
    <i r="1">
      <x v="1048832"/>
    </i>
    <i r="2">
      <x v="1048832"/>
    </i>
    <i r="2">
      <x v="4"/>
    </i>
    <i t="default" r="1">
      <x v="2"/>
    </i>
    <i r="1"/>
    <i r="2">
      <x v="1048832"/>
    </i>
    <i r="2">
      <x v="1048832"/>
    </i>
    <i t="default" r="1">
      <x v="3"/>
    </i>
    <i r="1">
      <x v="1048832"/>
    </i>
    <i r="2">
      <x v="1048832"/>
    </i>
    <i r="2">
      <x v="1048832"/>
    </i>
    <i t="default" r="1">
      <x v="4"/>
    </i>
    <i r="1">
      <x v="1048832"/>
    </i>
    <i r="2">
      <x v="1048832"/>
    </i>
    <i r="2">
      <x v="15"/>
    </i>
    <i t="default" r="1">
      <x v="5"/>
    </i>
    <i>
      <x v="1048832"/>
    </i>
    <i r="2">
      <x v="1048832"/>
    </i>
    <i r="2">
      <x v="1048832"/>
    </i>
    <i t="default" r="1"/>
    <i r="1"/>
    <i r="2">
      <x v="1048832"/>
    </i>
    <i r="2"/>
    <i r="2"/>
    <i r="2">
      <x v="1048832"/>
    </i>
    <i r="2"/>
    <i t="default" r="1">
      <x v="1"/>
    </i>
    <i r="1">
      <x v="1048832"/>
    </i>
    <i r="2">
      <x v="1048832"/>
    </i>
    <i r="2">
      <x v="4"/>
    </i>
    <i t="default" r="1">
      <x v="2"/>
    </i>
    <i r="1"/>
    <i r="2">
      <x v="1048832"/>
    </i>
    <i r="2">
      <x v="1048832"/>
    </i>
    <i t="default" r="1">
      <x v="3"/>
    </i>
    <i r="1">
      <x v="1048832"/>
    </i>
    <i r="2">
      <x v="1048832"/>
    </i>
    <i r="2">
      <x v="1048832"/>
    </i>
    <i t="default" r="1">
      <x v="4"/>
    </i>
    <i r="1">
      <x v="1048832"/>
    </i>
    <i r="2">
      <x v="1048832"/>
    </i>
    <i r="2">
      <x v="15"/>
    </i>
    <i t="default" r="1">
      <x v="5"/>
    </i>
    <i>
      <x v="1048832"/>
    </i>
    <i r="2">
      <x v="1048832"/>
    </i>
    <i r="2">
      <x v="1048832"/>
    </i>
    <i t="default" r="1"/>
    <i r="1"/>
    <i r="2">
      <x v="1048832"/>
    </i>
    <i r="2"/>
    <i r="2"/>
    <i r="2">
      <x v="1048832"/>
    </i>
    <i r="2"/>
    <i t="default" r="1">
      <x v="1"/>
    </i>
    <i r="1">
      <x v="1048832"/>
    </i>
    <i r="2">
      <x v="1048832"/>
    </i>
    <i r="2">
      <x v="4"/>
    </i>
    <i t="default" r="1">
      <x v="2"/>
    </i>
    <i r="1"/>
    <i r="2">
      <x v="1048832"/>
    </i>
    <i r="2">
      <x v="1048832"/>
    </i>
    <i t="default" r="1">
      <x v="3"/>
    </i>
    <i r="1">
      <x v="1048832"/>
    </i>
    <i r="2">
      <x v="1048832"/>
    </i>
    <i r="2">
      <x v="1048832"/>
    </i>
    <i t="default" r="1">
      <x v="4"/>
    </i>
    <i r="1">
      <x v="1048832"/>
    </i>
    <i r="2">
      <x v="1048832"/>
    </i>
    <i r="2">
      <x v="15"/>
    </i>
    <i t="default" r="1">
      <x v="5"/>
    </i>
    <i>
      <x v="1048832"/>
    </i>
    <i r="2">
      <x v="1048832"/>
    </i>
    <i r="2">
      <x v="1048832"/>
    </i>
    <i t="default" r="1"/>
    <i r="1"/>
    <i r="2">
      <x v="1048832"/>
    </i>
    <i r="2"/>
    <i r="2"/>
    <i r="2">
      <x v="1048832"/>
    </i>
    <i r="2"/>
    <i t="default" r="1">
      <x v="1"/>
    </i>
    <i r="1">
      <x v="1048832"/>
    </i>
    <i r="2">
      <x v="1048832"/>
    </i>
    <i r="2">
      <x v="4"/>
    </i>
    <i t="default" r="1">
      <x v="2"/>
    </i>
    <i r="1"/>
    <i r="2">
      <x v="1048832"/>
    </i>
    <i r="2">
      <x v="1048832"/>
    </i>
    <i t="default" r="1">
      <x v="3"/>
    </i>
    <i r="1">
      <x v="1048832"/>
    </i>
    <i r="2">
      <x v="1048832"/>
    </i>
    <i r="2">
      <x v="1048832"/>
    </i>
    <i t="default" r="1">
      <x v="4"/>
    </i>
    <i r="1">
      <x v="1048832"/>
    </i>
    <i r="2">
      <x v="1048832"/>
    </i>
    <i r="2">
      <x v="15"/>
    </i>
    <i t="default" r="1">
      <x v="5"/>
    </i>
    <i>
      <x v="1048832"/>
    </i>
    <i r="2">
      <x v="1048832"/>
    </i>
    <i r="2">
      <x v="1048832"/>
    </i>
    <i t="default" r="1"/>
    <i r="1"/>
    <i r="2">
      <x v="1048832"/>
    </i>
    <i r="2"/>
    <i r="2"/>
    <i r="2">
      <x v="1048832"/>
    </i>
    <i r="2"/>
    <i t="default" r="1">
      <x v="1"/>
    </i>
    <i r="1">
      <x v="1048832"/>
    </i>
    <i r="2">
      <x v="1048832"/>
    </i>
    <i r="2">
      <x v="4"/>
    </i>
    <i t="default" r="1">
      <x v="2"/>
    </i>
    <i r="1"/>
    <i r="2">
      <x v="1048832"/>
    </i>
    <i r="2">
      <x v="1048832"/>
    </i>
    <i t="default" r="1">
      <x v="3"/>
    </i>
    <i r="1">
      <x v="1048832"/>
    </i>
    <i r="2">
      <x v="1048832"/>
    </i>
    <i r="2">
      <x v="1048832"/>
    </i>
    <i t="default" r="1">
      <x v="4"/>
    </i>
    <i r="1">
      <x v="1048832"/>
    </i>
    <i r="2">
      <x v="1048832"/>
    </i>
    <i r="2">
      <x v="15"/>
    </i>
    <i t="default" r="1">
      <x v="5"/>
    </i>
    <i>
      <x v="1048832"/>
    </i>
    <i r="2">
      <x v="1048832"/>
    </i>
    <i r="2">
      <x v="1048832"/>
    </i>
    <i t="default" r="1"/>
    <i r="1"/>
    <i r="2">
      <x v="1048832"/>
    </i>
    <i r="2"/>
    <i r="2"/>
    <i r="2">
      <x v="1048832"/>
    </i>
    <i r="2"/>
    <i t="default" r="1">
      <x v="1"/>
    </i>
    <i r="1">
      <x v="1048832"/>
    </i>
    <i r="2">
      <x v="1048832"/>
    </i>
    <i r="2">
      <x v="4"/>
    </i>
    <i t="default" r="1">
      <x v="2"/>
    </i>
    <i r="1"/>
    <i r="2">
      <x v="1048832"/>
    </i>
    <i r="2">
      <x v="1048832"/>
    </i>
    <i t="default" r="1">
      <x v="3"/>
    </i>
    <i r="1">
      <x v="1048832"/>
    </i>
    <i r="2">
      <x v="1048832"/>
    </i>
    <i r="2">
      <x v="1048832"/>
    </i>
    <i t="default" r="1">
      <x v="4"/>
    </i>
    <i r="1">
      <x v="1048832"/>
    </i>
    <i r="2">
      <x v="1048832"/>
    </i>
    <i r="2">
      <x v="15"/>
    </i>
    <i t="default" r="1">
      <x v="5"/>
    </i>
    <i>
      <x v="1048832"/>
    </i>
    <i r="2">
      <x v="1048832"/>
    </i>
    <i r="2">
      <x v="1048832"/>
    </i>
    <i t="default" r="1"/>
    <i r="1"/>
    <i r="2">
      <x v="1048832"/>
    </i>
    <i r="2"/>
    <i r="2"/>
    <i r="2">
      <x v="1048832"/>
    </i>
    <i r="2"/>
    <i t="default" r="1">
      <x v="1"/>
    </i>
    <i r="1">
      <x v="1048832"/>
    </i>
    <i r="2">
      <x v="1048832"/>
    </i>
    <i r="2">
      <x v="4"/>
    </i>
    <i t="default" r="1">
      <x v="2"/>
    </i>
    <i r="1"/>
    <i r="2">
      <x v="1048832"/>
    </i>
    <i r="2">
      <x v="1048832"/>
    </i>
    <i t="default" r="1">
      <x v="3"/>
    </i>
    <i r="1">
      <x v="1048832"/>
    </i>
    <i r="2">
      <x v="1048832"/>
    </i>
    <i r="2">
      <x v="1048832"/>
    </i>
    <i t="default" r="1">
      <x v="4"/>
    </i>
    <i r="1">
      <x v="1048832"/>
    </i>
    <i r="2">
      <x v="1048832"/>
    </i>
    <i r="2">
      <x v="15"/>
    </i>
    <i t="default" r="1">
      <x v="5"/>
    </i>
    <i>
      <x v="1048832"/>
    </i>
    <i r="2">
      <x v="1048832"/>
    </i>
    <i r="2">
      <x v="1048832"/>
    </i>
    <i t="default" r="1"/>
    <i r="1"/>
    <i r="2">
      <x v="1048832"/>
    </i>
    <i r="2"/>
    <i r="2"/>
    <i r="2">
      <x v="1048832"/>
    </i>
    <i r="2"/>
    <i t="default" r="1">
      <x v="1"/>
    </i>
    <i r="1">
      <x v="1048832"/>
    </i>
    <i r="2">
      <x v="1048832"/>
    </i>
    <i r="2">
      <x v="4"/>
    </i>
    <i t="default" r="1">
      <x v="2"/>
    </i>
    <i r="1"/>
    <i r="2">
      <x v="1048832"/>
    </i>
    <i r="2">
      <x v="1048832"/>
    </i>
    <i t="default" r="1">
      <x v="3"/>
    </i>
    <i r="1">
      <x v="1048832"/>
    </i>
    <i r="2">
      <x v="1048832"/>
    </i>
    <i r="2">
      <x v="1048832"/>
    </i>
    <i t="default" r="1">
      <x v="4"/>
    </i>
    <i r="1">
      <x v="1048832"/>
    </i>
    <i r="2">
      <x v="1048832"/>
    </i>
    <i r="2">
      <x v="15"/>
    </i>
    <i t="default" r="1">
      <x v="5"/>
    </i>
    <i>
      <x v="1048832"/>
    </i>
    <i r="2">
      <x v="1048832"/>
    </i>
    <i r="2">
      <x v="1048832"/>
    </i>
    <i t="default" r="1"/>
    <i r="1"/>
    <i r="2">
      <x v="1048832"/>
    </i>
    <i r="2"/>
    <i r="2"/>
    <i r="2">
      <x v="1048832"/>
    </i>
    <i r="2"/>
    <i t="default" r="1">
      <x v="1"/>
    </i>
    <i r="1">
      <x v="1048832"/>
    </i>
    <i r="2">
      <x v="1048832"/>
    </i>
    <i r="2">
      <x v="4"/>
    </i>
    <i t="default" r="1">
      <x v="2"/>
    </i>
    <i r="1"/>
    <i r="2">
      <x v="1048832"/>
    </i>
    <i r="2">
      <x v="1048832"/>
    </i>
    <i t="default" r="1">
      <x v="3"/>
    </i>
    <i r="1">
      <x v="1048832"/>
    </i>
    <i r="2">
      <x v="1048832"/>
    </i>
    <i r="2">
      <x v="1048832"/>
    </i>
    <i t="default" r="1">
      <x v="4"/>
    </i>
    <i r="1">
      <x v="1048832"/>
    </i>
    <i r="2">
      <x v="1048832"/>
    </i>
    <i r="2">
      <x v="15"/>
    </i>
    <i t="default" r="1">
      <x v="5"/>
    </i>
    <i>
      <x v="1048832"/>
    </i>
    <i r="2">
      <x v="1048832"/>
    </i>
    <i r="2">
      <x v="1048832"/>
    </i>
    <i t="default" r="1"/>
    <i r="1"/>
    <i r="2">
      <x v="1048832"/>
    </i>
    <i r="2"/>
    <i r="2"/>
    <i r="2">
      <x v="1048832"/>
    </i>
    <i r="2"/>
    <i t="default" r="1">
      <x v="1"/>
    </i>
    <i r="1">
      <x v="1048832"/>
    </i>
    <i r="2">
      <x v="1048832"/>
    </i>
    <i r="2">
      <x v="4"/>
    </i>
    <i t="default" r="1">
      <x v="2"/>
    </i>
    <i r="1"/>
    <i r="2">
      <x v="1048832"/>
    </i>
    <i r="2">
      <x v="1048832"/>
    </i>
    <i t="default" r="1">
      <x v="3"/>
    </i>
    <i r="1">
      <x v="1048832"/>
    </i>
    <i r="2">
      <x v="1048832"/>
    </i>
    <i r="2">
      <x v="1048832"/>
    </i>
    <i t="default" r="1">
      <x v="4"/>
    </i>
    <i r="1">
      <x v="1048832"/>
    </i>
    <i r="2">
      <x v="1048832"/>
    </i>
    <i r="2">
      <x v="15"/>
    </i>
    <i t="default" r="1">
      <x v="5"/>
    </i>
    <i>
      <x v="1048832"/>
    </i>
    <i r="2">
      <x v="1048832"/>
    </i>
    <i r="2">
      <x v="1048832"/>
    </i>
    <i t="default" r="1"/>
    <i r="1"/>
    <i r="2">
      <x v="1048832"/>
    </i>
    <i r="2"/>
    <i r="2"/>
    <i r="2">
      <x v="1048832"/>
    </i>
    <i r="2"/>
    <i t="default" r="1">
      <x v="1"/>
    </i>
    <i r="1">
      <x v="1048832"/>
    </i>
    <i r="2">
      <x v="1048832"/>
    </i>
    <i r="2">
      <x v="4"/>
    </i>
    <i t="default" r="1">
      <x v="2"/>
    </i>
    <i r="1"/>
    <i r="2">
      <x v="1048832"/>
    </i>
    <i r="2">
      <x v="1048832"/>
    </i>
    <i t="default" r="1">
      <x v="3"/>
    </i>
    <i r="1">
      <x v="1048832"/>
    </i>
    <i r="2">
      <x v="1048832"/>
    </i>
    <i r="2">
      <x v="1048832"/>
    </i>
    <i t="default" r="1">
      <x v="4"/>
    </i>
    <i r="1">
      <x v="1048832"/>
    </i>
    <i r="2">
      <x v="1048832"/>
    </i>
    <i r="2">
      <x v="15"/>
    </i>
    <i t="default" r="1">
      <x v="5"/>
    </i>
    <i>
      <x v="1048832"/>
    </i>
    <i r="2">
      <x v="1048832"/>
    </i>
    <i r="2">
      <x v="1048832"/>
    </i>
    <i t="default" r="1"/>
    <i r="1"/>
    <i r="2">
      <x v="1048832"/>
    </i>
    <i r="2"/>
    <i r="2"/>
    <i r="2">
      <x v="1048832"/>
    </i>
    <i r="2"/>
    <i t="default" r="1">
      <x v="1"/>
    </i>
    <i r="1">
      <x v="1048832"/>
    </i>
    <i r="2">
      <x v="1048832"/>
    </i>
    <i r="2">
      <x v="4"/>
    </i>
    <i t="default" r="1">
      <x v="2"/>
    </i>
    <i r="1"/>
    <i r="2">
      <x v="1048832"/>
    </i>
    <i r="2">
      <x v="1048832"/>
    </i>
    <i t="default" r="1">
      <x v="3"/>
    </i>
    <i r="1">
      <x v="1048832"/>
    </i>
    <i r="2">
      <x v="1048832"/>
    </i>
    <i r="2">
      <x v="1048832"/>
    </i>
    <i t="default" r="1">
      <x v="4"/>
    </i>
    <i r="1">
      <x v="1048832"/>
    </i>
    <i r="2">
      <x v="1048832"/>
    </i>
    <i r="2">
      <x v="15"/>
    </i>
    <i t="default" r="1">
      <x v="5"/>
    </i>
  </rowItems>
  <colItems count="1">
    <i/>
  </colItems>
  <pageFields count="1">
    <pageField fld="1" hier="-1"/>
  </pageFields>
  <dataFields count="1">
    <dataField name="Sum of Calc_Calories" fld="22" baseField="0" baseItem="0" numFmtId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5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gridDropZones="1" multipleFieldFilters="0">
  <location ref="A3:D158" firstHeaderRow="2" firstDataRow="2" firstDataCol="3" rowPageCount="1" colPageCount="1"/>
  <pivotFields count="27">
    <pivotField compact="0" outline="0" showAll="0"/>
    <pivotField axis="axisPage" compact="0" numFmtId="14" outline="0" multipleItemSelectionAllowed="1" showAll="0">
      <items count="6">
        <item h="1" x="0"/>
        <item h="1" x="1"/>
        <item h="1" x="2"/>
        <item h="1" x="3"/>
        <item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23"/>
        <item x="12"/>
        <item x="13"/>
        <item x="14"/>
        <item x="15"/>
        <item x="24"/>
        <item x="16"/>
        <item x="17"/>
        <item x="18"/>
        <item x="19"/>
        <item x="20"/>
        <item x="21"/>
        <item x="22"/>
        <item t="default"/>
      </items>
    </pivotField>
    <pivotField compact="0" outline="0" showAll="0" defaultSubtotal="0"/>
    <pivotField compact="0" numFmtId="9" outline="0" showAll="0" defaultSubtotal="0"/>
    <pivotField compact="0" numFmtId="9" outline="0" showAll="0" defaultSubtotal="0"/>
    <pivotField compact="0" numFmtId="9" outline="0" showAll="0"/>
    <pivotField axis="axisRow" compact="0" numFmtId="9" outline="0" showAll="0">
      <items count="22">
        <item x="1"/>
        <item x="10"/>
        <item x="6"/>
        <item x="3"/>
        <item x="14"/>
        <item x="19"/>
        <item x="0"/>
        <item x="8"/>
        <item x="4"/>
        <item x="2"/>
        <item x="7"/>
        <item x="5"/>
        <item x="17"/>
        <item x="20"/>
        <item x="9"/>
        <item x="11"/>
        <item x="13"/>
        <item x="12"/>
        <item x="16"/>
        <item x="18"/>
        <item x="1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axis="axisRow" compact="0" outline="0" showAll="0" defaultSubtotal="0">
      <items count="6">
        <item x="0"/>
        <item x="1"/>
        <item x="2"/>
        <item x="3"/>
        <item x="4"/>
        <item x="5"/>
      </items>
    </pivotField>
    <pivotField compact="0" outline="0" showAll="0"/>
    <pivotField compact="0" outline="0" showAll="0"/>
    <pivotField compact="0" outline="0" showAll="0"/>
  </pivotFields>
  <rowFields count="3">
    <field x="8"/>
    <field x="23"/>
    <field x="13"/>
  </rowFields>
  <rowItems count="154">
    <i>
      <x v="6"/>
    </i>
    <i r="1"/>
    <i r="1">
      <x v="1048832"/>
    </i>
    <i r="1">
      <x v="1048832"/>
    </i>
    <i r="1">
      <x v="1048832"/>
    </i>
    <i r="1">
      <x v="3"/>
    </i>
    <i t="default"/>
    <i>
      <x v="6"/>
    </i>
    <i r="1"/>
    <i r="1">
      <x v="1048832"/>
    </i>
    <i r="1">
      <x v="1048832"/>
    </i>
    <i r="1">
      <x v="1048832"/>
    </i>
    <i r="1">
      <x v="3"/>
    </i>
    <i t="default">
      <x v="1"/>
    </i>
    <i>
      <x v="6"/>
    </i>
    <i r="1"/>
    <i r="1">
      <x v="1048832"/>
    </i>
    <i r="1">
      <x v="1048832"/>
    </i>
    <i r="1">
      <x v="1048832"/>
    </i>
    <i r="1">
      <x v="3"/>
    </i>
    <i t="default">
      <x v="2"/>
    </i>
    <i>
      <x v="8"/>
    </i>
    <i r="1"/>
    <i r="1">
      <x v="1048832"/>
    </i>
    <i r="1">
      <x v="2"/>
    </i>
    <i r="1">
      <x v="1048832"/>
    </i>
    <i r="1">
      <x v="1048832"/>
    </i>
    <i t="default">
      <x v="3"/>
    </i>
    <i>
      <x v="6"/>
    </i>
    <i r="1"/>
    <i r="1">
      <x v="1048832"/>
    </i>
    <i r="1">
      <x v="1048832"/>
    </i>
    <i r="1">
      <x v="1048832"/>
    </i>
    <i r="1">
      <x v="3"/>
    </i>
    <i t="default">
      <x v="4"/>
    </i>
    <i>
      <x v="3"/>
    </i>
    <i r="1"/>
    <i r="1">
      <x v="1048832"/>
    </i>
    <i r="1">
      <x v="1048832"/>
    </i>
    <i r="1">
      <x v="1048832"/>
    </i>
    <i r="1">
      <x v="1048832"/>
    </i>
    <i t="default">
      <x v="5"/>
    </i>
    <i>
      <x v="6"/>
    </i>
    <i r="1"/>
    <i r="1">
      <x v="1048832"/>
    </i>
    <i r="1">
      <x v="1048832"/>
    </i>
    <i r="1">
      <x v="1048832"/>
    </i>
    <i r="1">
      <x v="3"/>
    </i>
    <i t="default">
      <x v="8"/>
    </i>
    <i>
      <x v="6"/>
    </i>
    <i r="1"/>
    <i r="1">
      <x v="1048832"/>
    </i>
    <i r="1">
      <x v="1048832"/>
    </i>
    <i r="1">
      <x v="1048832"/>
    </i>
    <i r="1">
      <x v="3"/>
    </i>
    <i t="default">
      <x v="9"/>
    </i>
    <i>
      <x v="1"/>
    </i>
    <i r="1"/>
    <i r="1">
      <x v="1048832"/>
    </i>
    <i r="1">
      <x v="1048832"/>
    </i>
    <i r="1">
      <x v="1048832"/>
    </i>
    <i r="1">
      <x v="1"/>
    </i>
    <i t="default">
      <x v="10"/>
    </i>
    <i>
      <x v="3"/>
    </i>
    <i r="1"/>
    <i r="1">
      <x v="1048832"/>
    </i>
    <i r="1">
      <x v="1048832"/>
    </i>
    <i r="1">
      <x v="1048832"/>
    </i>
    <i r="1">
      <x v="1048832"/>
    </i>
    <i t="default">
      <x v="11"/>
    </i>
    <i>
      <x v="6"/>
    </i>
    <i r="1"/>
    <i r="1">
      <x v="1048832"/>
    </i>
    <i r="1">
      <x v="1048832"/>
    </i>
    <i r="1">
      <x v="1048832"/>
    </i>
    <i r="1">
      <x v="3"/>
    </i>
    <i t="default">
      <x v="12"/>
    </i>
    <i>
      <x v="6"/>
    </i>
    <i r="1"/>
    <i r="1">
      <x v="1048832"/>
    </i>
    <i r="1">
      <x v="1048832"/>
    </i>
    <i r="1">
      <x v="1048832"/>
    </i>
    <i r="1">
      <x v="3"/>
    </i>
    <i t="default">
      <x v="13"/>
    </i>
    <i>
      <x v="3"/>
    </i>
    <i r="1"/>
    <i r="1">
      <x v="1048832"/>
    </i>
    <i r="1">
      <x v="1048832"/>
    </i>
    <i r="1">
      <x v="1048832"/>
    </i>
    <i r="1">
      <x v="1048832"/>
    </i>
    <i t="default">
      <x v="14"/>
    </i>
    <i>
      <x v="1"/>
    </i>
    <i r="1"/>
    <i r="1">
      <x v="1048832"/>
    </i>
    <i r="1">
      <x v="1048832"/>
    </i>
    <i r="1">
      <x v="1048832"/>
    </i>
    <i r="1">
      <x v="1"/>
    </i>
    <i t="default">
      <x v="15"/>
    </i>
    <i>
      <x v="6"/>
    </i>
    <i r="1"/>
    <i r="1">
      <x v="1048832"/>
    </i>
    <i r="1">
      <x v="1048832"/>
    </i>
    <i r="1">
      <x v="1048832"/>
    </i>
    <i r="1">
      <x v="3"/>
    </i>
    <i t="default">
      <x v="16"/>
    </i>
    <i>
      <x v="6"/>
    </i>
    <i r="1"/>
    <i r="1">
      <x v="1048832"/>
    </i>
    <i r="1">
      <x v="1048832"/>
    </i>
    <i r="1">
      <x v="1048832"/>
    </i>
    <i r="1">
      <x v="3"/>
    </i>
    <i t="default">
      <x v="17"/>
    </i>
    <i>
      <x v="3"/>
    </i>
    <i r="1"/>
    <i r="1">
      <x v="1048832"/>
    </i>
    <i r="1">
      <x v="1048832"/>
    </i>
    <i r="1">
      <x v="1048832"/>
    </i>
    <i r="1">
      <x v="1048832"/>
    </i>
    <i t="default">
      <x v="19"/>
    </i>
    <i>
      <x v="6"/>
    </i>
    <i r="1"/>
    <i r="1">
      <x v="1048832"/>
    </i>
    <i r="1">
      <x v="1048832"/>
    </i>
    <i r="1">
      <x v="1048832"/>
    </i>
    <i r="1">
      <x v="2"/>
    </i>
    <i t="default">
      <x v="20"/>
    </i>
    <i>
      <x v="8"/>
    </i>
    <i r="1"/>
    <i r="1">
      <x v="2"/>
    </i>
    <i r="1">
      <x v="1048832"/>
    </i>
    <i r="1">
      <x v="1048832"/>
    </i>
    <i r="1">
      <x v="1048832"/>
    </i>
    <i t="default">
      <x v="21"/>
    </i>
    <i>
      <x v="6"/>
    </i>
    <i r="1"/>
    <i r="1">
      <x v="1048832"/>
    </i>
    <i r="1">
      <x v="1048832"/>
    </i>
    <i r="1">
      <x v="1048832"/>
    </i>
    <i r="1">
      <x v="3"/>
    </i>
    <i t="default">
      <x v="22"/>
    </i>
    <i>
      <x v="7"/>
    </i>
    <i r="1"/>
    <i r="1">
      <x v="1048832"/>
    </i>
    <i r="1">
      <x v="1048832"/>
    </i>
    <i r="1">
      <x v="2"/>
    </i>
    <i r="1">
      <x v="5"/>
    </i>
    <i t="default">
      <x v="23"/>
    </i>
    <i>
      <x v="6"/>
    </i>
    <i r="1"/>
    <i r="1">
      <x v="1048832"/>
    </i>
    <i r="1">
      <x v="1048832"/>
    </i>
    <i r="1">
      <x v="1048832"/>
    </i>
    <i r="1">
      <x v="1048832"/>
    </i>
    <i t="default">
      <x v="24"/>
    </i>
  </rowItems>
  <colItems count="1">
    <i/>
  </colItems>
  <pageFields count="1">
    <pageField fld="1" hier="-1"/>
  </pageFields>
  <dataFields count="1">
    <dataField name="Sum of Calc_Calories" fld="22" baseField="0" baseItem="0" numFmtId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5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gridDropZones="1" multipleFieldFilters="0">
  <location ref="A3:G27" firstHeaderRow="1" firstDataRow="2" firstDataCol="4" rowPageCount="1" colPageCount="1"/>
  <pivotFields count="27">
    <pivotField compact="0" outline="0" showAll="0"/>
    <pivotField axis="axisPage" compact="0" numFmtId="14" outline="0" multipleItemSelectionAllowed="1" showAll="0">
      <items count="6">
        <item x="0"/>
        <item h="1" x="1"/>
        <item h="1" x="2"/>
        <item h="1" x="3"/>
        <item h="1"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23"/>
        <item x="12"/>
        <item x="13"/>
        <item x="14"/>
        <item x="15"/>
        <item x="24"/>
        <item x="16"/>
        <item x="17"/>
        <item x="18"/>
        <item x="19"/>
        <item x="20"/>
        <item x="21"/>
        <item x="22"/>
      </items>
    </pivotField>
    <pivotField compact="0" outline="0" showAll="0" defaultSubtotal="0"/>
    <pivotField axis="axisRow" compact="0" numFmtId="9" outline="0" showAll="0" defaultSubtotal="0">
      <items count="18">
        <item x="9"/>
        <item x="8"/>
        <item x="5"/>
        <item x="13"/>
        <item x="2"/>
        <item x="3"/>
        <item x="1"/>
        <item x="16"/>
        <item x="15"/>
        <item x="17"/>
        <item x="4"/>
        <item x="0"/>
        <item x="10"/>
        <item x="11"/>
        <item x="6"/>
        <item x="12"/>
        <item x="7"/>
        <item x="14"/>
      </items>
    </pivotField>
    <pivotField axis="axisRow" compact="0" numFmtId="9" outline="0" showAll="0" defaultSubtotal="0">
      <items count="18">
        <item x="7"/>
        <item x="6"/>
        <item x="14"/>
        <item x="12"/>
        <item x="17"/>
        <item x="10"/>
        <item x="4"/>
        <item x="0"/>
        <item x="15"/>
        <item x="8"/>
        <item x="9"/>
        <item x="2"/>
        <item x="13"/>
        <item x="5"/>
        <item x="1"/>
        <item x="3"/>
        <item x="16"/>
        <item x="11"/>
      </items>
    </pivotField>
    <pivotField axis="axisRow" compact="0" numFmtId="9" outline="0" showAll="0">
      <items count="16">
        <item x="8"/>
        <item x="11"/>
        <item x="9"/>
        <item x="13"/>
        <item x="3"/>
        <item x="1"/>
        <item x="0"/>
        <item x="4"/>
        <item x="10"/>
        <item x="12"/>
        <item x="2"/>
        <item x="14"/>
        <item x="7"/>
        <item x="6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</pivotFields>
  <rowFields count="4">
    <field x="8"/>
    <field x="10"/>
    <field x="11"/>
    <field x="12"/>
  </rowFields>
  <rowItems count="23">
    <i>
      <x v="6"/>
    </i>
    <i>
      <x v="5"/>
    </i>
    <i>
      <x v="10"/>
    </i>
    <i>
      <x v="4"/>
    </i>
    <i>
      <x v="10"/>
    </i>
    <i>
      <x v="10"/>
    </i>
    <i>
      <x v="10"/>
    </i>
    <i>
      <x v="7"/>
    </i>
    <i>
      <x v="10"/>
    </i>
    <i>
      <x v="14"/>
    </i>
    <i>
      <x v="13"/>
    </i>
    <i>
      <x v="12"/>
    </i>
    <i>
      <x v="5"/>
    </i>
    <i>
      <x v="7"/>
    </i>
    <i>
      <x v="7"/>
    </i>
    <i>
      <x v="7"/>
    </i>
    <i/>
    <i>
      <x v="2"/>
    </i>
    <i>
      <x v="8"/>
    </i>
    <i>
      <x v="1"/>
    </i>
    <i>
      <x v="9"/>
    </i>
    <i>
      <x v="13"/>
    </i>
    <i>
      <x v="3"/>
    </i>
  </rowItems>
  <colFields count="1">
    <field x="-2"/>
  </colFields>
  <colItems count="3">
    <i/>
    <i i="1">
      <x v="1"/>
    </i>
    <i i="2">
      <x v="2"/>
    </i>
  </colItems>
  <pageFields count="1">
    <pageField fld="1" hier="-1"/>
  </pageFields>
  <dataFields count="3">
    <dataField name="Sum of Calc_P" fld="24" baseField="0" baseItem="0" numFmtId="3"/>
    <dataField name="Sum of Calc_C" fld="25" baseField="0" baseItem="0" numFmtId="3"/>
    <dataField name="Sum of Calc_F" fld="26" baseField="0" baseItem="0" numFmtId="3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5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gridDropZones="1" multipleFieldFilters="0">
  <location ref="A3:G29" firstHeaderRow="1" firstDataRow="2" firstDataCol="2"/>
  <pivotFields count="27">
    <pivotField compact="0" outline="0" showAll="0"/>
    <pivotField axis="axisCol" compact="0" numFmtId="14" outline="0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23"/>
        <item x="12"/>
        <item x="13"/>
        <item x="14"/>
        <item x="15"/>
        <item x="24"/>
        <item x="16"/>
        <item x="17"/>
        <item x="18"/>
        <item x="19"/>
        <item x="20"/>
        <item x="21"/>
        <item x="22"/>
      </items>
    </pivotField>
    <pivotField axis="axisRow" compact="0" outline="0" showAll="0">
      <items count="15">
        <item x="10"/>
        <item x="2"/>
        <item x="8"/>
        <item x="3"/>
        <item x="6"/>
        <item x="7"/>
        <item x="12"/>
        <item x="5"/>
        <item x="1"/>
        <item x="11"/>
        <item x="4"/>
        <item x="13"/>
        <item x="9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8"/>
    <field x="9"/>
  </rowFields>
  <rowItems count="25">
    <i>
      <x v="13"/>
    </i>
    <i>
      <x v="8"/>
    </i>
    <i>
      <x v="1"/>
    </i>
    <i>
      <x v="3"/>
    </i>
    <i>
      <x v="1"/>
    </i>
    <i>
      <x v="10"/>
    </i>
    <i>
      <x v="1"/>
    </i>
    <i>
      <x v="7"/>
    </i>
    <i>
      <x v="1"/>
    </i>
    <i>
      <x v="4"/>
    </i>
    <i>
      <x v="5"/>
    </i>
    <i>
      <x v="2"/>
    </i>
    <i>
      <x v="11"/>
    </i>
    <i>
      <x v="8"/>
    </i>
    <i>
      <x v="7"/>
    </i>
    <i>
      <x v="7"/>
    </i>
    <i>
      <x v="7"/>
    </i>
    <i>
      <x v="1"/>
    </i>
    <i>
      <x v="5"/>
    </i>
    <i>
      <x v="5"/>
    </i>
    <i>
      <x v="12"/>
    </i>
    <i/>
    <i>
      <x v="9"/>
    </i>
    <i>
      <x v="5"/>
    </i>
    <i>
      <x v="6"/>
    </i>
  </rowItems>
  <colFields count="1">
    <field x="1"/>
  </colFields>
  <colItems count="5">
    <i/>
    <i>
      <x v="1"/>
    </i>
    <i>
      <x v="2"/>
    </i>
    <i>
      <x v="3"/>
    </i>
    <i>
      <x v="4"/>
    </i>
  </colItems>
  <dataFields count="1">
    <dataField name="Sum of Calc_Calories" fld="22" baseField="0" baseItem="0" numFmtId="3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5"/>
  <sheetViews>
    <sheetView workbookViewId="0">
      <selection activeCell="K13" sqref="K13"/>
    </sheetView>
  </sheetViews>
  <sheetFormatPr defaultColWidth="10.796875" defaultRowHeight="14.25" x14ac:dyDescent="0.45"/>
  <cols>
    <col min="1" max="1" width="9" style="3" bestFit="1" customWidth="1"/>
    <col min="2" max="2" width="13" style="3" bestFit="1" customWidth="1"/>
    <col min="3" max="3" width="19.46484375" style="3" bestFit="1" customWidth="1"/>
    <col min="4" max="4" width="14" style="3" bestFit="1" customWidth="1"/>
    <col min="5" max="5" width="5" style="3" bestFit="1" customWidth="1"/>
    <col min="6" max="6" width="7.33203125" style="3" bestFit="1" customWidth="1"/>
    <col min="7" max="7" width="7" style="12" bestFit="1" customWidth="1"/>
    <col min="8" max="8" width="7.46484375" style="3" bestFit="1" customWidth="1"/>
    <col min="9" max="10" width="10.796875" style="3" customWidth="1"/>
    <col min="11" max="16384" width="10.796875" style="3"/>
  </cols>
  <sheetData>
    <row r="1" spans="1:9" x14ac:dyDescent="0.45">
      <c r="A1" s="9" t="s">
        <v>0</v>
      </c>
      <c r="B1" s="11">
        <v>43831</v>
      </c>
    </row>
    <row r="3" spans="1:9" x14ac:dyDescent="0.45">
      <c r="A3" s="9" t="s">
        <v>1</v>
      </c>
    </row>
    <row r="4" spans="1:9" x14ac:dyDescent="0.45">
      <c r="A4" s="9" t="s">
        <v>2</v>
      </c>
      <c r="B4" s="9" t="s">
        <v>3</v>
      </c>
      <c r="C4" s="9" t="s">
        <v>4</v>
      </c>
      <c r="D4" s="9" t="s">
        <v>5</v>
      </c>
      <c r="E4" t="s">
        <v>6</v>
      </c>
      <c r="G4" s="12" t="s">
        <v>7</v>
      </c>
      <c r="H4" t="s">
        <v>8</v>
      </c>
    </row>
    <row r="5" spans="1:9" x14ac:dyDescent="0.45">
      <c r="A5" t="s">
        <v>9</v>
      </c>
      <c r="B5" t="s">
        <v>10</v>
      </c>
      <c r="C5" t="s">
        <v>11</v>
      </c>
      <c r="D5" s="13">
        <v>0.4</v>
      </c>
      <c r="E5" s="14">
        <v>76.02183265733332</v>
      </c>
      <c r="F5" t="str">
        <f t="shared" ref="F5:F36" si="0">IF(RIGHT(B5,5)="Total",E5,"")</f>
        <v/>
      </c>
      <c r="G5" s="12">
        <f t="shared" ref="G5:G36" si="1">E5/SUM(F5:F8)</f>
        <v>0.24348193990519634</v>
      </c>
      <c r="H5" s="13">
        <f t="shared" ref="H5:H36" si="2">(G5-D5)/D5</f>
        <v>-0.39129515023700917</v>
      </c>
      <c r="I5" s="13"/>
    </row>
    <row r="6" spans="1:9" x14ac:dyDescent="0.45">
      <c r="C6" t="s">
        <v>12</v>
      </c>
      <c r="D6" s="13">
        <v>0.26666666666666672</v>
      </c>
      <c r="E6" s="14">
        <v>34.140657107499997</v>
      </c>
      <c r="F6" t="str">
        <f t="shared" si="0"/>
        <v/>
      </c>
      <c r="G6" s="12">
        <f t="shared" si="1"/>
        <v>0.10934534372041824</v>
      </c>
      <c r="H6" s="13">
        <f t="shared" si="2"/>
        <v>-0.5899549610484317</v>
      </c>
      <c r="I6" s="13"/>
    </row>
    <row r="7" spans="1:9" x14ac:dyDescent="0.45">
      <c r="C7" t="s">
        <v>13</v>
      </c>
      <c r="D7" s="13">
        <v>0.33333333333333331</v>
      </c>
      <c r="E7" s="14">
        <v>202.06531935699999</v>
      </c>
      <c r="F7" t="str">
        <f t="shared" si="0"/>
        <v/>
      </c>
      <c r="G7" s="12">
        <f t="shared" si="1"/>
        <v>0.64717271637438556</v>
      </c>
      <c r="H7" s="13">
        <f t="shared" si="2"/>
        <v>0.94151814912315679</v>
      </c>
      <c r="I7" s="13"/>
    </row>
    <row r="8" spans="1:9" x14ac:dyDescent="0.45">
      <c r="B8" t="s">
        <v>14</v>
      </c>
      <c r="E8" s="14">
        <v>312.22780912183327</v>
      </c>
      <c r="F8">
        <f t="shared" si="0"/>
        <v>312.22780912183327</v>
      </c>
      <c r="G8" s="12">
        <f t="shared" si="1"/>
        <v>1</v>
      </c>
      <c r="H8" s="13" t="e">
        <f t="shared" si="2"/>
        <v>#DIV/0!</v>
      </c>
      <c r="I8" s="13"/>
    </row>
    <row r="9" spans="1:9" x14ac:dyDescent="0.45">
      <c r="B9" t="s">
        <v>15</v>
      </c>
      <c r="C9" t="s">
        <v>16</v>
      </c>
      <c r="D9" s="13">
        <v>0</v>
      </c>
      <c r="E9" s="14">
        <v>0</v>
      </c>
      <c r="F9" t="str">
        <f t="shared" si="0"/>
        <v/>
      </c>
      <c r="G9" s="12" t="e">
        <f t="shared" si="1"/>
        <v>#DIV/0!</v>
      </c>
      <c r="H9" s="13" t="e">
        <f t="shared" si="2"/>
        <v>#DIV/0!</v>
      </c>
      <c r="I9" s="13"/>
    </row>
    <row r="10" spans="1:9" x14ac:dyDescent="0.45">
      <c r="C10" t="s">
        <v>17</v>
      </c>
      <c r="D10" s="13">
        <v>1</v>
      </c>
      <c r="E10" s="14">
        <v>0</v>
      </c>
      <c r="F10" t="str">
        <f t="shared" si="0"/>
        <v/>
      </c>
      <c r="G10" s="12" t="e">
        <f t="shared" si="1"/>
        <v>#DIV/0!</v>
      </c>
      <c r="H10" s="13" t="e">
        <f t="shared" si="2"/>
        <v>#DIV/0!</v>
      </c>
      <c r="I10" s="13"/>
    </row>
    <row r="11" spans="1:9" x14ac:dyDescent="0.45">
      <c r="C11" t="s">
        <v>18</v>
      </c>
      <c r="D11" s="13">
        <v>0</v>
      </c>
      <c r="E11" s="14">
        <v>0</v>
      </c>
      <c r="F11" t="str">
        <f t="shared" si="0"/>
        <v/>
      </c>
      <c r="G11" s="12" t="e">
        <f t="shared" si="1"/>
        <v>#DIV/0!</v>
      </c>
      <c r="H11" s="13" t="e">
        <f t="shared" si="2"/>
        <v>#DIV/0!</v>
      </c>
      <c r="I11" s="13"/>
    </row>
    <row r="12" spans="1:9" x14ac:dyDescent="0.45">
      <c r="C12" t="s">
        <v>19</v>
      </c>
      <c r="D12" s="13">
        <v>0</v>
      </c>
      <c r="E12" s="14">
        <v>0</v>
      </c>
      <c r="F12" t="str">
        <f t="shared" si="0"/>
        <v/>
      </c>
      <c r="G12" s="12" t="e">
        <f t="shared" si="1"/>
        <v>#DIV/0!</v>
      </c>
      <c r="H12" s="13" t="e">
        <f t="shared" si="2"/>
        <v>#DIV/0!</v>
      </c>
      <c r="I12" s="13"/>
    </row>
    <row r="13" spans="1:9" x14ac:dyDescent="0.45">
      <c r="C13" t="s">
        <v>20</v>
      </c>
      <c r="D13" s="13">
        <v>1</v>
      </c>
      <c r="E13" s="14">
        <v>0</v>
      </c>
      <c r="F13" t="str">
        <f t="shared" si="0"/>
        <v/>
      </c>
      <c r="G13" s="12" t="e">
        <f t="shared" si="1"/>
        <v>#DIV/0!</v>
      </c>
      <c r="H13" s="13" t="e">
        <f t="shared" si="2"/>
        <v>#DIV/0!</v>
      </c>
      <c r="I13" s="13"/>
    </row>
    <row r="14" spans="1:9" x14ac:dyDescent="0.45">
      <c r="C14" t="s">
        <v>21</v>
      </c>
      <c r="D14" s="13">
        <v>0</v>
      </c>
      <c r="E14" s="14">
        <v>0</v>
      </c>
      <c r="F14" t="str">
        <f t="shared" si="0"/>
        <v/>
      </c>
      <c r="G14" s="12" t="e">
        <f t="shared" si="1"/>
        <v>#DIV/0!</v>
      </c>
      <c r="H14" s="13" t="e">
        <f t="shared" si="2"/>
        <v>#DIV/0!</v>
      </c>
      <c r="I14" s="13"/>
    </row>
    <row r="15" spans="1:9" x14ac:dyDescent="0.45">
      <c r="B15" t="s">
        <v>22</v>
      </c>
      <c r="E15" s="14">
        <v>0</v>
      </c>
      <c r="F15">
        <f t="shared" si="0"/>
        <v>0</v>
      </c>
      <c r="G15" s="12" t="e">
        <f t="shared" si="1"/>
        <v>#DIV/0!</v>
      </c>
      <c r="H15" s="13" t="e">
        <f t="shared" si="2"/>
        <v>#DIV/0!</v>
      </c>
      <c r="I15" s="13"/>
    </row>
    <row r="16" spans="1:9" x14ac:dyDescent="0.45">
      <c r="B16" t="s">
        <v>23</v>
      </c>
      <c r="C16" t="s">
        <v>24</v>
      </c>
      <c r="D16" s="13">
        <v>0.32876712328767121</v>
      </c>
      <c r="E16" s="14">
        <v>45.6288614208</v>
      </c>
      <c r="F16" t="str">
        <f t="shared" si="0"/>
        <v/>
      </c>
      <c r="G16" s="12">
        <f t="shared" si="1"/>
        <v>8.7600767139615954E-2</v>
      </c>
      <c r="H16" s="13">
        <f t="shared" si="2"/>
        <v>-0.73354766661700144</v>
      </c>
      <c r="I16" s="13"/>
    </row>
    <row r="17" spans="1:9" x14ac:dyDescent="0.45">
      <c r="C17" t="s">
        <v>25</v>
      </c>
      <c r="D17" s="13">
        <v>0.61643835616438358</v>
      </c>
      <c r="E17" s="14">
        <v>388.43927870066659</v>
      </c>
      <c r="F17" t="str">
        <f t="shared" si="0"/>
        <v/>
      </c>
      <c r="G17" s="12">
        <f t="shared" si="1"/>
        <v>0.7457468308824805</v>
      </c>
      <c r="H17" s="13">
        <f t="shared" si="2"/>
        <v>0.20976708120935722</v>
      </c>
      <c r="I17" s="13"/>
    </row>
    <row r="18" spans="1:9" x14ac:dyDescent="0.45">
      <c r="C18" t="s">
        <v>26</v>
      </c>
      <c r="D18" s="13">
        <v>5.4794520547945202E-2</v>
      </c>
      <c r="E18" s="14">
        <v>86.804711917350005</v>
      </c>
      <c r="F18" t="str">
        <f t="shared" si="0"/>
        <v/>
      </c>
      <c r="G18" s="12">
        <f t="shared" si="1"/>
        <v>0.16665240197790371</v>
      </c>
      <c r="H18" s="13">
        <f t="shared" si="2"/>
        <v>2.0414063360967427</v>
      </c>
      <c r="I18" s="13"/>
    </row>
    <row r="19" spans="1:9" x14ac:dyDescent="0.45">
      <c r="B19" t="s">
        <v>27</v>
      </c>
      <c r="E19" s="14">
        <v>520.87285203881652</v>
      </c>
      <c r="F19">
        <f t="shared" si="0"/>
        <v>520.87285203881652</v>
      </c>
      <c r="G19" s="12">
        <f t="shared" si="1"/>
        <v>1</v>
      </c>
      <c r="H19" s="13" t="e">
        <f t="shared" si="2"/>
        <v>#DIV/0!</v>
      </c>
      <c r="I19" s="13"/>
    </row>
    <row r="20" spans="1:9" x14ac:dyDescent="0.45">
      <c r="B20" t="s">
        <v>28</v>
      </c>
      <c r="C20" t="s">
        <v>29</v>
      </c>
      <c r="D20" s="13">
        <v>0</v>
      </c>
      <c r="E20" s="14">
        <v>0</v>
      </c>
      <c r="F20" t="str">
        <f t="shared" si="0"/>
        <v/>
      </c>
      <c r="G20" s="12">
        <f t="shared" si="1"/>
        <v>0</v>
      </c>
      <c r="H20" s="13" t="e">
        <f t="shared" si="2"/>
        <v>#DIV/0!</v>
      </c>
      <c r="I20" s="13"/>
    </row>
    <row r="21" spans="1:9" x14ac:dyDescent="0.45">
      <c r="C21" t="s">
        <v>30</v>
      </c>
      <c r="D21" s="13">
        <v>0.61240310077519378</v>
      </c>
      <c r="E21" s="14">
        <v>440.57715985495781</v>
      </c>
      <c r="F21" t="str">
        <f t="shared" si="0"/>
        <v/>
      </c>
      <c r="G21" s="12">
        <f t="shared" si="1"/>
        <v>0.63161849259246294</v>
      </c>
      <c r="H21" s="13">
        <f t="shared" si="2"/>
        <v>3.1377032207945854E-2</v>
      </c>
      <c r="I21" s="13"/>
    </row>
    <row r="22" spans="1:9" x14ac:dyDescent="0.45">
      <c r="C22" t="s">
        <v>31</v>
      </c>
      <c r="D22" s="13">
        <v>0.38759689922480622</v>
      </c>
      <c r="E22" s="14">
        <v>256.95966818599999</v>
      </c>
      <c r="F22" t="str">
        <f t="shared" si="0"/>
        <v/>
      </c>
      <c r="G22" s="12">
        <f t="shared" si="1"/>
        <v>0.368381507407537</v>
      </c>
      <c r="H22" s="13">
        <f t="shared" si="2"/>
        <v>-4.9575710888554593E-2</v>
      </c>
      <c r="I22" s="13"/>
    </row>
    <row r="23" spans="1:9" x14ac:dyDescent="0.45">
      <c r="B23" t="s">
        <v>32</v>
      </c>
      <c r="E23" s="14">
        <v>697.53682804095786</v>
      </c>
      <c r="F23">
        <f t="shared" si="0"/>
        <v>697.53682804095786</v>
      </c>
      <c r="G23" s="12">
        <f t="shared" si="1"/>
        <v>1</v>
      </c>
      <c r="H23" s="13" t="e">
        <f t="shared" si="2"/>
        <v>#DIV/0!</v>
      </c>
      <c r="I23" s="13"/>
    </row>
    <row r="24" spans="1:9" x14ac:dyDescent="0.45">
      <c r="B24" t="s">
        <v>33</v>
      </c>
      <c r="C24" t="s">
        <v>34</v>
      </c>
      <c r="D24" s="13">
        <v>0.35873605947955389</v>
      </c>
      <c r="E24" s="14">
        <v>214.07822086355441</v>
      </c>
      <c r="F24" t="str">
        <f t="shared" si="0"/>
        <v/>
      </c>
      <c r="G24" s="12">
        <f t="shared" si="1"/>
        <v>0.27412977335637956</v>
      </c>
      <c r="H24" s="13">
        <f t="shared" si="2"/>
        <v>-0.23584550225009218</v>
      </c>
      <c r="I24" s="13"/>
    </row>
    <row r="25" spans="1:9" x14ac:dyDescent="0.45">
      <c r="C25" t="s">
        <v>35</v>
      </c>
      <c r="D25" s="13">
        <v>0.23234200743494421</v>
      </c>
      <c r="E25" s="14">
        <v>297.51729374799999</v>
      </c>
      <c r="F25" t="str">
        <f t="shared" si="0"/>
        <v/>
      </c>
      <c r="G25" s="12">
        <f t="shared" si="1"/>
        <v>0.38097452405831106</v>
      </c>
      <c r="H25" s="13">
        <f t="shared" si="2"/>
        <v>0.63971435154697098</v>
      </c>
      <c r="I25" s="13"/>
    </row>
    <row r="26" spans="1:9" x14ac:dyDescent="0.45">
      <c r="C26" t="s">
        <v>36</v>
      </c>
      <c r="D26" s="13">
        <v>0.40892193308550179</v>
      </c>
      <c r="E26" s="14">
        <v>269.34198897454542</v>
      </c>
      <c r="F26" t="str">
        <f t="shared" si="0"/>
        <v/>
      </c>
      <c r="G26" s="12">
        <f t="shared" si="1"/>
        <v>0.34489570258530933</v>
      </c>
      <c r="H26" s="13">
        <f t="shared" si="2"/>
        <v>-0.15657323640501614</v>
      </c>
      <c r="I26" s="13"/>
    </row>
    <row r="27" spans="1:9" x14ac:dyDescent="0.45">
      <c r="B27" t="s">
        <v>37</v>
      </c>
      <c r="E27" s="14">
        <v>780.93750358609987</v>
      </c>
      <c r="F27">
        <f t="shared" si="0"/>
        <v>780.93750358609987</v>
      </c>
      <c r="G27" s="12">
        <f t="shared" si="1"/>
        <v>1</v>
      </c>
      <c r="H27" s="13" t="e">
        <f t="shared" si="2"/>
        <v>#DIV/0!</v>
      </c>
      <c r="I27" s="13"/>
    </row>
    <row r="28" spans="1:9" x14ac:dyDescent="0.45">
      <c r="B28" t="s">
        <v>38</v>
      </c>
      <c r="C28" t="s">
        <v>39</v>
      </c>
      <c r="D28" s="13">
        <v>0.375</v>
      </c>
      <c r="E28" s="14">
        <v>5.5441219597315428</v>
      </c>
      <c r="F28" t="str">
        <f t="shared" si="0"/>
        <v/>
      </c>
      <c r="G28" s="12">
        <f t="shared" si="1"/>
        <v>2.9580482761414159E-2</v>
      </c>
      <c r="H28" s="13">
        <f t="shared" si="2"/>
        <v>-0.92111871263622891</v>
      </c>
      <c r="I28" s="13"/>
    </row>
    <row r="29" spans="1:9" x14ac:dyDescent="0.45">
      <c r="C29" t="s">
        <v>40</v>
      </c>
      <c r="D29" s="13">
        <v>0.4375</v>
      </c>
      <c r="E29" s="14">
        <v>134.50454172240001</v>
      </c>
      <c r="F29" t="str">
        <f t="shared" si="0"/>
        <v/>
      </c>
      <c r="G29" s="12">
        <f t="shared" si="1"/>
        <v>0.71764461652355538</v>
      </c>
      <c r="H29" s="13">
        <f t="shared" si="2"/>
        <v>0.64033055205384082</v>
      </c>
      <c r="I29" s="13"/>
    </row>
    <row r="30" spans="1:9" x14ac:dyDescent="0.45">
      <c r="C30" t="s">
        <v>41</v>
      </c>
      <c r="D30" s="13">
        <v>0.1875</v>
      </c>
      <c r="E30" s="14">
        <v>47.376335580000003</v>
      </c>
      <c r="F30" t="str">
        <f t="shared" si="0"/>
        <v/>
      </c>
      <c r="G30" s="12">
        <f t="shared" si="1"/>
        <v>0.25277490071503073</v>
      </c>
      <c r="H30" s="13">
        <f t="shared" si="2"/>
        <v>0.3481328038134972</v>
      </c>
      <c r="I30" s="13"/>
    </row>
    <row r="31" spans="1:9" x14ac:dyDescent="0.45">
      <c r="B31" t="s">
        <v>42</v>
      </c>
      <c r="E31" s="14">
        <v>187.42499926213151</v>
      </c>
      <c r="F31">
        <f t="shared" si="0"/>
        <v>187.42499926213151</v>
      </c>
      <c r="G31" s="12">
        <f t="shared" si="1"/>
        <v>1</v>
      </c>
      <c r="H31" s="13" t="e">
        <f t="shared" si="2"/>
        <v>#DIV/0!</v>
      </c>
      <c r="I31" s="13"/>
    </row>
    <row r="32" spans="1:9" x14ac:dyDescent="0.45">
      <c r="A32" t="s">
        <v>43</v>
      </c>
      <c r="B32" t="s">
        <v>10</v>
      </c>
      <c r="C32" t="s">
        <v>11</v>
      </c>
      <c r="D32" s="13">
        <v>0.4</v>
      </c>
      <c r="E32" s="14">
        <v>75.573334186566655</v>
      </c>
      <c r="F32" t="str">
        <f t="shared" si="0"/>
        <v/>
      </c>
      <c r="G32" s="12">
        <f t="shared" si="1"/>
        <v>0.30045754036990108</v>
      </c>
      <c r="H32" s="13">
        <f t="shared" si="2"/>
        <v>-0.24885614907524736</v>
      </c>
      <c r="I32" s="13"/>
    </row>
    <row r="33" spans="2:9" x14ac:dyDescent="0.45">
      <c r="C33" t="s">
        <v>12</v>
      </c>
      <c r="D33" s="13">
        <v>0.26666666666666672</v>
      </c>
      <c r="E33" s="14">
        <v>18.749042739</v>
      </c>
      <c r="F33" t="str">
        <f t="shared" si="0"/>
        <v/>
      </c>
      <c r="G33" s="12">
        <f t="shared" si="1"/>
        <v>7.4540726914909941E-2</v>
      </c>
      <c r="H33" s="13">
        <f t="shared" si="2"/>
        <v>-0.72047227406908787</v>
      </c>
      <c r="I33" s="13"/>
    </row>
    <row r="34" spans="2:9" x14ac:dyDescent="0.45">
      <c r="C34" t="s">
        <v>13</v>
      </c>
      <c r="D34" s="13">
        <v>0.33333333333333331</v>
      </c>
      <c r="E34" s="14">
        <v>157.20512374399999</v>
      </c>
      <c r="F34" t="str">
        <f t="shared" si="0"/>
        <v/>
      </c>
      <c r="G34" s="12">
        <f t="shared" si="1"/>
        <v>0.62500173271518877</v>
      </c>
      <c r="H34" s="13">
        <f t="shared" si="2"/>
        <v>0.87500519814556643</v>
      </c>
      <c r="I34" s="13"/>
    </row>
    <row r="35" spans="2:9" x14ac:dyDescent="0.45">
      <c r="B35" t="s">
        <v>14</v>
      </c>
      <c r="E35" s="14">
        <v>251.52750066956671</v>
      </c>
      <c r="F35">
        <f t="shared" si="0"/>
        <v>251.52750066956671</v>
      </c>
      <c r="G35" s="12">
        <f t="shared" si="1"/>
        <v>1</v>
      </c>
      <c r="H35" s="13" t="e">
        <f t="shared" si="2"/>
        <v>#DIV/0!</v>
      </c>
      <c r="I35" s="13"/>
    </row>
    <row r="36" spans="2:9" x14ac:dyDescent="0.45">
      <c r="B36" t="s">
        <v>15</v>
      </c>
      <c r="C36" t="s">
        <v>16</v>
      </c>
      <c r="D36" s="13">
        <v>0</v>
      </c>
      <c r="E36" s="14">
        <v>0</v>
      </c>
      <c r="F36" t="str">
        <f t="shared" si="0"/>
        <v/>
      </c>
      <c r="G36" s="12" t="e">
        <f t="shared" si="1"/>
        <v>#DIV/0!</v>
      </c>
      <c r="H36" s="13" t="e">
        <f t="shared" si="2"/>
        <v>#DIV/0!</v>
      </c>
      <c r="I36" s="13"/>
    </row>
    <row r="37" spans="2:9" x14ac:dyDescent="0.45">
      <c r="C37" t="s">
        <v>17</v>
      </c>
      <c r="D37" s="13">
        <v>1</v>
      </c>
      <c r="E37" s="14">
        <v>0</v>
      </c>
      <c r="F37" t="str">
        <f t="shared" ref="F37:F68" si="3">IF(RIGHT(B37,5)="Total",E37,"")</f>
        <v/>
      </c>
      <c r="G37" s="12" t="e">
        <f t="shared" ref="G37:G68" si="4">E37/SUM(F37:F40)</f>
        <v>#DIV/0!</v>
      </c>
      <c r="H37" s="13" t="e">
        <f t="shared" ref="H37:H68" si="5">(G37-D37)/D37</f>
        <v>#DIV/0!</v>
      </c>
      <c r="I37" s="13"/>
    </row>
    <row r="38" spans="2:9" x14ac:dyDescent="0.45">
      <c r="C38" t="s">
        <v>18</v>
      </c>
      <c r="D38" s="13">
        <v>0</v>
      </c>
      <c r="E38" s="14">
        <v>0</v>
      </c>
      <c r="F38" t="str">
        <f t="shared" si="3"/>
        <v/>
      </c>
      <c r="G38" s="12" t="e">
        <f t="shared" si="4"/>
        <v>#DIV/0!</v>
      </c>
      <c r="H38" s="13" t="e">
        <f t="shared" si="5"/>
        <v>#DIV/0!</v>
      </c>
      <c r="I38" s="13"/>
    </row>
    <row r="39" spans="2:9" x14ac:dyDescent="0.45">
      <c r="C39" t="s">
        <v>19</v>
      </c>
      <c r="D39" s="13">
        <v>0</v>
      </c>
      <c r="E39" s="14">
        <v>0</v>
      </c>
      <c r="F39" t="str">
        <f t="shared" si="3"/>
        <v/>
      </c>
      <c r="G39" s="12" t="e">
        <f t="shared" si="4"/>
        <v>#DIV/0!</v>
      </c>
      <c r="H39" s="13" t="e">
        <f t="shared" si="5"/>
        <v>#DIV/0!</v>
      </c>
      <c r="I39" s="13"/>
    </row>
    <row r="40" spans="2:9" x14ac:dyDescent="0.45">
      <c r="C40" t="s">
        <v>20</v>
      </c>
      <c r="D40" s="13">
        <v>1</v>
      </c>
      <c r="E40" s="14">
        <v>0</v>
      </c>
      <c r="F40" t="str">
        <f t="shared" si="3"/>
        <v/>
      </c>
      <c r="G40" s="12" t="e">
        <f t="shared" si="4"/>
        <v>#DIV/0!</v>
      </c>
      <c r="H40" s="13" t="e">
        <f t="shared" si="5"/>
        <v>#DIV/0!</v>
      </c>
      <c r="I40" s="13"/>
    </row>
    <row r="41" spans="2:9" x14ac:dyDescent="0.45">
      <c r="C41" t="s">
        <v>21</v>
      </c>
      <c r="D41" s="13">
        <v>0</v>
      </c>
      <c r="E41" s="14">
        <v>0</v>
      </c>
      <c r="F41" t="str">
        <f t="shared" si="3"/>
        <v/>
      </c>
      <c r="G41" s="12" t="e">
        <f t="shared" si="4"/>
        <v>#DIV/0!</v>
      </c>
      <c r="H41" s="13" t="e">
        <f t="shared" si="5"/>
        <v>#DIV/0!</v>
      </c>
      <c r="I41" s="13"/>
    </row>
    <row r="42" spans="2:9" x14ac:dyDescent="0.45">
      <c r="B42" t="s">
        <v>22</v>
      </c>
      <c r="E42" s="14">
        <v>0</v>
      </c>
      <c r="F42">
        <f t="shared" si="3"/>
        <v>0</v>
      </c>
      <c r="G42" s="12" t="e">
        <f t="shared" si="4"/>
        <v>#DIV/0!</v>
      </c>
      <c r="H42" s="13" t="e">
        <f t="shared" si="5"/>
        <v>#DIV/0!</v>
      </c>
      <c r="I42" s="13"/>
    </row>
    <row r="43" spans="2:9" x14ac:dyDescent="0.45">
      <c r="B43" t="s">
        <v>23</v>
      </c>
      <c r="C43" t="s">
        <v>24</v>
      </c>
      <c r="D43" s="13">
        <v>0.32876712328767121</v>
      </c>
      <c r="E43" s="14">
        <v>69.597543168000001</v>
      </c>
      <c r="F43" t="str">
        <f t="shared" si="3"/>
        <v/>
      </c>
      <c r="G43" s="12">
        <f t="shared" si="4"/>
        <v>0.16601972127063608</v>
      </c>
      <c r="H43" s="13">
        <f t="shared" si="5"/>
        <v>-0.49502334780181523</v>
      </c>
      <c r="I43" s="13"/>
    </row>
    <row r="44" spans="2:9" x14ac:dyDescent="0.45">
      <c r="C44" t="s">
        <v>25</v>
      </c>
      <c r="D44" s="13">
        <v>0.61643835616438358</v>
      </c>
      <c r="E44" s="14">
        <v>270.17320677533331</v>
      </c>
      <c r="F44" t="str">
        <f t="shared" si="3"/>
        <v/>
      </c>
      <c r="G44" s="12">
        <f t="shared" si="4"/>
        <v>0.64447792898899414</v>
      </c>
      <c r="H44" s="13">
        <f t="shared" si="5"/>
        <v>4.5486418137701573E-2</v>
      </c>
      <c r="I44" s="13"/>
    </row>
    <row r="45" spans="2:9" x14ac:dyDescent="0.45">
      <c r="C45" t="s">
        <v>26</v>
      </c>
      <c r="D45" s="13">
        <v>5.4794520547945202E-2</v>
      </c>
      <c r="E45" s="14">
        <v>79.44175466355</v>
      </c>
      <c r="F45" t="str">
        <f t="shared" si="3"/>
        <v/>
      </c>
      <c r="G45" s="12">
        <f t="shared" si="4"/>
        <v>0.18950234974036984</v>
      </c>
      <c r="H45" s="13">
        <f t="shared" si="5"/>
        <v>2.4584178827617498</v>
      </c>
      <c r="I45" s="13"/>
    </row>
    <row r="46" spans="2:9" x14ac:dyDescent="0.45">
      <c r="B46" t="s">
        <v>27</v>
      </c>
      <c r="E46" s="14">
        <v>419.21250460688327</v>
      </c>
      <c r="F46">
        <f t="shared" si="3"/>
        <v>419.21250460688327</v>
      </c>
      <c r="G46" s="12">
        <f t="shared" si="4"/>
        <v>1</v>
      </c>
      <c r="H46" s="13" t="e">
        <f t="shared" si="5"/>
        <v>#DIV/0!</v>
      </c>
      <c r="I46" s="13"/>
    </row>
    <row r="47" spans="2:9" x14ac:dyDescent="0.45">
      <c r="B47" t="s">
        <v>28</v>
      </c>
      <c r="C47" t="s">
        <v>29</v>
      </c>
      <c r="D47" s="13">
        <v>0</v>
      </c>
      <c r="E47" s="14">
        <v>0</v>
      </c>
      <c r="F47" t="str">
        <f t="shared" si="3"/>
        <v/>
      </c>
      <c r="G47" s="12">
        <f t="shared" si="4"/>
        <v>0</v>
      </c>
      <c r="H47" s="13" t="e">
        <f t="shared" si="5"/>
        <v>#DIV/0!</v>
      </c>
      <c r="I47" s="13"/>
    </row>
    <row r="48" spans="2:9" x14ac:dyDescent="0.45">
      <c r="C48" t="s">
        <v>30</v>
      </c>
      <c r="D48" s="13">
        <v>0.61240310077519378</v>
      </c>
      <c r="E48" s="14">
        <v>167.1836953585443</v>
      </c>
      <c r="F48" t="str">
        <f t="shared" si="3"/>
        <v/>
      </c>
      <c r="G48" s="12">
        <f t="shared" si="4"/>
        <v>0.42780895445129558</v>
      </c>
      <c r="H48" s="13">
        <f t="shared" si="5"/>
        <v>-0.3014258845035806</v>
      </c>
      <c r="I48" s="13"/>
    </row>
    <row r="49" spans="1:9" x14ac:dyDescent="0.45">
      <c r="C49" t="s">
        <v>31</v>
      </c>
      <c r="D49" s="13">
        <v>0.38759689922480622</v>
      </c>
      <c r="E49" s="14">
        <v>223.60685172800001</v>
      </c>
      <c r="F49" t="str">
        <f t="shared" si="3"/>
        <v/>
      </c>
      <c r="G49" s="12">
        <f t="shared" si="4"/>
        <v>0.57219104554870448</v>
      </c>
      <c r="H49" s="13">
        <f t="shared" si="5"/>
        <v>0.47625289751565747</v>
      </c>
      <c r="I49" s="13"/>
    </row>
    <row r="50" spans="1:9" x14ac:dyDescent="0.45">
      <c r="B50" t="s">
        <v>32</v>
      </c>
      <c r="E50" s="14">
        <v>390.79054708654428</v>
      </c>
      <c r="F50">
        <f t="shared" si="3"/>
        <v>390.79054708654428</v>
      </c>
      <c r="G50" s="12">
        <f t="shared" si="4"/>
        <v>1</v>
      </c>
      <c r="H50" s="13" t="e">
        <f t="shared" si="5"/>
        <v>#DIV/0!</v>
      </c>
      <c r="I50" s="13"/>
    </row>
    <row r="51" spans="1:9" x14ac:dyDescent="0.45">
      <c r="B51" t="s">
        <v>33</v>
      </c>
      <c r="C51" t="s">
        <v>34</v>
      </c>
      <c r="D51" s="13">
        <v>0.35873605947955389</v>
      </c>
      <c r="E51" s="14">
        <v>80.65884824944041</v>
      </c>
      <c r="F51" t="str">
        <f t="shared" si="3"/>
        <v/>
      </c>
      <c r="G51" s="12">
        <f t="shared" si="4"/>
        <v>0.21265886088027752</v>
      </c>
      <c r="H51" s="13">
        <f t="shared" si="5"/>
        <v>-0.40719965205394137</v>
      </c>
      <c r="I51" s="13"/>
    </row>
    <row r="52" spans="1:9" x14ac:dyDescent="0.45">
      <c r="C52" t="s">
        <v>35</v>
      </c>
      <c r="D52" s="13">
        <v>0.23234200743494421</v>
      </c>
      <c r="E52" s="14">
        <v>85.322436548799999</v>
      </c>
      <c r="F52" t="str">
        <f t="shared" si="3"/>
        <v/>
      </c>
      <c r="G52" s="12">
        <f t="shared" si="4"/>
        <v>0.22495451593710858</v>
      </c>
      <c r="H52" s="13">
        <f t="shared" si="5"/>
        <v>-3.1795763406684552E-2</v>
      </c>
      <c r="I52" s="13"/>
    </row>
    <row r="53" spans="1:9" x14ac:dyDescent="0.45">
      <c r="C53" t="s">
        <v>36</v>
      </c>
      <c r="D53" s="13">
        <v>0.40892193308550179</v>
      </c>
      <c r="E53" s="14">
        <v>213.30621780363629</v>
      </c>
      <c r="F53" t="str">
        <f t="shared" si="3"/>
        <v/>
      </c>
      <c r="G53" s="12">
        <f t="shared" si="4"/>
        <v>0.56238662318261368</v>
      </c>
      <c r="H53" s="13">
        <f t="shared" si="5"/>
        <v>0.3752909239647555</v>
      </c>
      <c r="I53" s="13"/>
    </row>
    <row r="54" spans="1:9" x14ac:dyDescent="0.45">
      <c r="B54" t="s">
        <v>37</v>
      </c>
      <c r="E54" s="14">
        <v>379.28750260187678</v>
      </c>
      <c r="F54">
        <f t="shared" si="3"/>
        <v>379.28750260187678</v>
      </c>
      <c r="G54" s="12">
        <f t="shared" si="4"/>
        <v>1</v>
      </c>
      <c r="H54" s="13" t="e">
        <f t="shared" si="5"/>
        <v>#DIV/0!</v>
      </c>
      <c r="I54" s="13"/>
    </row>
    <row r="55" spans="1:9" x14ac:dyDescent="0.45">
      <c r="B55" t="s">
        <v>38</v>
      </c>
      <c r="C55" t="s">
        <v>39</v>
      </c>
      <c r="D55" s="13">
        <v>0.375</v>
      </c>
      <c r="E55" s="14">
        <v>4.5064090738255018</v>
      </c>
      <c r="F55" t="str">
        <f t="shared" si="3"/>
        <v/>
      </c>
      <c r="G55" s="12">
        <f t="shared" si="4"/>
        <v>2.8853583064043672E-2</v>
      </c>
      <c r="H55" s="13">
        <f t="shared" si="5"/>
        <v>-0.9230571118292169</v>
      </c>
      <c r="I55" s="13"/>
    </row>
    <row r="56" spans="1:9" x14ac:dyDescent="0.45">
      <c r="C56" t="s">
        <v>40</v>
      </c>
      <c r="D56" s="13">
        <v>0.4375</v>
      </c>
      <c r="E56" s="14">
        <v>123.43580436240001</v>
      </c>
      <c r="F56" t="str">
        <f t="shared" si="3"/>
        <v/>
      </c>
      <c r="G56" s="12">
        <f t="shared" si="4"/>
        <v>0.79033331770391879</v>
      </c>
      <c r="H56" s="13">
        <f t="shared" si="5"/>
        <v>0.80647615475181433</v>
      </c>
      <c r="I56" s="13"/>
    </row>
    <row r="57" spans="1:9" x14ac:dyDescent="0.45">
      <c r="C57" t="s">
        <v>41</v>
      </c>
      <c r="D57" s="13">
        <v>0.1875</v>
      </c>
      <c r="E57" s="14">
        <v>28.239743717</v>
      </c>
      <c r="F57" t="str">
        <f t="shared" si="3"/>
        <v/>
      </c>
      <c r="G57" s="12">
        <f t="shared" si="4"/>
        <v>0.18081309923203753</v>
      </c>
      <c r="H57" s="13">
        <f t="shared" si="5"/>
        <v>-3.5663470762466488E-2</v>
      </c>
      <c r="I57" s="13"/>
    </row>
    <row r="58" spans="1:9" x14ac:dyDescent="0.45">
      <c r="B58" t="s">
        <v>42</v>
      </c>
      <c r="E58" s="14">
        <v>156.18195715322551</v>
      </c>
      <c r="F58">
        <f t="shared" si="3"/>
        <v>156.18195715322551</v>
      </c>
      <c r="G58" s="12">
        <f t="shared" si="4"/>
        <v>1</v>
      </c>
      <c r="H58" s="13" t="e">
        <f t="shared" si="5"/>
        <v>#DIV/0!</v>
      </c>
      <c r="I58" s="13"/>
    </row>
    <row r="59" spans="1:9" x14ac:dyDescent="0.45">
      <c r="A59" t="s">
        <v>44</v>
      </c>
      <c r="B59" t="s">
        <v>10</v>
      </c>
      <c r="C59" t="s">
        <v>11</v>
      </c>
      <c r="D59" s="13">
        <v>0.4</v>
      </c>
      <c r="E59" s="14">
        <v>59.077875135066662</v>
      </c>
      <c r="F59" t="str">
        <f t="shared" si="3"/>
        <v/>
      </c>
      <c r="G59" s="12">
        <f t="shared" si="4"/>
        <v>0.31258135245543245</v>
      </c>
      <c r="H59" s="13">
        <f t="shared" si="5"/>
        <v>-0.21854661886141893</v>
      </c>
      <c r="I59" s="13"/>
    </row>
    <row r="60" spans="1:9" x14ac:dyDescent="0.45">
      <c r="C60" t="s">
        <v>12</v>
      </c>
      <c r="D60" s="13">
        <v>0.26666666666666672</v>
      </c>
      <c r="E60" s="14">
        <v>14.2106499875</v>
      </c>
      <c r="F60" t="str">
        <f t="shared" si="3"/>
        <v/>
      </c>
      <c r="G60" s="12">
        <f t="shared" si="4"/>
        <v>7.5188624882124619E-2</v>
      </c>
      <c r="H60" s="13">
        <f t="shared" si="5"/>
        <v>-0.71804265669203271</v>
      </c>
      <c r="I60" s="13"/>
    </row>
    <row r="61" spans="1:9" x14ac:dyDescent="0.45">
      <c r="C61" t="s">
        <v>13</v>
      </c>
      <c r="D61" s="13">
        <v>0.33333333333333331</v>
      </c>
      <c r="E61" s="14">
        <v>115.711473345</v>
      </c>
      <c r="F61" t="str">
        <f t="shared" si="3"/>
        <v/>
      </c>
      <c r="G61" s="12">
        <f t="shared" si="4"/>
        <v>0.61223002266244264</v>
      </c>
      <c r="H61" s="13">
        <f t="shared" si="5"/>
        <v>0.83669006798732803</v>
      </c>
      <c r="I61" s="13"/>
    </row>
    <row r="62" spans="1:9" x14ac:dyDescent="0.45">
      <c r="B62" t="s">
        <v>14</v>
      </c>
      <c r="E62" s="14">
        <v>188.99999846756671</v>
      </c>
      <c r="F62">
        <f t="shared" si="3"/>
        <v>188.99999846756671</v>
      </c>
      <c r="G62" s="12">
        <f t="shared" si="4"/>
        <v>1</v>
      </c>
      <c r="H62" s="13" t="e">
        <f t="shared" si="5"/>
        <v>#DIV/0!</v>
      </c>
      <c r="I62" s="13"/>
    </row>
    <row r="63" spans="1:9" x14ac:dyDescent="0.45">
      <c r="B63" t="s">
        <v>15</v>
      </c>
      <c r="C63" t="s">
        <v>16</v>
      </c>
      <c r="D63" s="13">
        <v>0</v>
      </c>
      <c r="E63" s="14">
        <v>0</v>
      </c>
      <c r="F63" t="str">
        <f t="shared" si="3"/>
        <v/>
      </c>
      <c r="G63" s="12" t="e">
        <f t="shared" si="4"/>
        <v>#DIV/0!</v>
      </c>
      <c r="H63" s="13" t="e">
        <f t="shared" si="5"/>
        <v>#DIV/0!</v>
      </c>
      <c r="I63" s="13"/>
    </row>
    <row r="64" spans="1:9" x14ac:dyDescent="0.45">
      <c r="C64" t="s">
        <v>17</v>
      </c>
      <c r="D64" s="13">
        <v>1</v>
      </c>
      <c r="E64" s="14">
        <v>0</v>
      </c>
      <c r="F64" t="str">
        <f t="shared" si="3"/>
        <v/>
      </c>
      <c r="G64" s="12" t="e">
        <f t="shared" si="4"/>
        <v>#DIV/0!</v>
      </c>
      <c r="H64" s="13" t="e">
        <f t="shared" si="5"/>
        <v>#DIV/0!</v>
      </c>
      <c r="I64" s="13"/>
    </row>
    <row r="65" spans="2:9" x14ac:dyDescent="0.45">
      <c r="C65" t="s">
        <v>18</v>
      </c>
      <c r="D65" s="13">
        <v>0</v>
      </c>
      <c r="E65" s="14">
        <v>0</v>
      </c>
      <c r="F65" t="str">
        <f t="shared" si="3"/>
        <v/>
      </c>
      <c r="G65" s="12" t="e">
        <f t="shared" si="4"/>
        <v>#DIV/0!</v>
      </c>
      <c r="H65" s="13" t="e">
        <f t="shared" si="5"/>
        <v>#DIV/0!</v>
      </c>
      <c r="I65" s="13"/>
    </row>
    <row r="66" spans="2:9" x14ac:dyDescent="0.45">
      <c r="C66" t="s">
        <v>19</v>
      </c>
      <c r="D66" s="13">
        <v>0</v>
      </c>
      <c r="E66" s="14">
        <v>0</v>
      </c>
      <c r="F66" t="str">
        <f t="shared" si="3"/>
        <v/>
      </c>
      <c r="G66" s="12" t="e">
        <f t="shared" si="4"/>
        <v>#DIV/0!</v>
      </c>
      <c r="H66" s="13" t="e">
        <f t="shared" si="5"/>
        <v>#DIV/0!</v>
      </c>
      <c r="I66" s="13"/>
    </row>
    <row r="67" spans="2:9" x14ac:dyDescent="0.45">
      <c r="C67" t="s">
        <v>20</v>
      </c>
      <c r="D67" s="13">
        <v>1</v>
      </c>
      <c r="E67" s="14">
        <v>0</v>
      </c>
      <c r="F67" t="str">
        <f t="shared" si="3"/>
        <v/>
      </c>
      <c r="G67" s="12" t="e">
        <f t="shared" si="4"/>
        <v>#DIV/0!</v>
      </c>
      <c r="H67" s="13" t="e">
        <f t="shared" si="5"/>
        <v>#DIV/0!</v>
      </c>
      <c r="I67" s="13"/>
    </row>
    <row r="68" spans="2:9" x14ac:dyDescent="0.45">
      <c r="C68" t="s">
        <v>21</v>
      </c>
      <c r="D68" s="13">
        <v>0</v>
      </c>
      <c r="E68" s="14">
        <v>0</v>
      </c>
      <c r="F68" t="str">
        <f t="shared" si="3"/>
        <v/>
      </c>
      <c r="G68" s="12" t="e">
        <f t="shared" si="4"/>
        <v>#DIV/0!</v>
      </c>
      <c r="H68" s="13" t="e">
        <f t="shared" si="5"/>
        <v>#DIV/0!</v>
      </c>
      <c r="I68" s="13"/>
    </row>
    <row r="69" spans="2:9" x14ac:dyDescent="0.45">
      <c r="B69" t="s">
        <v>22</v>
      </c>
      <c r="E69" s="14">
        <v>0</v>
      </c>
      <c r="F69">
        <f t="shared" ref="F69:F100" si="6">IF(RIGHT(B69,5)="Total",E69,"")</f>
        <v>0</v>
      </c>
      <c r="G69" s="12" t="e">
        <f t="shared" ref="G69:G100" si="7">E69/SUM(F69:F72)</f>
        <v>#DIV/0!</v>
      </c>
      <c r="H69" s="13" t="e">
        <f t="shared" ref="H69:H100" si="8">(G69-D69)/D69</f>
        <v>#DIV/0!</v>
      </c>
      <c r="I69" s="13"/>
    </row>
    <row r="70" spans="2:9" x14ac:dyDescent="0.45">
      <c r="B70" t="s">
        <v>23</v>
      </c>
      <c r="C70" t="s">
        <v>24</v>
      </c>
      <c r="D70" s="13">
        <v>0.32876712328767121</v>
      </c>
      <c r="E70" s="14">
        <v>52.296212735999987</v>
      </c>
      <c r="F70" t="str">
        <f t="shared" si="6"/>
        <v/>
      </c>
      <c r="G70" s="12">
        <f t="shared" si="7"/>
        <v>0.16601972708748802</v>
      </c>
      <c r="H70" s="13">
        <f t="shared" si="8"/>
        <v>-0.49502333010889055</v>
      </c>
      <c r="I70" s="13"/>
    </row>
    <row r="71" spans="2:9" x14ac:dyDescent="0.45">
      <c r="C71" t="s">
        <v>25</v>
      </c>
      <c r="D71" s="13">
        <v>0.61643835616438358</v>
      </c>
      <c r="E71" s="14">
        <v>203.0105377853333</v>
      </c>
      <c r="F71" t="str">
        <f t="shared" si="6"/>
        <v/>
      </c>
      <c r="G71" s="12">
        <f t="shared" si="7"/>
        <v>0.64447791370949525</v>
      </c>
      <c r="H71" s="13">
        <f t="shared" si="8"/>
        <v>4.5486393350958929E-2</v>
      </c>
      <c r="I71" s="13"/>
    </row>
    <row r="72" spans="2:9" x14ac:dyDescent="0.45">
      <c r="C72" t="s">
        <v>26</v>
      </c>
      <c r="D72" s="13">
        <v>5.4794520547945202E-2</v>
      </c>
      <c r="E72" s="14">
        <v>59.693241669000003</v>
      </c>
      <c r="F72" t="str">
        <f t="shared" si="6"/>
        <v/>
      </c>
      <c r="G72" s="12">
        <f t="shared" si="7"/>
        <v>0.18950235920301672</v>
      </c>
      <c r="H72" s="13">
        <f t="shared" si="8"/>
        <v>2.4584180554550552</v>
      </c>
      <c r="I72" s="13"/>
    </row>
    <row r="73" spans="2:9" x14ac:dyDescent="0.45">
      <c r="B73" t="s">
        <v>27</v>
      </c>
      <c r="E73" s="14">
        <v>314.99999219033327</v>
      </c>
      <c r="F73">
        <f t="shared" si="6"/>
        <v>314.99999219033327</v>
      </c>
      <c r="G73" s="12">
        <f t="shared" si="7"/>
        <v>1</v>
      </c>
      <c r="H73" s="13" t="e">
        <f t="shared" si="8"/>
        <v>#DIV/0!</v>
      </c>
      <c r="I73" s="13"/>
    </row>
    <row r="74" spans="2:9" x14ac:dyDescent="0.45">
      <c r="B74" t="s">
        <v>28</v>
      </c>
      <c r="C74" t="s">
        <v>29</v>
      </c>
      <c r="D74" s="13">
        <v>0</v>
      </c>
      <c r="E74" s="14">
        <v>0</v>
      </c>
      <c r="F74" t="str">
        <f t="shared" si="6"/>
        <v/>
      </c>
      <c r="G74" s="12">
        <f t="shared" si="7"/>
        <v>0</v>
      </c>
      <c r="H74" s="13" t="e">
        <f t="shared" si="8"/>
        <v>#DIV/0!</v>
      </c>
      <c r="I74" s="13"/>
    </row>
    <row r="75" spans="2:9" x14ac:dyDescent="0.45">
      <c r="C75" t="s">
        <v>30</v>
      </c>
      <c r="D75" s="13">
        <v>0.61240310077519378</v>
      </c>
      <c r="E75" s="14">
        <v>121.92555230611811</v>
      </c>
      <c r="F75" t="str">
        <f t="shared" si="6"/>
        <v/>
      </c>
      <c r="G75" s="12">
        <f t="shared" si="7"/>
        <v>0.42780896237087718</v>
      </c>
      <c r="H75" s="13">
        <f t="shared" si="8"/>
        <v>-0.30142587157160561</v>
      </c>
      <c r="I75" s="13"/>
    </row>
    <row r="76" spans="2:9" x14ac:dyDescent="0.45">
      <c r="C76" t="s">
        <v>31</v>
      </c>
      <c r="D76" s="13">
        <v>0.38759689922480622</v>
      </c>
      <c r="E76" s="14">
        <v>163.07444308999999</v>
      </c>
      <c r="F76" t="str">
        <f t="shared" si="6"/>
        <v/>
      </c>
      <c r="G76" s="12">
        <f t="shared" si="7"/>
        <v>0.57219103762912238</v>
      </c>
      <c r="H76" s="13">
        <f t="shared" si="8"/>
        <v>0.47625287708313563</v>
      </c>
      <c r="I76" s="13"/>
    </row>
    <row r="77" spans="2:9" x14ac:dyDescent="0.45">
      <c r="B77" t="s">
        <v>32</v>
      </c>
      <c r="E77" s="14">
        <v>284.99999539611821</v>
      </c>
      <c r="F77">
        <f t="shared" si="6"/>
        <v>284.99999539611821</v>
      </c>
      <c r="G77" s="12">
        <f t="shared" si="7"/>
        <v>1</v>
      </c>
      <c r="H77" s="13" t="e">
        <f t="shared" si="8"/>
        <v>#DIV/0!</v>
      </c>
      <c r="I77" s="13"/>
    </row>
    <row r="78" spans="2:9" x14ac:dyDescent="0.45">
      <c r="B78" t="s">
        <v>33</v>
      </c>
      <c r="C78" t="s">
        <v>34</v>
      </c>
      <c r="D78" s="13">
        <v>0.35873605947955389</v>
      </c>
      <c r="E78" s="14">
        <v>59.958492829461143</v>
      </c>
      <c r="F78" t="str">
        <f t="shared" si="6"/>
        <v/>
      </c>
      <c r="G78" s="12">
        <f t="shared" si="7"/>
        <v>0.21038067681823672</v>
      </c>
      <c r="H78" s="13">
        <f t="shared" si="8"/>
        <v>-0.41355023767766136</v>
      </c>
      <c r="I78" s="13"/>
    </row>
    <row r="79" spans="2:9" x14ac:dyDescent="0.45">
      <c r="C79" t="s">
        <v>35</v>
      </c>
      <c r="D79" s="13">
        <v>0.23234200743494421</v>
      </c>
      <c r="E79" s="14">
        <v>64.028318969400004</v>
      </c>
      <c r="F79" t="str">
        <f t="shared" si="6"/>
        <v/>
      </c>
      <c r="G79" s="12">
        <f t="shared" si="7"/>
        <v>0.22466076855250031</v>
      </c>
      <c r="H79" s="13">
        <f t="shared" si="8"/>
        <v>-3.3060052150038564E-2</v>
      </c>
      <c r="I79" s="13"/>
    </row>
    <row r="80" spans="2:9" x14ac:dyDescent="0.45">
      <c r="C80" t="s">
        <v>36</v>
      </c>
      <c r="D80" s="13">
        <v>0.40892193308550179</v>
      </c>
      <c r="E80" s="14">
        <v>161.0131878981818</v>
      </c>
      <c r="F80" t="str">
        <f t="shared" si="6"/>
        <v/>
      </c>
      <c r="G80" s="12">
        <f t="shared" si="7"/>
        <v>0.56495855462926325</v>
      </c>
      <c r="H80" s="13">
        <f t="shared" si="8"/>
        <v>0.38158046541156221</v>
      </c>
      <c r="I80" s="13"/>
    </row>
    <row r="81" spans="1:9" x14ac:dyDescent="0.45">
      <c r="B81" t="s">
        <v>37</v>
      </c>
      <c r="E81" s="14">
        <v>284.99999969704288</v>
      </c>
      <c r="F81">
        <f t="shared" si="6"/>
        <v>284.99999969704288</v>
      </c>
      <c r="G81" s="12">
        <f t="shared" si="7"/>
        <v>1</v>
      </c>
      <c r="H81" s="13" t="e">
        <f t="shared" si="8"/>
        <v>#DIV/0!</v>
      </c>
      <c r="I81" s="13"/>
    </row>
    <row r="82" spans="1:9" x14ac:dyDescent="0.45">
      <c r="B82" t="s">
        <v>38</v>
      </c>
      <c r="C82" t="s">
        <v>39</v>
      </c>
      <c r="D82" s="13">
        <v>0.375</v>
      </c>
      <c r="E82" s="14">
        <v>3.6626061476510059</v>
      </c>
      <c r="F82" t="str">
        <f t="shared" si="6"/>
        <v/>
      </c>
      <c r="G82" s="12">
        <f t="shared" si="7"/>
        <v>2.9068302277419907E-2</v>
      </c>
      <c r="H82" s="13">
        <f t="shared" si="8"/>
        <v>-0.92248452726021357</v>
      </c>
      <c r="I82" s="13"/>
    </row>
    <row r="83" spans="1:9" x14ac:dyDescent="0.45">
      <c r="C83" t="s">
        <v>40</v>
      </c>
      <c r="D83" s="13">
        <v>0.4375</v>
      </c>
      <c r="E83" s="14">
        <v>99.738175850399983</v>
      </c>
      <c r="F83" t="str">
        <f t="shared" si="6"/>
        <v/>
      </c>
      <c r="G83" s="12">
        <f t="shared" si="7"/>
        <v>0.79157281109171096</v>
      </c>
      <c r="H83" s="13">
        <f t="shared" si="8"/>
        <v>0.80930928249533929</v>
      </c>
      <c r="I83" s="13"/>
    </row>
    <row r="84" spans="1:9" x14ac:dyDescent="0.45">
      <c r="C84" t="s">
        <v>41</v>
      </c>
      <c r="D84" s="13">
        <v>0.1875</v>
      </c>
      <c r="E84" s="14">
        <v>22.599220089999999</v>
      </c>
      <c r="F84" t="str">
        <f t="shared" si="6"/>
        <v/>
      </c>
      <c r="G84" s="12">
        <f t="shared" si="7"/>
        <v>0.17935888663086902</v>
      </c>
      <c r="H84" s="13">
        <f t="shared" si="8"/>
        <v>-4.3419271302031902E-2</v>
      </c>
      <c r="I84" s="13"/>
    </row>
    <row r="85" spans="1:9" x14ac:dyDescent="0.45">
      <c r="B85" t="s">
        <v>42</v>
      </c>
      <c r="E85" s="14">
        <v>126.000002088051</v>
      </c>
      <c r="F85">
        <f t="shared" si="6"/>
        <v>126.000002088051</v>
      </c>
      <c r="G85" s="12">
        <f t="shared" si="7"/>
        <v>1</v>
      </c>
      <c r="H85" s="13" t="e">
        <f t="shared" si="8"/>
        <v>#DIV/0!</v>
      </c>
      <c r="I85" s="13"/>
    </row>
    <row r="86" spans="1:9" x14ac:dyDescent="0.45">
      <c r="A86" t="s">
        <v>45</v>
      </c>
      <c r="B86" t="s">
        <v>10</v>
      </c>
      <c r="C86" t="s">
        <v>11</v>
      </c>
      <c r="D86" s="13">
        <v>0.4</v>
      </c>
      <c r="E86" s="14">
        <v>111.8869035613333</v>
      </c>
      <c r="F86" t="str">
        <f t="shared" si="6"/>
        <v/>
      </c>
      <c r="G86" s="12">
        <f t="shared" si="7"/>
        <v>0.37432900762929711</v>
      </c>
      <c r="H86" s="13">
        <f t="shared" si="8"/>
        <v>-6.4177480926757291E-2</v>
      </c>
      <c r="I86" s="13"/>
    </row>
    <row r="87" spans="1:9" x14ac:dyDescent="0.45">
      <c r="C87" t="s">
        <v>12</v>
      </c>
      <c r="D87" s="13">
        <v>0.26666666666666672</v>
      </c>
      <c r="E87" s="14">
        <v>27.2304658105</v>
      </c>
      <c r="F87" t="str">
        <f t="shared" si="6"/>
        <v/>
      </c>
      <c r="G87" s="12">
        <f t="shared" si="7"/>
        <v>9.1102290971350045E-2</v>
      </c>
      <c r="H87" s="13">
        <f t="shared" si="8"/>
        <v>-0.65836640885743747</v>
      </c>
      <c r="I87" s="13"/>
    </row>
    <row r="88" spans="1:9" x14ac:dyDescent="0.45">
      <c r="C88" t="s">
        <v>13</v>
      </c>
      <c r="D88" s="13">
        <v>0.33333333333333331</v>
      </c>
      <c r="E88" s="14">
        <v>159.78253226800001</v>
      </c>
      <c r="F88" t="str">
        <f t="shared" si="6"/>
        <v/>
      </c>
      <c r="G88" s="12">
        <f t="shared" si="7"/>
        <v>0.53456870139935297</v>
      </c>
      <c r="H88" s="13">
        <f t="shared" si="8"/>
        <v>0.60370610419805903</v>
      </c>
      <c r="I88" s="13"/>
    </row>
    <row r="89" spans="1:9" x14ac:dyDescent="0.45">
      <c r="B89" t="s">
        <v>14</v>
      </c>
      <c r="E89" s="14">
        <v>298.89990163983327</v>
      </c>
      <c r="F89">
        <f t="shared" si="6"/>
        <v>298.89990163983327</v>
      </c>
      <c r="G89" s="12">
        <f t="shared" si="7"/>
        <v>1</v>
      </c>
      <c r="H89" s="13" t="e">
        <f t="shared" si="8"/>
        <v>#DIV/0!</v>
      </c>
      <c r="I89" s="13"/>
    </row>
    <row r="90" spans="1:9" x14ac:dyDescent="0.45">
      <c r="B90" t="s">
        <v>15</v>
      </c>
      <c r="C90" t="s">
        <v>16</v>
      </c>
      <c r="D90" s="13">
        <v>0</v>
      </c>
      <c r="E90" s="14">
        <v>0</v>
      </c>
      <c r="F90" t="str">
        <f t="shared" si="6"/>
        <v/>
      </c>
      <c r="G90" s="12" t="e">
        <f t="shared" si="7"/>
        <v>#DIV/0!</v>
      </c>
      <c r="H90" s="13" t="e">
        <f t="shared" si="8"/>
        <v>#DIV/0!</v>
      </c>
      <c r="I90" s="13"/>
    </row>
    <row r="91" spans="1:9" x14ac:dyDescent="0.45">
      <c r="C91" t="s">
        <v>17</v>
      </c>
      <c r="D91" s="13">
        <v>1</v>
      </c>
      <c r="E91" s="14">
        <v>0</v>
      </c>
      <c r="F91" t="str">
        <f t="shared" si="6"/>
        <v/>
      </c>
      <c r="G91" s="12" t="e">
        <f t="shared" si="7"/>
        <v>#DIV/0!</v>
      </c>
      <c r="H91" s="13" t="e">
        <f t="shared" si="8"/>
        <v>#DIV/0!</v>
      </c>
      <c r="I91" s="13"/>
    </row>
    <row r="92" spans="1:9" x14ac:dyDescent="0.45">
      <c r="C92" t="s">
        <v>18</v>
      </c>
      <c r="D92" s="13">
        <v>0</v>
      </c>
      <c r="E92" s="14">
        <v>0</v>
      </c>
      <c r="F92" t="str">
        <f t="shared" si="6"/>
        <v/>
      </c>
      <c r="G92" s="12" t="e">
        <f t="shared" si="7"/>
        <v>#DIV/0!</v>
      </c>
      <c r="H92" s="13" t="e">
        <f t="shared" si="8"/>
        <v>#DIV/0!</v>
      </c>
      <c r="I92" s="13"/>
    </row>
    <row r="93" spans="1:9" x14ac:dyDescent="0.45">
      <c r="C93" t="s">
        <v>19</v>
      </c>
      <c r="D93" s="13">
        <v>0</v>
      </c>
      <c r="E93" s="14">
        <v>0</v>
      </c>
      <c r="F93" t="str">
        <f t="shared" si="6"/>
        <v/>
      </c>
      <c r="G93" s="12" t="e">
        <f t="shared" si="7"/>
        <v>#DIV/0!</v>
      </c>
      <c r="H93" s="13" t="e">
        <f t="shared" si="8"/>
        <v>#DIV/0!</v>
      </c>
      <c r="I93" s="13"/>
    </row>
    <row r="94" spans="1:9" x14ac:dyDescent="0.45">
      <c r="C94" t="s">
        <v>20</v>
      </c>
      <c r="D94" s="13">
        <v>1</v>
      </c>
      <c r="E94" s="14">
        <v>0</v>
      </c>
      <c r="F94" t="str">
        <f t="shared" si="6"/>
        <v/>
      </c>
      <c r="G94" s="12" t="e">
        <f t="shared" si="7"/>
        <v>#DIV/0!</v>
      </c>
      <c r="H94" s="13" t="e">
        <f t="shared" si="8"/>
        <v>#DIV/0!</v>
      </c>
      <c r="I94" s="13"/>
    </row>
    <row r="95" spans="1:9" x14ac:dyDescent="0.45">
      <c r="C95" t="s">
        <v>21</v>
      </c>
      <c r="D95" s="13">
        <v>0</v>
      </c>
      <c r="E95" s="14">
        <v>0</v>
      </c>
      <c r="F95" t="str">
        <f t="shared" si="6"/>
        <v/>
      </c>
      <c r="G95" s="12" t="e">
        <f t="shared" si="7"/>
        <v>#DIV/0!</v>
      </c>
      <c r="H95" s="13" t="e">
        <f t="shared" si="8"/>
        <v>#DIV/0!</v>
      </c>
      <c r="I95" s="13"/>
    </row>
    <row r="96" spans="1:9" x14ac:dyDescent="0.45">
      <c r="B96" t="s">
        <v>22</v>
      </c>
      <c r="E96" s="14">
        <v>0</v>
      </c>
      <c r="F96">
        <f t="shared" si="6"/>
        <v>0</v>
      </c>
      <c r="G96" s="12" t="e">
        <f t="shared" si="7"/>
        <v>#DIV/0!</v>
      </c>
      <c r="H96" s="13" t="e">
        <f t="shared" si="8"/>
        <v>#DIV/0!</v>
      </c>
      <c r="I96" s="13"/>
    </row>
    <row r="97" spans="2:9" x14ac:dyDescent="0.45">
      <c r="B97" t="s">
        <v>23</v>
      </c>
      <c r="C97" t="s">
        <v>24</v>
      </c>
      <c r="D97" s="13">
        <v>0.32876712328767121</v>
      </c>
      <c r="E97" s="14">
        <v>52.474449023999988</v>
      </c>
      <c r="F97" t="str">
        <f t="shared" si="6"/>
        <v/>
      </c>
      <c r="G97" s="12">
        <f t="shared" si="7"/>
        <v>0.13312254258077141</v>
      </c>
      <c r="H97" s="13">
        <f t="shared" si="8"/>
        <v>-0.59508559965015362</v>
      </c>
      <c r="I97" s="13"/>
    </row>
    <row r="98" spans="2:9" x14ac:dyDescent="0.45">
      <c r="C98" t="s">
        <v>25</v>
      </c>
      <c r="D98" s="13">
        <v>0.61643835616438358</v>
      </c>
      <c r="E98" s="14">
        <v>292.24749666666662</v>
      </c>
      <c r="F98" t="str">
        <f t="shared" si="6"/>
        <v/>
      </c>
      <c r="G98" s="12">
        <f t="shared" si="7"/>
        <v>0.74140330280244604</v>
      </c>
      <c r="H98" s="13">
        <f t="shared" si="8"/>
        <v>0.20272091343507909</v>
      </c>
      <c r="I98" s="13"/>
    </row>
    <row r="99" spans="2:9" x14ac:dyDescent="0.45">
      <c r="C99" t="s">
        <v>26</v>
      </c>
      <c r="D99" s="13">
        <v>5.4794520547945202E-2</v>
      </c>
      <c r="E99" s="14">
        <v>49.459595667450003</v>
      </c>
      <c r="F99" t="str">
        <f t="shared" si="6"/>
        <v/>
      </c>
      <c r="G99" s="12">
        <f t="shared" si="7"/>
        <v>0.1254741546167826</v>
      </c>
      <c r="H99" s="13">
        <f t="shared" si="8"/>
        <v>1.2899033217562825</v>
      </c>
      <c r="I99" s="13"/>
    </row>
    <row r="100" spans="2:9" x14ac:dyDescent="0.45">
      <c r="B100" t="s">
        <v>27</v>
      </c>
      <c r="E100" s="14">
        <v>394.18154135811659</v>
      </c>
      <c r="F100">
        <f t="shared" si="6"/>
        <v>394.18154135811659</v>
      </c>
      <c r="G100" s="12">
        <f t="shared" si="7"/>
        <v>1</v>
      </c>
      <c r="H100" s="13" t="e">
        <f t="shared" si="8"/>
        <v>#DIV/0!</v>
      </c>
      <c r="I100" s="13"/>
    </row>
    <row r="101" spans="2:9" x14ac:dyDescent="0.45">
      <c r="B101" t="s">
        <v>28</v>
      </c>
      <c r="C101" t="s">
        <v>29</v>
      </c>
      <c r="D101" s="13">
        <v>0</v>
      </c>
      <c r="E101" s="14">
        <v>0</v>
      </c>
      <c r="F101" t="str">
        <f t="shared" ref="F101:F132" si="9">IF(RIGHT(B101,5)="Total",E101,"")</f>
        <v/>
      </c>
      <c r="G101" s="12">
        <f t="shared" ref="G101:G132" si="10">E101/SUM(F101:F104)</f>
        <v>0</v>
      </c>
      <c r="H101" s="13" t="e">
        <f t="shared" ref="H101:H132" si="11">(G101-D101)/D101</f>
        <v>#DIV/0!</v>
      </c>
      <c r="I101" s="13"/>
    </row>
    <row r="102" spans="2:9" x14ac:dyDescent="0.45">
      <c r="C102" t="s">
        <v>30</v>
      </c>
      <c r="D102" s="13">
        <v>0.61240310077519378</v>
      </c>
      <c r="E102" s="14">
        <v>0.57546380556350207</v>
      </c>
      <c r="F102" t="str">
        <f t="shared" si="9"/>
        <v/>
      </c>
      <c r="G102" s="12">
        <f t="shared" si="10"/>
        <v>0.4663213027172658</v>
      </c>
      <c r="H102" s="13">
        <f t="shared" si="11"/>
        <v>-0.23853863227180647</v>
      </c>
      <c r="I102" s="13"/>
    </row>
    <row r="103" spans="2:9" x14ac:dyDescent="0.45">
      <c r="C103" t="s">
        <v>31</v>
      </c>
      <c r="D103" s="13">
        <v>0.38759689922480622</v>
      </c>
      <c r="E103" s="14">
        <v>0.65858619860800005</v>
      </c>
      <c r="F103" t="str">
        <f t="shared" si="9"/>
        <v/>
      </c>
      <c r="G103" s="12">
        <f t="shared" si="10"/>
        <v>0.53367869728273432</v>
      </c>
      <c r="H103" s="13">
        <f t="shared" si="11"/>
        <v>0.37689103898945447</v>
      </c>
      <c r="I103" s="13"/>
    </row>
    <row r="104" spans="2:9" x14ac:dyDescent="0.45">
      <c r="B104" t="s">
        <v>32</v>
      </c>
      <c r="E104" s="14">
        <v>1.2340500041715019</v>
      </c>
      <c r="F104">
        <f t="shared" si="9"/>
        <v>1.2340500041715019</v>
      </c>
      <c r="G104" s="12">
        <f t="shared" si="10"/>
        <v>1</v>
      </c>
      <c r="H104" s="13" t="e">
        <f t="shared" si="11"/>
        <v>#DIV/0!</v>
      </c>
      <c r="I104" s="13"/>
    </row>
    <row r="105" spans="2:9" x14ac:dyDescent="0.45">
      <c r="B105" t="s">
        <v>33</v>
      </c>
      <c r="C105" t="s">
        <v>34</v>
      </c>
      <c r="D105" s="13">
        <v>0.35873605947955389</v>
      </c>
      <c r="E105" s="14">
        <v>74.287091388777199</v>
      </c>
      <c r="F105" t="str">
        <f t="shared" si="9"/>
        <v/>
      </c>
      <c r="G105" s="12">
        <f t="shared" si="10"/>
        <v>0.22295480342132426</v>
      </c>
      <c r="H105" s="13">
        <f t="shared" si="11"/>
        <v>-0.37849904538511681</v>
      </c>
      <c r="I105" s="13"/>
    </row>
    <row r="106" spans="2:9" x14ac:dyDescent="0.45">
      <c r="C106" t="s">
        <v>35</v>
      </c>
      <c r="D106" s="13">
        <v>0.23234200743494421</v>
      </c>
      <c r="E106" s="14">
        <v>85.128509459200004</v>
      </c>
      <c r="F106" t="str">
        <f t="shared" si="9"/>
        <v/>
      </c>
      <c r="G106" s="12">
        <f t="shared" si="10"/>
        <v>0.25549270724164636</v>
      </c>
      <c r="H106" s="13">
        <f t="shared" si="11"/>
        <v>9.964061196804605E-2</v>
      </c>
      <c r="I106" s="13"/>
    </row>
    <row r="107" spans="2:9" x14ac:dyDescent="0.45">
      <c r="C107" t="s">
        <v>36</v>
      </c>
      <c r="D107" s="13">
        <v>0.40892193308550179</v>
      </c>
      <c r="E107" s="14">
        <v>173.7778995781818</v>
      </c>
      <c r="F107" t="str">
        <f t="shared" si="9"/>
        <v/>
      </c>
      <c r="G107" s="12">
        <f t="shared" si="10"/>
        <v>0.52155248933702947</v>
      </c>
      <c r="H107" s="13">
        <f t="shared" si="11"/>
        <v>0.27543290574237228</v>
      </c>
      <c r="I107" s="13"/>
    </row>
    <row r="108" spans="2:9" x14ac:dyDescent="0.45">
      <c r="B108" t="s">
        <v>37</v>
      </c>
      <c r="E108" s="14">
        <v>333.19350042615901</v>
      </c>
      <c r="F108">
        <f t="shared" si="9"/>
        <v>333.19350042615901</v>
      </c>
      <c r="G108" s="12">
        <f t="shared" si="10"/>
        <v>1</v>
      </c>
      <c r="H108" s="13" t="e">
        <f t="shared" si="11"/>
        <v>#DIV/0!</v>
      </c>
      <c r="I108" s="13"/>
    </row>
    <row r="109" spans="2:9" x14ac:dyDescent="0.45">
      <c r="B109" t="s">
        <v>38</v>
      </c>
      <c r="C109" t="s">
        <v>39</v>
      </c>
      <c r="D109" s="13">
        <v>0.375</v>
      </c>
      <c r="E109" s="14">
        <v>14.244174469798651</v>
      </c>
      <c r="F109" t="str">
        <f t="shared" si="9"/>
        <v/>
      </c>
      <c r="G109" s="12">
        <f t="shared" si="10"/>
        <v>5.2466470459500585E-2</v>
      </c>
      <c r="H109" s="13">
        <f t="shared" si="11"/>
        <v>-0.86008941210799839</v>
      </c>
      <c r="I109" s="13"/>
    </row>
    <row r="110" spans="2:9" x14ac:dyDescent="0.45">
      <c r="C110" t="s">
        <v>40</v>
      </c>
      <c r="D110" s="13">
        <v>0.4375</v>
      </c>
      <c r="E110" s="14">
        <v>180.8944768968</v>
      </c>
      <c r="F110" t="str">
        <f t="shared" si="9"/>
        <v/>
      </c>
      <c r="G110" s="12">
        <f t="shared" si="10"/>
        <v>0.66630008980274225</v>
      </c>
      <c r="H110" s="13">
        <f t="shared" si="11"/>
        <v>0.52297163383483947</v>
      </c>
      <c r="I110" s="13"/>
    </row>
    <row r="111" spans="2:9" x14ac:dyDescent="0.45">
      <c r="C111" t="s">
        <v>41</v>
      </c>
      <c r="D111" s="13">
        <v>0.1875</v>
      </c>
      <c r="E111" s="14">
        <v>76.352347457000008</v>
      </c>
      <c r="F111" t="str">
        <f t="shared" si="9"/>
        <v/>
      </c>
      <c r="G111" s="12">
        <f t="shared" si="10"/>
        <v>0.281233439737757</v>
      </c>
      <c r="H111" s="13">
        <f t="shared" si="11"/>
        <v>0.49991167860137065</v>
      </c>
      <c r="I111" s="13"/>
    </row>
    <row r="112" spans="2:9" x14ac:dyDescent="0.45">
      <c r="B112" t="s">
        <v>42</v>
      </c>
      <c r="E112" s="14">
        <v>271.49099882359872</v>
      </c>
      <c r="F112">
        <f t="shared" si="9"/>
        <v>271.49099882359872</v>
      </c>
      <c r="G112" s="12">
        <f t="shared" si="10"/>
        <v>1</v>
      </c>
      <c r="H112" s="13" t="e">
        <f t="shared" si="11"/>
        <v>#DIV/0!</v>
      </c>
      <c r="I112" s="13"/>
    </row>
    <row r="113" spans="1:9" x14ac:dyDescent="0.45">
      <c r="A113" t="s">
        <v>46</v>
      </c>
      <c r="B113" t="s">
        <v>10</v>
      </c>
      <c r="C113" t="s">
        <v>11</v>
      </c>
      <c r="D113" s="13">
        <v>0.4</v>
      </c>
      <c r="E113" s="14">
        <v>37.911914050399993</v>
      </c>
      <c r="F113" t="str">
        <f t="shared" si="9"/>
        <v/>
      </c>
      <c r="G113" s="12">
        <f t="shared" si="10"/>
        <v>0.24348193431961559</v>
      </c>
      <c r="H113" s="13">
        <f t="shared" si="11"/>
        <v>-0.39129516420096105</v>
      </c>
      <c r="I113" s="13"/>
    </row>
    <row r="114" spans="1:9" x14ac:dyDescent="0.45">
      <c r="C114" t="s">
        <v>12</v>
      </c>
      <c r="D114" s="13">
        <v>0.26666666666666672</v>
      </c>
      <c r="E114" s="14">
        <v>17.0258676845</v>
      </c>
      <c r="F114" t="str">
        <f t="shared" si="9"/>
        <v/>
      </c>
      <c r="G114" s="12">
        <f t="shared" si="10"/>
        <v>0.10934534172505483</v>
      </c>
      <c r="H114" s="13">
        <f t="shared" si="11"/>
        <v>-0.58995496853104445</v>
      </c>
      <c r="I114" s="13"/>
    </row>
    <row r="115" spans="1:9" x14ac:dyDescent="0.45">
      <c r="C115" t="s">
        <v>13</v>
      </c>
      <c r="D115" s="13">
        <v>0.33333333333333331</v>
      </c>
      <c r="E115" s="14">
        <v>100.76951604200001</v>
      </c>
      <c r="F115" t="str">
        <f t="shared" si="9"/>
        <v/>
      </c>
      <c r="G115" s="12">
        <f t="shared" si="10"/>
        <v>0.64717272395532965</v>
      </c>
      <c r="H115" s="13">
        <f t="shared" si="11"/>
        <v>0.94151817186598907</v>
      </c>
      <c r="I115" s="13"/>
    </row>
    <row r="116" spans="1:9" x14ac:dyDescent="0.45">
      <c r="B116" t="s">
        <v>14</v>
      </c>
      <c r="E116" s="14">
        <v>155.70729777689999</v>
      </c>
      <c r="F116">
        <f t="shared" si="9"/>
        <v>155.70729777689999</v>
      </c>
      <c r="G116" s="12">
        <f t="shared" si="10"/>
        <v>1</v>
      </c>
      <c r="H116" s="13" t="e">
        <f t="shared" si="11"/>
        <v>#DIV/0!</v>
      </c>
      <c r="I116" s="13"/>
    </row>
    <row r="117" spans="1:9" x14ac:dyDescent="0.45">
      <c r="B117" t="s">
        <v>15</v>
      </c>
      <c r="C117" t="s">
        <v>16</v>
      </c>
      <c r="D117" s="13">
        <v>0</v>
      </c>
      <c r="E117" s="14">
        <v>0</v>
      </c>
      <c r="F117" t="str">
        <f t="shared" si="9"/>
        <v/>
      </c>
      <c r="G117" s="12" t="e">
        <f t="shared" si="10"/>
        <v>#DIV/0!</v>
      </c>
      <c r="H117" s="13" t="e">
        <f t="shared" si="11"/>
        <v>#DIV/0!</v>
      </c>
      <c r="I117" s="13"/>
    </row>
    <row r="118" spans="1:9" x14ac:dyDescent="0.45">
      <c r="C118" t="s">
        <v>17</v>
      </c>
      <c r="D118" s="13">
        <v>1</v>
      </c>
      <c r="E118" s="14">
        <v>0</v>
      </c>
      <c r="F118" t="str">
        <f t="shared" si="9"/>
        <v/>
      </c>
      <c r="G118" s="12" t="e">
        <f t="shared" si="10"/>
        <v>#DIV/0!</v>
      </c>
      <c r="H118" s="13" t="e">
        <f t="shared" si="11"/>
        <v>#DIV/0!</v>
      </c>
      <c r="I118" s="13"/>
    </row>
    <row r="119" spans="1:9" x14ac:dyDescent="0.45">
      <c r="C119" t="s">
        <v>18</v>
      </c>
      <c r="D119" s="13">
        <v>0</v>
      </c>
      <c r="E119" s="14">
        <v>0</v>
      </c>
      <c r="F119" t="str">
        <f t="shared" si="9"/>
        <v/>
      </c>
      <c r="G119" s="12" t="e">
        <f t="shared" si="10"/>
        <v>#DIV/0!</v>
      </c>
      <c r="H119" s="13" t="e">
        <f t="shared" si="11"/>
        <v>#DIV/0!</v>
      </c>
      <c r="I119" s="13"/>
    </row>
    <row r="120" spans="1:9" x14ac:dyDescent="0.45">
      <c r="C120" t="s">
        <v>19</v>
      </c>
      <c r="D120" s="13">
        <v>0</v>
      </c>
      <c r="E120" s="14">
        <v>0</v>
      </c>
      <c r="F120" t="str">
        <f t="shared" si="9"/>
        <v/>
      </c>
      <c r="G120" s="12" t="e">
        <f t="shared" si="10"/>
        <v>#DIV/0!</v>
      </c>
      <c r="H120" s="13" t="e">
        <f t="shared" si="11"/>
        <v>#DIV/0!</v>
      </c>
      <c r="I120" s="13"/>
    </row>
    <row r="121" spans="1:9" x14ac:dyDescent="0.45">
      <c r="C121" t="s">
        <v>20</v>
      </c>
      <c r="D121" s="13">
        <v>1</v>
      </c>
      <c r="E121" s="14">
        <v>0</v>
      </c>
      <c r="F121" t="str">
        <f t="shared" si="9"/>
        <v/>
      </c>
      <c r="G121" s="12" t="e">
        <f t="shared" si="10"/>
        <v>#DIV/0!</v>
      </c>
      <c r="H121" s="13" t="e">
        <f t="shared" si="11"/>
        <v>#DIV/0!</v>
      </c>
      <c r="I121" s="13"/>
    </row>
    <row r="122" spans="1:9" x14ac:dyDescent="0.45">
      <c r="C122" t="s">
        <v>21</v>
      </c>
      <c r="D122" s="13">
        <v>0</v>
      </c>
      <c r="E122" s="14">
        <v>0</v>
      </c>
      <c r="F122" t="str">
        <f t="shared" si="9"/>
        <v/>
      </c>
      <c r="G122" s="12" t="e">
        <f t="shared" si="10"/>
        <v>#DIV/0!</v>
      </c>
      <c r="H122" s="13" t="e">
        <f t="shared" si="11"/>
        <v>#DIV/0!</v>
      </c>
      <c r="I122" s="13"/>
    </row>
    <row r="123" spans="1:9" x14ac:dyDescent="0.45">
      <c r="B123" t="s">
        <v>22</v>
      </c>
      <c r="E123" s="14">
        <v>0</v>
      </c>
      <c r="F123">
        <f t="shared" si="9"/>
        <v>0</v>
      </c>
      <c r="G123" s="12" t="e">
        <f t="shared" si="10"/>
        <v>#DIV/0!</v>
      </c>
      <c r="H123" s="13" t="e">
        <f t="shared" si="11"/>
        <v>#DIV/0!</v>
      </c>
      <c r="I123" s="13"/>
    </row>
    <row r="124" spans="1:9" x14ac:dyDescent="0.45">
      <c r="B124" t="s">
        <v>23</v>
      </c>
      <c r="C124" t="s">
        <v>24</v>
      </c>
      <c r="D124" s="13">
        <v>0.32876712328767121</v>
      </c>
      <c r="E124" s="14">
        <v>23.0189548032</v>
      </c>
      <c r="F124" t="str">
        <f t="shared" si="9"/>
        <v/>
      </c>
      <c r="G124" s="12">
        <f t="shared" si="10"/>
        <v>8.7600767308320338E-2</v>
      </c>
      <c r="H124" s="13">
        <f t="shared" si="11"/>
        <v>-0.73354766610385891</v>
      </c>
      <c r="I124" s="13"/>
    </row>
    <row r="125" spans="1:9" x14ac:dyDescent="0.45">
      <c r="C125" t="s">
        <v>25</v>
      </c>
      <c r="D125" s="13">
        <v>0.61643835616438358</v>
      </c>
      <c r="E125" s="14">
        <v>195.9607560413333</v>
      </c>
      <c r="F125" t="str">
        <f t="shared" si="9"/>
        <v/>
      </c>
      <c r="G125" s="12">
        <f t="shared" si="10"/>
        <v>0.74574683074459036</v>
      </c>
      <c r="H125" s="13">
        <f t="shared" si="11"/>
        <v>0.20976708098566876</v>
      </c>
      <c r="I125" s="13"/>
    </row>
    <row r="126" spans="1:9" x14ac:dyDescent="0.45">
      <c r="C126" t="s">
        <v>26</v>
      </c>
      <c r="D126" s="13">
        <v>5.4794520547945202E-2</v>
      </c>
      <c r="E126" s="14">
        <v>43.791444140700001</v>
      </c>
      <c r="F126" t="str">
        <f t="shared" si="9"/>
        <v/>
      </c>
      <c r="G126" s="12">
        <f t="shared" si="10"/>
        <v>0.1666524019470893</v>
      </c>
      <c r="H126" s="13">
        <f t="shared" si="11"/>
        <v>2.0414063355343801</v>
      </c>
      <c r="I126" s="13"/>
    </row>
    <row r="127" spans="1:9" x14ac:dyDescent="0.45">
      <c r="B127" t="s">
        <v>27</v>
      </c>
      <c r="E127" s="14">
        <v>262.7711549852333</v>
      </c>
      <c r="F127">
        <f t="shared" si="9"/>
        <v>262.7711549852333</v>
      </c>
      <c r="G127" s="12">
        <f t="shared" si="10"/>
        <v>1</v>
      </c>
      <c r="H127" s="13" t="e">
        <f t="shared" si="11"/>
        <v>#DIV/0!</v>
      </c>
      <c r="I127" s="13"/>
    </row>
    <row r="128" spans="1:9" x14ac:dyDescent="0.45">
      <c r="B128" t="s">
        <v>28</v>
      </c>
      <c r="C128" t="s">
        <v>29</v>
      </c>
      <c r="D128" s="13">
        <v>0</v>
      </c>
      <c r="E128" s="14">
        <v>0</v>
      </c>
      <c r="F128" t="str">
        <f t="shared" si="9"/>
        <v/>
      </c>
      <c r="G128" s="12">
        <f t="shared" si="10"/>
        <v>0</v>
      </c>
      <c r="H128" s="13" t="e">
        <f t="shared" si="11"/>
        <v>#DIV/0!</v>
      </c>
      <c r="I128" s="13"/>
    </row>
    <row r="129" spans="1:9" x14ac:dyDescent="0.45">
      <c r="C129" t="s">
        <v>30</v>
      </c>
      <c r="D129" s="13">
        <v>0.61240310077519378</v>
      </c>
      <c r="E129" s="14">
        <v>199.92086114704639</v>
      </c>
      <c r="F129" t="str">
        <f t="shared" si="9"/>
        <v/>
      </c>
      <c r="G129" s="12">
        <f t="shared" si="10"/>
        <v>0.63161849362168965</v>
      </c>
      <c r="H129" s="13">
        <f t="shared" si="11"/>
        <v>3.1377033888581866E-2</v>
      </c>
      <c r="I129" s="13"/>
    </row>
    <row r="130" spans="1:9" x14ac:dyDescent="0.45">
      <c r="C130" t="s">
        <v>31</v>
      </c>
      <c r="D130" s="13">
        <v>0.38759689922480622</v>
      </c>
      <c r="E130" s="14">
        <v>116.6006833706</v>
      </c>
      <c r="F130" t="str">
        <f t="shared" si="9"/>
        <v/>
      </c>
      <c r="G130" s="12">
        <f t="shared" si="10"/>
        <v>0.3683815063783103</v>
      </c>
      <c r="H130" s="13">
        <f t="shared" si="11"/>
        <v>-4.9575713543959489E-2</v>
      </c>
      <c r="I130" s="13"/>
    </row>
    <row r="131" spans="1:9" x14ac:dyDescent="0.45">
      <c r="B131" t="s">
        <v>32</v>
      </c>
      <c r="E131" s="14">
        <v>316.52154451764642</v>
      </c>
      <c r="F131">
        <f t="shared" si="9"/>
        <v>316.52154451764642</v>
      </c>
      <c r="G131" s="12">
        <f t="shared" si="10"/>
        <v>1</v>
      </c>
      <c r="H131" s="13" t="e">
        <f t="shared" si="11"/>
        <v>#DIV/0!</v>
      </c>
      <c r="I131" s="13"/>
    </row>
    <row r="132" spans="1:9" x14ac:dyDescent="0.45">
      <c r="B132" t="s">
        <v>33</v>
      </c>
      <c r="C132" t="s">
        <v>34</v>
      </c>
      <c r="D132" s="13">
        <v>0.35873605947955389</v>
      </c>
      <c r="E132" s="14">
        <v>102.7986659704352</v>
      </c>
      <c r="F132" t="str">
        <f t="shared" si="9"/>
        <v/>
      </c>
      <c r="G132" s="12">
        <f t="shared" si="10"/>
        <v>0.2741297779489375</v>
      </c>
      <c r="H132" s="13">
        <f t="shared" si="11"/>
        <v>-0.23584548944803949</v>
      </c>
      <c r="I132" s="13"/>
    </row>
    <row r="133" spans="1:9" x14ac:dyDescent="0.45">
      <c r="C133" t="s">
        <v>35</v>
      </c>
      <c r="D133" s="13">
        <v>0.23234200743494421</v>
      </c>
      <c r="E133" s="14">
        <v>142.86544465200001</v>
      </c>
      <c r="F133" t="str">
        <f t="shared" ref="F133:F164" si="12">IF(RIGHT(B133,5)="Total",E133,"")</f>
        <v/>
      </c>
      <c r="G133" s="12">
        <f t="shared" ref="G133:G164" si="13">E133/SUM(F133:F136)</f>
        <v>0.38097452189012276</v>
      </c>
      <c r="H133" s="13">
        <f t="shared" ref="H133:H164" si="14">(G133-D133)/D133</f>
        <v>0.6397143422150886</v>
      </c>
      <c r="I133" s="13"/>
    </row>
    <row r="134" spans="1:9" x14ac:dyDescent="0.45">
      <c r="C134" t="s">
        <v>36</v>
      </c>
      <c r="D134" s="13">
        <v>0.40892193308550179</v>
      </c>
      <c r="E134" s="14">
        <v>129.33588660363631</v>
      </c>
      <c r="F134" t="str">
        <f t="shared" si="12"/>
        <v/>
      </c>
      <c r="G134" s="12">
        <f t="shared" si="13"/>
        <v>0.3448957001609394</v>
      </c>
      <c r="H134" s="13">
        <f t="shared" si="14"/>
        <v>-0.15657324233370259</v>
      </c>
      <c r="I134" s="13"/>
    </row>
    <row r="135" spans="1:9" x14ac:dyDescent="0.45">
      <c r="B135" t="s">
        <v>37</v>
      </c>
      <c r="E135" s="14">
        <v>374.99999722607163</v>
      </c>
      <c r="F135">
        <f t="shared" si="12"/>
        <v>374.99999722607163</v>
      </c>
      <c r="G135" s="12">
        <f t="shared" si="13"/>
        <v>1</v>
      </c>
      <c r="H135" s="13" t="e">
        <f t="shared" si="14"/>
        <v>#DIV/0!</v>
      </c>
      <c r="I135" s="13"/>
    </row>
    <row r="136" spans="1:9" x14ac:dyDescent="0.45">
      <c r="B136" t="s">
        <v>38</v>
      </c>
      <c r="C136" t="s">
        <v>39</v>
      </c>
      <c r="D136" s="13">
        <v>0.375</v>
      </c>
      <c r="E136" s="14">
        <v>2.6622433825503351</v>
      </c>
      <c r="F136" t="str">
        <f t="shared" si="12"/>
        <v/>
      </c>
      <c r="G136" s="12">
        <f t="shared" si="13"/>
        <v>2.958048151174671E-2</v>
      </c>
      <c r="H136" s="13">
        <f t="shared" si="14"/>
        <v>-0.92111871596867545</v>
      </c>
      <c r="I136" s="13"/>
    </row>
    <row r="137" spans="1:9" x14ac:dyDescent="0.45">
      <c r="C137" t="s">
        <v>40</v>
      </c>
      <c r="D137" s="13">
        <v>0.4375</v>
      </c>
      <c r="E137" s="14">
        <v>64.58801627519999</v>
      </c>
      <c r="F137" t="str">
        <f t="shared" si="12"/>
        <v/>
      </c>
      <c r="G137" s="12">
        <f t="shared" si="13"/>
        <v>0.71764461274713154</v>
      </c>
      <c r="H137" s="13">
        <f t="shared" si="14"/>
        <v>0.6403305434220149</v>
      </c>
      <c r="I137" s="13"/>
    </row>
    <row r="138" spans="1:9" x14ac:dyDescent="0.45">
      <c r="C138" t="s">
        <v>41</v>
      </c>
      <c r="D138" s="13">
        <v>0.1875</v>
      </c>
      <c r="E138" s="14">
        <v>22.749741914000001</v>
      </c>
      <c r="F138" t="str">
        <f t="shared" si="12"/>
        <v/>
      </c>
      <c r="G138" s="12">
        <f t="shared" si="13"/>
        <v>0.25277490574112182</v>
      </c>
      <c r="H138" s="13">
        <f t="shared" si="14"/>
        <v>0.34813283061931638</v>
      </c>
      <c r="I138" s="13"/>
    </row>
    <row r="139" spans="1:9" x14ac:dyDescent="0.45">
      <c r="B139" t="s">
        <v>42</v>
      </c>
      <c r="E139" s="14">
        <v>90.000001571750317</v>
      </c>
      <c r="F139">
        <f t="shared" si="12"/>
        <v>90.000001571750317</v>
      </c>
      <c r="G139" s="12">
        <f t="shared" si="13"/>
        <v>1</v>
      </c>
      <c r="H139" s="13" t="e">
        <f t="shared" si="14"/>
        <v>#DIV/0!</v>
      </c>
      <c r="I139" s="13"/>
    </row>
    <row r="140" spans="1:9" x14ac:dyDescent="0.45">
      <c r="A140" t="s">
        <v>47</v>
      </c>
      <c r="B140" t="s">
        <v>10</v>
      </c>
      <c r="C140" t="s">
        <v>11</v>
      </c>
      <c r="D140" s="13">
        <v>0.4</v>
      </c>
      <c r="E140" s="14">
        <v>41.872103693766661</v>
      </c>
      <c r="F140" t="str">
        <f t="shared" si="12"/>
        <v/>
      </c>
      <c r="G140" s="12">
        <f t="shared" si="13"/>
        <v>0.24348194606986756</v>
      </c>
      <c r="H140" s="13">
        <f t="shared" si="14"/>
        <v>-0.39129513482533113</v>
      </c>
      <c r="I140" s="13"/>
    </row>
    <row r="141" spans="1:9" x14ac:dyDescent="0.45">
      <c r="C141" t="s">
        <v>12</v>
      </c>
      <c r="D141" s="13">
        <v>0.26666666666666672</v>
      </c>
      <c r="E141" s="14">
        <v>18.804349298000002</v>
      </c>
      <c r="F141" t="str">
        <f t="shared" si="12"/>
        <v/>
      </c>
      <c r="G141" s="12">
        <f t="shared" si="13"/>
        <v>0.10934534350458668</v>
      </c>
      <c r="H141" s="13">
        <f t="shared" si="14"/>
        <v>-0.58995496185779994</v>
      </c>
      <c r="I141" s="13"/>
    </row>
    <row r="142" spans="1:9" x14ac:dyDescent="0.45">
      <c r="C142" t="s">
        <v>13</v>
      </c>
      <c r="D142" s="13">
        <v>0.33333333333333331</v>
      </c>
      <c r="E142" s="14">
        <v>111.29565569899999</v>
      </c>
      <c r="F142" t="str">
        <f t="shared" si="12"/>
        <v/>
      </c>
      <c r="G142" s="12">
        <f t="shared" si="13"/>
        <v>0.64717271042554547</v>
      </c>
      <c r="H142" s="13">
        <f t="shared" si="14"/>
        <v>0.94151813127663653</v>
      </c>
      <c r="I142" s="13"/>
    </row>
    <row r="143" spans="1:9" x14ac:dyDescent="0.45">
      <c r="B143" t="s">
        <v>14</v>
      </c>
      <c r="E143" s="14">
        <v>171.9721086907667</v>
      </c>
      <c r="F143">
        <f t="shared" si="12"/>
        <v>171.9721086907667</v>
      </c>
      <c r="G143" s="12">
        <f t="shared" si="13"/>
        <v>1</v>
      </c>
      <c r="H143" s="13" t="e">
        <f t="shared" si="14"/>
        <v>#DIV/0!</v>
      </c>
      <c r="I143" s="13"/>
    </row>
    <row r="144" spans="1:9" x14ac:dyDescent="0.45">
      <c r="B144" t="s">
        <v>15</v>
      </c>
      <c r="C144" t="s">
        <v>16</v>
      </c>
      <c r="D144" s="13">
        <v>0</v>
      </c>
      <c r="E144" s="14">
        <v>0</v>
      </c>
      <c r="F144" t="str">
        <f t="shared" si="12"/>
        <v/>
      </c>
      <c r="G144" s="12" t="e">
        <f t="shared" si="13"/>
        <v>#DIV/0!</v>
      </c>
      <c r="H144" s="13" t="e">
        <f t="shared" si="14"/>
        <v>#DIV/0!</v>
      </c>
      <c r="I144" s="13"/>
    </row>
    <row r="145" spans="2:9" x14ac:dyDescent="0.45">
      <c r="C145" t="s">
        <v>17</v>
      </c>
      <c r="D145" s="13">
        <v>1</v>
      </c>
      <c r="E145" s="14">
        <v>0</v>
      </c>
      <c r="F145" t="str">
        <f t="shared" si="12"/>
        <v/>
      </c>
      <c r="G145" s="12" t="e">
        <f t="shared" si="13"/>
        <v>#DIV/0!</v>
      </c>
      <c r="H145" s="13" t="e">
        <f t="shared" si="14"/>
        <v>#DIV/0!</v>
      </c>
      <c r="I145" s="13"/>
    </row>
    <row r="146" spans="2:9" x14ac:dyDescent="0.45">
      <c r="C146" t="s">
        <v>18</v>
      </c>
      <c r="D146" s="13">
        <v>0</v>
      </c>
      <c r="E146" s="14">
        <v>0</v>
      </c>
      <c r="F146" t="str">
        <f t="shared" si="12"/>
        <v/>
      </c>
      <c r="G146" s="12" t="e">
        <f t="shared" si="13"/>
        <v>#DIV/0!</v>
      </c>
      <c r="H146" s="13" t="e">
        <f t="shared" si="14"/>
        <v>#DIV/0!</v>
      </c>
      <c r="I146" s="13"/>
    </row>
    <row r="147" spans="2:9" x14ac:dyDescent="0.45">
      <c r="C147" t="s">
        <v>19</v>
      </c>
      <c r="D147" s="13">
        <v>0</v>
      </c>
      <c r="E147" s="14">
        <v>0</v>
      </c>
      <c r="F147" t="str">
        <f t="shared" si="12"/>
        <v/>
      </c>
      <c r="G147" s="12" t="e">
        <f t="shared" si="13"/>
        <v>#DIV/0!</v>
      </c>
      <c r="H147" s="13" t="e">
        <f t="shared" si="14"/>
        <v>#DIV/0!</v>
      </c>
      <c r="I147" s="13"/>
    </row>
    <row r="148" spans="2:9" x14ac:dyDescent="0.45">
      <c r="C148" t="s">
        <v>20</v>
      </c>
      <c r="D148" s="13">
        <v>1</v>
      </c>
      <c r="E148" s="14">
        <v>0</v>
      </c>
      <c r="F148" t="str">
        <f t="shared" si="12"/>
        <v/>
      </c>
      <c r="G148" s="12" t="e">
        <f t="shared" si="13"/>
        <v>#DIV/0!</v>
      </c>
      <c r="H148" s="13" t="e">
        <f t="shared" si="14"/>
        <v>#DIV/0!</v>
      </c>
      <c r="I148" s="13"/>
    </row>
    <row r="149" spans="2:9" x14ac:dyDescent="0.45">
      <c r="C149" t="s">
        <v>21</v>
      </c>
      <c r="D149" s="13">
        <v>0</v>
      </c>
      <c r="E149" s="14">
        <v>0</v>
      </c>
      <c r="F149" t="str">
        <f t="shared" si="12"/>
        <v/>
      </c>
      <c r="G149" s="12" t="e">
        <f t="shared" si="13"/>
        <v>#DIV/0!</v>
      </c>
      <c r="H149" s="13" t="e">
        <f t="shared" si="14"/>
        <v>#DIV/0!</v>
      </c>
      <c r="I149" s="13"/>
    </row>
    <row r="150" spans="2:9" x14ac:dyDescent="0.45">
      <c r="B150" t="s">
        <v>22</v>
      </c>
      <c r="E150" s="14">
        <v>0</v>
      </c>
      <c r="F150">
        <f t="shared" si="12"/>
        <v>0</v>
      </c>
      <c r="G150" s="12" t="e">
        <f t="shared" si="13"/>
        <v>#DIV/0!</v>
      </c>
      <c r="H150" s="13" t="e">
        <f t="shared" si="14"/>
        <v>#DIV/0!</v>
      </c>
      <c r="I150" s="13"/>
    </row>
    <row r="151" spans="2:9" x14ac:dyDescent="0.45">
      <c r="B151" t="s">
        <v>23</v>
      </c>
      <c r="C151" t="s">
        <v>24</v>
      </c>
      <c r="D151" s="13">
        <v>0.32876712328767121</v>
      </c>
      <c r="E151" s="14">
        <v>36.534214598399998</v>
      </c>
      <c r="F151" t="str">
        <f t="shared" si="12"/>
        <v/>
      </c>
      <c r="G151" s="12">
        <f t="shared" si="13"/>
        <v>8.7600767002438754E-2</v>
      </c>
      <c r="H151" s="13">
        <f t="shared" si="14"/>
        <v>-0.73354766703424878</v>
      </c>
      <c r="I151" s="13"/>
    </row>
    <row r="152" spans="2:9" x14ac:dyDescent="0.45">
      <c r="C152" t="s">
        <v>25</v>
      </c>
      <c r="D152" s="13">
        <v>0.61643835616438358</v>
      </c>
      <c r="E152" s="14">
        <v>311.01639508333329</v>
      </c>
      <c r="F152" t="str">
        <f t="shared" si="12"/>
        <v/>
      </c>
      <c r="G152" s="12">
        <f t="shared" si="13"/>
        <v>0.74574683099460171</v>
      </c>
      <c r="H152" s="13">
        <f t="shared" si="14"/>
        <v>0.20976708139124273</v>
      </c>
      <c r="I152" s="13"/>
    </row>
    <row r="153" spans="2:9" x14ac:dyDescent="0.45">
      <c r="C153" t="s">
        <v>26</v>
      </c>
      <c r="D153" s="13">
        <v>5.4794520547945202E-2</v>
      </c>
      <c r="E153" s="14">
        <v>69.50298298125</v>
      </c>
      <c r="F153" t="str">
        <f t="shared" si="12"/>
        <v/>
      </c>
      <c r="G153" s="12">
        <f t="shared" si="13"/>
        <v>0.16665240200295947</v>
      </c>
      <c r="H153" s="13">
        <f t="shared" si="14"/>
        <v>2.0414063365540107</v>
      </c>
      <c r="I153" s="13"/>
    </row>
    <row r="154" spans="2:9" x14ac:dyDescent="0.45">
      <c r="B154" t="s">
        <v>27</v>
      </c>
      <c r="E154" s="14">
        <v>417.05359266298331</v>
      </c>
      <c r="F154">
        <f t="shared" si="12"/>
        <v>417.05359266298331</v>
      </c>
      <c r="G154" s="12">
        <f t="shared" si="13"/>
        <v>1</v>
      </c>
      <c r="H154" s="13" t="e">
        <f t="shared" si="14"/>
        <v>#DIV/0!</v>
      </c>
      <c r="I154" s="13"/>
    </row>
    <row r="155" spans="2:9" x14ac:dyDescent="0.45">
      <c r="B155" t="s">
        <v>28</v>
      </c>
      <c r="C155" t="s">
        <v>29</v>
      </c>
      <c r="D155" s="13">
        <v>0</v>
      </c>
      <c r="E155" s="14">
        <v>0</v>
      </c>
      <c r="F155" t="str">
        <f t="shared" si="12"/>
        <v/>
      </c>
      <c r="G155" s="12">
        <f t="shared" si="13"/>
        <v>0</v>
      </c>
      <c r="H155" s="13" t="e">
        <f t="shared" si="14"/>
        <v>#DIV/0!</v>
      </c>
      <c r="I155" s="13"/>
    </row>
    <row r="156" spans="2:9" x14ac:dyDescent="0.45">
      <c r="C156" t="s">
        <v>30</v>
      </c>
      <c r="D156" s="13">
        <v>0.61240310077519378</v>
      </c>
      <c r="E156" s="14">
        <v>281.68560890158233</v>
      </c>
      <c r="F156" t="str">
        <f t="shared" si="12"/>
        <v/>
      </c>
      <c r="G156" s="12">
        <f t="shared" si="13"/>
        <v>0.6316185003243171</v>
      </c>
      <c r="H156" s="13">
        <f t="shared" si="14"/>
        <v>3.1377044833378595E-2</v>
      </c>
      <c r="I156" s="13"/>
    </row>
    <row r="157" spans="2:9" x14ac:dyDescent="0.45">
      <c r="C157" t="s">
        <v>31</v>
      </c>
      <c r="D157" s="13">
        <v>0.38759689922480622</v>
      </c>
      <c r="E157" s="14">
        <v>164.28867582399999</v>
      </c>
      <c r="F157" t="str">
        <f t="shared" si="12"/>
        <v/>
      </c>
      <c r="G157" s="12">
        <f t="shared" si="13"/>
        <v>0.36838149967568284</v>
      </c>
      <c r="H157" s="13">
        <f t="shared" si="14"/>
        <v>-4.9575730836738316E-2</v>
      </c>
      <c r="I157" s="13"/>
    </row>
    <row r="158" spans="2:9" x14ac:dyDescent="0.45">
      <c r="B158" t="s">
        <v>32</v>
      </c>
      <c r="E158" s="14">
        <v>445.97428472558232</v>
      </c>
      <c r="F158">
        <f t="shared" si="12"/>
        <v>445.97428472558232</v>
      </c>
      <c r="G158" s="12">
        <f t="shared" si="13"/>
        <v>1</v>
      </c>
      <c r="H158" s="13" t="e">
        <f t="shared" si="14"/>
        <v>#DIV/0!</v>
      </c>
      <c r="I158" s="13"/>
    </row>
    <row r="159" spans="2:9" x14ac:dyDescent="0.45">
      <c r="B159" t="s">
        <v>33</v>
      </c>
      <c r="C159" t="s">
        <v>34</v>
      </c>
      <c r="D159" s="13">
        <v>0.35873605947955389</v>
      </c>
      <c r="E159" s="14">
        <v>154.19799630662169</v>
      </c>
      <c r="F159" t="str">
        <f t="shared" si="12"/>
        <v/>
      </c>
      <c r="G159" s="12">
        <f t="shared" si="13"/>
        <v>0.2741297745305325</v>
      </c>
      <c r="H159" s="13">
        <f t="shared" si="14"/>
        <v>-0.23584549897706483</v>
      </c>
      <c r="I159" s="13"/>
    </row>
    <row r="160" spans="2:9" x14ac:dyDescent="0.45">
      <c r="C160" t="s">
        <v>35</v>
      </c>
      <c r="D160" s="13">
        <v>0.23234200743494421</v>
      </c>
      <c r="E160" s="14">
        <v>214.29816697800001</v>
      </c>
      <c r="F160" t="str">
        <f t="shared" si="12"/>
        <v/>
      </c>
      <c r="G160" s="12">
        <f t="shared" si="13"/>
        <v>0.38097452368427986</v>
      </c>
      <c r="H160" s="13">
        <f t="shared" si="14"/>
        <v>0.63971434993714071</v>
      </c>
      <c r="I160" s="13"/>
    </row>
    <row r="161" spans="1:9" x14ac:dyDescent="0.45">
      <c r="C161" t="s">
        <v>36</v>
      </c>
      <c r="D161" s="13">
        <v>0.40892193308550179</v>
      </c>
      <c r="E161" s="14">
        <v>194.00382990545461</v>
      </c>
      <c r="F161" t="str">
        <f t="shared" si="12"/>
        <v/>
      </c>
      <c r="G161" s="12">
        <f t="shared" si="13"/>
        <v>0.34489570178518758</v>
      </c>
      <c r="H161" s="13">
        <f t="shared" si="14"/>
        <v>-0.1565732383616775</v>
      </c>
      <c r="I161" s="13"/>
    </row>
    <row r="162" spans="1:9" x14ac:dyDescent="0.45">
      <c r="B162" t="s">
        <v>37</v>
      </c>
      <c r="E162" s="14">
        <v>562.49999319007634</v>
      </c>
      <c r="F162">
        <f t="shared" si="12"/>
        <v>562.49999319007634</v>
      </c>
      <c r="G162" s="12">
        <f t="shared" si="13"/>
        <v>1</v>
      </c>
      <c r="H162" s="13" t="e">
        <f t="shared" si="14"/>
        <v>#DIV/0!</v>
      </c>
      <c r="I162" s="13"/>
    </row>
    <row r="163" spans="1:9" x14ac:dyDescent="0.45">
      <c r="B163" t="s">
        <v>38</v>
      </c>
      <c r="C163" t="s">
        <v>39</v>
      </c>
      <c r="D163" s="13">
        <v>0.375</v>
      </c>
      <c r="E163" s="14">
        <v>5.990047704697985</v>
      </c>
      <c r="F163" t="str">
        <f t="shared" si="12"/>
        <v/>
      </c>
      <c r="G163" s="12">
        <f t="shared" si="13"/>
        <v>2.9580482489458312E-2</v>
      </c>
      <c r="H163" s="13">
        <f t="shared" si="14"/>
        <v>-0.92111871336144446</v>
      </c>
      <c r="I163" s="13"/>
    </row>
    <row r="164" spans="1:9" x14ac:dyDescent="0.45">
      <c r="C164" t="s">
        <v>40</v>
      </c>
      <c r="D164" s="13">
        <v>0.4375</v>
      </c>
      <c r="E164" s="14">
        <v>145.32303397199999</v>
      </c>
      <c r="F164" t="str">
        <f t="shared" si="12"/>
        <v/>
      </c>
      <c r="G164" s="12">
        <f t="shared" si="13"/>
        <v>0.71764461213759911</v>
      </c>
      <c r="H164" s="13">
        <f t="shared" si="14"/>
        <v>0.64033054202879802</v>
      </c>
      <c r="I164" s="13"/>
    </row>
    <row r="165" spans="1:9" x14ac:dyDescent="0.45">
      <c r="C165" t="s">
        <v>41</v>
      </c>
      <c r="D165" s="13">
        <v>0.1875</v>
      </c>
      <c r="E165" s="14">
        <v>51.186918343000002</v>
      </c>
      <c r="F165" t="str">
        <f t="shared" ref="F165:F196" si="15">IF(RIGHT(B165,5)="Total",E165,"")</f>
        <v/>
      </c>
      <c r="G165" s="12">
        <f t="shared" ref="G165:G196" si="16">E165/SUM(F165:F168)</f>
        <v>0.25277490537294245</v>
      </c>
      <c r="H165" s="13">
        <f t="shared" ref="H165:H196" si="17">(G165-D165)/D165</f>
        <v>0.34813282865569306</v>
      </c>
      <c r="I165" s="13"/>
    </row>
    <row r="166" spans="1:9" x14ac:dyDescent="0.45">
      <c r="B166" t="s">
        <v>42</v>
      </c>
      <c r="E166" s="14">
        <v>202.50000001969801</v>
      </c>
      <c r="F166">
        <f t="shared" si="15"/>
        <v>202.50000001969801</v>
      </c>
      <c r="G166" s="12">
        <f t="shared" si="16"/>
        <v>1</v>
      </c>
      <c r="H166" s="13" t="e">
        <f t="shared" si="17"/>
        <v>#DIV/0!</v>
      </c>
      <c r="I166" s="13"/>
    </row>
    <row r="167" spans="1:9" x14ac:dyDescent="0.45">
      <c r="A167" t="s">
        <v>48</v>
      </c>
      <c r="B167" t="s">
        <v>10</v>
      </c>
      <c r="C167" t="s">
        <v>11</v>
      </c>
      <c r="D167" s="13">
        <v>0.4</v>
      </c>
      <c r="E167" s="14">
        <v>59.077875135066662</v>
      </c>
      <c r="F167" t="str">
        <f t="shared" si="15"/>
        <v/>
      </c>
      <c r="G167" s="12">
        <f t="shared" si="16"/>
        <v>0.31258135245543245</v>
      </c>
      <c r="H167" s="13">
        <f t="shared" si="17"/>
        <v>-0.21854661886141893</v>
      </c>
      <c r="I167" s="13"/>
    </row>
    <row r="168" spans="1:9" x14ac:dyDescent="0.45">
      <c r="C168" t="s">
        <v>12</v>
      </c>
      <c r="D168" s="13">
        <v>0.26666666666666672</v>
      </c>
      <c r="E168" s="14">
        <v>14.2106499875</v>
      </c>
      <c r="F168" t="str">
        <f t="shared" si="15"/>
        <v/>
      </c>
      <c r="G168" s="12">
        <f t="shared" si="16"/>
        <v>7.5188624882124619E-2</v>
      </c>
      <c r="H168" s="13">
        <f t="shared" si="17"/>
        <v>-0.71804265669203271</v>
      </c>
      <c r="I168" s="13"/>
    </row>
    <row r="169" spans="1:9" x14ac:dyDescent="0.45">
      <c r="C169" t="s">
        <v>13</v>
      </c>
      <c r="D169" s="13">
        <v>0.33333333333333331</v>
      </c>
      <c r="E169" s="14">
        <v>115.711473345</v>
      </c>
      <c r="F169" t="str">
        <f t="shared" si="15"/>
        <v/>
      </c>
      <c r="G169" s="12">
        <f t="shared" si="16"/>
        <v>0.61223002266244264</v>
      </c>
      <c r="H169" s="13">
        <f t="shared" si="17"/>
        <v>0.83669006798732803</v>
      </c>
      <c r="I169" s="13"/>
    </row>
    <row r="170" spans="1:9" x14ac:dyDescent="0.45">
      <c r="B170" t="s">
        <v>14</v>
      </c>
      <c r="E170" s="14">
        <v>188.99999846756671</v>
      </c>
      <c r="F170">
        <f t="shared" si="15"/>
        <v>188.99999846756671</v>
      </c>
      <c r="G170" s="12">
        <f t="shared" si="16"/>
        <v>1</v>
      </c>
      <c r="H170" s="13" t="e">
        <f t="shared" si="17"/>
        <v>#DIV/0!</v>
      </c>
      <c r="I170" s="13"/>
    </row>
    <row r="171" spans="1:9" x14ac:dyDescent="0.45">
      <c r="B171" t="s">
        <v>15</v>
      </c>
      <c r="C171" t="s">
        <v>16</v>
      </c>
      <c r="D171" s="13">
        <v>0</v>
      </c>
      <c r="E171" s="14">
        <v>0</v>
      </c>
      <c r="F171" t="str">
        <f t="shared" si="15"/>
        <v/>
      </c>
      <c r="G171" s="12" t="e">
        <f t="shared" si="16"/>
        <v>#DIV/0!</v>
      </c>
      <c r="H171" s="13" t="e">
        <f t="shared" si="17"/>
        <v>#DIV/0!</v>
      </c>
      <c r="I171" s="13"/>
    </row>
    <row r="172" spans="1:9" x14ac:dyDescent="0.45">
      <c r="C172" t="s">
        <v>17</v>
      </c>
      <c r="D172" s="13">
        <v>1</v>
      </c>
      <c r="E172" s="14">
        <v>0</v>
      </c>
      <c r="F172" t="str">
        <f t="shared" si="15"/>
        <v/>
      </c>
      <c r="G172" s="12" t="e">
        <f t="shared" si="16"/>
        <v>#DIV/0!</v>
      </c>
      <c r="H172" s="13" t="e">
        <f t="shared" si="17"/>
        <v>#DIV/0!</v>
      </c>
      <c r="I172" s="13"/>
    </row>
    <row r="173" spans="1:9" x14ac:dyDescent="0.45">
      <c r="C173" t="s">
        <v>18</v>
      </c>
      <c r="D173" s="13">
        <v>0</v>
      </c>
      <c r="E173" s="14">
        <v>0</v>
      </c>
      <c r="I173" s="13"/>
    </row>
    <row r="174" spans="1:9" x14ac:dyDescent="0.45">
      <c r="C174" t="s">
        <v>19</v>
      </c>
      <c r="D174" s="13">
        <v>0</v>
      </c>
      <c r="E174" s="14">
        <v>0</v>
      </c>
      <c r="I174" s="13"/>
    </row>
    <row r="175" spans="1:9" x14ac:dyDescent="0.45">
      <c r="C175" t="s">
        <v>20</v>
      </c>
      <c r="D175" s="13">
        <v>1</v>
      </c>
      <c r="E175" s="14">
        <v>0</v>
      </c>
      <c r="I175" s="13"/>
    </row>
    <row r="176" spans="1:9" x14ac:dyDescent="0.45">
      <c r="C176" t="s">
        <v>21</v>
      </c>
      <c r="D176" s="13">
        <v>0</v>
      </c>
      <c r="E176" s="14">
        <v>0</v>
      </c>
      <c r="I176" s="13"/>
    </row>
    <row r="177" spans="2:9" x14ac:dyDescent="0.45">
      <c r="B177" t="s">
        <v>22</v>
      </c>
      <c r="E177" s="14">
        <v>0</v>
      </c>
      <c r="I177" s="13"/>
    </row>
    <row r="178" spans="2:9" x14ac:dyDescent="0.45">
      <c r="B178" t="s">
        <v>23</v>
      </c>
      <c r="C178" t="s">
        <v>24</v>
      </c>
      <c r="D178" s="13">
        <v>0.32876712328767121</v>
      </c>
      <c r="E178" s="14">
        <v>52.296212735999987</v>
      </c>
      <c r="I178" s="13"/>
    </row>
    <row r="179" spans="2:9" x14ac:dyDescent="0.45">
      <c r="C179" t="s">
        <v>25</v>
      </c>
      <c r="D179" s="13">
        <v>0.61643835616438358</v>
      </c>
      <c r="E179" s="14">
        <v>203.0105377853333</v>
      </c>
      <c r="I179" s="13"/>
    </row>
    <row r="180" spans="2:9" x14ac:dyDescent="0.45">
      <c r="C180" t="s">
        <v>26</v>
      </c>
      <c r="D180" s="13">
        <v>5.4794520547945202E-2</v>
      </c>
      <c r="E180" s="14">
        <v>59.693241669000003</v>
      </c>
      <c r="I180" s="13"/>
    </row>
    <row r="181" spans="2:9" x14ac:dyDescent="0.45">
      <c r="B181" t="s">
        <v>27</v>
      </c>
      <c r="E181" s="14">
        <v>314.99999219033327</v>
      </c>
      <c r="I181" s="13"/>
    </row>
    <row r="182" spans="2:9" x14ac:dyDescent="0.45">
      <c r="B182" t="s">
        <v>28</v>
      </c>
      <c r="C182" t="s">
        <v>29</v>
      </c>
      <c r="D182" s="13">
        <v>0</v>
      </c>
      <c r="E182" s="14">
        <v>0</v>
      </c>
      <c r="I182" s="13"/>
    </row>
    <row r="183" spans="2:9" x14ac:dyDescent="0.45">
      <c r="C183" t="s">
        <v>30</v>
      </c>
      <c r="D183" s="13">
        <v>0.61240310077519378</v>
      </c>
      <c r="E183" s="14">
        <v>121.92555230611811</v>
      </c>
      <c r="I183" s="13"/>
    </row>
    <row r="184" spans="2:9" x14ac:dyDescent="0.45">
      <c r="C184" t="s">
        <v>31</v>
      </c>
      <c r="D184" s="13">
        <v>0.38759689922480622</v>
      </c>
      <c r="E184" s="14">
        <v>163.07444308999999</v>
      </c>
      <c r="I184" s="13"/>
    </row>
    <row r="185" spans="2:9" x14ac:dyDescent="0.45">
      <c r="B185" t="s">
        <v>32</v>
      </c>
      <c r="E185" s="14">
        <v>284.99999539611821</v>
      </c>
      <c r="I185" s="13"/>
    </row>
    <row r="186" spans="2:9" x14ac:dyDescent="0.45">
      <c r="B186" t="s">
        <v>33</v>
      </c>
      <c r="C186" t="s">
        <v>34</v>
      </c>
      <c r="D186" s="13">
        <v>0.35873605947955389</v>
      </c>
      <c r="E186" s="14">
        <v>59.958492829461143</v>
      </c>
      <c r="I186" s="13"/>
    </row>
    <row r="187" spans="2:9" x14ac:dyDescent="0.45">
      <c r="C187" t="s">
        <v>35</v>
      </c>
      <c r="D187" s="13">
        <v>0.23234200743494421</v>
      </c>
      <c r="E187" s="14">
        <v>64.028318969400004</v>
      </c>
      <c r="I187" s="13"/>
    </row>
    <row r="188" spans="2:9" x14ac:dyDescent="0.45">
      <c r="C188" t="s">
        <v>36</v>
      </c>
      <c r="D188" s="13">
        <v>0.40892193308550179</v>
      </c>
      <c r="E188" s="14">
        <v>161.0131878981818</v>
      </c>
      <c r="I188" s="13"/>
    </row>
    <row r="189" spans="2:9" x14ac:dyDescent="0.45">
      <c r="B189" t="s">
        <v>37</v>
      </c>
      <c r="E189" s="14">
        <v>284.99999969704288</v>
      </c>
      <c r="I189" s="13"/>
    </row>
    <row r="190" spans="2:9" x14ac:dyDescent="0.45">
      <c r="B190" t="s">
        <v>38</v>
      </c>
      <c r="C190" t="s">
        <v>39</v>
      </c>
      <c r="D190" s="13">
        <v>0.375</v>
      </c>
      <c r="E190" s="14">
        <v>3.6626061476510059</v>
      </c>
      <c r="I190" s="13"/>
    </row>
    <row r="191" spans="2:9" x14ac:dyDescent="0.45">
      <c r="C191" t="s">
        <v>40</v>
      </c>
      <c r="D191" s="13">
        <v>0.4375</v>
      </c>
      <c r="E191" s="14">
        <v>99.738175850399983</v>
      </c>
      <c r="I191" s="13"/>
    </row>
    <row r="192" spans="2:9" x14ac:dyDescent="0.45">
      <c r="C192" t="s">
        <v>41</v>
      </c>
      <c r="D192" s="13">
        <v>0.1875</v>
      </c>
      <c r="E192" s="14">
        <v>22.599220089999999</v>
      </c>
      <c r="I192" s="13"/>
    </row>
    <row r="193" spans="1:9" x14ac:dyDescent="0.45">
      <c r="B193" t="s">
        <v>42</v>
      </c>
      <c r="E193" s="14">
        <v>126.000002088051</v>
      </c>
      <c r="I193" s="13"/>
    </row>
    <row r="194" spans="1:9" x14ac:dyDescent="0.45">
      <c r="A194" t="s">
        <v>49</v>
      </c>
      <c r="B194" t="s">
        <v>10</v>
      </c>
      <c r="C194" t="s">
        <v>11</v>
      </c>
      <c r="D194" s="13">
        <v>0.4</v>
      </c>
      <c r="E194" s="14">
        <v>74.462391542499986</v>
      </c>
      <c r="I194" s="13"/>
    </row>
    <row r="195" spans="1:9" x14ac:dyDescent="0.45">
      <c r="C195" t="s">
        <v>12</v>
      </c>
      <c r="D195" s="13">
        <v>0.26666666666666672</v>
      </c>
      <c r="E195" s="14">
        <v>18.473428360500002</v>
      </c>
      <c r="I195" s="13"/>
    </row>
    <row r="196" spans="1:9" x14ac:dyDescent="0.45">
      <c r="C196" t="s">
        <v>13</v>
      </c>
      <c r="D196" s="13">
        <v>0.33333333333333331</v>
      </c>
      <c r="E196" s="14">
        <v>154.89418096599999</v>
      </c>
      <c r="I196" s="13"/>
    </row>
    <row r="197" spans="1:9" x14ac:dyDescent="0.45">
      <c r="B197" t="s">
        <v>14</v>
      </c>
      <c r="E197" s="14">
        <v>247.830000869</v>
      </c>
      <c r="I197" s="13"/>
    </row>
    <row r="198" spans="1:9" x14ac:dyDescent="0.45">
      <c r="B198" t="s">
        <v>15</v>
      </c>
      <c r="C198" t="s">
        <v>16</v>
      </c>
      <c r="D198" s="13">
        <v>0</v>
      </c>
      <c r="E198" s="14">
        <v>0</v>
      </c>
      <c r="I198" s="13"/>
    </row>
    <row r="199" spans="1:9" x14ac:dyDescent="0.45">
      <c r="C199" t="s">
        <v>17</v>
      </c>
      <c r="D199" s="13">
        <v>1</v>
      </c>
      <c r="E199" s="14">
        <v>0</v>
      </c>
      <c r="I199" s="13"/>
    </row>
    <row r="200" spans="1:9" x14ac:dyDescent="0.45">
      <c r="C200" t="s">
        <v>18</v>
      </c>
      <c r="D200" s="13">
        <v>0</v>
      </c>
      <c r="E200" s="14">
        <v>0</v>
      </c>
      <c r="I200" s="13"/>
    </row>
    <row r="201" spans="1:9" x14ac:dyDescent="0.45">
      <c r="C201" t="s">
        <v>19</v>
      </c>
      <c r="D201" s="13">
        <v>0</v>
      </c>
      <c r="E201" s="14">
        <v>0</v>
      </c>
      <c r="I201" s="13"/>
    </row>
    <row r="202" spans="1:9" x14ac:dyDescent="0.45">
      <c r="C202" t="s">
        <v>20</v>
      </c>
      <c r="D202" s="13">
        <v>1</v>
      </c>
      <c r="E202" s="14">
        <v>0</v>
      </c>
      <c r="I202" s="13"/>
    </row>
    <row r="203" spans="1:9" x14ac:dyDescent="0.45">
      <c r="C203" t="s">
        <v>21</v>
      </c>
      <c r="D203" s="13">
        <v>0</v>
      </c>
      <c r="E203" s="14">
        <v>0</v>
      </c>
      <c r="I203" s="13"/>
    </row>
    <row r="204" spans="1:9" x14ac:dyDescent="0.45">
      <c r="B204" t="s">
        <v>22</v>
      </c>
      <c r="E204" s="14">
        <v>0</v>
      </c>
      <c r="I204" s="13"/>
    </row>
    <row r="205" spans="1:9" x14ac:dyDescent="0.45">
      <c r="B205" t="s">
        <v>23</v>
      </c>
      <c r="C205" t="s">
        <v>24</v>
      </c>
      <c r="D205" s="13">
        <v>0.32876712328767121</v>
      </c>
      <c r="E205" s="14">
        <v>68.574444479999997</v>
      </c>
      <c r="I205" s="13"/>
    </row>
    <row r="206" spans="1:9" x14ac:dyDescent="0.45">
      <c r="C206" t="s">
        <v>25</v>
      </c>
      <c r="D206" s="13">
        <v>0.61643835616438358</v>
      </c>
      <c r="E206" s="14">
        <v>266.20161175200002</v>
      </c>
      <c r="I206" s="13"/>
    </row>
    <row r="207" spans="1:9" x14ac:dyDescent="0.45">
      <c r="C207" t="s">
        <v>26</v>
      </c>
      <c r="D207" s="13">
        <v>5.4794520547945202E-2</v>
      </c>
      <c r="E207" s="14">
        <v>78.273948689099996</v>
      </c>
      <c r="I207" s="13"/>
    </row>
    <row r="208" spans="1:9" x14ac:dyDescent="0.45">
      <c r="B208" t="s">
        <v>27</v>
      </c>
      <c r="E208" s="14">
        <v>413.05000492110003</v>
      </c>
      <c r="I208" s="13"/>
    </row>
    <row r="209" spans="1:9" x14ac:dyDescent="0.45">
      <c r="B209" t="s">
        <v>28</v>
      </c>
      <c r="C209" t="s">
        <v>29</v>
      </c>
      <c r="D209" s="13">
        <v>0</v>
      </c>
      <c r="E209" s="14">
        <v>0</v>
      </c>
      <c r="I209" s="13"/>
    </row>
    <row r="210" spans="1:9" x14ac:dyDescent="0.45">
      <c r="C210" t="s">
        <v>30</v>
      </c>
      <c r="D210" s="13">
        <v>0.61240310077519378</v>
      </c>
      <c r="E210" s="14">
        <v>157.4294134795359</v>
      </c>
      <c r="I210" s="13"/>
    </row>
    <row r="211" spans="1:9" x14ac:dyDescent="0.45">
      <c r="C211" t="s">
        <v>31</v>
      </c>
      <c r="D211" s="13">
        <v>0.38759689922480622</v>
      </c>
      <c r="E211" s="14">
        <v>210.56057601800001</v>
      </c>
      <c r="I211" s="13"/>
    </row>
    <row r="212" spans="1:9" x14ac:dyDescent="0.45">
      <c r="B212" t="s">
        <v>32</v>
      </c>
      <c r="E212" s="14">
        <v>367.98998949753587</v>
      </c>
      <c r="I212" s="13"/>
    </row>
    <row r="213" spans="1:9" x14ac:dyDescent="0.45">
      <c r="B213" t="s">
        <v>33</v>
      </c>
      <c r="C213" t="s">
        <v>34</v>
      </c>
      <c r="D213" s="13">
        <v>0.35873605947955389</v>
      </c>
      <c r="E213" s="14">
        <v>81.730614439305697</v>
      </c>
      <c r="I213" s="13"/>
    </row>
    <row r="214" spans="1:9" x14ac:dyDescent="0.45">
      <c r="C214" t="s">
        <v>35</v>
      </c>
      <c r="D214" s="13">
        <v>0.23234200743494421</v>
      </c>
      <c r="E214" s="14">
        <v>77.295058861400008</v>
      </c>
      <c r="I214" s="13"/>
    </row>
    <row r="215" spans="1:9" x14ac:dyDescent="0.45">
      <c r="C215" t="s">
        <v>36</v>
      </c>
      <c r="D215" s="13">
        <v>0.40892193308550179</v>
      </c>
      <c r="E215" s="14">
        <v>178.92432095999999</v>
      </c>
      <c r="I215" s="13"/>
    </row>
    <row r="216" spans="1:9" x14ac:dyDescent="0.45">
      <c r="B216" t="s">
        <v>37</v>
      </c>
      <c r="E216" s="14">
        <v>337.94999426070569</v>
      </c>
      <c r="I216" s="13"/>
    </row>
    <row r="217" spans="1:9" x14ac:dyDescent="0.45">
      <c r="B217" t="s">
        <v>38</v>
      </c>
      <c r="C217" t="s">
        <v>39</v>
      </c>
      <c r="D217" s="13">
        <v>0.375</v>
      </c>
      <c r="E217" s="14">
        <v>3.930015731543623</v>
      </c>
      <c r="I217" s="13"/>
    </row>
    <row r="218" spans="1:9" x14ac:dyDescent="0.45">
      <c r="C218" t="s">
        <v>40</v>
      </c>
      <c r="D218" s="13">
        <v>0.4375</v>
      </c>
      <c r="E218" s="14">
        <v>103.8784760664</v>
      </c>
      <c r="I218" s="13"/>
    </row>
    <row r="219" spans="1:9" x14ac:dyDescent="0.45">
      <c r="C219" t="s">
        <v>41</v>
      </c>
      <c r="D219" s="13">
        <v>0.1875</v>
      </c>
      <c r="E219" s="14">
        <v>27.371508815999999</v>
      </c>
      <c r="I219" s="13"/>
    </row>
    <row r="220" spans="1:9" x14ac:dyDescent="0.45">
      <c r="B220" t="s">
        <v>42</v>
      </c>
      <c r="E220" s="14">
        <v>135.18000061394361</v>
      </c>
      <c r="I220" s="13"/>
    </row>
    <row r="221" spans="1:9" x14ac:dyDescent="0.45">
      <c r="A221" t="s">
        <v>50</v>
      </c>
      <c r="B221" t="s">
        <v>10</v>
      </c>
      <c r="C221" t="s">
        <v>11</v>
      </c>
      <c r="D221" s="13">
        <v>0.4</v>
      </c>
      <c r="E221" s="14">
        <v>31.01354133626667</v>
      </c>
      <c r="I221" s="13"/>
    </row>
    <row r="222" spans="1:9" x14ac:dyDescent="0.45">
      <c r="C222" t="s">
        <v>12</v>
      </c>
      <c r="D222" s="13">
        <v>0.26666666666666672</v>
      </c>
      <c r="E222" s="14">
        <v>16.448757184000002</v>
      </c>
      <c r="I222" s="13"/>
    </row>
    <row r="223" spans="1:9" x14ac:dyDescent="0.45">
      <c r="C223" t="s">
        <v>13</v>
      </c>
      <c r="D223" s="13">
        <v>0.33333333333333331</v>
      </c>
      <c r="E223" s="14">
        <v>102.725070229</v>
      </c>
      <c r="I223" s="13"/>
    </row>
    <row r="224" spans="1:9" x14ac:dyDescent="0.45">
      <c r="B224" t="s">
        <v>14</v>
      </c>
      <c r="E224" s="14">
        <v>150.18736874926671</v>
      </c>
      <c r="I224" s="13"/>
    </row>
    <row r="225" spans="2:9" x14ac:dyDescent="0.45">
      <c r="B225" t="s">
        <v>15</v>
      </c>
      <c r="C225" t="s">
        <v>16</v>
      </c>
      <c r="D225" s="13">
        <v>0</v>
      </c>
      <c r="E225" s="14">
        <v>0</v>
      </c>
      <c r="I225" s="13"/>
    </row>
    <row r="226" spans="2:9" x14ac:dyDescent="0.45">
      <c r="C226" t="s">
        <v>17</v>
      </c>
      <c r="D226" s="13">
        <v>1</v>
      </c>
      <c r="E226" s="14">
        <v>0</v>
      </c>
      <c r="I226" s="13"/>
    </row>
    <row r="227" spans="2:9" x14ac:dyDescent="0.45">
      <c r="C227" t="s">
        <v>18</v>
      </c>
      <c r="D227" s="13">
        <v>0</v>
      </c>
      <c r="E227" s="14">
        <v>0</v>
      </c>
      <c r="I227" s="13"/>
    </row>
    <row r="228" spans="2:9" x14ac:dyDescent="0.45">
      <c r="C228" t="s">
        <v>19</v>
      </c>
      <c r="D228" s="13">
        <v>0</v>
      </c>
      <c r="E228" s="14">
        <v>0</v>
      </c>
      <c r="I228" s="13"/>
    </row>
    <row r="229" spans="2:9" x14ac:dyDescent="0.45">
      <c r="C229" t="s">
        <v>20</v>
      </c>
      <c r="D229" s="13">
        <v>1</v>
      </c>
      <c r="E229" s="14">
        <v>0</v>
      </c>
      <c r="I229" s="13"/>
    </row>
    <row r="230" spans="2:9" x14ac:dyDescent="0.45">
      <c r="C230" t="s">
        <v>21</v>
      </c>
      <c r="D230" s="13">
        <v>0</v>
      </c>
      <c r="E230" s="14">
        <v>0</v>
      </c>
      <c r="I230" s="13"/>
    </row>
    <row r="231" spans="2:9" x14ac:dyDescent="0.45">
      <c r="B231" t="s">
        <v>22</v>
      </c>
      <c r="E231" s="14">
        <v>0</v>
      </c>
      <c r="I231" s="13"/>
    </row>
    <row r="232" spans="2:9" x14ac:dyDescent="0.45">
      <c r="B232" t="s">
        <v>23</v>
      </c>
      <c r="C232" t="s">
        <v>24</v>
      </c>
      <c r="D232" s="13">
        <v>0.32876712328767121</v>
      </c>
      <c r="E232" s="14">
        <v>13.2486264576</v>
      </c>
      <c r="I232" s="13"/>
    </row>
    <row r="233" spans="2:9" x14ac:dyDescent="0.45">
      <c r="C233" t="s">
        <v>25</v>
      </c>
      <c r="D233" s="13">
        <v>0.61643835616438358</v>
      </c>
      <c r="E233" s="14">
        <v>135.34294551100001</v>
      </c>
      <c r="I233" s="13"/>
    </row>
    <row r="234" spans="2:9" x14ac:dyDescent="0.45">
      <c r="C234" t="s">
        <v>26</v>
      </c>
      <c r="D234" s="13">
        <v>5.4794520547945202E-2</v>
      </c>
      <c r="E234" s="14">
        <v>31.408427965304998</v>
      </c>
      <c r="I234" s="13"/>
    </row>
    <row r="235" spans="2:9" x14ac:dyDescent="0.45">
      <c r="B235" t="s">
        <v>27</v>
      </c>
      <c r="E235" s="14">
        <v>179.999999933905</v>
      </c>
      <c r="I235" s="13"/>
    </row>
    <row r="236" spans="2:9" x14ac:dyDescent="0.45">
      <c r="B236" t="s">
        <v>28</v>
      </c>
      <c r="C236" t="s">
        <v>29</v>
      </c>
      <c r="D236" s="13">
        <v>0</v>
      </c>
      <c r="E236" s="14">
        <v>0</v>
      </c>
      <c r="I236" s="13"/>
    </row>
    <row r="237" spans="2:9" x14ac:dyDescent="0.45">
      <c r="C237" t="s">
        <v>30</v>
      </c>
      <c r="D237" s="13">
        <v>0.61240310077519378</v>
      </c>
      <c r="E237" s="14">
        <v>222.9549107546413</v>
      </c>
      <c r="I237" s="13"/>
    </row>
    <row r="238" spans="2:9" x14ac:dyDescent="0.45">
      <c r="C238" t="s">
        <v>31</v>
      </c>
      <c r="D238" s="13">
        <v>0.38759689922480622</v>
      </c>
      <c r="E238" s="14">
        <v>106.85771993260001</v>
      </c>
      <c r="I238" s="13"/>
    </row>
    <row r="239" spans="2:9" x14ac:dyDescent="0.45">
      <c r="B239" t="s">
        <v>32</v>
      </c>
      <c r="E239" s="14">
        <v>329.81263068724132</v>
      </c>
      <c r="I239" s="13"/>
    </row>
    <row r="240" spans="2:9" x14ac:dyDescent="0.45">
      <c r="B240" t="s">
        <v>33</v>
      </c>
      <c r="C240" t="s">
        <v>34</v>
      </c>
      <c r="D240" s="13">
        <v>0.35873605947955389</v>
      </c>
      <c r="E240" s="14">
        <v>129.21649406263211</v>
      </c>
      <c r="I240" s="13"/>
    </row>
    <row r="241" spans="1:9" x14ac:dyDescent="0.45">
      <c r="C241" t="s">
        <v>35</v>
      </c>
      <c r="D241" s="13">
        <v>0.23234200743494421</v>
      </c>
      <c r="E241" s="14">
        <v>185.80266972000001</v>
      </c>
      <c r="I241" s="13"/>
    </row>
    <row r="242" spans="1:9" x14ac:dyDescent="0.45">
      <c r="C242" t="s">
        <v>36</v>
      </c>
      <c r="D242" s="13">
        <v>0.40892193308550179</v>
      </c>
      <c r="E242" s="14">
        <v>134.98084279272729</v>
      </c>
      <c r="I242" s="13"/>
    </row>
    <row r="243" spans="1:9" x14ac:dyDescent="0.45">
      <c r="B243" t="s">
        <v>37</v>
      </c>
      <c r="E243" s="14">
        <v>450.00000657535941</v>
      </c>
      <c r="I243" s="13"/>
    </row>
    <row r="244" spans="1:9" x14ac:dyDescent="0.45">
      <c r="B244" t="s">
        <v>38</v>
      </c>
      <c r="C244" t="s">
        <v>39</v>
      </c>
      <c r="D244" s="13">
        <v>0.375</v>
      </c>
      <c r="E244" s="14">
        <v>2.178156644295302</v>
      </c>
      <c r="I244" s="13"/>
    </row>
    <row r="245" spans="1:9" x14ac:dyDescent="0.45">
      <c r="C245" t="s">
        <v>40</v>
      </c>
      <c r="D245" s="13">
        <v>0.4375</v>
      </c>
      <c r="E245" s="14">
        <v>68.0876014392</v>
      </c>
      <c r="I245" s="13"/>
    </row>
    <row r="246" spans="1:9" x14ac:dyDescent="0.45">
      <c r="C246" t="s">
        <v>41</v>
      </c>
      <c r="D246" s="13">
        <v>0.1875</v>
      </c>
      <c r="E246" s="14">
        <v>19.734243204999999</v>
      </c>
      <c r="I246" s="13"/>
    </row>
    <row r="247" spans="1:9" x14ac:dyDescent="0.45">
      <c r="B247" t="s">
        <v>42</v>
      </c>
      <c r="E247" s="14">
        <v>90.000001288495298</v>
      </c>
      <c r="I247" s="13"/>
    </row>
    <row r="248" spans="1:9" x14ac:dyDescent="0.45">
      <c r="A248" t="s">
        <v>51</v>
      </c>
      <c r="B248" t="s">
        <v>10</v>
      </c>
      <c r="C248" t="s">
        <v>11</v>
      </c>
      <c r="D248" s="13">
        <v>0.4</v>
      </c>
      <c r="E248" s="14">
        <v>48.548366092199991</v>
      </c>
      <c r="I248" s="13"/>
    </row>
    <row r="249" spans="1:9" x14ac:dyDescent="0.45">
      <c r="C249" t="s">
        <v>12</v>
      </c>
      <c r="D249" s="13">
        <v>0.26666666666666672</v>
      </c>
      <c r="E249" s="14">
        <v>34.627647811499997</v>
      </c>
      <c r="I249" s="13"/>
    </row>
    <row r="250" spans="1:9" x14ac:dyDescent="0.45">
      <c r="C250" t="s">
        <v>13</v>
      </c>
      <c r="D250" s="13">
        <v>0.33333333333333331</v>
      </c>
      <c r="E250" s="14">
        <v>232.273983735</v>
      </c>
      <c r="I250" s="13"/>
    </row>
    <row r="251" spans="1:9" x14ac:dyDescent="0.45">
      <c r="B251" t="s">
        <v>14</v>
      </c>
      <c r="E251" s="14">
        <v>315.44999763869998</v>
      </c>
      <c r="I251" s="13"/>
    </row>
    <row r="252" spans="1:9" x14ac:dyDescent="0.45">
      <c r="B252" t="s">
        <v>15</v>
      </c>
      <c r="C252" t="s">
        <v>16</v>
      </c>
      <c r="D252" s="13">
        <v>0</v>
      </c>
      <c r="E252" s="14">
        <v>0</v>
      </c>
      <c r="I252" s="13"/>
    </row>
    <row r="253" spans="1:9" x14ac:dyDescent="0.45">
      <c r="C253" t="s">
        <v>17</v>
      </c>
      <c r="D253" s="13">
        <v>1</v>
      </c>
      <c r="E253" s="14">
        <v>0</v>
      </c>
      <c r="I253" s="13"/>
    </row>
    <row r="254" spans="1:9" x14ac:dyDescent="0.45">
      <c r="C254" t="s">
        <v>18</v>
      </c>
      <c r="D254" s="13">
        <v>0</v>
      </c>
      <c r="E254" s="14">
        <v>0</v>
      </c>
      <c r="I254" s="13"/>
    </row>
    <row r="255" spans="1:9" x14ac:dyDescent="0.45">
      <c r="C255" t="s">
        <v>19</v>
      </c>
      <c r="D255" s="13">
        <v>0</v>
      </c>
      <c r="E255" s="14">
        <v>0</v>
      </c>
      <c r="I255" s="13"/>
    </row>
    <row r="256" spans="1:9" x14ac:dyDescent="0.45">
      <c r="C256" t="s">
        <v>20</v>
      </c>
      <c r="D256" s="13">
        <v>1</v>
      </c>
      <c r="E256" s="14">
        <v>0</v>
      </c>
      <c r="I256" s="13"/>
    </row>
    <row r="257" spans="2:9" x14ac:dyDescent="0.45">
      <c r="C257" t="s">
        <v>21</v>
      </c>
      <c r="D257" s="13">
        <v>0</v>
      </c>
      <c r="E257" s="14">
        <v>0</v>
      </c>
      <c r="I257" s="13"/>
    </row>
    <row r="258" spans="2:9" x14ac:dyDescent="0.45">
      <c r="B258" t="s">
        <v>22</v>
      </c>
      <c r="E258" s="14">
        <v>0</v>
      </c>
      <c r="I258" s="13"/>
    </row>
    <row r="259" spans="2:9" x14ac:dyDescent="0.45">
      <c r="B259" t="s">
        <v>23</v>
      </c>
      <c r="C259" t="s">
        <v>24</v>
      </c>
      <c r="D259" s="13">
        <v>0.32876712328767121</v>
      </c>
      <c r="E259" s="14">
        <v>9.4879418688000001</v>
      </c>
      <c r="I259" s="13"/>
    </row>
    <row r="260" spans="2:9" x14ac:dyDescent="0.45">
      <c r="C260" t="s">
        <v>25</v>
      </c>
      <c r="D260" s="13">
        <v>0.61643835616438358</v>
      </c>
      <c r="E260" s="14">
        <v>133.27217141953329</v>
      </c>
      <c r="I260" s="13"/>
    </row>
    <row r="261" spans="2:9" x14ac:dyDescent="0.45">
      <c r="C261" t="s">
        <v>26</v>
      </c>
      <c r="D261" s="13">
        <v>5.4794520547945202E-2</v>
      </c>
      <c r="E261" s="14">
        <v>32.489886587474999</v>
      </c>
      <c r="I261" s="13"/>
    </row>
    <row r="262" spans="2:9" x14ac:dyDescent="0.45">
      <c r="B262" t="s">
        <v>27</v>
      </c>
      <c r="E262" s="14">
        <v>175.2499998758083</v>
      </c>
      <c r="I262" s="13"/>
    </row>
    <row r="263" spans="2:9" x14ac:dyDescent="0.45">
      <c r="B263" t="s">
        <v>28</v>
      </c>
      <c r="C263" t="s">
        <v>29</v>
      </c>
      <c r="D263" s="13">
        <v>0</v>
      </c>
      <c r="E263" s="14">
        <v>0</v>
      </c>
      <c r="I263" s="13"/>
    </row>
    <row r="264" spans="2:9" x14ac:dyDescent="0.45">
      <c r="C264" t="s">
        <v>30</v>
      </c>
      <c r="D264" s="13">
        <v>0.61240310077519378</v>
      </c>
      <c r="E264" s="14">
        <v>104.4639884510549</v>
      </c>
      <c r="I264" s="13"/>
    </row>
    <row r="265" spans="2:9" x14ac:dyDescent="0.45">
      <c r="C265" t="s">
        <v>31</v>
      </c>
      <c r="D265" s="13">
        <v>0.38759689922480622</v>
      </c>
      <c r="E265" s="14">
        <v>35.736012382200002</v>
      </c>
      <c r="I265" s="13"/>
    </row>
    <row r="266" spans="2:9" x14ac:dyDescent="0.45">
      <c r="B266" t="s">
        <v>32</v>
      </c>
      <c r="E266" s="14">
        <v>140.2000008332549</v>
      </c>
      <c r="I266" s="13"/>
    </row>
    <row r="267" spans="2:9" x14ac:dyDescent="0.45">
      <c r="B267" t="s">
        <v>33</v>
      </c>
      <c r="C267" t="s">
        <v>34</v>
      </c>
      <c r="D267" s="13">
        <v>0.35873605947955389</v>
      </c>
      <c r="E267" s="14">
        <v>190.60229014041451</v>
      </c>
      <c r="I267" s="13"/>
    </row>
    <row r="268" spans="2:9" x14ac:dyDescent="0.45">
      <c r="C268" t="s">
        <v>35</v>
      </c>
      <c r="D268" s="13">
        <v>0.23234200743494421</v>
      </c>
      <c r="E268" s="14">
        <v>286.47920779999998</v>
      </c>
      <c r="I268" s="13"/>
    </row>
    <row r="269" spans="2:9" x14ac:dyDescent="0.45">
      <c r="C269" t="s">
        <v>36</v>
      </c>
      <c r="D269" s="13">
        <v>0.40892193308550179</v>
      </c>
      <c r="E269" s="14">
        <v>144.08290766545451</v>
      </c>
      <c r="I269" s="13"/>
    </row>
    <row r="270" spans="2:9" x14ac:dyDescent="0.45">
      <c r="B270" t="s">
        <v>37</v>
      </c>
      <c r="E270" s="14">
        <v>621.16440560586898</v>
      </c>
      <c r="I270" s="13"/>
    </row>
    <row r="271" spans="2:9" x14ac:dyDescent="0.45">
      <c r="B271" t="s">
        <v>38</v>
      </c>
      <c r="C271" t="s">
        <v>39</v>
      </c>
      <c r="D271" s="13">
        <v>0.375</v>
      </c>
      <c r="E271" s="14">
        <v>3.5849627114093949</v>
      </c>
      <c r="I271" s="13"/>
    </row>
    <row r="272" spans="2:9" x14ac:dyDescent="0.45">
      <c r="C272" t="s">
        <v>40</v>
      </c>
      <c r="D272" s="13">
        <v>0.4375</v>
      </c>
      <c r="E272" s="14">
        <v>132.5650203456</v>
      </c>
      <c r="I272" s="13"/>
    </row>
    <row r="273" spans="1:9" x14ac:dyDescent="0.45">
      <c r="C273" t="s">
        <v>41</v>
      </c>
      <c r="D273" s="13">
        <v>0.1875</v>
      </c>
      <c r="E273" s="14">
        <v>13.7856061524</v>
      </c>
      <c r="I273" s="13"/>
    </row>
    <row r="274" spans="1:9" x14ac:dyDescent="0.45">
      <c r="B274" t="s">
        <v>42</v>
      </c>
      <c r="E274" s="14">
        <v>149.93558920940939</v>
      </c>
      <c r="I274" s="13"/>
    </row>
    <row r="275" spans="1:9" x14ac:dyDescent="0.45">
      <c r="A275" t="s">
        <v>52</v>
      </c>
      <c r="B275" t="s">
        <v>10</v>
      </c>
      <c r="C275" t="s">
        <v>11</v>
      </c>
      <c r="D275" s="13">
        <v>0.4</v>
      </c>
      <c r="E275" s="14">
        <v>0.15000413598993331</v>
      </c>
      <c r="I275" s="13"/>
    </row>
    <row r="276" spans="1:9" x14ac:dyDescent="0.45">
      <c r="C276" t="s">
        <v>12</v>
      </c>
      <c r="D276" s="13">
        <v>0.26666666666666672</v>
      </c>
      <c r="E276" s="14">
        <v>9.618479336550001E-2</v>
      </c>
      <c r="I276" s="13"/>
    </row>
    <row r="277" spans="1:9" x14ac:dyDescent="0.45">
      <c r="C277" t="s">
        <v>13</v>
      </c>
      <c r="D277" s="13">
        <v>0.33333333333333331</v>
      </c>
      <c r="E277" s="14">
        <v>0.63068606370000002</v>
      </c>
      <c r="I277" s="13"/>
    </row>
    <row r="278" spans="1:9" x14ac:dyDescent="0.45">
      <c r="B278" t="s">
        <v>14</v>
      </c>
      <c r="E278" s="14">
        <v>0.87687499305543337</v>
      </c>
      <c r="I278" s="13"/>
    </row>
    <row r="279" spans="1:9" x14ac:dyDescent="0.45">
      <c r="B279" t="s">
        <v>15</v>
      </c>
      <c r="C279" t="s">
        <v>16</v>
      </c>
      <c r="D279" s="13">
        <v>0</v>
      </c>
      <c r="E279" s="14">
        <v>0</v>
      </c>
      <c r="I279" s="13"/>
    </row>
    <row r="280" spans="1:9" x14ac:dyDescent="0.45">
      <c r="C280" t="s">
        <v>17</v>
      </c>
      <c r="D280" s="13">
        <v>1</v>
      </c>
      <c r="E280" s="14">
        <v>0</v>
      </c>
      <c r="I280" s="13"/>
    </row>
    <row r="281" spans="1:9" x14ac:dyDescent="0.45">
      <c r="C281" t="s">
        <v>18</v>
      </c>
      <c r="D281" s="13">
        <v>0</v>
      </c>
      <c r="E281" s="14">
        <v>0</v>
      </c>
      <c r="I281" s="13"/>
    </row>
    <row r="282" spans="1:9" x14ac:dyDescent="0.45">
      <c r="C282" t="s">
        <v>19</v>
      </c>
      <c r="D282" s="13">
        <v>0</v>
      </c>
      <c r="E282" s="14">
        <v>0</v>
      </c>
      <c r="I282" s="13"/>
    </row>
    <row r="283" spans="1:9" x14ac:dyDescent="0.45">
      <c r="C283" t="s">
        <v>20</v>
      </c>
      <c r="D283" s="13">
        <v>1</v>
      </c>
      <c r="E283" s="14">
        <v>0</v>
      </c>
      <c r="I283" s="13"/>
    </row>
    <row r="284" spans="1:9" x14ac:dyDescent="0.45">
      <c r="C284" t="s">
        <v>21</v>
      </c>
      <c r="D284" s="13">
        <v>0</v>
      </c>
      <c r="E284" s="14">
        <v>0</v>
      </c>
      <c r="I284" s="13"/>
    </row>
    <row r="285" spans="1:9" x14ac:dyDescent="0.45">
      <c r="B285" t="s">
        <v>22</v>
      </c>
      <c r="E285" s="14">
        <v>0</v>
      </c>
      <c r="I285" s="13"/>
    </row>
    <row r="286" spans="1:9" x14ac:dyDescent="0.45">
      <c r="B286" t="s">
        <v>23</v>
      </c>
      <c r="C286" t="s">
        <v>24</v>
      </c>
      <c r="D286" s="13">
        <v>0.32876712328767121</v>
      </c>
      <c r="E286" s="14">
        <v>34.9761841344</v>
      </c>
      <c r="I286" s="13"/>
    </row>
    <row r="287" spans="1:9" x14ac:dyDescent="0.45">
      <c r="C287" t="s">
        <v>25</v>
      </c>
      <c r="D287" s="13">
        <v>0.61643835616438358</v>
      </c>
      <c r="E287" s="14">
        <v>438.50874986999992</v>
      </c>
      <c r="I287" s="13"/>
    </row>
    <row r="288" spans="1:9" x14ac:dyDescent="0.45">
      <c r="C288" t="s">
        <v>26</v>
      </c>
      <c r="D288" s="13">
        <v>5.4794520547945202E-2</v>
      </c>
      <c r="E288" s="14">
        <v>105.25255773975</v>
      </c>
      <c r="I288" s="13"/>
    </row>
    <row r="289" spans="1:9" x14ac:dyDescent="0.45">
      <c r="B289" t="s">
        <v>27</v>
      </c>
      <c r="E289" s="14">
        <v>578.73749174414991</v>
      </c>
      <c r="I289" s="13"/>
    </row>
    <row r="290" spans="1:9" x14ac:dyDescent="0.45">
      <c r="B290" t="s">
        <v>28</v>
      </c>
      <c r="C290" t="s">
        <v>29</v>
      </c>
      <c r="D290" s="13">
        <v>0</v>
      </c>
      <c r="E290" s="14">
        <v>0</v>
      </c>
      <c r="I290" s="13"/>
    </row>
    <row r="291" spans="1:9" x14ac:dyDescent="0.45">
      <c r="C291" t="s">
        <v>30</v>
      </c>
      <c r="D291" s="13">
        <v>0.61240310077519378</v>
      </c>
      <c r="E291" s="14">
        <v>331.90011975010549</v>
      </c>
      <c r="I291" s="13"/>
    </row>
    <row r="292" spans="1:9" x14ac:dyDescent="0.45">
      <c r="C292" t="s">
        <v>31</v>
      </c>
      <c r="D292" s="13">
        <v>0.38759689922480622</v>
      </c>
      <c r="E292" s="14">
        <v>127.969617074</v>
      </c>
      <c r="I292" s="13"/>
    </row>
    <row r="293" spans="1:9" x14ac:dyDescent="0.45">
      <c r="B293" t="s">
        <v>32</v>
      </c>
      <c r="E293" s="14">
        <v>459.86973682410547</v>
      </c>
      <c r="I293" s="13"/>
    </row>
    <row r="294" spans="1:9" x14ac:dyDescent="0.45">
      <c r="B294" t="s">
        <v>33</v>
      </c>
      <c r="C294" t="s">
        <v>34</v>
      </c>
      <c r="D294" s="13">
        <v>0.35873605947955389</v>
      </c>
      <c r="E294" s="14">
        <v>139.89724436210361</v>
      </c>
      <c r="I294" s="13"/>
    </row>
    <row r="295" spans="1:9" x14ac:dyDescent="0.45">
      <c r="C295" t="s">
        <v>35</v>
      </c>
      <c r="D295" s="13">
        <v>0.23234200743494421</v>
      </c>
      <c r="E295" s="14">
        <v>66.257546940200001</v>
      </c>
      <c r="I295" s="13"/>
    </row>
    <row r="296" spans="1:9" x14ac:dyDescent="0.45">
      <c r="C296" t="s">
        <v>36</v>
      </c>
      <c r="D296" s="13">
        <v>0.40892193308550179</v>
      </c>
      <c r="E296" s="14">
        <v>156.4842214981818</v>
      </c>
      <c r="I296" s="13"/>
    </row>
    <row r="297" spans="1:9" x14ac:dyDescent="0.45">
      <c r="B297" t="s">
        <v>37</v>
      </c>
      <c r="E297" s="14">
        <v>362.63901280048538</v>
      </c>
      <c r="I297" s="13"/>
    </row>
    <row r="298" spans="1:9" x14ac:dyDescent="0.45">
      <c r="B298" t="s">
        <v>38</v>
      </c>
      <c r="C298" t="s">
        <v>39</v>
      </c>
      <c r="D298" s="13">
        <v>0.375</v>
      </c>
      <c r="E298" s="14">
        <v>2.2442646442953011E-2</v>
      </c>
      <c r="I298" s="13"/>
    </row>
    <row r="299" spans="1:9" x14ac:dyDescent="0.45">
      <c r="C299" t="s">
        <v>40</v>
      </c>
      <c r="D299" s="13">
        <v>0.4375</v>
      </c>
      <c r="E299" s="14">
        <v>0.76402189271999998</v>
      </c>
      <c r="I299" s="13"/>
    </row>
    <row r="300" spans="1:9" x14ac:dyDescent="0.45">
      <c r="C300" t="s">
        <v>41</v>
      </c>
      <c r="D300" s="13">
        <v>0.1875</v>
      </c>
      <c r="E300" s="14">
        <v>9.0410458001999996E-2</v>
      </c>
      <c r="I300" s="13"/>
    </row>
    <row r="301" spans="1:9" x14ac:dyDescent="0.45">
      <c r="B301" t="s">
        <v>42</v>
      </c>
      <c r="E301" s="14">
        <v>0.87687499716495299</v>
      </c>
      <c r="I301" s="13"/>
    </row>
    <row r="302" spans="1:9" x14ac:dyDescent="0.45">
      <c r="A302" t="s">
        <v>53</v>
      </c>
      <c r="B302" t="s">
        <v>10</v>
      </c>
      <c r="C302" t="s">
        <v>11</v>
      </c>
      <c r="D302" s="13">
        <v>0.4</v>
      </c>
      <c r="E302" s="14">
        <v>42.326954741066658</v>
      </c>
      <c r="I302" s="13"/>
    </row>
    <row r="303" spans="1:9" x14ac:dyDescent="0.45">
      <c r="C303" t="s">
        <v>12</v>
      </c>
      <c r="D303" s="13">
        <v>0.26666666666666672</v>
      </c>
      <c r="E303" s="14">
        <v>10.50092513875</v>
      </c>
      <c r="I303" s="13"/>
    </row>
    <row r="304" spans="1:9" x14ac:dyDescent="0.45">
      <c r="C304" t="s">
        <v>13</v>
      </c>
      <c r="D304" s="13">
        <v>0.33333333333333331</v>
      </c>
      <c r="E304" s="14">
        <v>88.047116369000008</v>
      </c>
      <c r="I304" s="13"/>
    </row>
    <row r="305" spans="2:9" x14ac:dyDescent="0.45">
      <c r="B305" t="s">
        <v>14</v>
      </c>
      <c r="E305" s="14">
        <v>140.8749962488167</v>
      </c>
      <c r="I305" s="13"/>
    </row>
    <row r="306" spans="2:9" x14ac:dyDescent="0.45">
      <c r="B306" t="s">
        <v>15</v>
      </c>
      <c r="C306" t="s">
        <v>16</v>
      </c>
      <c r="D306" s="13">
        <v>0</v>
      </c>
      <c r="E306" s="14">
        <v>0</v>
      </c>
      <c r="I306" s="13"/>
    </row>
    <row r="307" spans="2:9" x14ac:dyDescent="0.45">
      <c r="C307" t="s">
        <v>17</v>
      </c>
      <c r="D307" s="13">
        <v>1</v>
      </c>
      <c r="E307" s="14">
        <v>0</v>
      </c>
      <c r="I307" s="13"/>
    </row>
    <row r="308" spans="2:9" x14ac:dyDescent="0.45">
      <c r="C308" t="s">
        <v>18</v>
      </c>
      <c r="D308" s="13">
        <v>0</v>
      </c>
      <c r="E308" s="14">
        <v>0</v>
      </c>
      <c r="I308" s="13"/>
    </row>
    <row r="309" spans="2:9" x14ac:dyDescent="0.45">
      <c r="C309" t="s">
        <v>19</v>
      </c>
      <c r="D309" s="13">
        <v>0</v>
      </c>
      <c r="E309" s="14">
        <v>0</v>
      </c>
      <c r="I309" s="13"/>
    </row>
    <row r="310" spans="2:9" x14ac:dyDescent="0.45">
      <c r="C310" t="s">
        <v>20</v>
      </c>
      <c r="D310" s="13">
        <v>1</v>
      </c>
      <c r="E310" s="14">
        <v>0</v>
      </c>
      <c r="I310" s="13"/>
    </row>
    <row r="311" spans="2:9" x14ac:dyDescent="0.45">
      <c r="C311" t="s">
        <v>21</v>
      </c>
      <c r="D311" s="13">
        <v>0</v>
      </c>
      <c r="E311" s="14">
        <v>0</v>
      </c>
      <c r="I311" s="13"/>
    </row>
    <row r="312" spans="2:9" x14ac:dyDescent="0.45">
      <c r="B312" t="s">
        <v>22</v>
      </c>
      <c r="E312" s="14">
        <v>0</v>
      </c>
      <c r="I312" s="13"/>
    </row>
    <row r="313" spans="2:9" x14ac:dyDescent="0.45">
      <c r="B313" t="s">
        <v>23</v>
      </c>
      <c r="C313" t="s">
        <v>24</v>
      </c>
      <c r="D313" s="13">
        <v>0.32876712328767121</v>
      </c>
      <c r="E313" s="14">
        <v>58.470071615999998</v>
      </c>
      <c r="I313" s="13"/>
    </row>
    <row r="314" spans="2:9" x14ac:dyDescent="0.45">
      <c r="C314" t="s">
        <v>25</v>
      </c>
      <c r="D314" s="13">
        <v>0.61643835616438358</v>
      </c>
      <c r="E314" s="14">
        <v>226.97707262599999</v>
      </c>
      <c r="I314" s="13"/>
    </row>
    <row r="315" spans="2:9" x14ac:dyDescent="0.45">
      <c r="C315" t="s">
        <v>26</v>
      </c>
      <c r="D315" s="13">
        <v>5.4794520547945202E-2</v>
      </c>
      <c r="E315" s="14">
        <v>66.740359786799999</v>
      </c>
      <c r="I315" s="13"/>
    </row>
    <row r="316" spans="2:9" x14ac:dyDescent="0.45">
      <c r="B316" t="s">
        <v>27</v>
      </c>
      <c r="E316" s="14">
        <v>352.18750402879999</v>
      </c>
      <c r="I316" s="13"/>
    </row>
    <row r="317" spans="2:9" x14ac:dyDescent="0.45">
      <c r="B317" t="s">
        <v>28</v>
      </c>
      <c r="C317" t="s">
        <v>29</v>
      </c>
      <c r="D317" s="13">
        <v>0</v>
      </c>
      <c r="E317" s="14">
        <v>0</v>
      </c>
      <c r="I317" s="13"/>
    </row>
    <row r="318" spans="2:9" x14ac:dyDescent="0.45">
      <c r="C318" t="s">
        <v>30</v>
      </c>
      <c r="D318" s="13">
        <v>0.61240310077519378</v>
      </c>
      <c r="E318" s="14">
        <v>126.4216985040084</v>
      </c>
      <c r="I318" s="13"/>
    </row>
    <row r="319" spans="2:9" x14ac:dyDescent="0.45">
      <c r="C319" t="s">
        <v>31</v>
      </c>
      <c r="D319" s="13">
        <v>0.38759689922480622</v>
      </c>
      <c r="E319" s="14">
        <v>169.088012392</v>
      </c>
      <c r="I319" s="13"/>
    </row>
    <row r="320" spans="2:9" x14ac:dyDescent="0.45">
      <c r="B320" t="s">
        <v>32</v>
      </c>
      <c r="E320" s="14">
        <v>295.50971089600853</v>
      </c>
      <c r="I320" s="13"/>
    </row>
    <row r="321" spans="1:9" x14ac:dyDescent="0.45">
      <c r="B321" t="s">
        <v>33</v>
      </c>
      <c r="C321" t="s">
        <v>34</v>
      </c>
      <c r="D321" s="13">
        <v>0.35873605947955389</v>
      </c>
      <c r="E321" s="14">
        <v>54.764717709170988</v>
      </c>
      <c r="I321" s="13"/>
    </row>
    <row r="322" spans="1:9" x14ac:dyDescent="0.45">
      <c r="C322" t="s">
        <v>35</v>
      </c>
      <c r="D322" s="13">
        <v>0.23234200743494421</v>
      </c>
      <c r="E322" s="14">
        <v>58.4820066582</v>
      </c>
      <c r="I322" s="13"/>
    </row>
    <row r="323" spans="1:9" x14ac:dyDescent="0.45">
      <c r="C323" t="s">
        <v>36</v>
      </c>
      <c r="D323" s="13">
        <v>0.40892193308550179</v>
      </c>
      <c r="E323" s="14">
        <v>147.06577169454539</v>
      </c>
      <c r="I323" s="13"/>
    </row>
    <row r="324" spans="1:9" x14ac:dyDescent="0.45">
      <c r="B324" t="s">
        <v>37</v>
      </c>
      <c r="E324" s="14">
        <v>260.31249606191642</v>
      </c>
      <c r="I324" s="13"/>
    </row>
    <row r="325" spans="1:9" x14ac:dyDescent="0.45">
      <c r="B325" t="s">
        <v>38</v>
      </c>
      <c r="C325" t="s">
        <v>39</v>
      </c>
      <c r="D325" s="13">
        <v>0.375</v>
      </c>
      <c r="E325" s="14">
        <v>5.1285243489932872</v>
      </c>
      <c r="I325" s="13"/>
    </row>
    <row r="326" spans="1:9" x14ac:dyDescent="0.45">
      <c r="C326" t="s">
        <v>40</v>
      </c>
      <c r="D326" s="13">
        <v>0.4375</v>
      </c>
      <c r="E326" s="14">
        <v>134.49315611520001</v>
      </c>
      <c r="I326" s="13"/>
    </row>
    <row r="327" spans="1:9" x14ac:dyDescent="0.45">
      <c r="C327" t="s">
        <v>41</v>
      </c>
      <c r="D327" s="13">
        <v>0.1875</v>
      </c>
      <c r="E327" s="14">
        <v>36.493610788000012</v>
      </c>
      <c r="I327" s="13"/>
    </row>
    <row r="328" spans="1:9" x14ac:dyDescent="0.45">
      <c r="B328" t="s">
        <v>42</v>
      </c>
      <c r="E328" s="14">
        <v>176.11529125219329</v>
      </c>
      <c r="I328" s="13"/>
    </row>
    <row r="329" spans="1:9" x14ac:dyDescent="0.45">
      <c r="A329" t="s">
        <v>54</v>
      </c>
      <c r="B329" t="s">
        <v>10</v>
      </c>
      <c r="C329" t="s">
        <v>11</v>
      </c>
      <c r="D329" s="13">
        <v>0.4</v>
      </c>
      <c r="E329" s="14">
        <v>99.143757430033318</v>
      </c>
      <c r="I329" s="13"/>
    </row>
    <row r="330" spans="1:9" x14ac:dyDescent="0.45">
      <c r="C330" t="s">
        <v>12</v>
      </c>
      <c r="D330" s="13">
        <v>0.26666666666666672</v>
      </c>
      <c r="E330" s="14">
        <v>21.409639979000001</v>
      </c>
      <c r="I330" s="13"/>
    </row>
    <row r="331" spans="1:9" x14ac:dyDescent="0.45">
      <c r="C331" t="s">
        <v>13</v>
      </c>
      <c r="D331" s="13">
        <v>0.33333333333333331</v>
      </c>
      <c r="E331" s="14">
        <v>154.92909882199999</v>
      </c>
      <c r="I331" s="13"/>
    </row>
    <row r="332" spans="1:9" x14ac:dyDescent="0.45">
      <c r="B332" t="s">
        <v>14</v>
      </c>
      <c r="E332" s="14">
        <v>275.48249623103328</v>
      </c>
      <c r="I332" s="13"/>
    </row>
    <row r="333" spans="1:9" x14ac:dyDescent="0.45">
      <c r="B333" t="s">
        <v>15</v>
      </c>
      <c r="C333" t="s">
        <v>16</v>
      </c>
      <c r="D333" s="13">
        <v>0</v>
      </c>
      <c r="E333" s="14">
        <v>0</v>
      </c>
      <c r="I333" s="13"/>
    </row>
    <row r="334" spans="1:9" x14ac:dyDescent="0.45">
      <c r="C334" t="s">
        <v>17</v>
      </c>
      <c r="D334" s="13">
        <v>1</v>
      </c>
      <c r="E334" s="14">
        <v>0</v>
      </c>
      <c r="I334" s="13"/>
    </row>
    <row r="335" spans="1:9" x14ac:dyDescent="0.45">
      <c r="C335" t="s">
        <v>18</v>
      </c>
      <c r="D335" s="13">
        <v>0</v>
      </c>
      <c r="E335" s="14">
        <v>0</v>
      </c>
      <c r="I335" s="13"/>
    </row>
    <row r="336" spans="1:9" x14ac:dyDescent="0.45">
      <c r="C336" t="s">
        <v>19</v>
      </c>
      <c r="D336" s="13">
        <v>0</v>
      </c>
      <c r="E336" s="14">
        <v>0</v>
      </c>
      <c r="I336" s="13"/>
    </row>
    <row r="337" spans="2:9" x14ac:dyDescent="0.45">
      <c r="C337" t="s">
        <v>20</v>
      </c>
      <c r="D337" s="13">
        <v>1</v>
      </c>
      <c r="E337" s="14">
        <v>0</v>
      </c>
      <c r="I337" s="13"/>
    </row>
    <row r="338" spans="2:9" x14ac:dyDescent="0.45">
      <c r="C338" t="s">
        <v>21</v>
      </c>
      <c r="D338" s="13">
        <v>0</v>
      </c>
      <c r="E338" s="14">
        <v>0</v>
      </c>
      <c r="I338" s="13"/>
    </row>
    <row r="339" spans="2:9" x14ac:dyDescent="0.45">
      <c r="B339" t="s">
        <v>22</v>
      </c>
      <c r="E339" s="14">
        <v>0</v>
      </c>
      <c r="I339" s="13"/>
    </row>
    <row r="340" spans="2:9" x14ac:dyDescent="0.45">
      <c r="B340" t="s">
        <v>23</v>
      </c>
      <c r="C340" t="s">
        <v>24</v>
      </c>
      <c r="D340" s="13">
        <v>0.32876712328767121</v>
      </c>
      <c r="E340" s="14">
        <v>60.980703552000001</v>
      </c>
      <c r="I340" s="13"/>
    </row>
    <row r="341" spans="2:9" x14ac:dyDescent="0.45">
      <c r="C341" t="s">
        <v>25</v>
      </c>
      <c r="D341" s="13">
        <v>0.61643835616438358</v>
      </c>
      <c r="E341" s="14">
        <v>236.72318903399989</v>
      </c>
      <c r="I341" s="13"/>
    </row>
    <row r="342" spans="2:9" x14ac:dyDescent="0.45">
      <c r="C342" t="s">
        <v>26</v>
      </c>
      <c r="D342" s="13">
        <v>5.4794520547945202E-2</v>
      </c>
      <c r="E342" s="14">
        <v>69.606109997700003</v>
      </c>
      <c r="I342" s="13"/>
    </row>
    <row r="343" spans="2:9" x14ac:dyDescent="0.45">
      <c r="B343" t="s">
        <v>27</v>
      </c>
      <c r="E343" s="14">
        <v>367.31000258369988</v>
      </c>
      <c r="I343" s="13"/>
    </row>
    <row r="344" spans="2:9" x14ac:dyDescent="0.45">
      <c r="B344" t="s">
        <v>28</v>
      </c>
      <c r="C344" t="s">
        <v>29</v>
      </c>
      <c r="D344" s="13">
        <v>0</v>
      </c>
      <c r="E344" s="14">
        <v>0</v>
      </c>
      <c r="I344" s="13"/>
    </row>
    <row r="345" spans="2:9" x14ac:dyDescent="0.45">
      <c r="C345" t="s">
        <v>30</v>
      </c>
      <c r="D345" s="13">
        <v>0.61240310077519378</v>
      </c>
      <c r="E345" s="14">
        <v>155.43048255031641</v>
      </c>
      <c r="I345" s="13"/>
    </row>
    <row r="346" spans="2:9" x14ac:dyDescent="0.45">
      <c r="C346" t="s">
        <v>31</v>
      </c>
      <c r="D346" s="13">
        <v>0.38759689922480622</v>
      </c>
      <c r="E346" s="14">
        <v>207.88701687</v>
      </c>
      <c r="I346" s="13"/>
    </row>
    <row r="347" spans="2:9" x14ac:dyDescent="0.45">
      <c r="B347" t="s">
        <v>32</v>
      </c>
      <c r="E347" s="14">
        <v>363.31749942031649</v>
      </c>
      <c r="I347" s="13"/>
    </row>
    <row r="348" spans="2:9" x14ac:dyDescent="0.45">
      <c r="B348" t="s">
        <v>33</v>
      </c>
      <c r="C348" t="s">
        <v>34</v>
      </c>
      <c r="D348" s="13">
        <v>0.35873605947955389</v>
      </c>
      <c r="E348" s="14">
        <v>85.674375365875648</v>
      </c>
      <c r="I348" s="13"/>
    </row>
    <row r="349" spans="2:9" x14ac:dyDescent="0.45">
      <c r="C349" t="s">
        <v>35</v>
      </c>
      <c r="D349" s="13">
        <v>0.23234200743494421</v>
      </c>
      <c r="E349" s="14">
        <v>91.4897283966</v>
      </c>
      <c r="I349" s="13"/>
    </row>
    <row r="350" spans="2:9" x14ac:dyDescent="0.45">
      <c r="C350" t="s">
        <v>36</v>
      </c>
      <c r="D350" s="13">
        <v>0.40892193308550179</v>
      </c>
      <c r="E350" s="14">
        <v>230.07089768727269</v>
      </c>
      <c r="I350" s="13"/>
    </row>
    <row r="351" spans="2:9" x14ac:dyDescent="0.45">
      <c r="B351" t="s">
        <v>37</v>
      </c>
      <c r="E351" s="14">
        <v>407.23500144974832</v>
      </c>
      <c r="I351" s="13"/>
    </row>
    <row r="352" spans="2:9" x14ac:dyDescent="0.45">
      <c r="B352" t="s">
        <v>38</v>
      </c>
      <c r="C352" t="s">
        <v>39</v>
      </c>
      <c r="D352" s="13">
        <v>0.375</v>
      </c>
      <c r="E352" s="14">
        <v>5.3488411275167769</v>
      </c>
      <c r="I352" s="13"/>
    </row>
    <row r="353" spans="1:9" x14ac:dyDescent="0.45">
      <c r="C353" t="s">
        <v>40</v>
      </c>
      <c r="D353" s="13">
        <v>0.4375</v>
      </c>
      <c r="E353" s="14">
        <v>140.17511943119999</v>
      </c>
      <c r="I353" s="13"/>
    </row>
    <row r="354" spans="1:9" x14ac:dyDescent="0.45">
      <c r="C354" t="s">
        <v>41</v>
      </c>
      <c r="D354" s="13">
        <v>0.1875</v>
      </c>
      <c r="E354" s="14">
        <v>38.131040497999997</v>
      </c>
      <c r="I354" s="13"/>
    </row>
    <row r="355" spans="1:9" x14ac:dyDescent="0.45">
      <c r="B355" t="s">
        <v>42</v>
      </c>
      <c r="E355" s="14">
        <v>183.6550010567168</v>
      </c>
      <c r="I355" s="13"/>
    </row>
    <row r="356" spans="1:9" x14ac:dyDescent="0.45">
      <c r="A356" t="s">
        <v>55</v>
      </c>
      <c r="B356" t="s">
        <v>10</v>
      </c>
      <c r="C356" t="s">
        <v>11</v>
      </c>
      <c r="D356" s="13">
        <v>0.4</v>
      </c>
      <c r="E356" s="14">
        <v>56.473223228933328</v>
      </c>
      <c r="I356" s="13"/>
    </row>
    <row r="357" spans="1:9" x14ac:dyDescent="0.45">
      <c r="C357" t="s">
        <v>12</v>
      </c>
      <c r="D357" s="13">
        <v>0.26666666666666672</v>
      </c>
      <c r="E357" s="14">
        <v>12.6807023832</v>
      </c>
      <c r="I357" s="13"/>
    </row>
    <row r="358" spans="1:9" x14ac:dyDescent="0.45">
      <c r="C358" t="s">
        <v>13</v>
      </c>
      <c r="D358" s="13">
        <v>0.33333333333333331</v>
      </c>
      <c r="E358" s="14">
        <v>96.066071698000016</v>
      </c>
      <c r="I358" s="13"/>
    </row>
    <row r="359" spans="1:9" x14ac:dyDescent="0.45">
      <c r="B359" t="s">
        <v>14</v>
      </c>
      <c r="E359" s="14">
        <v>165.21999731013341</v>
      </c>
      <c r="I359" s="13"/>
    </row>
    <row r="360" spans="1:9" x14ac:dyDescent="0.45">
      <c r="B360" t="s">
        <v>15</v>
      </c>
      <c r="C360" t="s">
        <v>16</v>
      </c>
      <c r="D360" s="13">
        <v>0</v>
      </c>
      <c r="E360" s="14">
        <v>0</v>
      </c>
      <c r="I360" s="13"/>
    </row>
    <row r="361" spans="1:9" x14ac:dyDescent="0.45">
      <c r="C361" t="s">
        <v>17</v>
      </c>
      <c r="D361" s="13">
        <v>1</v>
      </c>
      <c r="E361" s="14">
        <v>0</v>
      </c>
      <c r="I361" s="13"/>
    </row>
    <row r="362" spans="1:9" x14ac:dyDescent="0.45">
      <c r="C362" t="s">
        <v>18</v>
      </c>
      <c r="D362" s="13">
        <v>0</v>
      </c>
      <c r="E362" s="14">
        <v>0</v>
      </c>
      <c r="I362" s="13"/>
    </row>
    <row r="363" spans="1:9" x14ac:dyDescent="0.45">
      <c r="C363" t="s">
        <v>19</v>
      </c>
      <c r="D363" s="13">
        <v>0</v>
      </c>
      <c r="E363" s="14">
        <v>0</v>
      </c>
      <c r="I363" s="13"/>
    </row>
    <row r="364" spans="1:9" x14ac:dyDescent="0.45">
      <c r="C364" t="s">
        <v>20</v>
      </c>
      <c r="D364" s="13">
        <v>1</v>
      </c>
      <c r="E364" s="14">
        <v>0</v>
      </c>
      <c r="I364" s="13"/>
    </row>
    <row r="365" spans="1:9" x14ac:dyDescent="0.45">
      <c r="C365" t="s">
        <v>21</v>
      </c>
      <c r="D365" s="13">
        <v>0</v>
      </c>
      <c r="E365" s="14">
        <v>0</v>
      </c>
      <c r="I365" s="13"/>
    </row>
    <row r="366" spans="1:9" x14ac:dyDescent="0.45">
      <c r="B366" t="s">
        <v>22</v>
      </c>
      <c r="E366" s="14">
        <v>0</v>
      </c>
      <c r="I366" s="13"/>
    </row>
    <row r="367" spans="1:9" x14ac:dyDescent="0.45">
      <c r="B367" t="s">
        <v>23</v>
      </c>
      <c r="C367" t="s">
        <v>24</v>
      </c>
      <c r="D367" s="13">
        <v>0.32876712328767121</v>
      </c>
      <c r="E367" s="14">
        <v>68.574444479999997</v>
      </c>
      <c r="I367" s="13"/>
    </row>
    <row r="368" spans="1:9" x14ac:dyDescent="0.45">
      <c r="C368" t="s">
        <v>25</v>
      </c>
      <c r="D368" s="13">
        <v>0.61643835616438358</v>
      </c>
      <c r="E368" s="14">
        <v>266.20161175200002</v>
      </c>
      <c r="I368" s="13"/>
    </row>
    <row r="369" spans="1:9" x14ac:dyDescent="0.45">
      <c r="C369" t="s">
        <v>26</v>
      </c>
      <c r="D369" s="13">
        <v>5.4794520547945202E-2</v>
      </c>
      <c r="E369" s="14">
        <v>78.273948689099996</v>
      </c>
      <c r="I369" s="13"/>
    </row>
    <row r="370" spans="1:9" x14ac:dyDescent="0.45">
      <c r="B370" t="s">
        <v>27</v>
      </c>
      <c r="E370" s="14">
        <v>413.05000492110003</v>
      </c>
      <c r="I370" s="13"/>
    </row>
    <row r="371" spans="1:9" x14ac:dyDescent="0.45">
      <c r="B371" t="s">
        <v>28</v>
      </c>
      <c r="C371" t="s">
        <v>29</v>
      </c>
      <c r="D371" s="13">
        <v>0</v>
      </c>
      <c r="E371" s="14">
        <v>0</v>
      </c>
      <c r="I371" s="13"/>
    </row>
    <row r="372" spans="1:9" x14ac:dyDescent="0.45">
      <c r="C372" t="s">
        <v>30</v>
      </c>
      <c r="D372" s="13">
        <v>0.61240310077519378</v>
      </c>
      <c r="E372" s="14">
        <v>144.57803525453579</v>
      </c>
      <c r="I372" s="13"/>
    </row>
    <row r="373" spans="1:9" x14ac:dyDescent="0.45">
      <c r="C373" t="s">
        <v>31</v>
      </c>
      <c r="D373" s="13">
        <v>0.38759689922480622</v>
      </c>
      <c r="E373" s="14">
        <v>193.37196567000001</v>
      </c>
      <c r="I373" s="13"/>
    </row>
    <row r="374" spans="1:9" x14ac:dyDescent="0.45">
      <c r="B374" t="s">
        <v>32</v>
      </c>
      <c r="E374" s="14">
        <v>337.95000092453591</v>
      </c>
      <c r="I374" s="13"/>
    </row>
    <row r="375" spans="1:9" x14ac:dyDescent="0.45">
      <c r="B375" t="s">
        <v>33</v>
      </c>
      <c r="C375" t="s">
        <v>34</v>
      </c>
      <c r="D375" s="13">
        <v>0.35873605947955389</v>
      </c>
      <c r="E375" s="14">
        <v>71.098150678507764</v>
      </c>
      <c r="I375" s="13"/>
    </row>
    <row r="376" spans="1:9" x14ac:dyDescent="0.45">
      <c r="C376" t="s">
        <v>35</v>
      </c>
      <c r="D376" s="13">
        <v>0.23234200743494421</v>
      </c>
      <c r="E376" s="14">
        <v>75.924107182200004</v>
      </c>
      <c r="I376" s="13"/>
    </row>
    <row r="377" spans="1:9" x14ac:dyDescent="0.45">
      <c r="C377" t="s">
        <v>36</v>
      </c>
      <c r="D377" s="13">
        <v>0.40892193308550179</v>
      </c>
      <c r="E377" s="14">
        <v>190.92774562909091</v>
      </c>
      <c r="I377" s="13"/>
    </row>
    <row r="378" spans="1:9" x14ac:dyDescent="0.45">
      <c r="B378" t="s">
        <v>37</v>
      </c>
      <c r="E378" s="14">
        <v>337.95000348979858</v>
      </c>
      <c r="I378" s="13"/>
    </row>
    <row r="379" spans="1:9" x14ac:dyDescent="0.45">
      <c r="B379" t="s">
        <v>38</v>
      </c>
      <c r="C379" t="s">
        <v>39</v>
      </c>
      <c r="D379" s="13">
        <v>0.375</v>
      </c>
      <c r="E379" s="14">
        <v>7.2977959731543596</v>
      </c>
      <c r="I379" s="13"/>
    </row>
    <row r="380" spans="1:9" x14ac:dyDescent="0.45">
      <c r="C380" t="s">
        <v>40</v>
      </c>
      <c r="D380" s="13">
        <v>0.4375</v>
      </c>
      <c r="E380" s="14">
        <v>181.1672973288</v>
      </c>
      <c r="I380" s="13"/>
    </row>
    <row r="381" spans="1:9" x14ac:dyDescent="0.45">
      <c r="C381" t="s">
        <v>41</v>
      </c>
      <c r="D381" s="13">
        <v>0.1875</v>
      </c>
      <c r="E381" s="14">
        <v>59.364907862000003</v>
      </c>
      <c r="I381" s="13"/>
    </row>
    <row r="382" spans="1:9" x14ac:dyDescent="0.45">
      <c r="B382" t="s">
        <v>42</v>
      </c>
      <c r="E382" s="14">
        <v>247.83000116395439</v>
      </c>
      <c r="I382" s="13"/>
    </row>
    <row r="383" spans="1:9" x14ac:dyDescent="0.45">
      <c r="A383" t="s">
        <v>56</v>
      </c>
      <c r="B383" t="s">
        <v>10</v>
      </c>
      <c r="C383" t="s">
        <v>11</v>
      </c>
      <c r="D383" s="13">
        <v>0.4</v>
      </c>
      <c r="E383" s="14">
        <v>0.1605888897608666</v>
      </c>
      <c r="I383" s="13"/>
    </row>
    <row r="384" spans="1:9" x14ac:dyDescent="0.45">
      <c r="C384" t="s">
        <v>12</v>
      </c>
      <c r="D384" s="13">
        <v>0.26666666666666672</v>
      </c>
      <c r="E384" s="14">
        <v>0.1029718884615</v>
      </c>
      <c r="I384" s="13"/>
    </row>
    <row r="385" spans="2:9" x14ac:dyDescent="0.45">
      <c r="C385" t="s">
        <v>13</v>
      </c>
      <c r="D385" s="13">
        <v>0.33333333333333331</v>
      </c>
      <c r="E385" s="14">
        <v>0.67518924823000004</v>
      </c>
      <c r="I385" s="13"/>
    </row>
    <row r="386" spans="2:9" x14ac:dyDescent="0.45">
      <c r="B386" t="s">
        <v>14</v>
      </c>
      <c r="E386" s="14">
        <v>0.93875002645236671</v>
      </c>
      <c r="I386" s="13"/>
    </row>
    <row r="387" spans="2:9" x14ac:dyDescent="0.45">
      <c r="B387" t="s">
        <v>15</v>
      </c>
      <c r="C387" t="s">
        <v>16</v>
      </c>
      <c r="D387" s="13">
        <v>0</v>
      </c>
      <c r="E387" s="14">
        <v>0</v>
      </c>
      <c r="I387" s="13"/>
    </row>
    <row r="388" spans="2:9" x14ac:dyDescent="0.45">
      <c r="C388" t="s">
        <v>17</v>
      </c>
      <c r="D388" s="13">
        <v>1</v>
      </c>
      <c r="E388" s="14">
        <v>0</v>
      </c>
      <c r="I388" s="13"/>
    </row>
    <row r="389" spans="2:9" x14ac:dyDescent="0.45">
      <c r="C389" t="s">
        <v>18</v>
      </c>
      <c r="D389" s="13">
        <v>0</v>
      </c>
      <c r="E389" s="14">
        <v>0</v>
      </c>
      <c r="I389" s="13"/>
    </row>
    <row r="390" spans="2:9" x14ac:dyDescent="0.45">
      <c r="C390" t="s">
        <v>19</v>
      </c>
      <c r="D390" s="13">
        <v>0</v>
      </c>
      <c r="E390" s="14">
        <v>0</v>
      </c>
      <c r="I390" s="13"/>
    </row>
    <row r="391" spans="2:9" x14ac:dyDescent="0.45">
      <c r="C391" t="s">
        <v>20</v>
      </c>
      <c r="D391" s="13">
        <v>1</v>
      </c>
      <c r="E391" s="14">
        <v>0</v>
      </c>
      <c r="I391" s="13"/>
    </row>
    <row r="392" spans="2:9" x14ac:dyDescent="0.45">
      <c r="C392" t="s">
        <v>21</v>
      </c>
      <c r="D392" s="13">
        <v>0</v>
      </c>
      <c r="E392" s="14">
        <v>0</v>
      </c>
      <c r="I392" s="13"/>
    </row>
    <row r="393" spans="2:9" x14ac:dyDescent="0.45">
      <c r="B393" t="s">
        <v>22</v>
      </c>
      <c r="E393" s="14">
        <v>0</v>
      </c>
      <c r="I393" s="13"/>
    </row>
    <row r="394" spans="2:9" x14ac:dyDescent="0.45">
      <c r="B394" t="s">
        <v>23</v>
      </c>
      <c r="C394" t="s">
        <v>24</v>
      </c>
      <c r="D394" s="13">
        <v>0.32876712328767121</v>
      </c>
      <c r="E394" s="14">
        <v>29.228836780799998</v>
      </c>
      <c r="I394" s="13"/>
    </row>
    <row r="395" spans="2:9" x14ac:dyDescent="0.45">
      <c r="C395" t="s">
        <v>25</v>
      </c>
      <c r="D395" s="13">
        <v>0.61643835616438358</v>
      </c>
      <c r="E395" s="14">
        <v>366.4522261566666</v>
      </c>
      <c r="I395" s="13"/>
    </row>
    <row r="396" spans="2:9" x14ac:dyDescent="0.45">
      <c r="C396" t="s">
        <v>26</v>
      </c>
      <c r="D396" s="13">
        <v>5.4794520547945202E-2</v>
      </c>
      <c r="E396" s="14">
        <v>87.957276239249992</v>
      </c>
      <c r="I396" s="13"/>
    </row>
    <row r="397" spans="2:9" x14ac:dyDescent="0.45">
      <c r="B397" t="s">
        <v>27</v>
      </c>
      <c r="E397" s="14">
        <v>483.63833917671661</v>
      </c>
      <c r="I397" s="13"/>
    </row>
    <row r="398" spans="2:9" x14ac:dyDescent="0.45">
      <c r="B398" t="s">
        <v>28</v>
      </c>
      <c r="C398" t="s">
        <v>29</v>
      </c>
      <c r="D398" s="13">
        <v>0</v>
      </c>
      <c r="E398" s="14">
        <v>0</v>
      </c>
      <c r="I398" s="13"/>
    </row>
    <row r="399" spans="2:9" x14ac:dyDescent="0.45">
      <c r="C399" t="s">
        <v>30</v>
      </c>
      <c r="D399" s="13">
        <v>0.61240310077519378</v>
      </c>
      <c r="E399" s="14">
        <v>328.30180043132913</v>
      </c>
      <c r="I399" s="13"/>
    </row>
    <row r="400" spans="2:9" x14ac:dyDescent="0.45">
      <c r="C400" t="s">
        <v>31</v>
      </c>
      <c r="D400" s="13">
        <v>0.38759689922480622</v>
      </c>
      <c r="E400" s="14">
        <v>126.5822267138</v>
      </c>
      <c r="I400" s="13"/>
    </row>
    <row r="401" spans="1:9" x14ac:dyDescent="0.45">
      <c r="B401" t="s">
        <v>32</v>
      </c>
      <c r="E401" s="14">
        <v>454.88402714512921</v>
      </c>
      <c r="I401" s="13"/>
    </row>
    <row r="402" spans="1:9" x14ac:dyDescent="0.45">
      <c r="B402" t="s">
        <v>33</v>
      </c>
      <c r="C402" t="s">
        <v>34</v>
      </c>
      <c r="D402" s="13">
        <v>0.35873605947955389</v>
      </c>
      <c r="E402" s="14">
        <v>211.17337814135749</v>
      </c>
      <c r="I402" s="13"/>
    </row>
    <row r="403" spans="1:9" x14ac:dyDescent="0.45">
      <c r="C403" t="s">
        <v>35</v>
      </c>
      <c r="D403" s="13">
        <v>0.23234200743494421</v>
      </c>
      <c r="E403" s="14">
        <v>199.52093991000001</v>
      </c>
      <c r="I403" s="13"/>
    </row>
    <row r="404" spans="1:9" x14ac:dyDescent="0.45">
      <c r="C404" t="s">
        <v>36</v>
      </c>
      <c r="D404" s="13">
        <v>0.40892193308550179</v>
      </c>
      <c r="E404" s="14">
        <v>150.90581367272719</v>
      </c>
      <c r="I404" s="13"/>
    </row>
    <row r="405" spans="1:9" x14ac:dyDescent="0.45">
      <c r="B405" t="s">
        <v>37</v>
      </c>
      <c r="E405" s="14">
        <v>561.6001317240848</v>
      </c>
      <c r="I405" s="13"/>
    </row>
    <row r="406" spans="1:9" x14ac:dyDescent="0.45">
      <c r="B406" t="s">
        <v>38</v>
      </c>
      <c r="C406" t="s">
        <v>39</v>
      </c>
      <c r="D406" s="13">
        <v>0.375</v>
      </c>
      <c r="E406" s="14">
        <v>2.4026268187919451E-2</v>
      </c>
      <c r="I406" s="13"/>
    </row>
    <row r="407" spans="1:9" x14ac:dyDescent="0.45">
      <c r="C407" t="s">
        <v>40</v>
      </c>
      <c r="D407" s="13">
        <v>0.4375</v>
      </c>
      <c r="E407" s="14">
        <v>0.81793362962399996</v>
      </c>
      <c r="I407" s="13"/>
    </row>
    <row r="408" spans="1:9" x14ac:dyDescent="0.45">
      <c r="C408" t="s">
        <v>41</v>
      </c>
      <c r="D408" s="13">
        <v>0.1875</v>
      </c>
      <c r="E408" s="14">
        <v>9.6790097894999996E-2</v>
      </c>
      <c r="I408" s="13"/>
    </row>
    <row r="409" spans="1:9" x14ac:dyDescent="0.45">
      <c r="B409" t="s">
        <v>42</v>
      </c>
      <c r="E409" s="14">
        <v>0.93874999570691942</v>
      </c>
      <c r="I409" s="13"/>
    </row>
    <row r="410" spans="1:9" x14ac:dyDescent="0.45">
      <c r="A410" t="s">
        <v>57</v>
      </c>
      <c r="B410" t="s">
        <v>10</v>
      </c>
      <c r="C410" t="s">
        <v>11</v>
      </c>
      <c r="D410" s="13">
        <v>0.4</v>
      </c>
      <c r="E410" s="14">
        <v>77.84704611059999</v>
      </c>
      <c r="I410" s="13"/>
    </row>
    <row r="411" spans="1:9" x14ac:dyDescent="0.45">
      <c r="C411" t="s">
        <v>12</v>
      </c>
      <c r="D411" s="13">
        <v>0.26666666666666672</v>
      </c>
      <c r="E411" s="14">
        <v>19.313129326999999</v>
      </c>
      <c r="I411" s="13"/>
    </row>
    <row r="412" spans="1:9" x14ac:dyDescent="0.45">
      <c r="C412" t="s">
        <v>13</v>
      </c>
      <c r="D412" s="13">
        <v>0.33333333333333331</v>
      </c>
      <c r="E412" s="14">
        <v>161.93482503600001</v>
      </c>
      <c r="I412" s="13"/>
    </row>
    <row r="413" spans="1:9" x14ac:dyDescent="0.45">
      <c r="B413" t="s">
        <v>14</v>
      </c>
      <c r="E413" s="14">
        <v>259.09500047360001</v>
      </c>
      <c r="I413" s="13"/>
    </row>
    <row r="414" spans="1:9" x14ac:dyDescent="0.45">
      <c r="B414" t="s">
        <v>15</v>
      </c>
      <c r="C414" t="s">
        <v>16</v>
      </c>
      <c r="D414" s="13">
        <v>0</v>
      </c>
      <c r="E414" s="14">
        <v>0</v>
      </c>
      <c r="I414" s="13"/>
    </row>
    <row r="415" spans="1:9" x14ac:dyDescent="0.45">
      <c r="C415" t="s">
        <v>17</v>
      </c>
      <c r="D415" s="13">
        <v>1</v>
      </c>
      <c r="E415" s="14">
        <v>0</v>
      </c>
      <c r="I415" s="13"/>
    </row>
    <row r="416" spans="1:9" x14ac:dyDescent="0.45">
      <c r="C416" t="s">
        <v>18</v>
      </c>
      <c r="D416" s="13">
        <v>0</v>
      </c>
      <c r="E416" s="14">
        <v>0</v>
      </c>
      <c r="I416" s="13"/>
    </row>
    <row r="417" spans="2:9" x14ac:dyDescent="0.45">
      <c r="C417" t="s">
        <v>19</v>
      </c>
      <c r="D417" s="13">
        <v>0</v>
      </c>
      <c r="E417" s="14">
        <v>0</v>
      </c>
      <c r="I417" s="13"/>
    </row>
    <row r="418" spans="2:9" x14ac:dyDescent="0.45">
      <c r="C418" t="s">
        <v>20</v>
      </c>
      <c r="D418" s="13">
        <v>1</v>
      </c>
      <c r="E418" s="14">
        <v>0</v>
      </c>
      <c r="I418" s="13"/>
    </row>
    <row r="419" spans="2:9" x14ac:dyDescent="0.45">
      <c r="C419" t="s">
        <v>21</v>
      </c>
      <c r="D419" s="13">
        <v>0</v>
      </c>
      <c r="E419" s="14">
        <v>0</v>
      </c>
      <c r="I419" s="13"/>
    </row>
    <row r="420" spans="2:9" x14ac:dyDescent="0.45">
      <c r="B420" t="s">
        <v>22</v>
      </c>
      <c r="E420" s="14">
        <v>0</v>
      </c>
      <c r="I420" s="13"/>
    </row>
    <row r="421" spans="2:9" x14ac:dyDescent="0.45">
      <c r="B421" t="s">
        <v>23</v>
      </c>
      <c r="C421" t="s">
        <v>24</v>
      </c>
      <c r="D421" s="13">
        <v>0.32876712328767121</v>
      </c>
      <c r="E421" s="14">
        <v>71.691469632000008</v>
      </c>
      <c r="I421" s="13"/>
    </row>
    <row r="422" spans="2:9" x14ac:dyDescent="0.45">
      <c r="C422" t="s">
        <v>25</v>
      </c>
      <c r="D422" s="13">
        <v>0.61643835616438358</v>
      </c>
      <c r="E422" s="14">
        <v>278.30167490333332</v>
      </c>
      <c r="I422" s="13"/>
    </row>
    <row r="423" spans="2:9" x14ac:dyDescent="0.45">
      <c r="C423" t="s">
        <v>26</v>
      </c>
      <c r="D423" s="13">
        <v>5.4794520547945202E-2</v>
      </c>
      <c r="E423" s="14">
        <v>81.831853833899999</v>
      </c>
      <c r="I423" s="13"/>
    </row>
    <row r="424" spans="2:9" x14ac:dyDescent="0.45">
      <c r="B424" t="s">
        <v>27</v>
      </c>
      <c r="E424" s="14">
        <v>431.8249983692333</v>
      </c>
      <c r="I424" s="13"/>
    </row>
    <row r="425" spans="2:9" x14ac:dyDescent="0.45">
      <c r="B425" t="s">
        <v>28</v>
      </c>
      <c r="C425" t="s">
        <v>29</v>
      </c>
      <c r="D425" s="13">
        <v>0</v>
      </c>
      <c r="E425" s="14">
        <v>0</v>
      </c>
      <c r="I425" s="13"/>
    </row>
    <row r="426" spans="2:9" x14ac:dyDescent="0.45">
      <c r="C426" t="s">
        <v>30</v>
      </c>
      <c r="D426" s="13">
        <v>0.61240310077519378</v>
      </c>
      <c r="E426" s="14">
        <v>123.4759696731013</v>
      </c>
      <c r="I426" s="13"/>
    </row>
    <row r="427" spans="2:9" x14ac:dyDescent="0.45">
      <c r="C427" t="s">
        <v>31</v>
      </c>
      <c r="D427" s="13">
        <v>0.38759689922480622</v>
      </c>
      <c r="E427" s="14">
        <v>165.14811825199999</v>
      </c>
      <c r="I427" s="13"/>
    </row>
    <row r="428" spans="2:9" x14ac:dyDescent="0.45">
      <c r="B428" t="s">
        <v>32</v>
      </c>
      <c r="E428" s="14">
        <v>288.62408792510132</v>
      </c>
      <c r="I428" s="13"/>
    </row>
    <row r="429" spans="2:9" x14ac:dyDescent="0.45">
      <c r="B429" t="s">
        <v>33</v>
      </c>
      <c r="C429" t="s">
        <v>34</v>
      </c>
      <c r="D429" s="13">
        <v>0.35873605947955389</v>
      </c>
      <c r="E429" s="14">
        <v>80.577899157450787</v>
      </c>
      <c r="I429" s="13"/>
    </row>
    <row r="430" spans="2:9" x14ac:dyDescent="0.45">
      <c r="C430" t="s">
        <v>35</v>
      </c>
      <c r="D430" s="13">
        <v>0.23234200743494421</v>
      </c>
      <c r="E430" s="14">
        <v>86.047321064600013</v>
      </c>
      <c r="I430" s="13"/>
    </row>
    <row r="431" spans="2:9" x14ac:dyDescent="0.45">
      <c r="C431" t="s">
        <v>36</v>
      </c>
      <c r="D431" s="13">
        <v>0.40892193308550179</v>
      </c>
      <c r="E431" s="14">
        <v>216.38478013090909</v>
      </c>
      <c r="I431" s="13"/>
    </row>
    <row r="432" spans="2:9" x14ac:dyDescent="0.45">
      <c r="B432" t="s">
        <v>37</v>
      </c>
      <c r="E432" s="14">
        <v>383.01000035295988</v>
      </c>
      <c r="I432" s="13"/>
    </row>
    <row r="433" spans="1:9" x14ac:dyDescent="0.45">
      <c r="B433" t="s">
        <v>38</v>
      </c>
      <c r="C433" t="s">
        <v>39</v>
      </c>
      <c r="D433" s="13">
        <v>0.375</v>
      </c>
      <c r="E433" s="14">
        <v>4.0806098791946299</v>
      </c>
      <c r="I433" s="13"/>
    </row>
    <row r="434" spans="1:9" x14ac:dyDescent="0.45">
      <c r="C434" t="s">
        <v>40</v>
      </c>
      <c r="D434" s="13">
        <v>0.4375</v>
      </c>
      <c r="E434" s="14">
        <v>104.49931858799999</v>
      </c>
      <c r="I434" s="13"/>
    </row>
    <row r="435" spans="1:9" x14ac:dyDescent="0.45">
      <c r="C435" t="s">
        <v>41</v>
      </c>
      <c r="D435" s="13">
        <v>0.1875</v>
      </c>
      <c r="E435" s="14">
        <v>30.865994207</v>
      </c>
      <c r="I435" s="13"/>
    </row>
    <row r="436" spans="1:9" x14ac:dyDescent="0.45">
      <c r="B436" t="s">
        <v>42</v>
      </c>
      <c r="E436" s="14">
        <v>139.44592267419461</v>
      </c>
      <c r="I436" s="13"/>
    </row>
    <row r="437" spans="1:9" x14ac:dyDescent="0.45">
      <c r="A437" t="s">
        <v>58</v>
      </c>
      <c r="B437" t="s">
        <v>10</v>
      </c>
      <c r="C437" t="s">
        <v>11</v>
      </c>
      <c r="D437" s="13">
        <v>0.4</v>
      </c>
      <c r="E437" s="14">
        <v>40.867626411299987</v>
      </c>
      <c r="I437" s="13"/>
    </row>
    <row r="438" spans="1:9" x14ac:dyDescent="0.45">
      <c r="C438" t="s">
        <v>12</v>
      </c>
      <c r="D438" s="13">
        <v>0.26666666666666672</v>
      </c>
      <c r="E438" s="14">
        <v>7.5572199797500019</v>
      </c>
      <c r="I438" s="13"/>
    </row>
    <row r="439" spans="1:9" x14ac:dyDescent="0.45">
      <c r="C439" t="s">
        <v>13</v>
      </c>
      <c r="D439" s="13">
        <v>0.33333333333333331</v>
      </c>
      <c r="E439" s="14">
        <v>21.7251535975</v>
      </c>
      <c r="I439" s="13"/>
    </row>
    <row r="440" spans="1:9" x14ac:dyDescent="0.45">
      <c r="B440" t="s">
        <v>14</v>
      </c>
      <c r="E440" s="14">
        <v>70.149999988549993</v>
      </c>
      <c r="I440" s="13"/>
    </row>
    <row r="441" spans="1:9" x14ac:dyDescent="0.45">
      <c r="B441" t="s">
        <v>15</v>
      </c>
      <c r="C441" t="s">
        <v>16</v>
      </c>
      <c r="D441" s="13">
        <v>0</v>
      </c>
      <c r="E441" s="14">
        <v>0</v>
      </c>
      <c r="I441" s="13"/>
    </row>
    <row r="442" spans="1:9" x14ac:dyDescent="0.45">
      <c r="C442" t="s">
        <v>17</v>
      </c>
      <c r="D442" s="13">
        <v>1</v>
      </c>
      <c r="E442" s="14">
        <v>0</v>
      </c>
      <c r="I442" s="13"/>
    </row>
    <row r="443" spans="1:9" x14ac:dyDescent="0.45">
      <c r="C443" t="s">
        <v>18</v>
      </c>
      <c r="D443" s="13">
        <v>0</v>
      </c>
      <c r="E443" s="14">
        <v>0</v>
      </c>
      <c r="I443" s="13"/>
    </row>
    <row r="444" spans="1:9" x14ac:dyDescent="0.45">
      <c r="C444" t="s">
        <v>19</v>
      </c>
      <c r="D444" s="13">
        <v>0</v>
      </c>
      <c r="E444" s="14">
        <v>0</v>
      </c>
      <c r="I444" s="13"/>
    </row>
    <row r="445" spans="1:9" x14ac:dyDescent="0.45">
      <c r="C445" t="s">
        <v>20</v>
      </c>
      <c r="D445" s="13">
        <v>1</v>
      </c>
      <c r="E445" s="14">
        <v>0</v>
      </c>
      <c r="I445" s="13"/>
    </row>
    <row r="446" spans="1:9" x14ac:dyDescent="0.45">
      <c r="C446" t="s">
        <v>21</v>
      </c>
      <c r="D446" s="13">
        <v>0</v>
      </c>
      <c r="E446" s="14">
        <v>0</v>
      </c>
      <c r="I446" s="13"/>
    </row>
    <row r="447" spans="1:9" x14ac:dyDescent="0.45">
      <c r="B447" t="s">
        <v>22</v>
      </c>
      <c r="E447" s="14">
        <v>0</v>
      </c>
      <c r="I447" s="13"/>
    </row>
    <row r="448" spans="1:9" x14ac:dyDescent="0.45">
      <c r="B448" t="s">
        <v>23</v>
      </c>
      <c r="C448" t="s">
        <v>24</v>
      </c>
      <c r="D448" s="13">
        <v>0.32876712328767121</v>
      </c>
      <c r="E448" s="14">
        <v>50.055488870399998</v>
      </c>
      <c r="I448" s="13"/>
    </row>
    <row r="449" spans="1:9" x14ac:dyDescent="0.45">
      <c r="C449" t="s">
        <v>25</v>
      </c>
      <c r="D449" s="13">
        <v>0.61643835616438358</v>
      </c>
      <c r="E449" s="14">
        <v>149.14313444460001</v>
      </c>
      <c r="I449" s="13"/>
    </row>
    <row r="450" spans="1:9" x14ac:dyDescent="0.45">
      <c r="C450" t="s">
        <v>26</v>
      </c>
      <c r="D450" s="13">
        <v>5.4794520547945202E-2</v>
      </c>
      <c r="E450" s="14">
        <v>19.045192919969999</v>
      </c>
      <c r="I450" s="13"/>
    </row>
    <row r="451" spans="1:9" x14ac:dyDescent="0.45">
      <c r="B451" t="s">
        <v>27</v>
      </c>
      <c r="E451" s="14">
        <v>218.24381623497001</v>
      </c>
      <c r="I451" s="13"/>
    </row>
    <row r="452" spans="1:9" x14ac:dyDescent="0.45">
      <c r="B452" t="s">
        <v>28</v>
      </c>
      <c r="C452" t="s">
        <v>29</v>
      </c>
      <c r="D452" s="13">
        <v>0</v>
      </c>
      <c r="E452" s="14">
        <v>0</v>
      </c>
      <c r="I452" s="13"/>
    </row>
    <row r="453" spans="1:9" x14ac:dyDescent="0.45">
      <c r="C453" t="s">
        <v>30</v>
      </c>
      <c r="D453" s="13">
        <v>0.61240310077519378</v>
      </c>
      <c r="E453" s="14">
        <v>176.75867410685649</v>
      </c>
      <c r="I453" s="13"/>
    </row>
    <row r="454" spans="1:9" x14ac:dyDescent="0.45">
      <c r="C454" t="s">
        <v>31</v>
      </c>
      <c r="D454" s="13">
        <v>0.38759689922480622</v>
      </c>
      <c r="E454" s="14">
        <v>349.36632463199999</v>
      </c>
      <c r="I454" s="13"/>
    </row>
    <row r="455" spans="1:9" x14ac:dyDescent="0.45">
      <c r="B455" t="s">
        <v>32</v>
      </c>
      <c r="E455" s="14">
        <v>526.12499873885656</v>
      </c>
      <c r="I455" s="13"/>
    </row>
    <row r="456" spans="1:9" x14ac:dyDescent="0.45">
      <c r="B456" t="s">
        <v>33</v>
      </c>
      <c r="C456" t="s">
        <v>34</v>
      </c>
      <c r="D456" s="13">
        <v>0.35873605947955389</v>
      </c>
      <c r="E456" s="14">
        <v>57.222049013533677</v>
      </c>
      <c r="I456" s="13"/>
    </row>
    <row r="457" spans="1:9" x14ac:dyDescent="0.45">
      <c r="C457" t="s">
        <v>35</v>
      </c>
      <c r="D457" s="13">
        <v>0.23234200743494421</v>
      </c>
      <c r="E457" s="14">
        <v>199.16282685600001</v>
      </c>
      <c r="I457" s="13"/>
    </row>
    <row r="458" spans="1:9" x14ac:dyDescent="0.45">
      <c r="C458" t="s">
        <v>36</v>
      </c>
      <c r="D458" s="13">
        <v>0.40892193308550179</v>
      </c>
      <c r="E458" s="14">
        <v>261.94631170909088</v>
      </c>
      <c r="I458" s="13"/>
    </row>
    <row r="459" spans="1:9" x14ac:dyDescent="0.45">
      <c r="B459" t="s">
        <v>37</v>
      </c>
      <c r="E459" s="14">
        <v>518.33118757862462</v>
      </c>
      <c r="I459" s="13"/>
    </row>
    <row r="460" spans="1:9" x14ac:dyDescent="0.45">
      <c r="B460" t="s">
        <v>38</v>
      </c>
      <c r="C460" t="s">
        <v>39</v>
      </c>
      <c r="D460" s="13">
        <v>0.375</v>
      </c>
      <c r="E460" s="14">
        <v>5.4249022818791932</v>
      </c>
      <c r="I460" s="13"/>
    </row>
    <row r="461" spans="1:9" x14ac:dyDescent="0.45">
      <c r="C461" t="s">
        <v>40</v>
      </c>
      <c r="D461" s="13">
        <v>0.4375</v>
      </c>
      <c r="E461" s="14">
        <v>33.433741567199988</v>
      </c>
      <c r="I461" s="13"/>
    </row>
    <row r="462" spans="1:9" x14ac:dyDescent="0.45">
      <c r="C462" t="s">
        <v>41</v>
      </c>
      <c r="D462" s="13">
        <v>0.1875</v>
      </c>
      <c r="E462" s="14">
        <v>31.291356333</v>
      </c>
      <c r="I462" s="13"/>
    </row>
    <row r="463" spans="1:9" x14ac:dyDescent="0.45">
      <c r="B463" t="s">
        <v>42</v>
      </c>
      <c r="E463" s="14">
        <v>70.150000182079182</v>
      </c>
      <c r="I463" s="13"/>
    </row>
    <row r="464" spans="1:9" x14ac:dyDescent="0.45">
      <c r="A464" t="s">
        <v>59</v>
      </c>
      <c r="B464" t="s">
        <v>10</v>
      </c>
      <c r="C464" t="s">
        <v>11</v>
      </c>
      <c r="D464" s="13">
        <v>0.4</v>
      </c>
      <c r="E464" s="14">
        <v>18.209677051583331</v>
      </c>
      <c r="I464" s="13"/>
    </row>
    <row r="465" spans="2:9" x14ac:dyDescent="0.45">
      <c r="C465" t="s">
        <v>12</v>
      </c>
      <c r="D465" s="13">
        <v>0.26666666666666672</v>
      </c>
      <c r="E465" s="14">
        <v>17.317665782500001</v>
      </c>
      <c r="I465" s="13"/>
    </row>
    <row r="466" spans="2:9" x14ac:dyDescent="0.45">
      <c r="C466" t="s">
        <v>13</v>
      </c>
      <c r="D466" s="13">
        <v>0.33333333333333331</v>
      </c>
      <c r="E466" s="14">
        <v>69.697657355000004</v>
      </c>
      <c r="I466" s="13"/>
    </row>
    <row r="467" spans="2:9" x14ac:dyDescent="0.45">
      <c r="B467" t="s">
        <v>14</v>
      </c>
      <c r="E467" s="14">
        <v>105.2250001890833</v>
      </c>
      <c r="I467" s="13"/>
    </row>
    <row r="468" spans="2:9" x14ac:dyDescent="0.45">
      <c r="B468" t="s">
        <v>15</v>
      </c>
      <c r="C468" t="s">
        <v>16</v>
      </c>
      <c r="D468" s="13">
        <v>0</v>
      </c>
      <c r="E468" s="14">
        <v>0</v>
      </c>
      <c r="I468" s="13"/>
    </row>
    <row r="469" spans="2:9" x14ac:dyDescent="0.45">
      <c r="C469" t="s">
        <v>17</v>
      </c>
      <c r="D469" s="13">
        <v>1</v>
      </c>
      <c r="E469" s="14">
        <v>0</v>
      </c>
      <c r="I469" s="13"/>
    </row>
    <row r="470" spans="2:9" x14ac:dyDescent="0.45">
      <c r="C470" t="s">
        <v>18</v>
      </c>
      <c r="D470" s="13">
        <v>0</v>
      </c>
      <c r="E470" s="14">
        <v>0</v>
      </c>
      <c r="I470" s="13"/>
    </row>
    <row r="471" spans="2:9" x14ac:dyDescent="0.45">
      <c r="C471" t="s">
        <v>19</v>
      </c>
      <c r="D471" s="13">
        <v>0</v>
      </c>
      <c r="E471" s="14">
        <v>0</v>
      </c>
      <c r="I471" s="13"/>
    </row>
    <row r="472" spans="2:9" x14ac:dyDescent="0.45">
      <c r="C472" t="s">
        <v>20</v>
      </c>
      <c r="D472" s="13">
        <v>1</v>
      </c>
      <c r="E472" s="14">
        <v>0</v>
      </c>
      <c r="I472" s="13"/>
    </row>
    <row r="473" spans="2:9" x14ac:dyDescent="0.45">
      <c r="C473" t="s">
        <v>21</v>
      </c>
      <c r="D473" s="13">
        <v>0</v>
      </c>
      <c r="E473" s="14">
        <v>0</v>
      </c>
      <c r="I473" s="13"/>
    </row>
    <row r="474" spans="2:9" x14ac:dyDescent="0.45">
      <c r="B474" t="s">
        <v>22</v>
      </c>
      <c r="E474" s="14">
        <v>0</v>
      </c>
      <c r="I474" s="13"/>
    </row>
    <row r="475" spans="2:9" x14ac:dyDescent="0.45">
      <c r="B475" t="s">
        <v>23</v>
      </c>
      <c r="C475" t="s">
        <v>24</v>
      </c>
      <c r="D475" s="13">
        <v>0.32876712328767121</v>
      </c>
      <c r="E475" s="14">
        <v>18.607928083200001</v>
      </c>
      <c r="I475" s="13"/>
    </row>
    <row r="476" spans="2:9" x14ac:dyDescent="0.45">
      <c r="C476" t="s">
        <v>25</v>
      </c>
      <c r="D476" s="13">
        <v>0.61643835616438358</v>
      </c>
      <c r="E476" s="14">
        <v>280.38501269800003</v>
      </c>
      <c r="I476" s="13"/>
    </row>
    <row r="477" spans="2:9" x14ac:dyDescent="0.45">
      <c r="C477" t="s">
        <v>26</v>
      </c>
      <c r="D477" s="13">
        <v>5.4794520547945202E-2</v>
      </c>
      <c r="E477" s="14">
        <v>21.239923430520001</v>
      </c>
      <c r="I477" s="13"/>
    </row>
    <row r="478" spans="2:9" x14ac:dyDescent="0.45">
      <c r="B478" t="s">
        <v>27</v>
      </c>
      <c r="E478" s="14">
        <v>320.23286421172003</v>
      </c>
      <c r="I478" s="13"/>
    </row>
    <row r="479" spans="2:9" x14ac:dyDescent="0.45">
      <c r="B479" t="s">
        <v>28</v>
      </c>
      <c r="C479" t="s">
        <v>29</v>
      </c>
      <c r="D479" s="13">
        <v>0</v>
      </c>
      <c r="E479" s="14">
        <v>0</v>
      </c>
      <c r="I479" s="13"/>
    </row>
    <row r="480" spans="2:9" x14ac:dyDescent="0.45">
      <c r="C480" t="s">
        <v>30</v>
      </c>
      <c r="D480" s="13">
        <v>0.61240310077519378</v>
      </c>
      <c r="E480" s="14">
        <v>284.08477053143457</v>
      </c>
      <c r="I480" s="13"/>
    </row>
    <row r="481" spans="1:9" x14ac:dyDescent="0.45">
      <c r="C481" t="s">
        <v>31</v>
      </c>
      <c r="D481" s="13">
        <v>0.38759689922480622</v>
      </c>
      <c r="E481" s="14">
        <v>97.18235841340001</v>
      </c>
      <c r="I481" s="13"/>
    </row>
    <row r="482" spans="1:9" x14ac:dyDescent="0.45">
      <c r="B482" t="s">
        <v>32</v>
      </c>
      <c r="E482" s="14">
        <v>381.26712894483472</v>
      </c>
      <c r="I482" s="13"/>
    </row>
    <row r="483" spans="1:9" x14ac:dyDescent="0.45">
      <c r="B483" t="s">
        <v>33</v>
      </c>
      <c r="C483" t="s">
        <v>34</v>
      </c>
      <c r="D483" s="13">
        <v>0.35873605947955389</v>
      </c>
      <c r="E483" s="14">
        <v>134.5331312447876</v>
      </c>
      <c r="I483" s="13"/>
    </row>
    <row r="484" spans="1:9" x14ac:dyDescent="0.45">
      <c r="C484" t="s">
        <v>35</v>
      </c>
      <c r="D484" s="13">
        <v>0.23234200743494421</v>
      </c>
      <c r="E484" s="14">
        <v>202.20609837000001</v>
      </c>
      <c r="I484" s="13"/>
    </row>
    <row r="485" spans="1:9" x14ac:dyDescent="0.45">
      <c r="C485" t="s">
        <v>36</v>
      </c>
      <c r="D485" s="13">
        <v>0.40892193308550179</v>
      </c>
      <c r="E485" s="14">
        <v>101.6982723781818</v>
      </c>
      <c r="I485" s="13"/>
    </row>
    <row r="486" spans="1:9" x14ac:dyDescent="0.45">
      <c r="B486" t="s">
        <v>37</v>
      </c>
      <c r="E486" s="14">
        <v>438.43750199296937</v>
      </c>
      <c r="I486" s="13"/>
    </row>
    <row r="487" spans="1:9" x14ac:dyDescent="0.45">
      <c r="B487" t="s">
        <v>38</v>
      </c>
      <c r="C487" t="s">
        <v>39</v>
      </c>
      <c r="D487" s="13">
        <v>0.375</v>
      </c>
      <c r="E487" s="14">
        <v>4.5212855302013413</v>
      </c>
      <c r="I487" s="13"/>
    </row>
    <row r="488" spans="1:9" x14ac:dyDescent="0.45">
      <c r="C488" t="s">
        <v>40</v>
      </c>
      <c r="D488" s="13">
        <v>0.4375</v>
      </c>
      <c r="E488" s="14">
        <v>105.20653130399999</v>
      </c>
      <c r="I488" s="13"/>
    </row>
    <row r="489" spans="1:9" x14ac:dyDescent="0.45">
      <c r="C489" t="s">
        <v>41</v>
      </c>
      <c r="D489" s="13">
        <v>0.1875</v>
      </c>
      <c r="E489" s="14">
        <v>48.109684334999997</v>
      </c>
      <c r="I489" s="13"/>
    </row>
    <row r="490" spans="1:9" x14ac:dyDescent="0.45">
      <c r="B490" t="s">
        <v>42</v>
      </c>
      <c r="E490" s="14">
        <v>157.83750116920129</v>
      </c>
      <c r="I490" s="13"/>
    </row>
    <row r="491" spans="1:9" x14ac:dyDescent="0.45">
      <c r="A491" t="s">
        <v>60</v>
      </c>
      <c r="B491" t="s">
        <v>10</v>
      </c>
      <c r="C491" t="s">
        <v>11</v>
      </c>
      <c r="D491" s="13">
        <v>0.4</v>
      </c>
      <c r="E491" s="14">
        <v>120.1976946486333</v>
      </c>
      <c r="I491" s="13"/>
    </row>
    <row r="492" spans="1:9" x14ac:dyDescent="0.45">
      <c r="C492" t="s">
        <v>12</v>
      </c>
      <c r="D492" s="13">
        <v>0.26666666666666672</v>
      </c>
      <c r="E492" s="14">
        <v>24.86346091650001</v>
      </c>
      <c r="I492" s="13"/>
    </row>
    <row r="493" spans="1:9" x14ac:dyDescent="0.45">
      <c r="C493" t="s">
        <v>13</v>
      </c>
      <c r="D493" s="13">
        <v>0.33333333333333331</v>
      </c>
      <c r="E493" s="14">
        <v>170.238847639</v>
      </c>
      <c r="I493" s="13"/>
    </row>
    <row r="494" spans="1:9" x14ac:dyDescent="0.45">
      <c r="B494" t="s">
        <v>14</v>
      </c>
      <c r="E494" s="14">
        <v>315.3000032041333</v>
      </c>
      <c r="I494" s="13"/>
    </row>
    <row r="495" spans="1:9" x14ac:dyDescent="0.45">
      <c r="B495" t="s">
        <v>15</v>
      </c>
      <c r="C495" t="s">
        <v>16</v>
      </c>
      <c r="D495" s="13">
        <v>0</v>
      </c>
      <c r="E495" s="14">
        <v>0</v>
      </c>
      <c r="I495" s="13"/>
    </row>
    <row r="496" spans="1:9" x14ac:dyDescent="0.45">
      <c r="C496" t="s">
        <v>17</v>
      </c>
      <c r="D496" s="13">
        <v>1</v>
      </c>
      <c r="E496" s="14">
        <v>0</v>
      </c>
      <c r="I496" s="13"/>
    </row>
    <row r="497" spans="2:9" x14ac:dyDescent="0.45">
      <c r="C497" t="s">
        <v>18</v>
      </c>
      <c r="D497" s="13">
        <v>0</v>
      </c>
      <c r="E497" s="14">
        <v>0</v>
      </c>
      <c r="I497" s="13"/>
    </row>
    <row r="498" spans="2:9" x14ac:dyDescent="0.45">
      <c r="C498" t="s">
        <v>19</v>
      </c>
      <c r="D498" s="13">
        <v>0</v>
      </c>
      <c r="E498" s="14">
        <v>0</v>
      </c>
      <c r="I498" s="13"/>
    </row>
    <row r="499" spans="2:9" x14ac:dyDescent="0.45">
      <c r="C499" t="s">
        <v>20</v>
      </c>
      <c r="D499" s="13">
        <v>1</v>
      </c>
      <c r="E499" s="14">
        <v>0</v>
      </c>
      <c r="I499" s="13"/>
    </row>
    <row r="500" spans="2:9" x14ac:dyDescent="0.45">
      <c r="C500" t="s">
        <v>21</v>
      </c>
      <c r="D500" s="13">
        <v>0</v>
      </c>
      <c r="E500" s="14">
        <v>0</v>
      </c>
      <c r="I500" s="13"/>
    </row>
    <row r="501" spans="2:9" x14ac:dyDescent="0.45">
      <c r="B501" t="s">
        <v>22</v>
      </c>
      <c r="E501" s="14">
        <v>0</v>
      </c>
      <c r="I501" s="13"/>
    </row>
    <row r="502" spans="2:9" x14ac:dyDescent="0.45">
      <c r="B502" t="s">
        <v>23</v>
      </c>
      <c r="C502" t="s">
        <v>24</v>
      </c>
      <c r="D502" s="13">
        <v>0.32876712328767121</v>
      </c>
      <c r="E502" s="14">
        <v>0.43621682457599997</v>
      </c>
      <c r="I502" s="13"/>
    </row>
    <row r="503" spans="2:9" x14ac:dyDescent="0.45">
      <c r="C503" t="s">
        <v>25</v>
      </c>
      <c r="D503" s="13">
        <v>0.61643835616438358</v>
      </c>
      <c r="E503" s="14">
        <v>1.6933657219333329</v>
      </c>
      <c r="I503" s="13"/>
    </row>
    <row r="504" spans="2:9" x14ac:dyDescent="0.45">
      <c r="C504" t="s">
        <v>26</v>
      </c>
      <c r="D504" s="13">
        <v>5.4794520547945202E-2</v>
      </c>
      <c r="E504" s="14">
        <v>0.49791745111349989</v>
      </c>
      <c r="I504" s="13"/>
    </row>
    <row r="505" spans="2:9" x14ac:dyDescent="0.45">
      <c r="B505" t="s">
        <v>27</v>
      </c>
      <c r="E505" s="14">
        <v>2.627499997622833</v>
      </c>
      <c r="I505" s="13"/>
    </row>
    <row r="506" spans="2:9" x14ac:dyDescent="0.45">
      <c r="B506" t="s">
        <v>28</v>
      </c>
      <c r="C506" t="s">
        <v>29</v>
      </c>
      <c r="D506" s="13">
        <v>0</v>
      </c>
      <c r="E506" s="14">
        <v>0</v>
      </c>
      <c r="I506" s="13"/>
    </row>
    <row r="507" spans="2:9" x14ac:dyDescent="0.45">
      <c r="C507" t="s">
        <v>30</v>
      </c>
      <c r="D507" s="13">
        <v>0.61240310077519378</v>
      </c>
      <c r="E507" s="14">
        <v>404.70871285928268</v>
      </c>
      <c r="I507" s="13"/>
    </row>
    <row r="508" spans="2:9" x14ac:dyDescent="0.45">
      <c r="C508" t="s">
        <v>31</v>
      </c>
      <c r="D508" s="13">
        <v>0.38759689922480622</v>
      </c>
      <c r="E508" s="14">
        <v>541.29465941199999</v>
      </c>
      <c r="I508" s="13"/>
    </row>
    <row r="509" spans="2:9" x14ac:dyDescent="0.45">
      <c r="B509" t="s">
        <v>32</v>
      </c>
      <c r="E509" s="14">
        <v>946.00337227128261</v>
      </c>
      <c r="I509" s="13"/>
    </row>
    <row r="510" spans="2:9" x14ac:dyDescent="0.45">
      <c r="B510" t="s">
        <v>33</v>
      </c>
      <c r="C510" t="s">
        <v>34</v>
      </c>
      <c r="D510" s="13">
        <v>0.35873605947955389</v>
      </c>
      <c r="E510" s="14">
        <v>116.0827939562176</v>
      </c>
      <c r="I510" s="13"/>
    </row>
    <row r="511" spans="2:9" x14ac:dyDescent="0.45">
      <c r="C511" t="s">
        <v>35</v>
      </c>
      <c r="D511" s="13">
        <v>0.23234200743494421</v>
      </c>
      <c r="E511" s="14">
        <v>123.962190572</v>
      </c>
      <c r="I511" s="13"/>
    </row>
    <row r="512" spans="2:9" x14ac:dyDescent="0.45">
      <c r="C512" t="s">
        <v>36</v>
      </c>
      <c r="D512" s="13">
        <v>0.40892193308550179</v>
      </c>
      <c r="E512" s="14">
        <v>311.73001297454539</v>
      </c>
      <c r="I512" s="13"/>
    </row>
    <row r="513" spans="1:9" x14ac:dyDescent="0.45">
      <c r="B513" t="s">
        <v>37</v>
      </c>
      <c r="E513" s="14">
        <v>551.77499750276309</v>
      </c>
      <c r="I513" s="13"/>
    </row>
    <row r="514" spans="1:9" x14ac:dyDescent="0.45">
      <c r="B514" t="s">
        <v>38</v>
      </c>
      <c r="C514" t="s">
        <v>39</v>
      </c>
      <c r="D514" s="13">
        <v>0.375</v>
      </c>
      <c r="E514" s="14">
        <v>8.4687182013422806</v>
      </c>
      <c r="I514" s="13"/>
    </row>
    <row r="515" spans="1:9" x14ac:dyDescent="0.45">
      <c r="C515" t="s">
        <v>40</v>
      </c>
      <c r="D515" s="13">
        <v>0.4375</v>
      </c>
      <c r="E515" s="14">
        <v>205.45743538080001</v>
      </c>
      <c r="I515" s="13"/>
    </row>
    <row r="516" spans="1:9" x14ac:dyDescent="0.45">
      <c r="C516" t="s">
        <v>41</v>
      </c>
      <c r="D516" s="13">
        <v>0.1875</v>
      </c>
      <c r="E516" s="14">
        <v>72.367970490999994</v>
      </c>
      <c r="I516" s="13"/>
    </row>
    <row r="517" spans="1:9" x14ac:dyDescent="0.45">
      <c r="B517" t="s">
        <v>42</v>
      </c>
      <c r="E517" s="14">
        <v>286.29412407314231</v>
      </c>
      <c r="I517" s="13"/>
    </row>
    <row r="518" spans="1:9" x14ac:dyDescent="0.45">
      <c r="A518" t="s">
        <v>61</v>
      </c>
      <c r="B518" t="s">
        <v>10</v>
      </c>
      <c r="C518" t="s">
        <v>11</v>
      </c>
      <c r="D518" s="13">
        <v>0.4</v>
      </c>
      <c r="E518" s="14">
        <v>31.07385200529999</v>
      </c>
      <c r="I518" s="13"/>
    </row>
    <row r="519" spans="1:9" x14ac:dyDescent="0.45">
      <c r="C519" t="s">
        <v>12</v>
      </c>
      <c r="D519" s="13">
        <v>0.26666666666666672</v>
      </c>
      <c r="E519" s="14">
        <v>5.3730329166000006</v>
      </c>
      <c r="I519" s="13"/>
    </row>
    <row r="520" spans="1:9" x14ac:dyDescent="0.45">
      <c r="C520" t="s">
        <v>13</v>
      </c>
      <c r="D520" s="13">
        <v>0.33333333333333331</v>
      </c>
      <c r="E520" s="14">
        <v>81.092292985</v>
      </c>
      <c r="I520" s="13"/>
    </row>
    <row r="521" spans="1:9" x14ac:dyDescent="0.45">
      <c r="B521" t="s">
        <v>14</v>
      </c>
      <c r="E521" s="14">
        <v>117.53917790689999</v>
      </c>
      <c r="I521" s="13"/>
    </row>
    <row r="522" spans="1:9" x14ac:dyDescent="0.45">
      <c r="B522" t="s">
        <v>15</v>
      </c>
      <c r="C522" t="s">
        <v>16</v>
      </c>
      <c r="D522" s="13">
        <v>0</v>
      </c>
      <c r="E522" s="14">
        <v>0</v>
      </c>
      <c r="I522" s="13"/>
    </row>
    <row r="523" spans="1:9" x14ac:dyDescent="0.45">
      <c r="C523" t="s">
        <v>17</v>
      </c>
      <c r="D523" s="13">
        <v>1</v>
      </c>
      <c r="E523" s="14">
        <v>0</v>
      </c>
      <c r="I523" s="13"/>
    </row>
    <row r="524" spans="1:9" x14ac:dyDescent="0.45">
      <c r="C524" t="s">
        <v>18</v>
      </c>
      <c r="D524" s="13">
        <v>0</v>
      </c>
      <c r="E524" s="14">
        <v>0</v>
      </c>
      <c r="I524" s="13"/>
    </row>
    <row r="525" spans="1:9" x14ac:dyDescent="0.45">
      <c r="C525" t="s">
        <v>19</v>
      </c>
      <c r="D525" s="13">
        <v>0</v>
      </c>
      <c r="E525" s="14">
        <v>0</v>
      </c>
      <c r="I525" s="13"/>
    </row>
    <row r="526" spans="1:9" x14ac:dyDescent="0.45">
      <c r="C526" t="s">
        <v>20</v>
      </c>
      <c r="D526" s="13">
        <v>1</v>
      </c>
      <c r="E526" s="14">
        <v>0</v>
      </c>
      <c r="I526" s="13"/>
    </row>
    <row r="527" spans="1:9" x14ac:dyDescent="0.45">
      <c r="C527" t="s">
        <v>21</v>
      </c>
      <c r="D527" s="13">
        <v>0</v>
      </c>
      <c r="E527" s="14">
        <v>0</v>
      </c>
      <c r="I527" s="13"/>
    </row>
    <row r="528" spans="1:9" x14ac:dyDescent="0.45">
      <c r="B528" t="s">
        <v>22</v>
      </c>
      <c r="E528" s="14">
        <v>0</v>
      </c>
      <c r="I528" s="13"/>
    </row>
    <row r="529" spans="2:9" x14ac:dyDescent="0.45">
      <c r="B529" t="s">
        <v>23</v>
      </c>
      <c r="C529" t="s">
        <v>24</v>
      </c>
      <c r="D529" s="13">
        <v>0.32876712328767121</v>
      </c>
      <c r="E529" s="14">
        <v>9.0909169344000007E-2</v>
      </c>
      <c r="I529" s="13"/>
    </row>
    <row r="530" spans="2:9" x14ac:dyDescent="0.45">
      <c r="C530" t="s">
        <v>25</v>
      </c>
      <c r="D530" s="13">
        <v>0.61643835616438358</v>
      </c>
      <c r="E530" s="14">
        <v>1.3698230383200001</v>
      </c>
      <c r="I530" s="13"/>
    </row>
    <row r="531" spans="2:9" x14ac:dyDescent="0.45">
      <c r="C531" t="s">
        <v>26</v>
      </c>
      <c r="D531" s="13">
        <v>5.4794520547945202E-2</v>
      </c>
      <c r="E531" s="14">
        <v>0.10376780136975</v>
      </c>
      <c r="I531" s="13"/>
    </row>
    <row r="532" spans="2:9" x14ac:dyDescent="0.45">
      <c r="B532" t="s">
        <v>27</v>
      </c>
      <c r="E532" s="14">
        <v>1.56450000903375</v>
      </c>
      <c r="I532" s="13"/>
    </row>
    <row r="533" spans="2:9" x14ac:dyDescent="0.45">
      <c r="B533" t="s">
        <v>28</v>
      </c>
      <c r="C533" t="s">
        <v>29</v>
      </c>
      <c r="D533" s="13">
        <v>0</v>
      </c>
      <c r="E533" s="14">
        <v>0</v>
      </c>
      <c r="I533" s="13"/>
    </row>
    <row r="534" spans="2:9" x14ac:dyDescent="0.45">
      <c r="C534" t="s">
        <v>30</v>
      </c>
      <c r="D534" s="13">
        <v>0.61240310077519378</v>
      </c>
      <c r="E534" s="14">
        <v>122.9260453624472</v>
      </c>
      <c r="I534" s="13"/>
    </row>
    <row r="535" spans="2:9" x14ac:dyDescent="0.45">
      <c r="C535" t="s">
        <v>31</v>
      </c>
      <c r="D535" s="13">
        <v>0.38759689922480622</v>
      </c>
      <c r="E535" s="14">
        <v>242.96528224799999</v>
      </c>
      <c r="I535" s="13"/>
    </row>
    <row r="536" spans="2:9" x14ac:dyDescent="0.45">
      <c r="B536" t="s">
        <v>32</v>
      </c>
      <c r="E536" s="14">
        <v>365.89132761044732</v>
      </c>
      <c r="I536" s="13"/>
    </row>
    <row r="537" spans="2:9" x14ac:dyDescent="0.45">
      <c r="B537" t="s">
        <v>33</v>
      </c>
      <c r="C537" t="s">
        <v>34</v>
      </c>
      <c r="D537" s="13">
        <v>0.35873605947955389</v>
      </c>
      <c r="E537" s="14">
        <v>139.2179109356891</v>
      </c>
      <c r="I537" s="13"/>
    </row>
    <row r="538" spans="2:9" x14ac:dyDescent="0.45">
      <c r="C538" t="s">
        <v>35</v>
      </c>
      <c r="D538" s="13">
        <v>0.23234200743494421</v>
      </c>
      <c r="E538" s="14">
        <v>209.24742569</v>
      </c>
      <c r="I538" s="13"/>
    </row>
    <row r="539" spans="2:9" x14ac:dyDescent="0.45">
      <c r="C539" t="s">
        <v>36</v>
      </c>
      <c r="D539" s="13">
        <v>0.40892193308550179</v>
      </c>
      <c r="E539" s="14">
        <v>105.2396698181818</v>
      </c>
      <c r="I539" s="13"/>
    </row>
    <row r="540" spans="2:9" x14ac:dyDescent="0.45">
      <c r="B540" t="s">
        <v>37</v>
      </c>
      <c r="E540" s="14">
        <v>453.70500644387101</v>
      </c>
      <c r="I540" s="13"/>
    </row>
    <row r="541" spans="2:9" x14ac:dyDescent="0.45">
      <c r="B541" t="s">
        <v>38</v>
      </c>
      <c r="C541" t="s">
        <v>39</v>
      </c>
      <c r="D541" s="13">
        <v>0.375</v>
      </c>
      <c r="E541" s="14">
        <v>6.8046669261744954</v>
      </c>
      <c r="I541" s="13"/>
    </row>
    <row r="542" spans="2:9" x14ac:dyDescent="0.45">
      <c r="C542" t="s">
        <v>40</v>
      </c>
      <c r="D542" s="13">
        <v>0.4375</v>
      </c>
      <c r="E542" s="14">
        <v>54.629911675199999</v>
      </c>
      <c r="I542" s="13"/>
    </row>
    <row r="543" spans="2:9" x14ac:dyDescent="0.45">
      <c r="C543" t="s">
        <v>41</v>
      </c>
      <c r="D543" s="13">
        <v>0.1875</v>
      </c>
      <c r="E543" s="14">
        <v>42.865423207000013</v>
      </c>
      <c r="I543" s="13"/>
    </row>
    <row r="544" spans="2:9" x14ac:dyDescent="0.45">
      <c r="B544" t="s">
        <v>42</v>
      </c>
      <c r="E544" s="14">
        <v>104.3000018083745</v>
      </c>
      <c r="I544" s="13"/>
    </row>
    <row r="545" spans="1:9" x14ac:dyDescent="0.45">
      <c r="A545" t="s">
        <v>62</v>
      </c>
      <c r="B545" t="s">
        <v>10</v>
      </c>
      <c r="C545" t="s">
        <v>11</v>
      </c>
      <c r="D545" s="13">
        <v>0.4</v>
      </c>
      <c r="E545" s="14">
        <v>83.867172133766658</v>
      </c>
      <c r="I545" s="13"/>
    </row>
    <row r="546" spans="1:9" x14ac:dyDescent="0.45">
      <c r="C546" t="s">
        <v>12</v>
      </c>
      <c r="D546" s="13">
        <v>0.26666666666666672</v>
      </c>
      <c r="E546" s="14">
        <v>28.335394674</v>
      </c>
      <c r="I546" s="13"/>
    </row>
    <row r="547" spans="1:9" x14ac:dyDescent="0.45">
      <c r="C547" t="s">
        <v>13</v>
      </c>
      <c r="D547" s="13">
        <v>0.33333333333333331</v>
      </c>
      <c r="E547" s="14">
        <v>147.82993649299999</v>
      </c>
      <c r="I547" s="13"/>
    </row>
    <row r="548" spans="1:9" x14ac:dyDescent="0.45">
      <c r="B548" t="s">
        <v>14</v>
      </c>
      <c r="E548" s="14">
        <v>260.03250330076662</v>
      </c>
      <c r="I548" s="13"/>
    </row>
    <row r="549" spans="1:9" x14ac:dyDescent="0.45">
      <c r="B549" t="s">
        <v>15</v>
      </c>
      <c r="C549" t="s">
        <v>16</v>
      </c>
      <c r="D549" s="13">
        <v>0</v>
      </c>
      <c r="E549" s="14">
        <v>0</v>
      </c>
      <c r="I549" s="13"/>
    </row>
    <row r="550" spans="1:9" x14ac:dyDescent="0.45">
      <c r="C550" t="s">
        <v>17</v>
      </c>
      <c r="D550" s="13">
        <v>1</v>
      </c>
      <c r="E550" s="14">
        <v>0</v>
      </c>
      <c r="I550" s="13"/>
    </row>
    <row r="551" spans="1:9" x14ac:dyDescent="0.45">
      <c r="C551" t="s">
        <v>18</v>
      </c>
      <c r="D551" s="13">
        <v>0</v>
      </c>
      <c r="E551" s="14">
        <v>0</v>
      </c>
      <c r="I551" s="13"/>
    </row>
    <row r="552" spans="1:9" x14ac:dyDescent="0.45">
      <c r="C552" t="s">
        <v>19</v>
      </c>
      <c r="D552" s="13">
        <v>0</v>
      </c>
      <c r="E552" s="14">
        <v>0</v>
      </c>
      <c r="I552" s="13"/>
    </row>
    <row r="553" spans="1:9" x14ac:dyDescent="0.45">
      <c r="C553" t="s">
        <v>20</v>
      </c>
      <c r="D553" s="13">
        <v>1</v>
      </c>
      <c r="E553" s="14">
        <v>0</v>
      </c>
      <c r="I553" s="13"/>
    </row>
    <row r="554" spans="1:9" x14ac:dyDescent="0.45">
      <c r="C554" t="s">
        <v>21</v>
      </c>
      <c r="D554" s="13">
        <v>0</v>
      </c>
      <c r="E554" s="14">
        <v>0</v>
      </c>
      <c r="I554" s="13"/>
    </row>
    <row r="555" spans="1:9" x14ac:dyDescent="0.45">
      <c r="B555" t="s">
        <v>22</v>
      </c>
      <c r="E555" s="14">
        <v>0</v>
      </c>
      <c r="I555" s="13"/>
    </row>
    <row r="556" spans="1:9" x14ac:dyDescent="0.45">
      <c r="B556" t="s">
        <v>23</v>
      </c>
      <c r="C556" t="s">
        <v>24</v>
      </c>
      <c r="D556" s="13">
        <v>0.32876712328767121</v>
      </c>
      <c r="E556" s="14">
        <v>51.133227436799999</v>
      </c>
      <c r="I556" s="13"/>
    </row>
    <row r="557" spans="1:9" x14ac:dyDescent="0.45">
      <c r="C557" t="s">
        <v>25</v>
      </c>
      <c r="D557" s="13">
        <v>0.61643835616438358</v>
      </c>
      <c r="E557" s="14">
        <v>316.16384342133318</v>
      </c>
      <c r="I557" s="13"/>
    </row>
    <row r="558" spans="1:9" x14ac:dyDescent="0.45">
      <c r="C558" t="s">
        <v>26</v>
      </c>
      <c r="D558" s="13">
        <v>5.4794520547945202E-2</v>
      </c>
      <c r="E558" s="14">
        <v>64.50952221675</v>
      </c>
      <c r="I558" s="13"/>
    </row>
    <row r="559" spans="1:9" x14ac:dyDescent="0.45">
      <c r="B559" t="s">
        <v>27</v>
      </c>
      <c r="E559" s="14">
        <v>431.80659307488321</v>
      </c>
      <c r="I559" s="13"/>
    </row>
    <row r="560" spans="1:9" x14ac:dyDescent="0.45">
      <c r="B560" t="s">
        <v>28</v>
      </c>
      <c r="C560" t="s">
        <v>29</v>
      </c>
      <c r="D560" s="13">
        <v>0</v>
      </c>
      <c r="E560" s="14">
        <v>0</v>
      </c>
      <c r="I560" s="13"/>
    </row>
    <row r="561" spans="1:9" x14ac:dyDescent="0.45">
      <c r="C561" t="s">
        <v>30</v>
      </c>
      <c r="D561" s="13">
        <v>0.61240310077519378</v>
      </c>
      <c r="E561" s="14">
        <v>171.47066851983121</v>
      </c>
      <c r="I561" s="13"/>
    </row>
    <row r="562" spans="1:9" x14ac:dyDescent="0.45">
      <c r="C562" t="s">
        <v>31</v>
      </c>
      <c r="D562" s="13">
        <v>0.38759689922480622</v>
      </c>
      <c r="E562" s="14">
        <v>142.219339808</v>
      </c>
      <c r="I562" s="13"/>
    </row>
    <row r="563" spans="1:9" x14ac:dyDescent="0.45">
      <c r="B563" t="s">
        <v>32</v>
      </c>
      <c r="E563" s="14">
        <v>313.69000832783121</v>
      </c>
      <c r="I563" s="13"/>
    </row>
    <row r="564" spans="1:9" x14ac:dyDescent="0.45">
      <c r="B564" t="s">
        <v>33</v>
      </c>
      <c r="C564" t="s">
        <v>34</v>
      </c>
      <c r="D564" s="13">
        <v>0.35873605947955389</v>
      </c>
      <c r="E564" s="14">
        <v>120.1332154705181</v>
      </c>
      <c r="I564" s="13"/>
    </row>
    <row r="565" spans="1:9" x14ac:dyDescent="0.45">
      <c r="C565" t="s">
        <v>35</v>
      </c>
      <c r="D565" s="13">
        <v>0.23234200743494421</v>
      </c>
      <c r="E565" s="14">
        <v>153.71799329000001</v>
      </c>
      <c r="I565" s="13"/>
    </row>
    <row r="566" spans="1:9" x14ac:dyDescent="0.45">
      <c r="C566" t="s">
        <v>36</v>
      </c>
      <c r="D566" s="13">
        <v>0.40892193308550179</v>
      </c>
      <c r="E566" s="14">
        <v>209.84548398545451</v>
      </c>
      <c r="I566" s="13"/>
    </row>
    <row r="567" spans="1:9" x14ac:dyDescent="0.45">
      <c r="B567" t="s">
        <v>37</v>
      </c>
      <c r="E567" s="14">
        <v>483.69669274597271</v>
      </c>
      <c r="I567" s="13"/>
    </row>
    <row r="568" spans="1:9" x14ac:dyDescent="0.45">
      <c r="B568" t="s">
        <v>38</v>
      </c>
      <c r="C568" t="s">
        <v>39</v>
      </c>
      <c r="D568" s="13">
        <v>0.375</v>
      </c>
      <c r="E568" s="14">
        <v>6.771549127516777</v>
      </c>
      <c r="I568" s="13"/>
    </row>
    <row r="569" spans="1:9" x14ac:dyDescent="0.45">
      <c r="C569" t="s">
        <v>40</v>
      </c>
      <c r="D569" s="13">
        <v>0.4375</v>
      </c>
      <c r="E569" s="14">
        <v>120.88220406000001</v>
      </c>
      <c r="I569" s="13"/>
    </row>
    <row r="570" spans="1:9" x14ac:dyDescent="0.45">
      <c r="C570" t="s">
        <v>41</v>
      </c>
      <c r="D570" s="13">
        <v>0.1875</v>
      </c>
      <c r="E570" s="14">
        <v>34.120458259000003</v>
      </c>
      <c r="I570" s="13"/>
    </row>
    <row r="571" spans="1:9" x14ac:dyDescent="0.45">
      <c r="B571" t="s">
        <v>42</v>
      </c>
      <c r="E571" s="14">
        <v>161.7742114465168</v>
      </c>
      <c r="I571" s="13"/>
    </row>
    <row r="572" spans="1:9" x14ac:dyDescent="0.45">
      <c r="A572" t="s">
        <v>63</v>
      </c>
      <c r="B572" t="s">
        <v>10</v>
      </c>
      <c r="C572" t="s">
        <v>11</v>
      </c>
      <c r="D572" s="13">
        <v>0.4</v>
      </c>
      <c r="E572" s="14">
        <v>98.46301377639999</v>
      </c>
      <c r="I572" s="13"/>
    </row>
    <row r="573" spans="1:9" x14ac:dyDescent="0.45">
      <c r="C573" t="s">
        <v>12</v>
      </c>
      <c r="D573" s="13">
        <v>0.26666666666666672</v>
      </c>
      <c r="E573" s="14">
        <v>29.9017689195</v>
      </c>
      <c r="I573" s="13"/>
    </row>
    <row r="574" spans="1:9" x14ac:dyDescent="0.45">
      <c r="C574" t="s">
        <v>13</v>
      </c>
      <c r="D574" s="13">
        <v>0.33333333333333331</v>
      </c>
      <c r="E574" s="14">
        <v>166.26521619299999</v>
      </c>
      <c r="I574" s="13"/>
    </row>
    <row r="575" spans="1:9" x14ac:dyDescent="0.45">
      <c r="B575" t="s">
        <v>14</v>
      </c>
      <c r="E575" s="14">
        <v>294.62999888889999</v>
      </c>
      <c r="I575" s="13"/>
    </row>
    <row r="576" spans="1:9" x14ac:dyDescent="0.45">
      <c r="B576" t="s">
        <v>15</v>
      </c>
      <c r="C576" t="s">
        <v>16</v>
      </c>
      <c r="D576" s="13">
        <v>0</v>
      </c>
      <c r="E576" s="14">
        <v>0</v>
      </c>
      <c r="I576" s="13"/>
    </row>
    <row r="577" spans="2:9" x14ac:dyDescent="0.45">
      <c r="C577" t="s">
        <v>17</v>
      </c>
      <c r="D577" s="13">
        <v>1</v>
      </c>
      <c r="E577" s="14">
        <v>0</v>
      </c>
      <c r="I577" s="13"/>
    </row>
    <row r="578" spans="2:9" x14ac:dyDescent="0.45">
      <c r="C578" t="s">
        <v>18</v>
      </c>
      <c r="D578" s="13">
        <v>0</v>
      </c>
      <c r="E578" s="14">
        <v>0</v>
      </c>
      <c r="I578" s="13"/>
    </row>
    <row r="579" spans="2:9" x14ac:dyDescent="0.45">
      <c r="C579" t="s">
        <v>19</v>
      </c>
      <c r="D579" s="13">
        <v>0</v>
      </c>
      <c r="E579" s="14">
        <v>0</v>
      </c>
      <c r="I579" s="13"/>
    </row>
    <row r="580" spans="2:9" x14ac:dyDescent="0.45">
      <c r="C580" t="s">
        <v>20</v>
      </c>
      <c r="D580" s="13">
        <v>1</v>
      </c>
      <c r="E580" s="14">
        <v>0</v>
      </c>
      <c r="I580" s="13"/>
    </row>
    <row r="581" spans="2:9" x14ac:dyDescent="0.45">
      <c r="C581" t="s">
        <v>21</v>
      </c>
      <c r="D581" s="13">
        <v>0</v>
      </c>
      <c r="E581" s="14">
        <v>0</v>
      </c>
      <c r="I581" s="13"/>
    </row>
    <row r="582" spans="2:9" x14ac:dyDescent="0.45">
      <c r="B582" t="s">
        <v>22</v>
      </c>
      <c r="E582" s="14">
        <v>0</v>
      </c>
      <c r="I582" s="13"/>
    </row>
    <row r="583" spans="2:9" x14ac:dyDescent="0.45">
      <c r="B583" t="s">
        <v>23</v>
      </c>
      <c r="C583" t="s">
        <v>24</v>
      </c>
      <c r="D583" s="13">
        <v>0.32876712328767121</v>
      </c>
      <c r="E583" s="14">
        <v>47.473607001599987</v>
      </c>
      <c r="I583" s="13"/>
    </row>
    <row r="584" spans="2:9" x14ac:dyDescent="0.45">
      <c r="C584" t="s">
        <v>25</v>
      </c>
      <c r="D584" s="13">
        <v>0.61643835616438358</v>
      </c>
      <c r="E584" s="14">
        <v>296.08838659866672</v>
      </c>
      <c r="I584" s="13"/>
    </row>
    <row r="585" spans="2:9" x14ac:dyDescent="0.45">
      <c r="C585" t="s">
        <v>26</v>
      </c>
      <c r="D585" s="13">
        <v>5.4794520547945202E-2</v>
      </c>
      <c r="E585" s="14">
        <v>54.188502101700003</v>
      </c>
      <c r="I585" s="13"/>
    </row>
    <row r="586" spans="2:9" x14ac:dyDescent="0.45">
      <c r="B586" t="s">
        <v>27</v>
      </c>
      <c r="E586" s="14">
        <v>397.75049570196671</v>
      </c>
      <c r="I586" s="13"/>
    </row>
    <row r="587" spans="2:9" x14ac:dyDescent="0.45">
      <c r="B587" t="s">
        <v>28</v>
      </c>
      <c r="C587" t="s">
        <v>29</v>
      </c>
      <c r="D587" s="13">
        <v>0</v>
      </c>
      <c r="E587" s="14">
        <v>0</v>
      </c>
      <c r="I587" s="13"/>
    </row>
    <row r="588" spans="2:9" x14ac:dyDescent="0.45">
      <c r="C588" t="s">
        <v>30</v>
      </c>
      <c r="D588" s="13">
        <v>0.61240310077519378</v>
      </c>
      <c r="E588" s="14">
        <v>271.17658182848101</v>
      </c>
      <c r="I588" s="13"/>
    </row>
    <row r="589" spans="2:9" x14ac:dyDescent="0.45">
      <c r="C589" t="s">
        <v>31</v>
      </c>
      <c r="D589" s="13">
        <v>0.38759689922480622</v>
      </c>
      <c r="E589" s="14">
        <v>264.83956233800001</v>
      </c>
      <c r="I589" s="13"/>
    </row>
    <row r="590" spans="2:9" x14ac:dyDescent="0.45">
      <c r="B590" t="s">
        <v>32</v>
      </c>
      <c r="E590" s="14">
        <v>536.01614416648101</v>
      </c>
      <c r="I590" s="13"/>
    </row>
    <row r="591" spans="2:9" x14ac:dyDescent="0.45">
      <c r="B591" t="s">
        <v>33</v>
      </c>
      <c r="C591" t="s">
        <v>34</v>
      </c>
      <c r="D591" s="13">
        <v>0.35873605947955389</v>
      </c>
      <c r="E591" s="14">
        <v>0.34208735013298452</v>
      </c>
      <c r="I591" s="13"/>
    </row>
    <row r="592" spans="2:9" x14ac:dyDescent="0.45">
      <c r="C592" t="s">
        <v>35</v>
      </c>
      <c r="D592" s="13">
        <v>0.23234200743494421</v>
      </c>
      <c r="E592" s="14">
        <v>0.38645846674200002</v>
      </c>
      <c r="I592" s="13"/>
    </row>
    <row r="593" spans="1:9" x14ac:dyDescent="0.45">
      <c r="C593" t="s">
        <v>36</v>
      </c>
      <c r="D593" s="13">
        <v>0.40892193308550179</v>
      </c>
      <c r="E593" s="14">
        <v>0.60430417579636353</v>
      </c>
      <c r="I593" s="13"/>
    </row>
    <row r="594" spans="1:9" x14ac:dyDescent="0.45">
      <c r="B594" t="s">
        <v>37</v>
      </c>
      <c r="E594" s="14">
        <v>1.332849992671348</v>
      </c>
      <c r="I594" s="13"/>
    </row>
    <row r="595" spans="1:9" x14ac:dyDescent="0.45">
      <c r="B595" t="s">
        <v>38</v>
      </c>
      <c r="C595" t="s">
        <v>39</v>
      </c>
      <c r="D595" s="13">
        <v>0.375</v>
      </c>
      <c r="E595" s="14">
        <v>7.119546845637581</v>
      </c>
      <c r="I595" s="13"/>
    </row>
    <row r="596" spans="1:9" x14ac:dyDescent="0.45">
      <c r="C596" t="s">
        <v>40</v>
      </c>
      <c r="D596" s="13">
        <v>0.4375</v>
      </c>
      <c r="E596" s="14">
        <v>125.8051833696</v>
      </c>
      <c r="I596" s="13"/>
    </row>
    <row r="597" spans="1:9" x14ac:dyDescent="0.45">
      <c r="C597" t="s">
        <v>41</v>
      </c>
      <c r="D597" s="13">
        <v>0.1875</v>
      </c>
      <c r="E597" s="14">
        <v>40.345770502999997</v>
      </c>
      <c r="I597" s="13"/>
    </row>
    <row r="598" spans="1:9" x14ac:dyDescent="0.45">
      <c r="B598" t="s">
        <v>42</v>
      </c>
      <c r="E598" s="14">
        <v>173.2705007182376</v>
      </c>
      <c r="I598" s="13"/>
    </row>
    <row r="599" spans="1:9" x14ac:dyDescent="0.45">
      <c r="A599" t="s">
        <v>64</v>
      </c>
      <c r="B599" t="s">
        <v>10</v>
      </c>
      <c r="C599" t="s">
        <v>11</v>
      </c>
      <c r="D599" s="13">
        <v>0.4</v>
      </c>
      <c r="E599" s="14">
        <v>73.835847785266651</v>
      </c>
    </row>
    <row r="600" spans="1:9" x14ac:dyDescent="0.45">
      <c r="C600" t="s">
        <v>12</v>
      </c>
      <c r="D600" s="13">
        <v>0.26666666666666672</v>
      </c>
      <c r="E600" s="14">
        <v>17.3574032655</v>
      </c>
    </row>
    <row r="601" spans="1:9" x14ac:dyDescent="0.45">
      <c r="C601" t="s">
        <v>13</v>
      </c>
      <c r="D601" s="13">
        <v>0.33333333333333331</v>
      </c>
      <c r="E601" s="14">
        <v>138.126748773</v>
      </c>
    </row>
    <row r="602" spans="1:9" x14ac:dyDescent="0.45">
      <c r="B602" t="s">
        <v>14</v>
      </c>
      <c r="E602" s="14">
        <v>229.31999982376669</v>
      </c>
    </row>
    <row r="603" spans="1:9" x14ac:dyDescent="0.45">
      <c r="B603" t="s">
        <v>15</v>
      </c>
      <c r="C603" t="s">
        <v>16</v>
      </c>
      <c r="D603" s="13">
        <v>0</v>
      </c>
      <c r="E603" s="14">
        <v>0</v>
      </c>
    </row>
    <row r="604" spans="1:9" x14ac:dyDescent="0.45">
      <c r="C604" t="s">
        <v>17</v>
      </c>
      <c r="D604" s="13">
        <v>1</v>
      </c>
      <c r="E604" s="14">
        <v>0</v>
      </c>
    </row>
    <row r="605" spans="1:9" x14ac:dyDescent="0.45">
      <c r="C605" t="s">
        <v>18</v>
      </c>
      <c r="D605" s="13">
        <v>0</v>
      </c>
      <c r="E605" s="14">
        <v>0</v>
      </c>
    </row>
    <row r="606" spans="1:9" x14ac:dyDescent="0.45">
      <c r="C606" t="s">
        <v>19</v>
      </c>
      <c r="D606" s="13">
        <v>0</v>
      </c>
      <c r="E606" s="14">
        <v>0</v>
      </c>
    </row>
    <row r="607" spans="1:9" x14ac:dyDescent="0.45">
      <c r="C607" t="s">
        <v>20</v>
      </c>
      <c r="D607" s="13">
        <v>1</v>
      </c>
      <c r="E607" s="14">
        <v>0</v>
      </c>
    </row>
    <row r="608" spans="1:9" x14ac:dyDescent="0.45">
      <c r="C608" t="s">
        <v>21</v>
      </c>
      <c r="D608" s="13">
        <v>0</v>
      </c>
      <c r="E608" s="14">
        <v>0</v>
      </c>
    </row>
    <row r="609" spans="2:5" x14ac:dyDescent="0.45">
      <c r="B609" t="s">
        <v>22</v>
      </c>
      <c r="E609" s="14">
        <v>0</v>
      </c>
    </row>
    <row r="610" spans="2:5" x14ac:dyDescent="0.45">
      <c r="B610" t="s">
        <v>23</v>
      </c>
      <c r="C610" t="s">
        <v>24</v>
      </c>
      <c r="D610" s="13">
        <v>0.32876712328767121</v>
      </c>
      <c r="E610" s="14">
        <v>52.981096895999997</v>
      </c>
    </row>
    <row r="611" spans="2:5" x14ac:dyDescent="0.45">
      <c r="C611" t="s">
        <v>25</v>
      </c>
      <c r="D611" s="13">
        <v>0.61643835616438358</v>
      </c>
      <c r="E611" s="14">
        <v>216.49391105000001</v>
      </c>
    </row>
    <row r="612" spans="2:5" x14ac:dyDescent="0.45">
      <c r="C612" t="s">
        <v>26</v>
      </c>
      <c r="D612" s="13">
        <v>5.4794520547945202E-2</v>
      </c>
      <c r="E612" s="14">
        <v>36.284999491649998</v>
      </c>
    </row>
    <row r="613" spans="2:5" x14ac:dyDescent="0.45">
      <c r="B613" t="s">
        <v>27</v>
      </c>
      <c r="E613" s="14">
        <v>305.76000743765002</v>
      </c>
    </row>
    <row r="614" spans="2:5" x14ac:dyDescent="0.45">
      <c r="B614" t="s">
        <v>28</v>
      </c>
      <c r="C614" t="s">
        <v>29</v>
      </c>
      <c r="D614" s="13">
        <v>0</v>
      </c>
      <c r="E614" s="14">
        <v>0</v>
      </c>
    </row>
    <row r="615" spans="2:5" x14ac:dyDescent="0.45">
      <c r="C615" t="s">
        <v>30</v>
      </c>
      <c r="D615" s="13">
        <v>0.61240310077519378</v>
      </c>
      <c r="E615" s="14">
        <v>157.2796826716245</v>
      </c>
    </row>
    <row r="616" spans="2:5" x14ac:dyDescent="0.45">
      <c r="C616" t="s">
        <v>31</v>
      </c>
      <c r="D616" s="13">
        <v>0.38759689922480622</v>
      </c>
      <c r="E616" s="14">
        <v>210.36031912999999</v>
      </c>
    </row>
    <row r="617" spans="2:5" x14ac:dyDescent="0.45">
      <c r="B617" t="s">
        <v>32</v>
      </c>
      <c r="E617" s="14">
        <v>367.64000180162452</v>
      </c>
    </row>
    <row r="618" spans="2:5" x14ac:dyDescent="0.45">
      <c r="B618" t="s">
        <v>33</v>
      </c>
      <c r="C618" t="s">
        <v>34</v>
      </c>
      <c r="D618" s="13">
        <v>0.35873605947955389</v>
      </c>
      <c r="E618" s="14">
        <v>72.749636129751295</v>
      </c>
    </row>
    <row r="619" spans="2:5" x14ac:dyDescent="0.45">
      <c r="C619" t="s">
        <v>35</v>
      </c>
      <c r="D619" s="13">
        <v>0.23234200743494421</v>
      </c>
      <c r="E619" s="14">
        <v>77.687694214000018</v>
      </c>
    </row>
    <row r="620" spans="2:5" x14ac:dyDescent="0.45">
      <c r="C620" t="s">
        <v>36</v>
      </c>
      <c r="D620" s="13">
        <v>0.40892193308550179</v>
      </c>
      <c r="E620" s="14">
        <v>195.36266868363629</v>
      </c>
    </row>
    <row r="621" spans="2:5" x14ac:dyDescent="0.45">
      <c r="B621" t="s">
        <v>37</v>
      </c>
      <c r="E621" s="14">
        <v>345.79999902738768</v>
      </c>
    </row>
    <row r="622" spans="2:5" x14ac:dyDescent="0.45">
      <c r="B622" t="s">
        <v>38</v>
      </c>
      <c r="C622" t="s">
        <v>39</v>
      </c>
      <c r="D622" s="13">
        <v>0.375</v>
      </c>
      <c r="E622" s="14">
        <v>6.1781889127516756</v>
      </c>
    </row>
    <row r="623" spans="2:5" x14ac:dyDescent="0.45">
      <c r="C623" t="s">
        <v>40</v>
      </c>
      <c r="D623" s="13">
        <v>0.4375</v>
      </c>
      <c r="E623" s="14">
        <v>148.75869984479999</v>
      </c>
    </row>
    <row r="624" spans="2:5" x14ac:dyDescent="0.45">
      <c r="C624" t="s">
        <v>41</v>
      </c>
      <c r="D624" s="13">
        <v>0.1875</v>
      </c>
      <c r="E624" s="14">
        <v>52.543110110999997</v>
      </c>
    </row>
    <row r="625" spans="2:5" x14ac:dyDescent="0.45">
      <c r="B625" t="s">
        <v>42</v>
      </c>
      <c r="E625" s="14">
        <v>207.47999886855169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2"/>
  <sheetViews>
    <sheetView workbookViewId="0">
      <selection activeCell="G7" sqref="G7"/>
    </sheetView>
  </sheetViews>
  <sheetFormatPr defaultColWidth="10.796875" defaultRowHeight="14.25" x14ac:dyDescent="0.45"/>
  <cols>
    <col min="1" max="1" width="9" style="3" bestFit="1" customWidth="1"/>
    <col min="2" max="2" width="13" style="3" bestFit="1" customWidth="1"/>
    <col min="3" max="3" width="10.6640625" style="3" bestFit="1" customWidth="1"/>
    <col min="4" max="4" width="5.1328125" style="3" bestFit="1" customWidth="1"/>
    <col min="5" max="5" width="7.33203125" style="3" bestFit="1" customWidth="1"/>
    <col min="6" max="6" width="6.6640625" style="12" bestFit="1" customWidth="1"/>
    <col min="7" max="7" width="7" style="3" bestFit="1" customWidth="1"/>
    <col min="8" max="9" width="10.796875" style="3" customWidth="1"/>
    <col min="10" max="16384" width="10.796875" style="3"/>
  </cols>
  <sheetData>
    <row r="1" spans="1:7" x14ac:dyDescent="0.45">
      <c r="A1" s="9" t="s">
        <v>0</v>
      </c>
      <c r="B1" s="11">
        <v>43835</v>
      </c>
    </row>
    <row r="3" spans="1:7" x14ac:dyDescent="0.45">
      <c r="A3" s="9" t="s">
        <v>1</v>
      </c>
    </row>
    <row r="4" spans="1:7" x14ac:dyDescent="0.45">
      <c r="A4" s="9" t="s">
        <v>2</v>
      </c>
      <c r="B4" s="9" t="s">
        <v>3</v>
      </c>
      <c r="C4" s="9" t="s">
        <v>65</v>
      </c>
      <c r="D4" t="s">
        <v>6</v>
      </c>
      <c r="F4" s="12" t="s">
        <v>7</v>
      </c>
      <c r="G4" t="s">
        <v>8</v>
      </c>
    </row>
    <row r="5" spans="1:7" x14ac:dyDescent="0.45">
      <c r="A5" t="s">
        <v>9</v>
      </c>
      <c r="B5" t="s">
        <v>10</v>
      </c>
      <c r="C5" s="13">
        <v>0.15</v>
      </c>
      <c r="D5" s="14">
        <v>468.56250444800003</v>
      </c>
      <c r="E5" t="str">
        <f t="shared" ref="E5:E36" si="0">IF(RIGHT(A5,5)="Total",D5,"")</f>
        <v/>
      </c>
      <c r="F5" s="12">
        <f t="shared" ref="F5:F36" si="1">D5/SUM(E5:E11)</f>
        <v>0.1875000016690832</v>
      </c>
      <c r="G5" s="13">
        <f t="shared" ref="G5:G36" si="2">(F5-C5)/C5</f>
        <v>0.25000001112722142</v>
      </c>
    </row>
    <row r="6" spans="1:7" x14ac:dyDescent="0.45">
      <c r="B6" t="s">
        <v>15</v>
      </c>
      <c r="C6" s="13">
        <v>0</v>
      </c>
      <c r="D6" s="14">
        <v>0</v>
      </c>
      <c r="E6" t="str">
        <f t="shared" si="0"/>
        <v/>
      </c>
      <c r="F6" s="12">
        <f t="shared" si="1"/>
        <v>0</v>
      </c>
      <c r="G6" s="13" t="e">
        <f t="shared" si="2"/>
        <v>#DIV/0!</v>
      </c>
    </row>
    <row r="7" spans="1:7" x14ac:dyDescent="0.45">
      <c r="B7" t="s">
        <v>23</v>
      </c>
      <c r="C7" s="13">
        <v>0.25</v>
      </c>
      <c r="D7" s="14">
        <v>525.33252852932321</v>
      </c>
      <c r="E7" t="str">
        <f t="shared" si="0"/>
        <v/>
      </c>
      <c r="F7" s="12">
        <f t="shared" si="1"/>
        <v>0.21021709812677317</v>
      </c>
      <c r="G7" s="13">
        <f t="shared" si="2"/>
        <v>-0.15913160749290733</v>
      </c>
    </row>
    <row r="8" spans="1:7" x14ac:dyDescent="0.45">
      <c r="B8" t="s">
        <v>28</v>
      </c>
      <c r="C8" s="13">
        <v>0.25</v>
      </c>
      <c r="D8" s="14">
        <v>536.74247433368419</v>
      </c>
      <c r="E8" t="str">
        <f t="shared" si="0"/>
        <v/>
      </c>
      <c r="F8" s="12">
        <f t="shared" si="1"/>
        <v>0.2147829027676762</v>
      </c>
      <c r="G8" s="13">
        <f t="shared" si="2"/>
        <v>-0.14086838892929521</v>
      </c>
    </row>
    <row r="9" spans="1:7" x14ac:dyDescent="0.45">
      <c r="B9" t="s">
        <v>33</v>
      </c>
      <c r="C9" s="13">
        <v>0.25</v>
      </c>
      <c r="D9" s="14">
        <v>780.93749757271905</v>
      </c>
      <c r="E9" t="str">
        <f t="shared" si="0"/>
        <v/>
      </c>
      <c r="F9" s="12">
        <f t="shared" si="1"/>
        <v>0.31249999884398449</v>
      </c>
      <c r="G9" s="13">
        <f t="shared" si="2"/>
        <v>0.24999999537593798</v>
      </c>
    </row>
    <row r="10" spans="1:7" x14ac:dyDescent="0.45">
      <c r="B10" t="s">
        <v>38</v>
      </c>
      <c r="C10" s="13">
        <v>0.1</v>
      </c>
      <c r="D10" s="14">
        <v>187.42499659340001</v>
      </c>
      <c r="E10" t="str">
        <f t="shared" si="0"/>
        <v/>
      </c>
      <c r="F10" s="12">
        <f t="shared" si="1"/>
        <v>7.4999998592483227E-2</v>
      </c>
      <c r="G10" s="13">
        <f t="shared" si="2"/>
        <v>-0.25000001407516775</v>
      </c>
    </row>
    <row r="11" spans="1:7" x14ac:dyDescent="0.45">
      <c r="A11" t="s">
        <v>66</v>
      </c>
      <c r="D11" s="14">
        <v>2499.0000014771258</v>
      </c>
      <c r="E11">
        <f t="shared" si="0"/>
        <v>2499.0000014771258</v>
      </c>
      <c r="F11" s="12">
        <f t="shared" si="1"/>
        <v>1</v>
      </c>
      <c r="G11" s="13" t="e">
        <f t="shared" si="2"/>
        <v>#DIV/0!</v>
      </c>
    </row>
    <row r="12" spans="1:7" x14ac:dyDescent="0.45">
      <c r="A12" t="s">
        <v>43</v>
      </c>
      <c r="B12" t="s">
        <v>10</v>
      </c>
      <c r="C12" s="13">
        <v>0.15</v>
      </c>
      <c r="D12" s="14">
        <v>251.52749979199999</v>
      </c>
      <c r="E12" t="str">
        <f t="shared" si="0"/>
        <v/>
      </c>
      <c r="F12" s="12">
        <f t="shared" si="1"/>
        <v>0.1574999997607017</v>
      </c>
      <c r="G12" s="13">
        <f t="shared" si="2"/>
        <v>4.9999998404678024E-2</v>
      </c>
    </row>
    <row r="13" spans="1:7" x14ac:dyDescent="0.45">
      <c r="B13" t="s">
        <v>15</v>
      </c>
      <c r="C13" s="13">
        <v>0</v>
      </c>
      <c r="D13" s="14">
        <v>0</v>
      </c>
      <c r="E13" t="str">
        <f t="shared" si="0"/>
        <v/>
      </c>
      <c r="F13" s="12">
        <f t="shared" si="1"/>
        <v>0</v>
      </c>
      <c r="G13" s="13" t="e">
        <f t="shared" si="2"/>
        <v>#DIV/0!</v>
      </c>
    </row>
    <row r="14" spans="1:7" x14ac:dyDescent="0.45">
      <c r="B14" t="s">
        <v>23</v>
      </c>
      <c r="C14" s="13">
        <v>0.25</v>
      </c>
      <c r="D14" s="14">
        <v>395.25750442854132</v>
      </c>
      <c r="E14" t="str">
        <f t="shared" si="0"/>
        <v/>
      </c>
      <c r="F14" s="12">
        <f t="shared" si="1"/>
        <v>0.24750000260166705</v>
      </c>
      <c r="G14" s="13">
        <f t="shared" si="2"/>
        <v>-9.999989593331815E-3</v>
      </c>
    </row>
    <row r="15" spans="1:7" x14ac:dyDescent="0.45">
      <c r="B15" t="s">
        <v>28</v>
      </c>
      <c r="C15" s="13">
        <v>0.25</v>
      </c>
      <c r="D15" s="14">
        <v>419.21249498043278</v>
      </c>
      <c r="E15" t="str">
        <f t="shared" si="0"/>
        <v/>
      </c>
      <c r="F15" s="12">
        <f t="shared" si="1"/>
        <v>0.26249999667512031</v>
      </c>
      <c r="G15" s="13">
        <f t="shared" si="2"/>
        <v>4.9999986700481225E-2</v>
      </c>
    </row>
    <row r="16" spans="1:7" x14ac:dyDescent="0.45">
      <c r="B16" t="s">
        <v>33</v>
      </c>
      <c r="C16" s="13">
        <v>0.25</v>
      </c>
      <c r="D16" s="14">
        <v>379.28749843399999</v>
      </c>
      <c r="E16" t="str">
        <f t="shared" si="0"/>
        <v/>
      </c>
      <c r="F16" s="12">
        <f t="shared" si="1"/>
        <v>0.23749999885496473</v>
      </c>
      <c r="G16" s="13">
        <f t="shared" si="2"/>
        <v>-5.0000004580141089E-2</v>
      </c>
    </row>
    <row r="17" spans="1:7" x14ac:dyDescent="0.45">
      <c r="B17" t="s">
        <v>38</v>
      </c>
      <c r="C17" s="13">
        <v>0.1</v>
      </c>
      <c r="D17" s="14">
        <v>151.71500347080001</v>
      </c>
      <c r="E17" t="str">
        <f t="shared" si="0"/>
        <v/>
      </c>
      <c r="F17" s="12">
        <f t="shared" si="1"/>
        <v>9.5000002107546333E-2</v>
      </c>
      <c r="G17" s="13">
        <f t="shared" si="2"/>
        <v>-4.9999978924536725E-2</v>
      </c>
    </row>
    <row r="18" spans="1:7" x14ac:dyDescent="0.45">
      <c r="A18" t="s">
        <v>67</v>
      </c>
      <c r="D18" s="14">
        <v>1597.0000011057739</v>
      </c>
      <c r="E18">
        <f t="shared" si="0"/>
        <v>1597.0000011057739</v>
      </c>
      <c r="F18" s="12">
        <f t="shared" si="1"/>
        <v>1</v>
      </c>
      <c r="G18" s="13" t="e">
        <f t="shared" si="2"/>
        <v>#DIV/0!</v>
      </c>
    </row>
    <row r="19" spans="1:7" x14ac:dyDescent="0.45">
      <c r="A19" t="s">
        <v>44</v>
      </c>
      <c r="B19" t="s">
        <v>10</v>
      </c>
      <c r="C19" s="13">
        <v>0.15</v>
      </c>
      <c r="D19" s="14">
        <v>188.99999953599999</v>
      </c>
      <c r="E19" t="str">
        <f t="shared" si="0"/>
        <v/>
      </c>
      <c r="F19" s="12">
        <f t="shared" si="1"/>
        <v>0.15749999880505974</v>
      </c>
      <c r="G19" s="13">
        <f t="shared" si="2"/>
        <v>4.9999992033731663E-2</v>
      </c>
    </row>
    <row r="20" spans="1:7" x14ac:dyDescent="0.45">
      <c r="B20" t="s">
        <v>15</v>
      </c>
      <c r="C20" s="13">
        <v>0</v>
      </c>
      <c r="D20" s="14">
        <v>0</v>
      </c>
      <c r="E20" t="str">
        <f t="shared" si="0"/>
        <v/>
      </c>
      <c r="F20" s="12">
        <f t="shared" si="1"/>
        <v>0</v>
      </c>
      <c r="G20" s="13" t="e">
        <f t="shared" si="2"/>
        <v>#DIV/0!</v>
      </c>
    </row>
    <row r="21" spans="1:7" x14ac:dyDescent="0.45">
      <c r="B21" t="s">
        <v>23</v>
      </c>
      <c r="C21" s="13">
        <v>0.25</v>
      </c>
      <c r="D21" s="14">
        <v>297.00000809994731</v>
      </c>
      <c r="E21" t="str">
        <f t="shared" si="0"/>
        <v/>
      </c>
      <c r="F21" s="12">
        <f t="shared" si="1"/>
        <v>0.24750000547981182</v>
      </c>
      <c r="G21" s="13">
        <f t="shared" si="2"/>
        <v>-9.9999780807527028E-3</v>
      </c>
    </row>
    <row r="22" spans="1:7" x14ac:dyDescent="0.45">
      <c r="B22" t="s">
        <v>28</v>
      </c>
      <c r="C22" s="13">
        <v>0.25</v>
      </c>
      <c r="D22" s="14">
        <v>314.99999984259449</v>
      </c>
      <c r="E22" t="str">
        <f t="shared" si="0"/>
        <v/>
      </c>
      <c r="F22" s="12">
        <f t="shared" si="1"/>
        <v>0.26249999852170608</v>
      </c>
      <c r="G22" s="13">
        <f t="shared" si="2"/>
        <v>4.9999994086824318E-2</v>
      </c>
    </row>
    <row r="23" spans="1:7" x14ac:dyDescent="0.45">
      <c r="B23" t="s">
        <v>33</v>
      </c>
      <c r="C23" s="13">
        <v>0.25</v>
      </c>
      <c r="D23" s="14">
        <v>284.99999840244942</v>
      </c>
      <c r="E23" t="str">
        <f t="shared" si="0"/>
        <v/>
      </c>
      <c r="F23" s="12">
        <f t="shared" si="1"/>
        <v>0.23749999744988259</v>
      </c>
      <c r="G23" s="13">
        <f t="shared" si="2"/>
        <v>-5.0000010200469625E-2</v>
      </c>
    </row>
    <row r="24" spans="1:7" x14ac:dyDescent="0.45">
      <c r="B24" t="s">
        <v>38</v>
      </c>
      <c r="C24" s="13">
        <v>0.1</v>
      </c>
      <c r="D24" s="14">
        <v>114.00000027728331</v>
      </c>
      <c r="E24" t="str">
        <f t="shared" si="0"/>
        <v/>
      </c>
      <c r="F24" s="12">
        <f t="shared" si="1"/>
        <v>9.4999999743539315E-2</v>
      </c>
      <c r="G24" s="13">
        <f t="shared" si="2"/>
        <v>-5.0000002564606905E-2</v>
      </c>
    </row>
    <row r="25" spans="1:7" x14ac:dyDescent="0.45">
      <c r="A25" t="s">
        <v>68</v>
      </c>
      <c r="D25" s="14">
        <v>1200.000006158275</v>
      </c>
      <c r="E25">
        <f t="shared" si="0"/>
        <v>1200.000006158275</v>
      </c>
      <c r="F25" s="12">
        <f t="shared" si="1"/>
        <v>1</v>
      </c>
      <c r="G25" s="13" t="e">
        <f t="shared" si="2"/>
        <v>#DIV/0!</v>
      </c>
    </row>
    <row r="26" spans="1:7" x14ac:dyDescent="0.45">
      <c r="A26" t="s">
        <v>45</v>
      </c>
      <c r="B26" t="s">
        <v>10</v>
      </c>
      <c r="C26" s="13">
        <v>0.22</v>
      </c>
      <c r="D26" s="14">
        <v>300.068999518</v>
      </c>
      <c r="E26" t="str">
        <f t="shared" si="0"/>
        <v/>
      </c>
      <c r="F26" s="12">
        <f t="shared" si="1"/>
        <v>0.23099999994191514</v>
      </c>
      <c r="G26" s="13">
        <f t="shared" si="2"/>
        <v>4.9999999735977907E-2</v>
      </c>
    </row>
    <row r="27" spans="1:7" x14ac:dyDescent="0.45">
      <c r="B27" t="s">
        <v>15</v>
      </c>
      <c r="C27" s="13">
        <v>0</v>
      </c>
      <c r="D27" s="14">
        <v>0</v>
      </c>
      <c r="E27" t="str">
        <f t="shared" si="0"/>
        <v/>
      </c>
      <c r="F27" s="12">
        <f t="shared" si="1"/>
        <v>0</v>
      </c>
      <c r="G27" s="13" t="e">
        <f t="shared" si="2"/>
        <v>#DIV/0!</v>
      </c>
    </row>
    <row r="28" spans="1:7" x14ac:dyDescent="0.45">
      <c r="B28" t="s">
        <v>23</v>
      </c>
      <c r="C28" s="13">
        <v>0.28899999999999998</v>
      </c>
      <c r="D28" s="14">
        <v>357.80955235281198</v>
      </c>
      <c r="E28" t="str">
        <f t="shared" si="0"/>
        <v/>
      </c>
      <c r="F28" s="12">
        <f t="shared" si="1"/>
        <v>0.27545000218444143</v>
      </c>
      <c r="G28" s="13">
        <f t="shared" si="2"/>
        <v>-4.688580559016798E-2</v>
      </c>
    </row>
    <row r="29" spans="1:7" x14ac:dyDescent="0.45">
      <c r="B29" t="s">
        <v>28</v>
      </c>
      <c r="C29" s="13">
        <v>1E-3</v>
      </c>
      <c r="D29" s="14">
        <v>1.3639499977651799</v>
      </c>
      <c r="E29" t="str">
        <f t="shared" si="0"/>
        <v/>
      </c>
      <c r="F29" s="12">
        <f t="shared" si="1"/>
        <v>1.0499999997021742E-3</v>
      </c>
      <c r="G29" s="13">
        <f t="shared" si="2"/>
        <v>4.9999999702174128E-2</v>
      </c>
    </row>
    <row r="30" spans="1:7" x14ac:dyDescent="0.45">
      <c r="B30" t="s">
        <v>33</v>
      </c>
      <c r="C30" s="13">
        <v>0.27</v>
      </c>
      <c r="D30" s="14">
        <v>368.26649753884271</v>
      </c>
      <c r="E30" t="str">
        <f t="shared" si="0"/>
        <v/>
      </c>
      <c r="F30" s="12">
        <f t="shared" si="1"/>
        <v>0.28349999848944396</v>
      </c>
      <c r="G30" s="13">
        <f t="shared" si="2"/>
        <v>4.9999994405347935E-2</v>
      </c>
    </row>
    <row r="31" spans="1:7" x14ac:dyDescent="0.45">
      <c r="B31" t="s">
        <v>38</v>
      </c>
      <c r="C31" s="13">
        <v>0.22</v>
      </c>
      <c r="D31" s="14">
        <v>271.4909988326333</v>
      </c>
      <c r="E31" t="str">
        <f t="shared" si="0"/>
        <v/>
      </c>
      <c r="F31" s="12">
        <f t="shared" si="1"/>
        <v>0.20899999938449748</v>
      </c>
      <c r="G31" s="13">
        <f t="shared" si="2"/>
        <v>-5.0000002797738724E-2</v>
      </c>
    </row>
    <row r="32" spans="1:7" x14ac:dyDescent="0.45">
      <c r="A32" t="s">
        <v>69</v>
      </c>
      <c r="D32" s="14">
        <v>1298.9999982400529</v>
      </c>
      <c r="E32">
        <f t="shared" si="0"/>
        <v>1298.9999982400529</v>
      </c>
      <c r="F32" s="12">
        <f t="shared" si="1"/>
        <v>1</v>
      </c>
      <c r="G32" s="13" t="e">
        <f t="shared" si="2"/>
        <v>#DIV/0!</v>
      </c>
    </row>
    <row r="33" spans="1:7" x14ac:dyDescent="0.45">
      <c r="A33" t="s">
        <v>46</v>
      </c>
      <c r="B33" t="s">
        <v>10</v>
      </c>
      <c r="C33" s="13">
        <v>0.15</v>
      </c>
      <c r="D33" s="14">
        <v>224.999998965</v>
      </c>
      <c r="E33" t="str">
        <f t="shared" si="0"/>
        <v/>
      </c>
      <c r="F33" s="12">
        <f t="shared" si="1"/>
        <v>0.18749999838806128</v>
      </c>
      <c r="G33" s="13">
        <f t="shared" si="2"/>
        <v>0.24999998925374189</v>
      </c>
    </row>
    <row r="34" spans="1:7" x14ac:dyDescent="0.45">
      <c r="B34" t="s">
        <v>15</v>
      </c>
      <c r="C34" s="13">
        <v>0</v>
      </c>
      <c r="D34" s="14">
        <v>0</v>
      </c>
      <c r="E34" t="str">
        <f t="shared" si="0"/>
        <v/>
      </c>
      <c r="F34" s="12">
        <f t="shared" si="1"/>
        <v>0</v>
      </c>
      <c r="G34" s="13" t="e">
        <f t="shared" si="2"/>
        <v>#DIV/0!</v>
      </c>
    </row>
    <row r="35" spans="1:7" x14ac:dyDescent="0.45">
      <c r="B35" t="s">
        <v>23</v>
      </c>
      <c r="C35" s="13">
        <v>0.25</v>
      </c>
      <c r="D35" s="14">
        <v>261.92926442160149</v>
      </c>
      <c r="E35" t="str">
        <f t="shared" si="0"/>
        <v/>
      </c>
      <c r="F35" s="12">
        <f t="shared" si="1"/>
        <v>0.21827438614555708</v>
      </c>
      <c r="G35" s="13">
        <f t="shared" si="2"/>
        <v>-0.12690245541777168</v>
      </c>
    </row>
    <row r="36" spans="1:7" x14ac:dyDescent="0.45">
      <c r="B36" t="s">
        <v>28</v>
      </c>
      <c r="C36" s="13">
        <v>0.25</v>
      </c>
      <c r="D36" s="14">
        <v>248.07073476274209</v>
      </c>
      <c r="E36" t="str">
        <f t="shared" si="0"/>
        <v/>
      </c>
      <c r="F36" s="12">
        <f t="shared" si="1"/>
        <v>0.20672561147600144</v>
      </c>
      <c r="G36" s="13">
        <f t="shared" si="2"/>
        <v>-0.17309755409599425</v>
      </c>
    </row>
    <row r="37" spans="1:7" x14ac:dyDescent="0.45">
      <c r="B37" t="s">
        <v>33</v>
      </c>
      <c r="C37" s="13">
        <v>0.25</v>
      </c>
      <c r="D37" s="14">
        <v>375.00000677931462</v>
      </c>
      <c r="E37" t="str">
        <f t="shared" ref="E37:E68" si="3">IF(RIGHT(A37,5)="Total",D37,"")</f>
        <v/>
      </c>
      <c r="F37" s="12">
        <f t="shared" ref="F37:F68" si="4">D37/SUM(E37:E43)</f>
        <v>0.3125000044003643</v>
      </c>
      <c r="G37" s="13">
        <f t="shared" ref="G37:G68" si="5">(F37-C37)/C37</f>
        <v>0.25000001760145718</v>
      </c>
    </row>
    <row r="38" spans="1:7" x14ac:dyDescent="0.45">
      <c r="B38" t="s">
        <v>38</v>
      </c>
      <c r="C38" s="13">
        <v>0.1</v>
      </c>
      <c r="D38" s="14">
        <v>89.999999867749992</v>
      </c>
      <c r="E38" t="str">
        <f t="shared" si="3"/>
        <v/>
      </c>
      <c r="F38" s="12">
        <f t="shared" si="4"/>
        <v>7.4999999590016173E-2</v>
      </c>
      <c r="G38" s="13">
        <f t="shared" si="5"/>
        <v>-0.2500000040998383</v>
      </c>
    </row>
    <row r="39" spans="1:7" x14ac:dyDescent="0.45">
      <c r="A39" t="s">
        <v>70</v>
      </c>
      <c r="D39" s="14">
        <v>1200.0000047964079</v>
      </c>
      <c r="E39">
        <f t="shared" si="3"/>
        <v>1200.0000047964079</v>
      </c>
      <c r="F39" s="12">
        <f t="shared" si="4"/>
        <v>1</v>
      </c>
      <c r="G39" s="13" t="e">
        <f t="shared" si="5"/>
        <v>#DIV/0!</v>
      </c>
    </row>
    <row r="40" spans="1:7" x14ac:dyDescent="0.45">
      <c r="A40" t="s">
        <v>47</v>
      </c>
      <c r="B40" t="s">
        <v>10</v>
      </c>
      <c r="C40" s="13">
        <v>0.1</v>
      </c>
      <c r="D40" s="14">
        <v>225.000001438</v>
      </c>
      <c r="E40" t="str">
        <f t="shared" si="3"/>
        <v/>
      </c>
      <c r="F40" s="12">
        <f t="shared" si="4"/>
        <v>0.12500000077859152</v>
      </c>
      <c r="G40" s="13">
        <f t="shared" si="5"/>
        <v>0.25000000778591519</v>
      </c>
    </row>
    <row r="41" spans="1:7" x14ac:dyDescent="0.45">
      <c r="B41" t="s">
        <v>15</v>
      </c>
      <c r="C41" s="13">
        <v>0</v>
      </c>
      <c r="D41" s="14">
        <v>0</v>
      </c>
      <c r="E41" t="str">
        <f t="shared" si="3"/>
        <v/>
      </c>
      <c r="F41" s="12">
        <f t="shared" si="4"/>
        <v>0</v>
      </c>
      <c r="G41" s="13" t="e">
        <f t="shared" si="5"/>
        <v>#DIV/0!</v>
      </c>
    </row>
    <row r="42" spans="1:7" x14ac:dyDescent="0.45">
      <c r="B42" t="s">
        <v>23</v>
      </c>
      <c r="C42" s="13">
        <v>0.25</v>
      </c>
      <c r="D42" s="14">
        <v>472.49999218857141</v>
      </c>
      <c r="E42" t="str">
        <f t="shared" si="3"/>
        <v/>
      </c>
      <c r="F42" s="12">
        <f t="shared" si="4"/>
        <v>0.26249999561769299</v>
      </c>
      <c r="G42" s="13">
        <f t="shared" si="5"/>
        <v>4.9999982470771975E-2</v>
      </c>
    </row>
    <row r="43" spans="1:7" x14ac:dyDescent="0.45">
      <c r="B43" t="s">
        <v>28</v>
      </c>
      <c r="C43" s="13">
        <v>0.25</v>
      </c>
      <c r="D43" s="14">
        <v>337.50000547484149</v>
      </c>
      <c r="E43" t="str">
        <f t="shared" si="3"/>
        <v/>
      </c>
      <c r="F43" s="12">
        <f t="shared" si="4"/>
        <v>0.18750000301113257</v>
      </c>
      <c r="G43" s="13">
        <f t="shared" si="5"/>
        <v>-0.24999998795546974</v>
      </c>
    </row>
    <row r="44" spans="1:7" x14ac:dyDescent="0.45">
      <c r="B44" t="s">
        <v>33</v>
      </c>
      <c r="C44" s="13">
        <v>0.25</v>
      </c>
      <c r="D44" s="14">
        <v>562.49999858968545</v>
      </c>
      <c r="E44" t="str">
        <f t="shared" si="3"/>
        <v/>
      </c>
      <c r="F44" s="12">
        <f t="shared" si="4"/>
        <v>0.3124999991657485</v>
      </c>
      <c r="G44" s="13">
        <f t="shared" si="5"/>
        <v>0.249999996662994</v>
      </c>
    </row>
    <row r="45" spans="1:7" x14ac:dyDescent="0.45">
      <c r="B45" t="s">
        <v>38</v>
      </c>
      <c r="C45" s="13">
        <v>0.15</v>
      </c>
      <c r="D45" s="14">
        <v>202.5000026011833</v>
      </c>
      <c r="E45" t="str">
        <f t="shared" si="3"/>
        <v/>
      </c>
      <c r="F45" s="12">
        <f t="shared" si="4"/>
        <v>0.11250000142683421</v>
      </c>
      <c r="G45" s="13">
        <f t="shared" si="5"/>
        <v>-0.24999999048777191</v>
      </c>
    </row>
    <row r="46" spans="1:7" x14ac:dyDescent="0.45">
      <c r="A46" t="s">
        <v>71</v>
      </c>
      <c r="D46" s="14">
        <v>1800.000000292282</v>
      </c>
      <c r="E46">
        <f t="shared" si="3"/>
        <v>1800.000000292282</v>
      </c>
      <c r="F46" s="12">
        <f t="shared" si="4"/>
        <v>1</v>
      </c>
      <c r="G46" s="13" t="e">
        <f t="shared" si="5"/>
        <v>#DIV/0!</v>
      </c>
    </row>
    <row r="47" spans="1:7" x14ac:dyDescent="0.45">
      <c r="A47" t="s">
        <v>50</v>
      </c>
      <c r="B47" t="s">
        <v>10</v>
      </c>
      <c r="C47" s="13">
        <v>0.15</v>
      </c>
      <c r="D47" s="14">
        <v>233.99999979</v>
      </c>
      <c r="E47" t="str">
        <f t="shared" si="3"/>
        <v/>
      </c>
      <c r="F47" s="12">
        <f t="shared" si="4"/>
        <v>0.19500000099275913</v>
      </c>
      <c r="G47" s="13">
        <f t="shared" si="5"/>
        <v>0.30000000661839427</v>
      </c>
    </row>
    <row r="48" spans="1:7" x14ac:dyDescent="0.45">
      <c r="B48" t="s">
        <v>15</v>
      </c>
      <c r="C48" s="13">
        <v>0</v>
      </c>
      <c r="D48" s="14">
        <v>0</v>
      </c>
      <c r="E48" t="str">
        <f t="shared" si="3"/>
        <v/>
      </c>
      <c r="F48" s="12">
        <f t="shared" si="4"/>
        <v>0</v>
      </c>
      <c r="G48" s="13" t="e">
        <f t="shared" si="5"/>
        <v>#DIV/0!</v>
      </c>
    </row>
    <row r="49" spans="1:7" x14ac:dyDescent="0.45">
      <c r="B49" t="s">
        <v>23</v>
      </c>
      <c r="C49" s="13">
        <v>0.2</v>
      </c>
      <c r="D49" s="14">
        <v>203.99999719103761</v>
      </c>
      <c r="E49" t="str">
        <f t="shared" si="3"/>
        <v/>
      </c>
      <c r="F49" s="12">
        <f t="shared" si="4"/>
        <v>0.16999999867724441</v>
      </c>
      <c r="G49" s="13">
        <f t="shared" si="5"/>
        <v>-0.15000000661377799</v>
      </c>
    </row>
    <row r="50" spans="1:7" x14ac:dyDescent="0.45">
      <c r="B50" t="s">
        <v>28</v>
      </c>
      <c r="C50" s="13">
        <v>0.25</v>
      </c>
      <c r="D50" s="14">
        <v>210.00000170296721</v>
      </c>
      <c r="E50" t="str">
        <f t="shared" si="3"/>
        <v/>
      </c>
      <c r="F50" s="12">
        <f t="shared" si="4"/>
        <v>0.17500000246712832</v>
      </c>
      <c r="G50" s="13">
        <f t="shared" si="5"/>
        <v>-0.2999999901314867</v>
      </c>
    </row>
    <row r="51" spans="1:7" x14ac:dyDescent="0.45">
      <c r="B51" t="s">
        <v>33</v>
      </c>
      <c r="C51" s="13">
        <v>0.3</v>
      </c>
      <c r="D51" s="14">
        <v>467.99999425468542</v>
      </c>
      <c r="E51" t="str">
        <f t="shared" si="3"/>
        <v/>
      </c>
      <c r="F51" s="12">
        <f t="shared" si="4"/>
        <v>0.38999999754775611</v>
      </c>
      <c r="G51" s="13">
        <f t="shared" si="5"/>
        <v>0.29999999182585374</v>
      </c>
    </row>
    <row r="52" spans="1:7" x14ac:dyDescent="0.45">
      <c r="B52" t="s">
        <v>38</v>
      </c>
      <c r="C52" s="13">
        <v>0.1</v>
      </c>
      <c r="D52" s="14">
        <v>83.999999875100002</v>
      </c>
      <c r="E52" t="str">
        <f t="shared" si="3"/>
        <v/>
      </c>
      <c r="F52" s="12">
        <f t="shared" si="4"/>
        <v>7.0000000315112262E-2</v>
      </c>
      <c r="G52" s="13">
        <f t="shared" si="5"/>
        <v>-0.2999999968488774</v>
      </c>
    </row>
    <row r="53" spans="1:7" x14ac:dyDescent="0.45">
      <c r="A53" t="s">
        <v>72</v>
      </c>
      <c r="D53" s="14">
        <v>1199.99999281379</v>
      </c>
      <c r="E53">
        <f t="shared" si="3"/>
        <v>1199.99999281379</v>
      </c>
      <c r="F53" s="12">
        <f t="shared" si="4"/>
        <v>1</v>
      </c>
      <c r="G53" s="13" t="e">
        <f t="shared" si="5"/>
        <v>#DIV/0!</v>
      </c>
    </row>
    <row r="54" spans="1:7" x14ac:dyDescent="0.45">
      <c r="A54" t="s">
        <v>51</v>
      </c>
      <c r="B54" t="s">
        <v>10</v>
      </c>
      <c r="C54" s="13">
        <v>0.15</v>
      </c>
      <c r="D54" s="14">
        <v>315.45000943100001</v>
      </c>
      <c r="E54" t="str">
        <f t="shared" si="3"/>
        <v/>
      </c>
      <c r="F54" s="12">
        <f t="shared" si="4"/>
        <v>0.22500000444659063</v>
      </c>
      <c r="G54" s="13">
        <f t="shared" si="5"/>
        <v>0.50000002964393753</v>
      </c>
    </row>
    <row r="55" spans="1:7" x14ac:dyDescent="0.45">
      <c r="B55" t="s">
        <v>15</v>
      </c>
      <c r="C55" s="13">
        <v>0</v>
      </c>
      <c r="D55" s="14">
        <v>0</v>
      </c>
      <c r="E55" t="str">
        <f t="shared" si="3"/>
        <v/>
      </c>
      <c r="F55" s="12">
        <f t="shared" si="4"/>
        <v>0</v>
      </c>
      <c r="G55" s="13" t="e">
        <f t="shared" si="5"/>
        <v>#DIV/0!</v>
      </c>
    </row>
    <row r="56" spans="1:7" x14ac:dyDescent="0.45">
      <c r="B56" t="s">
        <v>23</v>
      </c>
      <c r="C56" s="13">
        <v>0.25</v>
      </c>
      <c r="D56" s="14">
        <v>245.35000149087219</v>
      </c>
      <c r="E56" t="str">
        <f t="shared" si="3"/>
        <v/>
      </c>
      <c r="F56" s="12">
        <f t="shared" si="4"/>
        <v>0.1749999992898788</v>
      </c>
      <c r="G56" s="13">
        <f t="shared" si="5"/>
        <v>-0.30000000284048478</v>
      </c>
    </row>
    <row r="57" spans="1:7" x14ac:dyDescent="0.45">
      <c r="B57" t="s">
        <v>28</v>
      </c>
      <c r="C57" s="13">
        <v>0.2</v>
      </c>
      <c r="D57" s="14">
        <v>140.1999992977486</v>
      </c>
      <c r="E57" t="str">
        <f t="shared" si="3"/>
        <v/>
      </c>
      <c r="F57" s="12">
        <f t="shared" si="4"/>
        <v>9.9999998485672703E-2</v>
      </c>
      <c r="G57" s="13">
        <f t="shared" si="5"/>
        <v>-0.50000000757163654</v>
      </c>
    </row>
    <row r="58" spans="1:7" x14ac:dyDescent="0.45">
      <c r="B58" t="s">
        <v>33</v>
      </c>
      <c r="C58" s="13">
        <v>0.3</v>
      </c>
      <c r="D58" s="14">
        <v>630.90000380297761</v>
      </c>
      <c r="E58" t="str">
        <f t="shared" si="3"/>
        <v/>
      </c>
      <c r="F58" s="12">
        <f t="shared" si="4"/>
        <v>0.44999999815208125</v>
      </c>
      <c r="G58" s="13">
        <f t="shared" si="5"/>
        <v>0.49999999384027088</v>
      </c>
    </row>
    <row r="59" spans="1:7" x14ac:dyDescent="0.45">
      <c r="B59" t="s">
        <v>38</v>
      </c>
      <c r="C59" s="13">
        <v>0.1</v>
      </c>
      <c r="D59" s="14">
        <v>70.100000185756656</v>
      </c>
      <c r="E59" t="str">
        <f t="shared" si="3"/>
        <v/>
      </c>
      <c r="F59" s="12">
        <f t="shared" si="4"/>
        <v>4.9999999625776684E-2</v>
      </c>
      <c r="G59" s="13">
        <f t="shared" si="5"/>
        <v>-0.50000000374223319</v>
      </c>
    </row>
    <row r="60" spans="1:7" x14ac:dyDescent="0.45">
      <c r="A60" t="s">
        <v>73</v>
      </c>
      <c r="D60" s="14">
        <v>1402.000014208355</v>
      </c>
      <c r="E60">
        <f t="shared" si="3"/>
        <v>1402.000014208355</v>
      </c>
      <c r="F60" s="12">
        <f t="shared" si="4"/>
        <v>1</v>
      </c>
      <c r="G60" s="13" t="e">
        <f t="shared" si="5"/>
        <v>#DIV/0!</v>
      </c>
    </row>
    <row r="61" spans="1:7" x14ac:dyDescent="0.45">
      <c r="A61" t="s">
        <v>52</v>
      </c>
      <c r="B61" t="s">
        <v>10</v>
      </c>
      <c r="C61" s="13">
        <v>5.0000000000000001E-4</v>
      </c>
      <c r="D61" s="14">
        <v>0.87687499125699997</v>
      </c>
      <c r="E61" t="str">
        <f t="shared" si="3"/>
        <v/>
      </c>
      <c r="F61" s="12">
        <f t="shared" si="4"/>
        <v>6.2499999484717393E-4</v>
      </c>
      <c r="G61" s="13">
        <f t="shared" si="5"/>
        <v>0.24999998969434784</v>
      </c>
    </row>
    <row r="62" spans="1:7" x14ac:dyDescent="0.45">
      <c r="B62" t="s">
        <v>15</v>
      </c>
      <c r="C62" s="13">
        <v>0</v>
      </c>
      <c r="D62" s="14">
        <v>0</v>
      </c>
      <c r="E62" t="str">
        <f t="shared" si="3"/>
        <v/>
      </c>
      <c r="F62" s="12">
        <f t="shared" si="4"/>
        <v>0</v>
      </c>
      <c r="G62" s="13" t="e">
        <f t="shared" si="5"/>
        <v>#DIV/0!</v>
      </c>
    </row>
    <row r="63" spans="1:7" x14ac:dyDescent="0.45">
      <c r="B63" t="s">
        <v>23</v>
      </c>
      <c r="C63" s="13">
        <v>0.33</v>
      </c>
      <c r="D63" s="14">
        <v>466.14674459472928</v>
      </c>
      <c r="E63" t="str">
        <f t="shared" si="3"/>
        <v/>
      </c>
      <c r="F63" s="12">
        <f t="shared" si="4"/>
        <v>0.33224999672084898</v>
      </c>
      <c r="G63" s="13">
        <f t="shared" si="5"/>
        <v>6.8181718813605085E-3</v>
      </c>
    </row>
    <row r="64" spans="1:7" x14ac:dyDescent="0.45">
      <c r="B64" t="s">
        <v>28</v>
      </c>
      <c r="C64" s="13">
        <v>0.33</v>
      </c>
      <c r="D64" s="14">
        <v>578.7375028058284</v>
      </c>
      <c r="E64" t="str">
        <f t="shared" si="3"/>
        <v/>
      </c>
      <c r="F64" s="12">
        <f t="shared" si="4"/>
        <v>0.41250000271189918</v>
      </c>
      <c r="G64" s="13">
        <f t="shared" si="5"/>
        <v>0.25000000821787627</v>
      </c>
    </row>
    <row r="65" spans="1:7" x14ac:dyDescent="0.45">
      <c r="B65" t="s">
        <v>33</v>
      </c>
      <c r="C65" s="13">
        <v>0.33900000000000002</v>
      </c>
      <c r="D65" s="14">
        <v>356.71275018511233</v>
      </c>
      <c r="E65" t="str">
        <f t="shared" si="3"/>
        <v/>
      </c>
      <c r="F65" s="12">
        <f t="shared" si="4"/>
        <v>0.25425000057080449</v>
      </c>
      <c r="G65" s="13">
        <f t="shared" si="5"/>
        <v>-0.249999998316211</v>
      </c>
    </row>
    <row r="66" spans="1:7" x14ac:dyDescent="0.45">
      <c r="B66" t="s">
        <v>38</v>
      </c>
      <c r="C66" s="13">
        <v>5.0000000000000001E-4</v>
      </c>
      <c r="D66" s="14">
        <v>0.52612500133715001</v>
      </c>
      <c r="E66" t="str">
        <f t="shared" si="3"/>
        <v/>
      </c>
      <c r="F66" s="12">
        <f t="shared" si="4"/>
        <v>3.7500000160035712E-4</v>
      </c>
      <c r="G66" s="13">
        <f t="shared" si="5"/>
        <v>-0.24999999679928578</v>
      </c>
    </row>
    <row r="67" spans="1:7" x14ac:dyDescent="0.45">
      <c r="A67" t="s">
        <v>74</v>
      </c>
      <c r="D67" s="14">
        <v>1402.9999975782639</v>
      </c>
      <c r="E67">
        <f t="shared" si="3"/>
        <v>1402.9999975782639</v>
      </c>
      <c r="F67" s="12">
        <f t="shared" si="4"/>
        <v>1</v>
      </c>
      <c r="G67" s="13" t="e">
        <f t="shared" si="5"/>
        <v>#DIV/0!</v>
      </c>
    </row>
    <row r="68" spans="1:7" x14ac:dyDescent="0.45">
      <c r="A68" t="s">
        <v>53</v>
      </c>
      <c r="B68" t="s">
        <v>10</v>
      </c>
      <c r="C68" s="13">
        <v>0.1</v>
      </c>
      <c r="D68" s="14">
        <v>153.12499971400001</v>
      </c>
      <c r="E68" t="str">
        <f t="shared" si="3"/>
        <v/>
      </c>
      <c r="F68" s="12">
        <f t="shared" si="4"/>
        <v>0.12499999928636849</v>
      </c>
      <c r="G68" s="13">
        <f t="shared" si="5"/>
        <v>0.24999999286368479</v>
      </c>
    </row>
    <row r="69" spans="1:7" x14ac:dyDescent="0.45">
      <c r="B69" t="s">
        <v>15</v>
      </c>
      <c r="C69" s="13">
        <v>0</v>
      </c>
      <c r="D69" s="14">
        <v>0</v>
      </c>
      <c r="E69" t="str">
        <f t="shared" ref="E69:E100" si="6">IF(RIGHT(A69,5)="Total",D69,"")</f>
        <v/>
      </c>
      <c r="F69" s="12">
        <f t="shared" ref="F69:F100" si="7">D69/SUM(E69:E75)</f>
        <v>0</v>
      </c>
      <c r="G69" s="13" t="e">
        <f t="shared" ref="G69:G100" si="8">(F69-C69)/C69</f>
        <v>#DIV/0!</v>
      </c>
    </row>
    <row r="70" spans="1:7" x14ac:dyDescent="0.45">
      <c r="B70" t="s">
        <v>23</v>
      </c>
      <c r="C70" s="13">
        <v>0.25</v>
      </c>
      <c r="D70" s="14">
        <v>382.81250340742099</v>
      </c>
      <c r="E70" t="str">
        <f t="shared" si="6"/>
        <v/>
      </c>
      <c r="F70" s="12">
        <f t="shared" si="7"/>
        <v>0.31250000158116281</v>
      </c>
      <c r="G70" s="13">
        <f t="shared" si="8"/>
        <v>0.25000000632465125</v>
      </c>
    </row>
    <row r="71" spans="1:7" x14ac:dyDescent="0.45">
      <c r="B71" t="s">
        <v>28</v>
      </c>
      <c r="C71" s="13">
        <v>0.25</v>
      </c>
      <c r="D71" s="14">
        <v>230.00130854919561</v>
      </c>
      <c r="E71" t="str">
        <f t="shared" si="6"/>
        <v/>
      </c>
      <c r="F71" s="12">
        <f t="shared" si="7"/>
        <v>0.18775616952301408</v>
      </c>
      <c r="G71" s="13">
        <f t="shared" si="8"/>
        <v>-0.24897532190794369</v>
      </c>
    </row>
    <row r="72" spans="1:7" x14ac:dyDescent="0.45">
      <c r="B72" t="s">
        <v>33</v>
      </c>
      <c r="C72" s="13">
        <v>0.25</v>
      </c>
      <c r="D72" s="14">
        <v>229.68750071605621</v>
      </c>
      <c r="E72" t="str">
        <f t="shared" si="6"/>
        <v/>
      </c>
      <c r="F72" s="12">
        <f t="shared" si="7"/>
        <v>0.18749999986429247</v>
      </c>
      <c r="G72" s="13">
        <f t="shared" si="8"/>
        <v>-0.25000000054283011</v>
      </c>
    </row>
    <row r="73" spans="1:7" x14ac:dyDescent="0.45">
      <c r="B73" t="s">
        <v>38</v>
      </c>
      <c r="C73" s="13">
        <v>0.15</v>
      </c>
      <c r="D73" s="14">
        <v>229.37369231891671</v>
      </c>
      <c r="E73" t="str">
        <f t="shared" si="6"/>
        <v/>
      </c>
      <c r="F73" s="12">
        <f t="shared" si="7"/>
        <v>0.18724382974516263</v>
      </c>
      <c r="G73" s="13">
        <f t="shared" si="8"/>
        <v>0.24829219830108423</v>
      </c>
    </row>
    <row r="74" spans="1:7" x14ac:dyDescent="0.45">
      <c r="A74" t="s">
        <v>75</v>
      </c>
      <c r="D74" s="14">
        <v>1225.0000047055889</v>
      </c>
      <c r="E74">
        <f t="shared" si="6"/>
        <v>1225.0000047055889</v>
      </c>
      <c r="F74" s="12">
        <f t="shared" si="7"/>
        <v>1</v>
      </c>
      <c r="G74" s="13" t="e">
        <f t="shared" si="8"/>
        <v>#DIV/0!</v>
      </c>
    </row>
    <row r="75" spans="1:7" x14ac:dyDescent="0.45">
      <c r="A75" t="s">
        <v>76</v>
      </c>
      <c r="B75" t="s">
        <v>10</v>
      </c>
      <c r="C75" s="13">
        <v>0.15</v>
      </c>
      <c r="D75" s="14">
        <v>375.56250460000001</v>
      </c>
      <c r="E75" t="str">
        <f t="shared" si="6"/>
        <v/>
      </c>
      <c r="F75" s="12">
        <f t="shared" si="7"/>
        <v>0.18750000147227372</v>
      </c>
      <c r="G75" s="13">
        <f t="shared" si="8"/>
        <v>0.25000000981515819</v>
      </c>
    </row>
    <row r="76" spans="1:7" x14ac:dyDescent="0.45">
      <c r="B76" t="s">
        <v>15</v>
      </c>
      <c r="C76" s="13">
        <v>0</v>
      </c>
      <c r="D76" s="14">
        <v>0</v>
      </c>
      <c r="E76" t="str">
        <f t="shared" si="6"/>
        <v/>
      </c>
      <c r="F76" s="12">
        <f t="shared" si="7"/>
        <v>0</v>
      </c>
      <c r="G76" s="13" t="e">
        <f t="shared" si="8"/>
        <v>#DIV/0!</v>
      </c>
    </row>
    <row r="77" spans="1:7" x14ac:dyDescent="0.45">
      <c r="B77" t="s">
        <v>23</v>
      </c>
      <c r="C77" s="13">
        <v>0.25</v>
      </c>
      <c r="D77" s="14">
        <v>425.63750067378948</v>
      </c>
      <c r="E77" t="str">
        <f t="shared" si="6"/>
        <v/>
      </c>
      <c r="F77" s="12">
        <f t="shared" si="7"/>
        <v>0.21249999940220451</v>
      </c>
      <c r="G77" s="13">
        <f t="shared" si="8"/>
        <v>-0.15000000239118194</v>
      </c>
    </row>
    <row r="78" spans="1:7" x14ac:dyDescent="0.45">
      <c r="B78" t="s">
        <v>28</v>
      </c>
      <c r="C78" s="13">
        <v>0.2</v>
      </c>
      <c r="D78" s="14">
        <v>300.45000524780983</v>
      </c>
      <c r="E78" t="str">
        <f t="shared" si="6"/>
        <v/>
      </c>
      <c r="F78" s="12">
        <f t="shared" si="7"/>
        <v>0.15000000196054977</v>
      </c>
      <c r="G78" s="13">
        <f t="shared" si="8"/>
        <v>-0.24999999019725117</v>
      </c>
    </row>
    <row r="79" spans="1:7" x14ac:dyDescent="0.45">
      <c r="B79" t="s">
        <v>33</v>
      </c>
      <c r="C79" s="13">
        <v>0.3</v>
      </c>
      <c r="D79" s="14">
        <v>751.12500158122475</v>
      </c>
      <c r="E79" t="str">
        <f t="shared" si="6"/>
        <v/>
      </c>
      <c r="F79" s="12">
        <f t="shared" si="7"/>
        <v>0.37499999914086535</v>
      </c>
      <c r="G79" s="13">
        <f t="shared" si="8"/>
        <v>0.24999999713621787</v>
      </c>
    </row>
    <row r="80" spans="1:7" x14ac:dyDescent="0.45">
      <c r="B80" t="s">
        <v>38</v>
      </c>
      <c r="C80" s="13">
        <v>0.1</v>
      </c>
      <c r="D80" s="14">
        <v>150.2249967027</v>
      </c>
      <c r="E80" t="str">
        <f t="shared" si="6"/>
        <v/>
      </c>
      <c r="F80" s="12">
        <f t="shared" si="7"/>
        <v>7.4999998024106701E-2</v>
      </c>
      <c r="G80" s="13">
        <f t="shared" si="8"/>
        <v>-0.25000001975893305</v>
      </c>
    </row>
    <row r="81" spans="1:7" x14ac:dyDescent="0.45">
      <c r="A81" t="s">
        <v>77</v>
      </c>
      <c r="D81" s="14">
        <v>2003.000008805524</v>
      </c>
      <c r="E81">
        <f t="shared" si="6"/>
        <v>2003.000008805524</v>
      </c>
      <c r="F81" s="12">
        <f t="shared" si="7"/>
        <v>1</v>
      </c>
      <c r="G81" s="13" t="e">
        <f t="shared" si="8"/>
        <v>#DIV/0!</v>
      </c>
    </row>
    <row r="82" spans="1:7" x14ac:dyDescent="0.45">
      <c r="A82" t="s">
        <v>54</v>
      </c>
      <c r="B82" t="s">
        <v>10</v>
      </c>
      <c r="C82" s="13">
        <v>0.15</v>
      </c>
      <c r="D82" s="14">
        <v>251.52750098999999</v>
      </c>
      <c r="E82" t="str">
        <f t="shared" si="6"/>
        <v/>
      </c>
      <c r="F82" s="12">
        <f t="shared" si="7"/>
        <v>0.15749999988469907</v>
      </c>
      <c r="G82" s="13">
        <f t="shared" si="8"/>
        <v>4.9999999231327141E-2</v>
      </c>
    </row>
    <row r="83" spans="1:7" x14ac:dyDescent="0.45">
      <c r="B83" t="s">
        <v>15</v>
      </c>
      <c r="C83" s="13">
        <v>0</v>
      </c>
      <c r="D83" s="14">
        <v>0</v>
      </c>
      <c r="E83" t="str">
        <f t="shared" si="6"/>
        <v/>
      </c>
      <c r="F83" s="12">
        <f t="shared" si="7"/>
        <v>0</v>
      </c>
      <c r="G83" s="13" t="e">
        <f t="shared" si="8"/>
        <v>#DIV/0!</v>
      </c>
    </row>
    <row r="84" spans="1:7" x14ac:dyDescent="0.45">
      <c r="B84" t="s">
        <v>23</v>
      </c>
      <c r="C84" s="13">
        <v>0.2</v>
      </c>
      <c r="D84" s="14">
        <v>319.39999865362398</v>
      </c>
      <c r="E84" t="str">
        <f t="shared" si="6"/>
        <v/>
      </c>
      <c r="F84" s="12">
        <f t="shared" si="7"/>
        <v>0.19999999822333012</v>
      </c>
      <c r="G84" s="13">
        <f t="shared" si="8"/>
        <v>-8.8833494726880957E-9</v>
      </c>
    </row>
    <row r="85" spans="1:7" x14ac:dyDescent="0.45">
      <c r="B85" t="s">
        <v>28</v>
      </c>
      <c r="C85" s="13">
        <v>0.25</v>
      </c>
      <c r="D85" s="14">
        <v>419.21250608710272</v>
      </c>
      <c r="E85" t="str">
        <f t="shared" si="6"/>
        <v/>
      </c>
      <c r="F85" s="12">
        <f t="shared" si="7"/>
        <v>0.26250000258623046</v>
      </c>
      <c r="G85" s="13">
        <f t="shared" si="8"/>
        <v>5.0000010344921852E-2</v>
      </c>
    </row>
    <row r="86" spans="1:7" x14ac:dyDescent="0.45">
      <c r="B86" t="s">
        <v>33</v>
      </c>
      <c r="C86" s="13">
        <v>0.3</v>
      </c>
      <c r="D86" s="14">
        <v>455.14499873268539</v>
      </c>
      <c r="E86" t="str">
        <f t="shared" si="6"/>
        <v/>
      </c>
      <c r="F86" s="12">
        <f t="shared" si="7"/>
        <v>0.28499999787605457</v>
      </c>
      <c r="G86" s="13">
        <f t="shared" si="8"/>
        <v>-5.0000007079818075E-2</v>
      </c>
    </row>
    <row r="87" spans="1:7" x14ac:dyDescent="0.45">
      <c r="B87" t="s">
        <v>38</v>
      </c>
      <c r="C87" s="13">
        <v>0.1</v>
      </c>
      <c r="D87" s="14">
        <v>151.7150029914167</v>
      </c>
      <c r="E87" t="str">
        <f t="shared" si="6"/>
        <v/>
      </c>
      <c r="F87" s="12">
        <f t="shared" si="7"/>
        <v>9.5000001429685607E-2</v>
      </c>
      <c r="G87" s="13">
        <f t="shared" si="8"/>
        <v>-4.9999985703143984E-2</v>
      </c>
    </row>
    <row r="88" spans="1:7" x14ac:dyDescent="0.45">
      <c r="A88" t="s">
        <v>78</v>
      </c>
      <c r="D88" s="14">
        <v>1597.0000074548291</v>
      </c>
      <c r="E88">
        <f t="shared" si="6"/>
        <v>1597.0000074548291</v>
      </c>
      <c r="F88" s="12">
        <f t="shared" si="7"/>
        <v>1</v>
      </c>
      <c r="G88" s="13" t="e">
        <f t="shared" si="8"/>
        <v>#DIV/0!</v>
      </c>
    </row>
    <row r="89" spans="1:7" x14ac:dyDescent="0.45">
      <c r="A89" t="s">
        <v>55</v>
      </c>
      <c r="B89" t="s">
        <v>10</v>
      </c>
      <c r="C89" s="13">
        <v>0.1</v>
      </c>
      <c r="D89" s="14">
        <v>187.74999886699999</v>
      </c>
      <c r="E89" t="str">
        <f t="shared" si="6"/>
        <v/>
      </c>
      <c r="F89" s="12">
        <f t="shared" si="7"/>
        <v>0.1249999993180833</v>
      </c>
      <c r="G89" s="13">
        <f t="shared" si="8"/>
        <v>0.24999999318083288</v>
      </c>
    </row>
    <row r="90" spans="1:7" x14ac:dyDescent="0.45">
      <c r="B90" t="s">
        <v>15</v>
      </c>
      <c r="C90" s="13">
        <v>0</v>
      </c>
      <c r="D90" s="14">
        <v>0</v>
      </c>
      <c r="E90" t="str">
        <f t="shared" si="6"/>
        <v/>
      </c>
      <c r="F90" s="12">
        <f t="shared" si="7"/>
        <v>0</v>
      </c>
      <c r="G90" s="13" t="e">
        <f t="shared" si="8"/>
        <v>#DIV/0!</v>
      </c>
    </row>
    <row r="91" spans="1:7" x14ac:dyDescent="0.45">
      <c r="B91" t="s">
        <v>23</v>
      </c>
      <c r="C91" s="13">
        <v>0.25</v>
      </c>
      <c r="D91" s="14">
        <v>469.37499646230071</v>
      </c>
      <c r="E91" t="str">
        <f t="shared" si="6"/>
        <v/>
      </c>
      <c r="F91" s="12">
        <f t="shared" si="7"/>
        <v>0.31249999782570143</v>
      </c>
      <c r="G91" s="13">
        <f t="shared" si="8"/>
        <v>0.2499999913028057</v>
      </c>
    </row>
    <row r="92" spans="1:7" x14ac:dyDescent="0.45">
      <c r="B92" t="s">
        <v>28</v>
      </c>
      <c r="C92" s="13">
        <v>0.25</v>
      </c>
      <c r="D92" s="14">
        <v>343.64531921272243</v>
      </c>
      <c r="E92" t="str">
        <f t="shared" si="6"/>
        <v/>
      </c>
      <c r="F92" s="12">
        <f t="shared" si="7"/>
        <v>0.22879182384273747</v>
      </c>
      <c r="G92" s="13">
        <f t="shared" si="8"/>
        <v>-8.4832704629050126E-2</v>
      </c>
    </row>
    <row r="93" spans="1:7" x14ac:dyDescent="0.45">
      <c r="B93" t="s">
        <v>33</v>
      </c>
      <c r="C93" s="13">
        <v>0.25</v>
      </c>
      <c r="D93" s="14">
        <v>281.62499707788771</v>
      </c>
      <c r="E93" t="str">
        <f t="shared" si="6"/>
        <v/>
      </c>
      <c r="F93" s="12">
        <f t="shared" si="7"/>
        <v>0.18749999816313542</v>
      </c>
      <c r="G93" s="13">
        <f t="shared" si="8"/>
        <v>-0.25000000734745831</v>
      </c>
    </row>
    <row r="94" spans="1:7" x14ac:dyDescent="0.45">
      <c r="B94" t="s">
        <v>38</v>
      </c>
      <c r="C94" s="13">
        <v>0.15</v>
      </c>
      <c r="D94" s="14">
        <v>219.60468750999999</v>
      </c>
      <c r="E94" t="str">
        <f t="shared" si="6"/>
        <v/>
      </c>
      <c r="F94" s="12">
        <f t="shared" si="7"/>
        <v>0.14620818085034229</v>
      </c>
      <c r="G94" s="13">
        <f t="shared" si="8"/>
        <v>-2.5278794331051367E-2</v>
      </c>
    </row>
    <row r="95" spans="1:7" x14ac:dyDescent="0.45">
      <c r="A95" t="s">
        <v>79</v>
      </c>
      <c r="D95" s="14">
        <v>1501.999999129911</v>
      </c>
      <c r="E95">
        <f t="shared" si="6"/>
        <v>1501.999999129911</v>
      </c>
      <c r="F95" s="12">
        <f t="shared" si="7"/>
        <v>1</v>
      </c>
      <c r="G95" s="13" t="e">
        <f t="shared" si="8"/>
        <v>#DIV/0!</v>
      </c>
    </row>
    <row r="96" spans="1:7" x14ac:dyDescent="0.45">
      <c r="A96" t="s">
        <v>56</v>
      </c>
      <c r="B96" t="s">
        <v>10</v>
      </c>
      <c r="C96" s="13">
        <v>5.0000000000000001E-4</v>
      </c>
      <c r="D96" s="14">
        <v>1.126499990011</v>
      </c>
      <c r="E96" t="str">
        <f t="shared" si="6"/>
        <v/>
      </c>
      <c r="F96" s="12">
        <f t="shared" si="7"/>
        <v>7.4999998969713783E-4</v>
      </c>
      <c r="G96" s="13">
        <f t="shared" si="8"/>
        <v>0.49999997939427565</v>
      </c>
    </row>
    <row r="97" spans="1:7" x14ac:dyDescent="0.45">
      <c r="B97" t="s">
        <v>15</v>
      </c>
      <c r="C97" s="13">
        <v>0</v>
      </c>
      <c r="D97" s="14">
        <v>0</v>
      </c>
      <c r="E97" t="str">
        <f t="shared" si="6"/>
        <v/>
      </c>
      <c r="F97" s="12">
        <f t="shared" si="7"/>
        <v>0</v>
      </c>
      <c r="G97" s="13" t="e">
        <f t="shared" si="8"/>
        <v>#DIV/0!</v>
      </c>
    </row>
    <row r="98" spans="1:7" x14ac:dyDescent="0.45">
      <c r="B98" t="s">
        <v>23</v>
      </c>
      <c r="C98" s="13">
        <v>0.33300000000000002</v>
      </c>
      <c r="D98" s="14">
        <v>250.08300372551881</v>
      </c>
      <c r="E98" t="str">
        <f t="shared" si="6"/>
        <v/>
      </c>
      <c r="F98" s="12">
        <f t="shared" si="7"/>
        <v>0.1665000016695401</v>
      </c>
      <c r="G98" s="13">
        <f t="shared" si="8"/>
        <v>-0.4999999949863661</v>
      </c>
    </row>
    <row r="99" spans="1:7" x14ac:dyDescent="0.45">
      <c r="B99" t="s">
        <v>28</v>
      </c>
      <c r="C99" s="13">
        <v>0.33300000000000002</v>
      </c>
      <c r="D99" s="14">
        <v>639.47651153469076</v>
      </c>
      <c r="E99" t="str">
        <f t="shared" si="6"/>
        <v/>
      </c>
      <c r="F99" s="12">
        <f t="shared" si="7"/>
        <v>0.42575000560621085</v>
      </c>
      <c r="G99" s="13">
        <f t="shared" si="8"/>
        <v>0.27852854536399646</v>
      </c>
    </row>
    <row r="100" spans="1:7" x14ac:dyDescent="0.45">
      <c r="B100" t="s">
        <v>33</v>
      </c>
      <c r="C100" s="13">
        <v>0.33300000000000002</v>
      </c>
      <c r="D100" s="14">
        <v>610.93849206786513</v>
      </c>
      <c r="E100" t="str">
        <f t="shared" si="6"/>
        <v/>
      </c>
      <c r="F100" s="12">
        <f t="shared" si="7"/>
        <v>0.40674999273813534</v>
      </c>
      <c r="G100" s="13">
        <f t="shared" si="8"/>
        <v>0.22147144966407001</v>
      </c>
    </row>
    <row r="101" spans="1:7" x14ac:dyDescent="0.45">
      <c r="B101" t="s">
        <v>38</v>
      </c>
      <c r="C101" s="13">
        <v>5.0000000000000001E-4</v>
      </c>
      <c r="D101" s="14">
        <v>0.37549999644615001</v>
      </c>
      <c r="E101" t="str">
        <f t="shared" ref="E101:E132" si="9">IF(RIGHT(A101,5)="Total",D101,"")</f>
        <v/>
      </c>
      <c r="F101" s="12">
        <f t="shared" ref="F101:F132" si="10">D101/SUM(E101:E107)</f>
        <v>2.4999999641645606E-4</v>
      </c>
      <c r="G101" s="13">
        <f t="shared" ref="G101:G132" si="11">(F101-C101)/C101</f>
        <v>-0.50000000716708792</v>
      </c>
    </row>
    <row r="102" spans="1:7" x14ac:dyDescent="0.45">
      <c r="A102" t="s">
        <v>80</v>
      </c>
      <c r="D102" s="14">
        <v>1502.000007314532</v>
      </c>
      <c r="E102">
        <f t="shared" si="9"/>
        <v>1502.000007314532</v>
      </c>
      <c r="F102" s="12">
        <f t="shared" si="10"/>
        <v>1</v>
      </c>
      <c r="G102" s="13" t="e">
        <f t="shared" si="11"/>
        <v>#DIV/0!</v>
      </c>
    </row>
    <row r="103" spans="1:7" x14ac:dyDescent="0.45">
      <c r="A103" t="s">
        <v>57</v>
      </c>
      <c r="B103" t="s">
        <v>10</v>
      </c>
      <c r="C103" s="13">
        <v>0.15</v>
      </c>
      <c r="D103" s="14">
        <v>236.56499917100001</v>
      </c>
      <c r="E103" t="str">
        <f t="shared" si="9"/>
        <v/>
      </c>
      <c r="F103" s="12">
        <f t="shared" si="10"/>
        <v>0.15749999964081496</v>
      </c>
      <c r="G103" s="13">
        <f t="shared" si="11"/>
        <v>4.9999997605433097E-2</v>
      </c>
    </row>
    <row r="104" spans="1:7" x14ac:dyDescent="0.45">
      <c r="B104" t="s">
        <v>15</v>
      </c>
      <c r="C104" s="13">
        <v>0</v>
      </c>
      <c r="D104" s="14">
        <v>0</v>
      </c>
      <c r="E104" t="str">
        <f t="shared" si="9"/>
        <v/>
      </c>
      <c r="F104" s="12">
        <f t="shared" si="10"/>
        <v>0</v>
      </c>
      <c r="G104" s="13" t="e">
        <f t="shared" si="11"/>
        <v>#DIV/0!</v>
      </c>
    </row>
    <row r="105" spans="1:7" x14ac:dyDescent="0.45">
      <c r="B105" t="s">
        <v>23</v>
      </c>
      <c r="C105" s="13">
        <v>0.25</v>
      </c>
      <c r="D105" s="14">
        <v>379.25500185967672</v>
      </c>
      <c r="E105" t="str">
        <f t="shared" si="9"/>
        <v/>
      </c>
      <c r="F105" s="12">
        <f t="shared" si="10"/>
        <v>0.2525000015471387</v>
      </c>
      <c r="G105" s="13">
        <f t="shared" si="11"/>
        <v>1.0000006188554789E-2</v>
      </c>
    </row>
    <row r="106" spans="1:7" x14ac:dyDescent="0.45">
      <c r="B106" t="s">
        <v>28</v>
      </c>
      <c r="C106" s="13">
        <v>0.2</v>
      </c>
      <c r="D106" s="14">
        <v>315.41999830808197</v>
      </c>
      <c r="E106" t="str">
        <f t="shared" si="9"/>
        <v/>
      </c>
      <c r="F106" s="12">
        <f t="shared" si="10"/>
        <v>0.20999999913055087</v>
      </c>
      <c r="G106" s="13">
        <f t="shared" si="11"/>
        <v>4.9999995652754287E-2</v>
      </c>
    </row>
    <row r="107" spans="1:7" x14ac:dyDescent="0.45">
      <c r="B107" t="s">
        <v>33</v>
      </c>
      <c r="C107" s="13">
        <v>0.3</v>
      </c>
      <c r="D107" s="14">
        <v>428.06999719830338</v>
      </c>
      <c r="E107" t="str">
        <f t="shared" si="9"/>
        <v/>
      </c>
      <c r="F107" s="12">
        <f t="shared" si="10"/>
        <v>0.2849999984834673</v>
      </c>
      <c r="G107" s="13">
        <f t="shared" si="11"/>
        <v>-5.0000005055108973E-2</v>
      </c>
    </row>
    <row r="108" spans="1:7" x14ac:dyDescent="0.45">
      <c r="B108" t="s">
        <v>38</v>
      </c>
      <c r="C108" s="13">
        <v>0.1</v>
      </c>
      <c r="D108" s="14">
        <v>142.69000162481669</v>
      </c>
      <c r="E108" t="str">
        <f t="shared" si="9"/>
        <v/>
      </c>
      <c r="F108" s="12">
        <f t="shared" si="10"/>
        <v>9.5000001198028095E-2</v>
      </c>
      <c r="G108" s="13">
        <f t="shared" si="11"/>
        <v>-4.999998801971911E-2</v>
      </c>
    </row>
    <row r="109" spans="1:7" x14ac:dyDescent="0.45">
      <c r="A109" t="s">
        <v>81</v>
      </c>
      <c r="D109" s="14">
        <v>1501.9999981618789</v>
      </c>
      <c r="E109">
        <f t="shared" si="9"/>
        <v>1501.9999981618789</v>
      </c>
      <c r="F109" s="12">
        <f t="shared" si="10"/>
        <v>1</v>
      </c>
      <c r="G109" s="13" t="e">
        <f t="shared" si="11"/>
        <v>#DIV/0!</v>
      </c>
    </row>
    <row r="110" spans="1:7" x14ac:dyDescent="0.45">
      <c r="A110" t="s">
        <v>82</v>
      </c>
      <c r="B110" t="s">
        <v>10</v>
      </c>
      <c r="C110" s="13">
        <v>0.15</v>
      </c>
      <c r="D110" s="14">
        <v>188.99999953599999</v>
      </c>
      <c r="E110" t="str">
        <f t="shared" si="9"/>
        <v/>
      </c>
      <c r="F110" s="12">
        <f t="shared" si="10"/>
        <v>0.15749999880505974</v>
      </c>
      <c r="G110" s="13">
        <f t="shared" si="11"/>
        <v>4.9999992033731663E-2</v>
      </c>
    </row>
    <row r="111" spans="1:7" x14ac:dyDescent="0.45">
      <c r="B111" t="s">
        <v>15</v>
      </c>
      <c r="C111" s="13">
        <v>0</v>
      </c>
      <c r="D111" s="14">
        <v>0</v>
      </c>
      <c r="E111" t="str">
        <f t="shared" si="9"/>
        <v/>
      </c>
      <c r="F111" s="12">
        <f t="shared" si="10"/>
        <v>0</v>
      </c>
      <c r="G111" s="13" t="e">
        <f t="shared" si="11"/>
        <v>#DIV/0!</v>
      </c>
    </row>
    <row r="112" spans="1:7" x14ac:dyDescent="0.45">
      <c r="B112" t="s">
        <v>23</v>
      </c>
      <c r="C112" s="13">
        <v>0.25</v>
      </c>
      <c r="D112" s="14">
        <v>297.00000809994731</v>
      </c>
      <c r="E112" t="str">
        <f t="shared" si="9"/>
        <v/>
      </c>
      <c r="F112" s="12">
        <f t="shared" si="10"/>
        <v>0.24750000547981182</v>
      </c>
      <c r="G112" s="13">
        <f t="shared" si="11"/>
        <v>-9.9999780807527028E-3</v>
      </c>
    </row>
    <row r="113" spans="1:7" x14ac:dyDescent="0.45">
      <c r="B113" t="s">
        <v>28</v>
      </c>
      <c r="C113" s="13">
        <v>0.25</v>
      </c>
      <c r="D113" s="14">
        <v>314.99999984259449</v>
      </c>
      <c r="E113" t="str">
        <f t="shared" si="9"/>
        <v/>
      </c>
      <c r="F113" s="12">
        <f t="shared" si="10"/>
        <v>0.26249999852170608</v>
      </c>
      <c r="G113" s="13">
        <f t="shared" si="11"/>
        <v>4.9999994086824318E-2</v>
      </c>
    </row>
    <row r="114" spans="1:7" x14ac:dyDescent="0.45">
      <c r="B114" t="s">
        <v>33</v>
      </c>
      <c r="C114" s="13">
        <v>0.25</v>
      </c>
      <c r="D114" s="14">
        <v>284.99999840244942</v>
      </c>
      <c r="E114" t="str">
        <f t="shared" si="9"/>
        <v/>
      </c>
      <c r="F114" s="12">
        <f t="shared" si="10"/>
        <v>0.23749999744988259</v>
      </c>
      <c r="G114" s="13">
        <f t="shared" si="11"/>
        <v>-5.0000010200469625E-2</v>
      </c>
    </row>
    <row r="115" spans="1:7" x14ac:dyDescent="0.45">
      <c r="B115" t="s">
        <v>38</v>
      </c>
      <c r="C115" s="13">
        <v>0.1</v>
      </c>
      <c r="D115" s="14">
        <v>114.00000027728331</v>
      </c>
      <c r="E115" t="str">
        <f t="shared" si="9"/>
        <v/>
      </c>
      <c r="F115" s="12">
        <f t="shared" si="10"/>
        <v>9.4999999743539315E-2</v>
      </c>
      <c r="G115" s="13">
        <f t="shared" si="11"/>
        <v>-5.0000002564606905E-2</v>
      </c>
    </row>
    <row r="116" spans="1:7" x14ac:dyDescent="0.45">
      <c r="A116" t="s">
        <v>83</v>
      </c>
      <c r="D116" s="14">
        <v>1200.000006158275</v>
      </c>
      <c r="E116">
        <f t="shared" si="9"/>
        <v>1200.000006158275</v>
      </c>
      <c r="F116" s="12">
        <f t="shared" si="10"/>
        <v>1</v>
      </c>
      <c r="G116" s="13" t="e">
        <f t="shared" si="11"/>
        <v>#DIV/0!</v>
      </c>
    </row>
    <row r="117" spans="1:7" x14ac:dyDescent="0.45">
      <c r="A117" t="s">
        <v>59</v>
      </c>
      <c r="B117" t="s">
        <v>10</v>
      </c>
      <c r="C117" s="13">
        <v>0.1</v>
      </c>
      <c r="D117" s="14">
        <v>175.37499823799999</v>
      </c>
      <c r="E117" t="str">
        <f t="shared" si="9"/>
        <v/>
      </c>
      <c r="F117" s="12">
        <f t="shared" si="10"/>
        <v>0.1249999992885743</v>
      </c>
      <c r="G117" s="13">
        <f t="shared" si="11"/>
        <v>0.24999999288574298</v>
      </c>
    </row>
    <row r="118" spans="1:7" x14ac:dyDescent="0.45">
      <c r="B118" t="s">
        <v>15</v>
      </c>
      <c r="C118" s="13">
        <v>0</v>
      </c>
      <c r="D118" s="14">
        <v>0</v>
      </c>
      <c r="E118" t="str">
        <f t="shared" si="9"/>
        <v/>
      </c>
      <c r="F118" s="12">
        <f t="shared" si="10"/>
        <v>0</v>
      </c>
      <c r="G118" s="13" t="e">
        <f t="shared" si="11"/>
        <v>#DIV/0!</v>
      </c>
    </row>
    <row r="119" spans="1:7" x14ac:dyDescent="0.45">
      <c r="B119" t="s">
        <v>23</v>
      </c>
      <c r="C119" s="13">
        <v>0.25</v>
      </c>
      <c r="D119" s="14">
        <v>340.55977004736093</v>
      </c>
      <c r="E119" t="str">
        <f t="shared" si="9"/>
        <v/>
      </c>
      <c r="F119" s="12">
        <f t="shared" si="10"/>
        <v>0.24273682931626195</v>
      </c>
      <c r="G119" s="13">
        <f t="shared" si="11"/>
        <v>-2.9052682734952207E-2</v>
      </c>
    </row>
    <row r="120" spans="1:7" x14ac:dyDescent="0.45">
      <c r="B120" t="s">
        <v>28</v>
      </c>
      <c r="C120" s="13">
        <v>0.25</v>
      </c>
      <c r="D120" s="14">
        <v>290.79023089015737</v>
      </c>
      <c r="E120" t="str">
        <f t="shared" si="9"/>
        <v/>
      </c>
      <c r="F120" s="12">
        <f t="shared" si="10"/>
        <v>0.20726317331199853</v>
      </c>
      <c r="G120" s="13">
        <f t="shared" si="11"/>
        <v>-0.17094730675200587</v>
      </c>
    </row>
    <row r="121" spans="1:7" x14ac:dyDescent="0.45">
      <c r="B121" t="s">
        <v>33</v>
      </c>
      <c r="C121" s="13">
        <v>0.25</v>
      </c>
      <c r="D121" s="14">
        <v>438.43749844060682</v>
      </c>
      <c r="E121" t="str">
        <f t="shared" si="9"/>
        <v/>
      </c>
      <c r="F121" s="12">
        <f t="shared" si="10"/>
        <v>0.3125000002496659</v>
      </c>
      <c r="G121" s="13">
        <f t="shared" si="11"/>
        <v>0.2500000009986636</v>
      </c>
    </row>
    <row r="122" spans="1:7" x14ac:dyDescent="0.45">
      <c r="B122" t="s">
        <v>38</v>
      </c>
      <c r="C122" s="13">
        <v>0.15</v>
      </c>
      <c r="D122" s="14">
        <v>157.8374962729167</v>
      </c>
      <c r="E122" t="str">
        <f t="shared" si="9"/>
        <v/>
      </c>
      <c r="F122" s="12">
        <f t="shared" si="10"/>
        <v>0.11249999783349926</v>
      </c>
      <c r="G122" s="13">
        <f t="shared" si="11"/>
        <v>-0.25000001444333825</v>
      </c>
    </row>
    <row r="123" spans="1:7" x14ac:dyDescent="0.45">
      <c r="A123" t="s">
        <v>84</v>
      </c>
      <c r="D123" s="14">
        <v>1402.9999938890419</v>
      </c>
      <c r="E123">
        <f t="shared" si="9"/>
        <v>1402.9999938890419</v>
      </c>
      <c r="F123" s="12">
        <f t="shared" si="10"/>
        <v>1</v>
      </c>
      <c r="G123" s="13" t="e">
        <f t="shared" si="11"/>
        <v>#DIV/0!</v>
      </c>
    </row>
    <row r="124" spans="1:7" x14ac:dyDescent="0.45">
      <c r="A124" t="s">
        <v>60</v>
      </c>
      <c r="B124" t="s">
        <v>10</v>
      </c>
      <c r="C124" s="13">
        <v>0.15</v>
      </c>
      <c r="D124" s="14">
        <v>346.830007228</v>
      </c>
      <c r="E124" t="str">
        <f t="shared" si="9"/>
        <v/>
      </c>
      <c r="F124" s="12">
        <f t="shared" si="10"/>
        <v>0.16500000326287537</v>
      </c>
      <c r="G124" s="13">
        <f t="shared" si="11"/>
        <v>0.10000002175250249</v>
      </c>
    </row>
    <row r="125" spans="1:7" x14ac:dyDescent="0.45">
      <c r="B125" t="s">
        <v>15</v>
      </c>
      <c r="C125" s="13">
        <v>0</v>
      </c>
      <c r="D125" s="14">
        <v>0</v>
      </c>
      <c r="E125" t="str">
        <f t="shared" si="9"/>
        <v/>
      </c>
      <c r="F125" s="12">
        <f t="shared" si="10"/>
        <v>0</v>
      </c>
      <c r="G125" s="13" t="e">
        <f t="shared" si="11"/>
        <v>#DIV/0!</v>
      </c>
    </row>
    <row r="126" spans="1:7" x14ac:dyDescent="0.45">
      <c r="B126" t="s">
        <v>23</v>
      </c>
      <c r="C126" s="13">
        <v>0.25</v>
      </c>
      <c r="D126" s="14">
        <v>493.96999728352631</v>
      </c>
      <c r="E126" t="str">
        <f t="shared" si="9"/>
        <v/>
      </c>
      <c r="F126" s="12">
        <f t="shared" si="10"/>
        <v>0.23499999845735486</v>
      </c>
      <c r="G126" s="13">
        <f t="shared" si="11"/>
        <v>-6.0000006170580544E-2</v>
      </c>
    </row>
    <row r="127" spans="1:7" x14ac:dyDescent="0.45">
      <c r="B127" t="s">
        <v>28</v>
      </c>
      <c r="C127" s="13">
        <v>0.3</v>
      </c>
      <c r="D127" s="14">
        <v>693.65999780594973</v>
      </c>
      <c r="E127" t="str">
        <f t="shared" si="9"/>
        <v/>
      </c>
      <c r="F127" s="12">
        <f t="shared" si="10"/>
        <v>0.32999999860469925</v>
      </c>
      <c r="G127" s="13">
        <f t="shared" si="11"/>
        <v>9.9999995348997547E-2</v>
      </c>
    </row>
    <row r="128" spans="1:7" x14ac:dyDescent="0.45">
      <c r="B128" t="s">
        <v>33</v>
      </c>
      <c r="C128" s="13">
        <v>0.29899999999999999</v>
      </c>
      <c r="D128" s="14">
        <v>565.6481999591349</v>
      </c>
      <c r="E128" t="str">
        <f t="shared" si="9"/>
        <v/>
      </c>
      <c r="F128" s="12">
        <f t="shared" si="10"/>
        <v>0.26909999969391935</v>
      </c>
      <c r="G128" s="13">
        <f t="shared" si="11"/>
        <v>-0.10000000102368109</v>
      </c>
    </row>
    <row r="129" spans="1:7" x14ac:dyDescent="0.45">
      <c r="B129" t="s">
        <v>38</v>
      </c>
      <c r="C129" s="13">
        <v>1E-3</v>
      </c>
      <c r="D129" s="14">
        <v>1.8917999623948329</v>
      </c>
      <c r="E129" t="str">
        <f t="shared" si="9"/>
        <v/>
      </c>
      <c r="F129" s="12">
        <f t="shared" si="10"/>
        <v>8.9999998115115496E-4</v>
      </c>
      <c r="G129" s="13">
        <f t="shared" si="11"/>
        <v>-0.10000001884884506</v>
      </c>
    </row>
    <row r="130" spans="1:7" x14ac:dyDescent="0.45">
      <c r="A130" t="s">
        <v>85</v>
      </c>
      <c r="D130" s="14">
        <v>2102.0000022390059</v>
      </c>
      <c r="E130">
        <f t="shared" si="9"/>
        <v>2102.0000022390059</v>
      </c>
      <c r="F130" s="12">
        <f t="shared" si="10"/>
        <v>1</v>
      </c>
      <c r="G130" s="13" t="e">
        <f t="shared" si="11"/>
        <v>#DIV/0!</v>
      </c>
    </row>
    <row r="131" spans="1:7" x14ac:dyDescent="0.45">
      <c r="A131" t="s">
        <v>61</v>
      </c>
      <c r="B131" t="s">
        <v>10</v>
      </c>
      <c r="C131" s="13">
        <v>0.22</v>
      </c>
      <c r="D131" s="14">
        <v>207.85139877099999</v>
      </c>
      <c r="E131" t="str">
        <f t="shared" si="9"/>
        <v/>
      </c>
      <c r="F131" s="12">
        <f t="shared" si="10"/>
        <v>0.1992822612707891</v>
      </c>
      <c r="G131" s="13">
        <f t="shared" si="11"/>
        <v>-9.4171539678231359E-2</v>
      </c>
    </row>
    <row r="132" spans="1:7" x14ac:dyDescent="0.45">
      <c r="B132" t="s">
        <v>15</v>
      </c>
      <c r="C132" s="13">
        <v>0</v>
      </c>
      <c r="D132" s="14">
        <v>0</v>
      </c>
      <c r="E132" t="str">
        <f t="shared" si="9"/>
        <v/>
      </c>
      <c r="F132" s="12">
        <f t="shared" si="10"/>
        <v>0</v>
      </c>
      <c r="G132" s="13" t="e">
        <f t="shared" si="11"/>
        <v>#DIV/0!</v>
      </c>
    </row>
    <row r="133" spans="1:7" x14ac:dyDescent="0.45">
      <c r="B133" t="s">
        <v>23</v>
      </c>
      <c r="C133" s="13">
        <v>1E-3</v>
      </c>
      <c r="D133" s="14">
        <v>0.52149999977483452</v>
      </c>
      <c r="E133" t="str">
        <f t="shared" ref="E133:E164" si="12">IF(RIGHT(A133,5)="Total",D133,"")</f>
        <v/>
      </c>
      <c r="F133" s="12">
        <f t="shared" ref="F133:F164" si="13">D133/SUM(E133:E139)</f>
        <v>4.9999999914527899E-4</v>
      </c>
      <c r="G133" s="13">
        <f t="shared" ref="G133:G164" si="14">(F133-C133)/C133</f>
        <v>-0.50000000085472107</v>
      </c>
    </row>
    <row r="134" spans="1:7" x14ac:dyDescent="0.45">
      <c r="B134" t="s">
        <v>28</v>
      </c>
      <c r="C134" s="13">
        <v>0.28899999999999998</v>
      </c>
      <c r="D134" s="14">
        <v>276.62209921573771</v>
      </c>
      <c r="E134" t="str">
        <f t="shared" si="12"/>
        <v/>
      </c>
      <c r="F134" s="12">
        <f t="shared" si="13"/>
        <v>0.26521773620546885</v>
      </c>
      <c r="G134" s="13">
        <f t="shared" si="14"/>
        <v>-8.229157022329113E-2</v>
      </c>
    </row>
    <row r="135" spans="1:7" x14ac:dyDescent="0.45">
      <c r="B135" t="s">
        <v>33</v>
      </c>
      <c r="C135" s="13">
        <v>0.28999999999999998</v>
      </c>
      <c r="D135" s="14">
        <v>453.70500381985403</v>
      </c>
      <c r="E135" t="str">
        <f t="shared" si="12"/>
        <v/>
      </c>
      <c r="F135" s="12">
        <f t="shared" si="13"/>
        <v>0.43500000310658254</v>
      </c>
      <c r="G135" s="13">
        <f t="shared" si="14"/>
        <v>0.50000001071235367</v>
      </c>
    </row>
    <row r="136" spans="1:7" x14ac:dyDescent="0.45">
      <c r="B136" t="s">
        <v>38</v>
      </c>
      <c r="C136" s="13">
        <v>0.2</v>
      </c>
      <c r="D136" s="14">
        <v>104.29999952625001</v>
      </c>
      <c r="E136" t="str">
        <f t="shared" si="12"/>
        <v/>
      </c>
      <c r="F136" s="12">
        <f t="shared" si="13"/>
        <v>9.9999999418013713E-2</v>
      </c>
      <c r="G136" s="13">
        <f t="shared" si="14"/>
        <v>-0.50000000290993141</v>
      </c>
    </row>
    <row r="137" spans="1:7" x14ac:dyDescent="0.45">
      <c r="A137" t="s">
        <v>86</v>
      </c>
      <c r="D137" s="14">
        <v>1043.0000013326171</v>
      </c>
      <c r="E137">
        <f t="shared" si="12"/>
        <v>1043.0000013326171</v>
      </c>
      <c r="F137" s="12">
        <f t="shared" si="13"/>
        <v>1</v>
      </c>
      <c r="G137" s="13" t="e">
        <f t="shared" si="14"/>
        <v>#DIV/0!</v>
      </c>
    </row>
    <row r="138" spans="1:7" x14ac:dyDescent="0.45">
      <c r="A138" t="s">
        <v>62</v>
      </c>
      <c r="B138" t="s">
        <v>10</v>
      </c>
      <c r="C138" s="13">
        <v>0.15</v>
      </c>
      <c r="D138" s="14">
        <v>284.79750037299999</v>
      </c>
      <c r="E138" t="str">
        <f t="shared" si="12"/>
        <v/>
      </c>
      <c r="F138" s="12">
        <f t="shared" si="13"/>
        <v>0.17250000161133774</v>
      </c>
      <c r="G138" s="13">
        <f t="shared" si="14"/>
        <v>0.15000001074225167</v>
      </c>
    </row>
    <row r="139" spans="1:7" x14ac:dyDescent="0.45">
      <c r="B139" t="s">
        <v>15</v>
      </c>
      <c r="C139" s="13">
        <v>0</v>
      </c>
      <c r="D139" s="14">
        <v>0</v>
      </c>
      <c r="E139" t="str">
        <f t="shared" si="12"/>
        <v/>
      </c>
      <c r="F139" s="12">
        <f t="shared" si="13"/>
        <v>0</v>
      </c>
      <c r="G139" s="13" t="e">
        <f t="shared" si="14"/>
        <v>#DIV/0!</v>
      </c>
    </row>
    <row r="140" spans="1:7" x14ac:dyDescent="0.45">
      <c r="B140" t="s">
        <v>23</v>
      </c>
      <c r="C140" s="13">
        <v>0.25</v>
      </c>
      <c r="D140" s="14">
        <v>350.83749667430823</v>
      </c>
      <c r="E140" t="str">
        <f t="shared" si="12"/>
        <v/>
      </c>
      <c r="F140" s="12">
        <f t="shared" si="13"/>
        <v>0.21249999969231953</v>
      </c>
      <c r="G140" s="13">
        <f t="shared" si="14"/>
        <v>-0.15000000123072188</v>
      </c>
    </row>
    <row r="141" spans="1:7" x14ac:dyDescent="0.45">
      <c r="B141" t="s">
        <v>28</v>
      </c>
      <c r="C141" s="13">
        <v>0.2</v>
      </c>
      <c r="D141" s="14">
        <v>320.07230130930168</v>
      </c>
      <c r="E141" t="str">
        <f t="shared" si="12"/>
        <v/>
      </c>
      <c r="F141" s="12">
        <f t="shared" si="13"/>
        <v>0.19386572009686603</v>
      </c>
      <c r="G141" s="13">
        <f t="shared" si="14"/>
        <v>-3.0671399515669884E-2</v>
      </c>
    </row>
    <row r="142" spans="1:7" x14ac:dyDescent="0.45">
      <c r="B142" t="s">
        <v>33</v>
      </c>
      <c r="C142" s="13">
        <v>0.3</v>
      </c>
      <c r="D142" s="14">
        <v>554.95768666595507</v>
      </c>
      <c r="E142" t="str">
        <f t="shared" si="12"/>
        <v/>
      </c>
      <c r="F142" s="12">
        <f t="shared" si="13"/>
        <v>0.33613427687645936</v>
      </c>
      <c r="G142" s="13">
        <f t="shared" si="14"/>
        <v>0.1204475895881979</v>
      </c>
    </row>
    <row r="143" spans="1:7" x14ac:dyDescent="0.45">
      <c r="B143" t="s">
        <v>38</v>
      </c>
      <c r="C143" s="13">
        <v>0.1</v>
      </c>
      <c r="D143" s="14">
        <v>140.33500171761671</v>
      </c>
      <c r="E143" t="str">
        <f t="shared" si="12"/>
        <v/>
      </c>
      <c r="F143" s="12">
        <f t="shared" si="13"/>
        <v>8.500000172301711E-2</v>
      </c>
      <c r="G143" s="13">
        <f t="shared" si="14"/>
        <v>-0.14999998276982895</v>
      </c>
    </row>
    <row r="144" spans="1:7" x14ac:dyDescent="0.45">
      <c r="A144" t="s">
        <v>87</v>
      </c>
      <c r="D144" s="14">
        <v>1650.9999867401821</v>
      </c>
      <c r="E144">
        <f t="shared" si="12"/>
        <v>1650.9999867401821</v>
      </c>
      <c r="F144" s="12">
        <f t="shared" si="13"/>
        <v>1</v>
      </c>
      <c r="G144" s="13" t="e">
        <f t="shared" si="14"/>
        <v>#DIV/0!</v>
      </c>
    </row>
    <row r="145" spans="1:7" x14ac:dyDescent="0.45">
      <c r="A145" t="s">
        <v>63</v>
      </c>
      <c r="B145" t="s">
        <v>10</v>
      </c>
      <c r="C145" s="13">
        <v>0.2</v>
      </c>
      <c r="D145" s="14">
        <v>294.63000137900002</v>
      </c>
      <c r="E145" t="str">
        <f t="shared" si="12"/>
        <v/>
      </c>
      <c r="F145" s="12">
        <f t="shared" si="13"/>
        <v>0.21000000207742775</v>
      </c>
      <c r="G145" s="13">
        <f t="shared" si="14"/>
        <v>5.0000010387138694E-2</v>
      </c>
    </row>
    <row r="146" spans="1:7" x14ac:dyDescent="0.45">
      <c r="B146" t="s">
        <v>15</v>
      </c>
      <c r="C146" s="13">
        <v>0</v>
      </c>
      <c r="D146" s="14">
        <v>0</v>
      </c>
      <c r="E146" t="str">
        <f t="shared" si="12"/>
        <v/>
      </c>
      <c r="F146" s="12">
        <f t="shared" si="13"/>
        <v>0</v>
      </c>
      <c r="G146" s="13" t="e">
        <f t="shared" si="14"/>
        <v>#DIV/0!</v>
      </c>
    </row>
    <row r="147" spans="1:7" x14ac:dyDescent="0.45">
      <c r="B147" t="s">
        <v>23</v>
      </c>
      <c r="C147" s="13">
        <v>0.27</v>
      </c>
      <c r="D147" s="14">
        <v>360.52742029357893</v>
      </c>
      <c r="E147" t="str">
        <f t="shared" si="12"/>
        <v/>
      </c>
      <c r="F147" s="12">
        <f t="shared" si="13"/>
        <v>0.25696893953861139</v>
      </c>
      <c r="G147" s="13">
        <f t="shared" si="14"/>
        <v>-4.8263186894031973E-2</v>
      </c>
    </row>
    <row r="148" spans="1:7" x14ac:dyDescent="0.45">
      <c r="B148" t="s">
        <v>28</v>
      </c>
      <c r="C148" s="13">
        <v>0.39900000000000002</v>
      </c>
      <c r="D148" s="14">
        <v>573.09892076920107</v>
      </c>
      <c r="E148" t="str">
        <f t="shared" si="12"/>
        <v/>
      </c>
      <c r="F148" s="12">
        <f t="shared" si="13"/>
        <v>0.40848105755967973</v>
      </c>
      <c r="G148" s="13">
        <f t="shared" si="14"/>
        <v>2.3762049021753648E-2</v>
      </c>
    </row>
    <row r="149" spans="1:7" x14ac:dyDescent="0.45">
      <c r="B149" t="s">
        <v>33</v>
      </c>
      <c r="C149" s="13">
        <v>1E-3</v>
      </c>
      <c r="D149" s="14">
        <v>1.473149999957978</v>
      </c>
      <c r="E149" t="str">
        <f t="shared" si="12"/>
        <v/>
      </c>
      <c r="F149" s="12">
        <f t="shared" si="13"/>
        <v>1.0500000054427183E-3</v>
      </c>
      <c r="G149" s="13">
        <f t="shared" si="14"/>
        <v>5.0000005442718237E-2</v>
      </c>
    </row>
    <row r="150" spans="1:7" x14ac:dyDescent="0.45">
      <c r="B150" t="s">
        <v>38</v>
      </c>
      <c r="C150" s="13">
        <v>0.13</v>
      </c>
      <c r="D150" s="14">
        <v>173.27050024573339</v>
      </c>
      <c r="E150" t="str">
        <f t="shared" si="12"/>
        <v/>
      </c>
      <c r="F150" s="12">
        <f t="shared" si="13"/>
        <v>0.12350000081883873</v>
      </c>
      <c r="G150" s="13">
        <f t="shared" si="14"/>
        <v>-4.9999993701240558E-2</v>
      </c>
    </row>
    <row r="151" spans="1:7" x14ac:dyDescent="0.45">
      <c r="A151" t="s">
        <v>88</v>
      </c>
      <c r="D151" s="14">
        <v>1402.9999926874709</v>
      </c>
      <c r="E151">
        <f t="shared" si="12"/>
        <v>1402.9999926874709</v>
      </c>
      <c r="F151" s="12">
        <f t="shared" si="13"/>
        <v>1</v>
      </c>
      <c r="G151" s="13" t="e">
        <f t="shared" si="14"/>
        <v>#DIV/0!</v>
      </c>
    </row>
    <row r="152" spans="1:7" x14ac:dyDescent="0.45">
      <c r="A152" t="s">
        <v>64</v>
      </c>
      <c r="B152" t="s">
        <v>10</v>
      </c>
      <c r="C152" s="13">
        <v>0.15</v>
      </c>
      <c r="D152" s="14">
        <v>229.31999935600001</v>
      </c>
      <c r="E152" t="str">
        <f t="shared" si="12"/>
        <v/>
      </c>
      <c r="F152" s="12">
        <f t="shared" si="13"/>
        <v>0.15749999947893084</v>
      </c>
      <c r="G152" s="13">
        <f t="shared" si="14"/>
        <v>4.9999996526205646E-2</v>
      </c>
    </row>
    <row r="153" spans="1:7" x14ac:dyDescent="0.45">
      <c r="B153" t="s">
        <v>15</v>
      </c>
      <c r="C153" s="13">
        <v>0</v>
      </c>
      <c r="D153" s="14">
        <v>0</v>
      </c>
      <c r="E153" t="str">
        <f t="shared" si="12"/>
        <v/>
      </c>
      <c r="F153" s="12">
        <f t="shared" si="13"/>
        <v>0</v>
      </c>
      <c r="G153" s="13" t="e">
        <f t="shared" si="14"/>
        <v>#DIV/0!</v>
      </c>
    </row>
    <row r="154" spans="1:7" x14ac:dyDescent="0.45">
      <c r="B154" t="s">
        <v>23</v>
      </c>
      <c r="C154" s="13">
        <v>0.2</v>
      </c>
      <c r="D154" s="14">
        <v>291.20000023355641</v>
      </c>
      <c r="E154" t="str">
        <f t="shared" si="12"/>
        <v/>
      </c>
      <c r="F154" s="12">
        <f t="shared" si="13"/>
        <v>0.20000000006039506</v>
      </c>
      <c r="G154" s="13">
        <f t="shared" si="14"/>
        <v>3.0197525036079753E-10</v>
      </c>
    </row>
    <row r="155" spans="1:7" x14ac:dyDescent="0.45">
      <c r="B155" t="s">
        <v>28</v>
      </c>
      <c r="C155" s="13">
        <v>0.25</v>
      </c>
      <c r="D155" s="14">
        <v>382.20000426645692</v>
      </c>
      <c r="E155" t="str">
        <f t="shared" si="12"/>
        <v/>
      </c>
      <c r="F155" s="12">
        <f t="shared" si="13"/>
        <v>0.26250000279898977</v>
      </c>
      <c r="G155" s="13">
        <f t="shared" si="14"/>
        <v>5.0000011195959093E-2</v>
      </c>
    </row>
    <row r="156" spans="1:7" x14ac:dyDescent="0.45">
      <c r="B156" t="s">
        <v>33</v>
      </c>
      <c r="C156" s="13">
        <v>0.25</v>
      </c>
      <c r="D156" s="14">
        <v>345.79999907529208</v>
      </c>
      <c r="E156" t="str">
        <f t="shared" si="12"/>
        <v/>
      </c>
      <c r="F156" s="12">
        <f t="shared" si="13"/>
        <v>0.2374999992461311</v>
      </c>
      <c r="G156" s="13">
        <f t="shared" si="14"/>
        <v>-5.000000301547558E-2</v>
      </c>
    </row>
    <row r="157" spans="1:7" x14ac:dyDescent="0.45">
      <c r="B157" t="s">
        <v>38</v>
      </c>
      <c r="C157" s="13">
        <v>0.15</v>
      </c>
      <c r="D157" s="14">
        <v>207.47999779680001</v>
      </c>
      <c r="E157" t="str">
        <f t="shared" si="12"/>
        <v/>
      </c>
      <c r="F157" s="12">
        <f t="shared" si="13"/>
        <v>0.14249999841555283</v>
      </c>
      <c r="G157" s="13">
        <f t="shared" si="14"/>
        <v>-5.000001056298109E-2</v>
      </c>
    </row>
    <row r="158" spans="1:7" x14ac:dyDescent="0.45">
      <c r="A158" t="s">
        <v>89</v>
      </c>
      <c r="D158" s="14">
        <v>1456.000000728106</v>
      </c>
      <c r="E158">
        <f t="shared" si="12"/>
        <v>1456.000000728106</v>
      </c>
      <c r="F158" s="12">
        <f t="shared" si="13"/>
        <v>1</v>
      </c>
      <c r="G158" s="13" t="e">
        <f t="shared" si="14"/>
        <v>#DIV/0!</v>
      </c>
    </row>
    <row r="159" spans="1:7" x14ac:dyDescent="0.45">
      <c r="E159" t="str">
        <f t="shared" si="12"/>
        <v/>
      </c>
      <c r="F159" s="12" t="e">
        <f t="shared" si="13"/>
        <v>#DIV/0!</v>
      </c>
      <c r="G159" s="13" t="e">
        <f t="shared" si="14"/>
        <v>#DIV/0!</v>
      </c>
    </row>
    <row r="160" spans="1:7" x14ac:dyDescent="0.45">
      <c r="E160" t="str">
        <f t="shared" si="12"/>
        <v/>
      </c>
      <c r="F160" s="12" t="e">
        <f t="shared" si="13"/>
        <v>#DIV/0!</v>
      </c>
      <c r="G160" s="13" t="e">
        <f t="shared" si="14"/>
        <v>#DIV/0!</v>
      </c>
    </row>
    <row r="161" spans="5:7" x14ac:dyDescent="0.45">
      <c r="E161" t="str">
        <f t="shared" si="12"/>
        <v/>
      </c>
      <c r="F161" s="12" t="e">
        <f t="shared" si="13"/>
        <v>#DIV/0!</v>
      </c>
      <c r="G161" s="13" t="e">
        <f t="shared" si="14"/>
        <v>#DIV/0!</v>
      </c>
    </row>
    <row r="162" spans="5:7" x14ac:dyDescent="0.45">
      <c r="E162" t="str">
        <f t="shared" si="12"/>
        <v/>
      </c>
      <c r="F162" s="12" t="e">
        <f t="shared" si="13"/>
        <v>#DIV/0!</v>
      </c>
      <c r="G162" s="13" t="e">
        <f t="shared" si="14"/>
        <v>#DIV/0!</v>
      </c>
    </row>
    <row r="163" spans="5:7" x14ac:dyDescent="0.45">
      <c r="E163" t="str">
        <f t="shared" si="12"/>
        <v/>
      </c>
      <c r="F163" s="12" t="e">
        <f t="shared" si="13"/>
        <v>#DIV/0!</v>
      </c>
      <c r="G163" s="13" t="e">
        <f t="shared" si="14"/>
        <v>#DIV/0!</v>
      </c>
    </row>
    <row r="164" spans="5:7" x14ac:dyDescent="0.45">
      <c r="E164" t="str">
        <f t="shared" si="12"/>
        <v/>
      </c>
      <c r="F164" s="12" t="e">
        <f t="shared" si="13"/>
        <v>#DIV/0!</v>
      </c>
      <c r="G164" s="13" t="e">
        <f t="shared" si="14"/>
        <v>#DIV/0!</v>
      </c>
    </row>
    <row r="165" spans="5:7" x14ac:dyDescent="0.45">
      <c r="E165" t="str">
        <f t="shared" ref="E165:E196" si="15">IF(RIGHT(A165,5)="Total",D165,"")</f>
        <v/>
      </c>
      <c r="F165" s="12" t="e">
        <f t="shared" ref="F165:F196" si="16">D165/SUM(E165:E171)</f>
        <v>#DIV/0!</v>
      </c>
      <c r="G165" s="13" t="e">
        <f t="shared" ref="G165:G196" si="17">(F165-C165)/C165</f>
        <v>#DIV/0!</v>
      </c>
    </row>
    <row r="166" spans="5:7" x14ac:dyDescent="0.45">
      <c r="E166" t="str">
        <f t="shared" si="15"/>
        <v/>
      </c>
      <c r="F166" s="12" t="e">
        <f t="shared" si="16"/>
        <v>#DIV/0!</v>
      </c>
      <c r="G166" s="13" t="e">
        <f t="shared" si="17"/>
        <v>#DIV/0!</v>
      </c>
    </row>
    <row r="167" spans="5:7" x14ac:dyDescent="0.45">
      <c r="E167" t="str">
        <f t="shared" si="15"/>
        <v/>
      </c>
      <c r="F167" s="12" t="e">
        <f t="shared" si="16"/>
        <v>#DIV/0!</v>
      </c>
      <c r="G167" s="13" t="e">
        <f t="shared" si="17"/>
        <v>#DIV/0!</v>
      </c>
    </row>
    <row r="168" spans="5:7" x14ac:dyDescent="0.45">
      <c r="E168" t="str">
        <f t="shared" si="15"/>
        <v/>
      </c>
      <c r="F168" s="12" t="e">
        <f t="shared" si="16"/>
        <v>#DIV/0!</v>
      </c>
      <c r="G168" s="13" t="e">
        <f t="shared" si="17"/>
        <v>#DIV/0!</v>
      </c>
    </row>
    <row r="169" spans="5:7" x14ac:dyDescent="0.45">
      <c r="E169" t="str">
        <f t="shared" si="15"/>
        <v/>
      </c>
      <c r="F169" s="12" t="e">
        <f t="shared" si="16"/>
        <v>#DIV/0!</v>
      </c>
      <c r="G169" s="13" t="e">
        <f t="shared" si="17"/>
        <v>#DIV/0!</v>
      </c>
    </row>
    <row r="170" spans="5:7" x14ac:dyDescent="0.45">
      <c r="E170" t="str">
        <f t="shared" si="15"/>
        <v/>
      </c>
      <c r="F170" s="12" t="e">
        <f t="shared" si="16"/>
        <v>#DIV/0!</v>
      </c>
      <c r="G170" s="13" t="e">
        <f t="shared" si="17"/>
        <v>#DIV/0!</v>
      </c>
    </row>
    <row r="171" spans="5:7" x14ac:dyDescent="0.45">
      <c r="E171" t="str">
        <f t="shared" si="15"/>
        <v/>
      </c>
      <c r="F171" s="12" t="e">
        <f t="shared" si="16"/>
        <v>#DIV/0!</v>
      </c>
      <c r="G171" s="13" t="e">
        <f t="shared" si="17"/>
        <v>#DIV/0!</v>
      </c>
    </row>
    <row r="172" spans="5:7" x14ac:dyDescent="0.45">
      <c r="E172" t="str">
        <f t="shared" si="15"/>
        <v/>
      </c>
      <c r="F172" s="12" t="e">
        <f t="shared" si="16"/>
        <v>#DIV/0!</v>
      </c>
      <c r="G172" s="13" t="e">
        <f t="shared" si="17"/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7"/>
  <sheetViews>
    <sheetView workbookViewId="0">
      <selection activeCell="O15" sqref="O15"/>
    </sheetView>
  </sheetViews>
  <sheetFormatPr defaultColWidth="10.796875" defaultRowHeight="14.25" x14ac:dyDescent="0.45"/>
  <cols>
    <col min="1" max="1" width="17" style="3" bestFit="1" customWidth="1"/>
    <col min="2" max="2" width="13" style="3" bestFit="1" customWidth="1"/>
    <col min="3" max="3" width="12.1328125" style="3" bestFit="1" customWidth="1"/>
    <col min="4" max="4" width="7.6640625" style="3" bestFit="1" customWidth="1"/>
    <col min="5" max="6" width="11.6640625" style="3" bestFit="1" customWidth="1"/>
    <col min="7" max="7" width="11.46484375" style="3" bestFit="1" customWidth="1"/>
    <col min="8" max="9" width="11.46484375" style="3" customWidth="1"/>
    <col min="10" max="12" width="10.796875" style="3" customWidth="1"/>
    <col min="13" max="13" width="11.46484375" style="3" customWidth="1"/>
    <col min="14" max="15" width="10.796875" style="3" customWidth="1"/>
    <col min="16" max="16384" width="10.796875" style="3"/>
  </cols>
  <sheetData>
    <row r="1" spans="1:19" x14ac:dyDescent="0.45">
      <c r="A1" s="9" t="s">
        <v>0</v>
      </c>
      <c r="B1" s="11">
        <v>43831</v>
      </c>
    </row>
    <row r="3" spans="1:19" x14ac:dyDescent="0.45">
      <c r="E3" s="9" t="s">
        <v>90</v>
      </c>
      <c r="I3" t="s">
        <v>7</v>
      </c>
      <c r="M3" t="s">
        <v>8</v>
      </c>
      <c r="Q3" t="s">
        <v>8</v>
      </c>
    </row>
    <row r="4" spans="1:19" x14ac:dyDescent="0.45">
      <c r="A4" s="9" t="s">
        <v>2</v>
      </c>
      <c r="B4" s="9" t="s">
        <v>91</v>
      </c>
      <c r="C4" s="9" t="s">
        <v>92</v>
      </c>
      <c r="D4" s="9" t="s">
        <v>93</v>
      </c>
      <c r="E4" t="s">
        <v>94</v>
      </c>
      <c r="F4" t="s">
        <v>95</v>
      </c>
      <c r="G4" t="s">
        <v>96</v>
      </c>
      <c r="H4" t="s">
        <v>97</v>
      </c>
      <c r="I4" t="s">
        <v>98</v>
      </c>
      <c r="J4" t="s">
        <v>99</v>
      </c>
      <c r="K4" t="s">
        <v>100</v>
      </c>
      <c r="M4" t="s">
        <v>98</v>
      </c>
      <c r="N4" t="s">
        <v>99</v>
      </c>
      <c r="O4" t="s">
        <v>100</v>
      </c>
      <c r="Q4" t="s">
        <v>98</v>
      </c>
      <c r="R4" t="s">
        <v>99</v>
      </c>
      <c r="S4" t="s">
        <v>100</v>
      </c>
    </row>
    <row r="5" spans="1:19" x14ac:dyDescent="0.45">
      <c r="A5" t="s">
        <v>9</v>
      </c>
      <c r="B5" s="13">
        <v>0.30092036814725892</v>
      </c>
      <c r="C5" s="13">
        <v>0.40016006402561022</v>
      </c>
      <c r="D5" s="13">
        <v>0.29891956782713092</v>
      </c>
      <c r="E5" s="10">
        <v>676.80000141186542</v>
      </c>
      <c r="F5" s="10">
        <v>1099.9999929508349</v>
      </c>
      <c r="G5" s="10">
        <v>722.19999768713888</v>
      </c>
      <c r="H5" s="10">
        <f t="shared" ref="H5:H27" si="0">SUM(E5:G5)</f>
        <v>2498.9999920498394</v>
      </c>
      <c r="I5" s="12">
        <f t="shared" ref="I5:I27" si="1">E5/$H5</f>
        <v>0.27082833275910129</v>
      </c>
      <c r="J5" s="12">
        <f t="shared" ref="J5:J27" si="2">G5/$H5</f>
        <v>0.28899559823317339</v>
      </c>
      <c r="K5" s="12">
        <f t="shared" ref="K5:K27" si="3">G5/$H5</f>
        <v>0.28899559823317339</v>
      </c>
      <c r="M5" s="12">
        <f t="shared" ref="M5:M27" si="4">(I5-B5)/B5</f>
        <v>-9.9999995259316382E-2</v>
      </c>
      <c r="N5" s="12">
        <f t="shared" ref="N5:N27" si="5">(J5-C5)/C5</f>
        <v>-0.27780000001529964</v>
      </c>
      <c r="O5" s="12">
        <f t="shared" ref="O5:O27" si="6">(K5-D5)/D5</f>
        <v>-3.3199464545247463E-2</v>
      </c>
      <c r="Q5" s="12">
        <f t="shared" ref="Q5:Q27" si="7">(B5-I5)/I5</f>
        <v>0.11111110525841532</v>
      </c>
      <c r="R5" s="12">
        <f t="shared" ref="R5:R27" si="8">(C5-J5)/J5</f>
        <v>0.38465798950593294</v>
      </c>
      <c r="S5" s="12">
        <f t="shared" ref="S5:S27" si="9">(D5-K5)/K5</f>
        <v>3.4339518160932211E-2</v>
      </c>
    </row>
    <row r="6" spans="1:19" x14ac:dyDescent="0.45">
      <c r="A6" t="s">
        <v>43</v>
      </c>
      <c r="B6" s="13">
        <v>0.20037570444583591</v>
      </c>
      <c r="C6" s="13">
        <v>0.50093926111458986</v>
      </c>
      <c r="D6" s="13">
        <v>0.29868503443957423</v>
      </c>
      <c r="E6" s="10">
        <v>336.00000166201221</v>
      </c>
      <c r="F6" s="10">
        <v>807.85000869547582</v>
      </c>
      <c r="G6" s="10">
        <v>453.15000176060869</v>
      </c>
      <c r="H6" s="10">
        <f t="shared" si="0"/>
        <v>1597.0000121180965</v>
      </c>
      <c r="I6" s="12">
        <f t="shared" si="1"/>
        <v>0.21039448911235534</v>
      </c>
      <c r="J6" s="12">
        <f t="shared" si="2"/>
        <v>0.28375078166693135</v>
      </c>
      <c r="K6" s="12">
        <f t="shared" si="3"/>
        <v>0.28375078166693135</v>
      </c>
      <c r="M6" s="12">
        <f t="shared" si="4"/>
        <v>4.9999997226348514E-2</v>
      </c>
      <c r="N6" s="12">
        <f t="shared" si="5"/>
        <v>-0.43356250209738828</v>
      </c>
      <c r="O6" s="12">
        <f t="shared" si="6"/>
        <v>-5.0000003517632431E-2</v>
      </c>
      <c r="Q6" s="12">
        <f t="shared" si="7"/>
        <v>-4.7619045103263952E-2</v>
      </c>
      <c r="R6" s="12">
        <f t="shared" si="8"/>
        <v>0.76541984544238495</v>
      </c>
      <c r="S6" s="12">
        <f t="shared" si="9"/>
        <v>5.2631582845022097E-2</v>
      </c>
    </row>
    <row r="7" spans="1:19" x14ac:dyDescent="0.45">
      <c r="A7" t="s">
        <v>44</v>
      </c>
      <c r="B7" s="13">
        <v>0.2</v>
      </c>
      <c r="C7" s="13">
        <v>0.5</v>
      </c>
      <c r="D7" s="13">
        <v>0.3</v>
      </c>
      <c r="E7" s="10">
        <v>251.99999773730141</v>
      </c>
      <c r="F7" s="10">
        <v>605.99999167097224</v>
      </c>
      <c r="G7" s="10">
        <v>341.9999984308385</v>
      </c>
      <c r="H7" s="10">
        <f t="shared" si="0"/>
        <v>1199.9999878391122</v>
      </c>
      <c r="I7" s="12">
        <f t="shared" si="1"/>
        <v>0.2100000002425732</v>
      </c>
      <c r="J7" s="12">
        <f t="shared" si="2"/>
        <v>0.28500000158057626</v>
      </c>
      <c r="K7" s="12">
        <f t="shared" si="3"/>
        <v>0.28500000158057626</v>
      </c>
      <c r="M7" s="12">
        <f t="shared" si="4"/>
        <v>5.0000001212865963E-2</v>
      </c>
      <c r="N7" s="12">
        <f t="shared" si="5"/>
        <v>-0.42999999683884749</v>
      </c>
      <c r="O7" s="12">
        <f t="shared" si="6"/>
        <v>-4.9999994731412443E-2</v>
      </c>
      <c r="Q7" s="12">
        <f t="shared" si="7"/>
        <v>-4.7619048719152797E-2</v>
      </c>
      <c r="R7" s="12">
        <f t="shared" si="8"/>
        <v>0.75438595518266394</v>
      </c>
      <c r="S7" s="12">
        <f t="shared" si="9"/>
        <v>5.2631573109598311E-2</v>
      </c>
    </row>
    <row r="8" spans="1:19" x14ac:dyDescent="0.45">
      <c r="A8" t="s">
        <v>45</v>
      </c>
      <c r="B8" s="13">
        <v>0.20015396458814469</v>
      </c>
      <c r="C8" s="13">
        <v>0.50192455735180908</v>
      </c>
      <c r="D8" s="13">
        <v>0.29792147806004621</v>
      </c>
      <c r="E8" s="10">
        <v>272.9999985903018</v>
      </c>
      <c r="F8" s="10">
        <v>619.64999358641296</v>
      </c>
      <c r="G8" s="10">
        <v>406.3500000751643</v>
      </c>
      <c r="H8" s="10">
        <f t="shared" si="0"/>
        <v>1298.9999922518791</v>
      </c>
      <c r="I8" s="12">
        <f t="shared" si="1"/>
        <v>0.21016166298588126</v>
      </c>
      <c r="J8" s="12">
        <f t="shared" si="2"/>
        <v>0.31281755388676868</v>
      </c>
      <c r="K8" s="12">
        <f t="shared" si="3"/>
        <v>0.31281755388676868</v>
      </c>
      <c r="M8" s="12">
        <f t="shared" si="4"/>
        <v>5.000000084099928E-2</v>
      </c>
      <c r="N8" s="12">
        <f t="shared" si="5"/>
        <v>-0.37676379984829367</v>
      </c>
      <c r="O8" s="12">
        <f t="shared" si="6"/>
        <v>5.0000006457138237E-2</v>
      </c>
      <c r="Q8" s="12">
        <f t="shared" si="7"/>
        <v>-4.7619048381858757E-2</v>
      </c>
      <c r="R8" s="12">
        <f t="shared" si="8"/>
        <v>0.604528106288728</v>
      </c>
      <c r="S8" s="12">
        <f t="shared" si="9"/>
        <v>-4.7619053475862309E-2</v>
      </c>
    </row>
    <row r="9" spans="1:19" x14ac:dyDescent="0.45">
      <c r="A9" t="s">
        <v>46</v>
      </c>
      <c r="B9" s="13">
        <v>0.3</v>
      </c>
      <c r="C9" s="13">
        <v>0.4</v>
      </c>
      <c r="D9" s="13">
        <v>0.3</v>
      </c>
      <c r="E9" s="10">
        <v>323.99999926403979</v>
      </c>
      <c r="F9" s="10">
        <v>527.99999506211896</v>
      </c>
      <c r="G9" s="10">
        <v>348.00000175144271</v>
      </c>
      <c r="H9" s="10">
        <f t="shared" si="0"/>
        <v>1199.9999960776013</v>
      </c>
      <c r="I9" s="12">
        <f t="shared" si="1"/>
        <v>0.27000000026923954</v>
      </c>
      <c r="J9" s="12">
        <f t="shared" si="2"/>
        <v>0.29000000240744861</v>
      </c>
      <c r="K9" s="12">
        <f t="shared" si="3"/>
        <v>0.29000000240744861</v>
      </c>
      <c r="M9" s="12">
        <f t="shared" si="4"/>
        <v>-9.9999999102534848E-2</v>
      </c>
      <c r="N9" s="12">
        <f t="shared" si="5"/>
        <v>-0.27499999398137853</v>
      </c>
      <c r="O9" s="12">
        <f t="shared" si="6"/>
        <v>-3.3333325308504601E-2</v>
      </c>
      <c r="Q9" s="12">
        <f t="shared" si="7"/>
        <v>0.11111111000312944</v>
      </c>
      <c r="R9" s="12">
        <f t="shared" si="8"/>
        <v>0.37931033337717684</v>
      </c>
      <c r="S9" s="12">
        <f t="shared" si="9"/>
        <v>3.4482750032882523E-2</v>
      </c>
    </row>
    <row r="10" spans="1:19" x14ac:dyDescent="0.45">
      <c r="A10" t="s">
        <v>47</v>
      </c>
      <c r="B10" s="13">
        <v>0.3</v>
      </c>
      <c r="C10" s="13">
        <v>0.4</v>
      </c>
      <c r="D10" s="13">
        <v>0.3</v>
      </c>
      <c r="E10" s="10">
        <v>485.99999581064071</v>
      </c>
      <c r="F10" s="10">
        <v>791.99998768934734</v>
      </c>
      <c r="G10" s="10">
        <v>521.99999578911854</v>
      </c>
      <c r="H10" s="10">
        <f t="shared" si="0"/>
        <v>1799.9999792891067</v>
      </c>
      <c r="I10" s="12">
        <f t="shared" si="1"/>
        <v>0.27000000077921216</v>
      </c>
      <c r="J10" s="12">
        <f t="shared" si="2"/>
        <v>0.29000000099737644</v>
      </c>
      <c r="K10" s="12">
        <f t="shared" si="3"/>
        <v>0.29000000099737644</v>
      </c>
      <c r="M10" s="12">
        <f t="shared" si="4"/>
        <v>-9.9999997402626106E-2</v>
      </c>
      <c r="N10" s="12">
        <f t="shared" si="5"/>
        <v>-0.27499999750655896</v>
      </c>
      <c r="O10" s="12">
        <f t="shared" si="6"/>
        <v>-3.3333330008745166E-2</v>
      </c>
      <c r="Q10" s="12">
        <f t="shared" si="7"/>
        <v>0.11111110790447669</v>
      </c>
      <c r="R10" s="12">
        <f t="shared" si="8"/>
        <v>0.37931034008382203</v>
      </c>
      <c r="S10" s="12">
        <f t="shared" si="9"/>
        <v>3.4482755062866424E-2</v>
      </c>
    </row>
    <row r="11" spans="1:19" x14ac:dyDescent="0.45">
      <c r="A11" t="s">
        <v>48</v>
      </c>
      <c r="B11" s="13">
        <v>0.2</v>
      </c>
      <c r="C11" s="13">
        <v>0.5</v>
      </c>
      <c r="D11" s="13">
        <v>0.3</v>
      </c>
      <c r="E11" s="10">
        <v>251.99999773730141</v>
      </c>
      <c r="F11" s="10">
        <v>605.99999167097224</v>
      </c>
      <c r="G11" s="10">
        <v>341.9999984308385</v>
      </c>
      <c r="H11" s="10">
        <f t="shared" si="0"/>
        <v>1199.9999878391122</v>
      </c>
      <c r="I11" s="12">
        <f t="shared" si="1"/>
        <v>0.2100000002425732</v>
      </c>
      <c r="J11" s="12">
        <f t="shared" si="2"/>
        <v>0.28500000158057626</v>
      </c>
      <c r="K11" s="12">
        <f t="shared" si="3"/>
        <v>0.28500000158057626</v>
      </c>
      <c r="M11" s="12">
        <f t="shared" si="4"/>
        <v>5.0000001212865963E-2</v>
      </c>
      <c r="N11" s="12">
        <f t="shared" si="5"/>
        <v>-0.42999999683884749</v>
      </c>
      <c r="O11" s="12">
        <f t="shared" si="6"/>
        <v>-4.9999994731412443E-2</v>
      </c>
      <c r="Q11" s="12">
        <f t="shared" si="7"/>
        <v>-4.7619048719152797E-2</v>
      </c>
      <c r="R11" s="12">
        <f t="shared" si="8"/>
        <v>0.75438595518266394</v>
      </c>
      <c r="S11" s="12">
        <f t="shared" si="9"/>
        <v>5.2631573109598311E-2</v>
      </c>
    </row>
    <row r="12" spans="1:19" x14ac:dyDescent="0.45">
      <c r="A12" t="s">
        <v>49</v>
      </c>
      <c r="B12" s="13">
        <v>0.19973368841544609</v>
      </c>
      <c r="C12" s="13">
        <v>0.50066577896138487</v>
      </c>
      <c r="D12" s="13">
        <v>0.2996005326231691</v>
      </c>
      <c r="E12" s="10">
        <v>314.99999863633889</v>
      </c>
      <c r="F12" s="10">
        <v>759.49999129445519</v>
      </c>
      <c r="G12" s="10">
        <v>427.50000023149107</v>
      </c>
      <c r="H12" s="10">
        <f t="shared" si="0"/>
        <v>1501.999990162285</v>
      </c>
      <c r="I12" s="12">
        <f t="shared" si="1"/>
        <v>0.20972037330193619</v>
      </c>
      <c r="J12" s="12">
        <f t="shared" si="2"/>
        <v>0.2846205080103239</v>
      </c>
      <c r="K12" s="12">
        <f t="shared" si="3"/>
        <v>0.2846205080103239</v>
      </c>
      <c r="M12" s="12">
        <f t="shared" si="4"/>
        <v>5.0000002331693758E-2</v>
      </c>
      <c r="N12" s="12">
        <f t="shared" si="5"/>
        <v>-0.43151595341554994</v>
      </c>
      <c r="O12" s="12">
        <f t="shared" si="6"/>
        <v>-4.9999993263318866E-2</v>
      </c>
      <c r="Q12" s="12">
        <f t="shared" si="7"/>
        <v>-4.7619049733962589E-2</v>
      </c>
      <c r="R12" s="12">
        <f t="shared" si="8"/>
        <v>0.75906431501142724</v>
      </c>
      <c r="S12" s="12">
        <f t="shared" si="9"/>
        <v>5.2631571482901846E-2</v>
      </c>
    </row>
    <row r="13" spans="1:19" x14ac:dyDescent="0.45">
      <c r="A13" t="s">
        <v>50</v>
      </c>
      <c r="B13" s="13">
        <v>0.35</v>
      </c>
      <c r="C13" s="13">
        <v>0.35</v>
      </c>
      <c r="D13" s="13">
        <v>0.3</v>
      </c>
      <c r="E13" s="10">
        <v>357.00000329916708</v>
      </c>
      <c r="F13" s="10">
        <v>483.00000249218863</v>
      </c>
      <c r="G13" s="10">
        <v>360.00000144291192</v>
      </c>
      <c r="H13" s="10">
        <f t="shared" si="0"/>
        <v>1200.0000072342677</v>
      </c>
      <c r="I13" s="12">
        <f t="shared" si="1"/>
        <v>0.29750000095581036</v>
      </c>
      <c r="J13" s="12">
        <f t="shared" si="2"/>
        <v>0.29999999939385968</v>
      </c>
      <c r="K13" s="12">
        <f t="shared" si="3"/>
        <v>0.29999999939385968</v>
      </c>
      <c r="M13" s="12">
        <f t="shared" si="4"/>
        <v>-0.1499999972691132</v>
      </c>
      <c r="N13" s="12">
        <f t="shared" si="5"/>
        <v>-0.14285714458897228</v>
      </c>
      <c r="O13" s="12">
        <f t="shared" si="6"/>
        <v>-2.0204676820512191E-9</v>
      </c>
      <c r="Q13" s="12">
        <f t="shared" si="7"/>
        <v>0.17647058445552</v>
      </c>
      <c r="R13" s="12">
        <f t="shared" si="8"/>
        <v>0.16666666902387894</v>
      </c>
      <c r="S13" s="12">
        <f t="shared" si="9"/>
        <v>2.0204676861335088E-9</v>
      </c>
    </row>
    <row r="14" spans="1:19" x14ac:dyDescent="0.45">
      <c r="A14" t="s">
        <v>51</v>
      </c>
      <c r="B14" s="13">
        <v>0.35092724679029957</v>
      </c>
      <c r="C14" s="13">
        <v>0.25106990014265329</v>
      </c>
      <c r="D14" s="13">
        <v>0.39800285306704708</v>
      </c>
      <c r="E14" s="10">
        <v>457.87558142975229</v>
      </c>
      <c r="F14" s="10">
        <v>440.00000002819883</v>
      </c>
      <c r="G14" s="10">
        <v>504.12441170509038</v>
      </c>
      <c r="H14" s="10">
        <f t="shared" si="0"/>
        <v>1401.9999931630414</v>
      </c>
      <c r="I14" s="12">
        <f t="shared" si="1"/>
        <v>0.32658743485208064</v>
      </c>
      <c r="J14" s="12">
        <f t="shared" si="2"/>
        <v>0.35957518841903785</v>
      </c>
      <c r="K14" s="12">
        <f t="shared" si="3"/>
        <v>0.35957518841903785</v>
      </c>
      <c r="M14" s="12">
        <f t="shared" si="4"/>
        <v>-6.9358569791428751E-2</v>
      </c>
      <c r="N14" s="12">
        <f t="shared" si="5"/>
        <v>0.43217163114628177</v>
      </c>
      <c r="O14" s="12">
        <f t="shared" si="6"/>
        <v>-9.6551229097686278E-2</v>
      </c>
      <c r="Q14" s="12">
        <f t="shared" si="7"/>
        <v>7.4527704806656228E-2</v>
      </c>
      <c r="R14" s="12">
        <f t="shared" si="8"/>
        <v>-0.30175966465721721</v>
      </c>
      <c r="S14" s="12">
        <f t="shared" si="9"/>
        <v>0.10686962250361616</v>
      </c>
    </row>
    <row r="15" spans="1:19" x14ac:dyDescent="0.45">
      <c r="A15" t="s">
        <v>52</v>
      </c>
      <c r="B15" s="13">
        <v>0.1995723449750535</v>
      </c>
      <c r="C15" s="13">
        <v>0.49893086243763363</v>
      </c>
      <c r="D15" s="13">
        <v>0.30149679258731288</v>
      </c>
      <c r="E15" s="10">
        <v>318.89324367098823</v>
      </c>
      <c r="F15" s="10">
        <v>724.55674916601401</v>
      </c>
      <c r="G15" s="10">
        <v>359.54999852195891</v>
      </c>
      <c r="H15" s="10">
        <f t="shared" si="0"/>
        <v>1402.9999913589613</v>
      </c>
      <c r="I15" s="12">
        <f t="shared" si="1"/>
        <v>0.22729383152889737</v>
      </c>
      <c r="J15" s="12">
        <f t="shared" si="2"/>
        <v>0.25627227422410376</v>
      </c>
      <c r="K15" s="12">
        <f t="shared" si="3"/>
        <v>0.25627227422410376</v>
      </c>
      <c r="M15" s="12">
        <f t="shared" si="4"/>
        <v>0.13890444869658197</v>
      </c>
      <c r="N15" s="12">
        <f t="shared" si="5"/>
        <v>-0.48635714180511774</v>
      </c>
      <c r="O15" s="12">
        <f t="shared" si="6"/>
        <v>-0.14999999825906005</v>
      </c>
      <c r="Q15" s="12">
        <f t="shared" si="7"/>
        <v>-0.12196321548796392</v>
      </c>
      <c r="R15" s="12">
        <f t="shared" si="8"/>
        <v>0.94687803800941395</v>
      </c>
      <c r="S15" s="12">
        <f t="shared" si="9"/>
        <v>0.17647058582568864</v>
      </c>
    </row>
    <row r="16" spans="1:19" x14ac:dyDescent="0.45">
      <c r="A16" t="s">
        <v>53</v>
      </c>
      <c r="B16" s="13">
        <v>0.19918367346938781</v>
      </c>
      <c r="C16" s="13">
        <v>0.49959183673469387</v>
      </c>
      <c r="D16" s="13">
        <v>0.30122448979591843</v>
      </c>
      <c r="E16" s="10">
        <v>256.20000033163421</v>
      </c>
      <c r="F16" s="10">
        <v>618.25000095930784</v>
      </c>
      <c r="G16" s="10">
        <v>350.54999719679279</v>
      </c>
      <c r="H16" s="10">
        <f t="shared" si="0"/>
        <v>1224.999998487735</v>
      </c>
      <c r="I16" s="12">
        <f t="shared" si="1"/>
        <v>0.20914285767176624</v>
      </c>
      <c r="J16" s="12">
        <f t="shared" si="2"/>
        <v>0.28616326337105918</v>
      </c>
      <c r="K16" s="12">
        <f t="shared" si="3"/>
        <v>0.28616326337105918</v>
      </c>
      <c r="M16" s="12">
        <f t="shared" si="4"/>
        <v>5.0000002655383492E-2</v>
      </c>
      <c r="N16" s="12">
        <f t="shared" si="5"/>
        <v>-0.42720588622622957</v>
      </c>
      <c r="O16" s="12">
        <f t="shared" si="6"/>
        <v>-5.0000006423990696E-2</v>
      </c>
      <c r="Q16" s="12">
        <f t="shared" si="7"/>
        <v>-4.7619050027558715E-2</v>
      </c>
      <c r="R16" s="12">
        <f t="shared" si="8"/>
        <v>0.74582799640109065</v>
      </c>
      <c r="S16" s="12">
        <f t="shared" si="9"/>
        <v>5.2631586065363702E-2</v>
      </c>
    </row>
    <row r="17" spans="1:19" x14ac:dyDescent="0.45">
      <c r="A17" t="s">
        <v>54</v>
      </c>
      <c r="B17" s="13">
        <v>0.20037570444583591</v>
      </c>
      <c r="C17" s="13">
        <v>0.50093926111458986</v>
      </c>
      <c r="D17" s="13">
        <v>0.29868503443957423</v>
      </c>
      <c r="E17" s="10">
        <v>336.0000011292035</v>
      </c>
      <c r="F17" s="10">
        <v>807.84999894112775</v>
      </c>
      <c r="G17" s="10">
        <v>453.15000067118359</v>
      </c>
      <c r="H17" s="10">
        <f t="shared" si="0"/>
        <v>1597.0000007415147</v>
      </c>
      <c r="I17" s="12">
        <f t="shared" si="1"/>
        <v>0.21039449027751589</v>
      </c>
      <c r="J17" s="12">
        <f t="shared" si="2"/>
        <v>0.28375078300612289</v>
      </c>
      <c r="K17" s="12">
        <f t="shared" si="3"/>
        <v>0.28375078300612289</v>
      </c>
      <c r="M17" s="12">
        <f t="shared" si="4"/>
        <v>5.000000304122789E-2</v>
      </c>
      <c r="N17" s="12">
        <f t="shared" si="5"/>
        <v>-0.43356249942402719</v>
      </c>
      <c r="O17" s="12">
        <f t="shared" si="6"/>
        <v>-4.9999999034007939E-2</v>
      </c>
      <c r="Q17" s="12">
        <f t="shared" si="7"/>
        <v>-4.7619050377530961E-2</v>
      </c>
      <c r="R17" s="12">
        <f t="shared" si="8"/>
        <v>0.76541983711030115</v>
      </c>
      <c r="S17" s="12">
        <f t="shared" si="9"/>
        <v>5.2631577877017111E-2</v>
      </c>
    </row>
    <row r="18" spans="1:19" x14ac:dyDescent="0.45">
      <c r="A18" t="s">
        <v>55</v>
      </c>
      <c r="B18" s="13">
        <v>0.19973368841544609</v>
      </c>
      <c r="C18" s="13">
        <v>0.50066577896138487</v>
      </c>
      <c r="D18" s="13">
        <v>0.2996005326231691</v>
      </c>
      <c r="E18" s="10">
        <v>315.00000194970028</v>
      </c>
      <c r="F18" s="10">
        <v>759.50000467980283</v>
      </c>
      <c r="G18" s="10">
        <v>427.50000118001901</v>
      </c>
      <c r="H18" s="10">
        <f t="shared" si="0"/>
        <v>1502.0000078095222</v>
      </c>
      <c r="I18" s="12">
        <f t="shared" si="1"/>
        <v>0.20972037304386443</v>
      </c>
      <c r="J18" s="12">
        <f t="shared" si="2"/>
        <v>0.28462050529778221</v>
      </c>
      <c r="K18" s="12">
        <f t="shared" si="3"/>
        <v>0.28462050529778221</v>
      </c>
      <c r="M18" s="12">
        <f t="shared" si="4"/>
        <v>5.0000001039614488E-2</v>
      </c>
      <c r="N18" s="12">
        <f t="shared" si="5"/>
        <v>-0.43151595883341909</v>
      </c>
      <c r="O18" s="12">
        <f t="shared" si="6"/>
        <v>-5.0000002317180249E-2</v>
      </c>
      <c r="Q18" s="12">
        <f t="shared" si="7"/>
        <v>-4.7619048562008603E-2</v>
      </c>
      <c r="R18" s="12">
        <f t="shared" si="8"/>
        <v>0.75906433177597943</v>
      </c>
      <c r="S18" s="12">
        <f t="shared" si="9"/>
        <v>5.2631581514881162E-2</v>
      </c>
    </row>
    <row r="19" spans="1:19" x14ac:dyDescent="0.45">
      <c r="A19" t="s">
        <v>56</v>
      </c>
      <c r="B19" s="13">
        <v>0.30093209054593872</v>
      </c>
      <c r="C19" s="13">
        <v>0.39946737683089212</v>
      </c>
      <c r="D19" s="13">
        <v>0.2996005326231691</v>
      </c>
      <c r="E19" s="10">
        <v>429.50000225512048</v>
      </c>
      <c r="F19" s="10">
        <v>689.99999667069585</v>
      </c>
      <c r="G19" s="10">
        <v>382.49999914227351</v>
      </c>
      <c r="H19" s="10">
        <f t="shared" si="0"/>
        <v>1501.9999980680898</v>
      </c>
      <c r="I19" s="12">
        <f t="shared" si="1"/>
        <v>0.28595206578399079</v>
      </c>
      <c r="J19" s="12">
        <f t="shared" si="2"/>
        <v>0.25466045248618818</v>
      </c>
      <c r="K19" s="12">
        <f t="shared" si="3"/>
        <v>0.25466045248618818</v>
      </c>
      <c r="M19" s="12">
        <f t="shared" si="4"/>
        <v>-4.977875485054379E-2</v>
      </c>
      <c r="N19" s="12">
        <f t="shared" si="5"/>
        <v>-0.36250000060957555</v>
      </c>
      <c r="O19" s="12">
        <f t="shared" si="6"/>
        <v>-0.15000000081276743</v>
      </c>
      <c r="Q19" s="12">
        <f t="shared" si="7"/>
        <v>5.2386489046258172E-2</v>
      </c>
      <c r="R19" s="12">
        <f t="shared" si="8"/>
        <v>0.56862745248030888</v>
      </c>
      <c r="S19" s="12">
        <f t="shared" si="9"/>
        <v>0.17647058936023174</v>
      </c>
    </row>
    <row r="20" spans="1:19" x14ac:dyDescent="0.45">
      <c r="A20" t="s">
        <v>57</v>
      </c>
      <c r="B20" s="13">
        <v>0.19973368841544609</v>
      </c>
      <c r="C20" s="13">
        <v>0.50066577896138487</v>
      </c>
      <c r="D20" s="13">
        <v>0.2996005326231691</v>
      </c>
      <c r="E20" s="10">
        <v>315.00000146266689</v>
      </c>
      <c r="F20" s="10">
        <v>759.50000762985474</v>
      </c>
      <c r="G20" s="10">
        <v>427.50000070256749</v>
      </c>
      <c r="H20" s="10">
        <f t="shared" si="0"/>
        <v>1502.0000097950892</v>
      </c>
      <c r="I20" s="12">
        <f t="shared" si="1"/>
        <v>0.20972037244236827</v>
      </c>
      <c r="J20" s="12">
        <f t="shared" si="2"/>
        <v>0.28462050460365129</v>
      </c>
      <c r="K20" s="12">
        <f t="shared" si="3"/>
        <v>0.28462050460365129</v>
      </c>
      <c r="M20" s="12">
        <f t="shared" si="4"/>
        <v>4.9999998028123722E-2</v>
      </c>
      <c r="N20" s="12">
        <f t="shared" si="5"/>
        <v>-0.43151596021983485</v>
      </c>
      <c r="O20" s="12">
        <f t="shared" si="6"/>
        <v>-5.0000004634035006E-2</v>
      </c>
      <c r="Q20" s="12">
        <f t="shared" si="7"/>
        <v>-4.7619045830497704E-2</v>
      </c>
      <c r="R20" s="12">
        <f t="shared" si="8"/>
        <v>0.75906433606597579</v>
      </c>
      <c r="S20" s="12">
        <f t="shared" si="9"/>
        <v>5.2631584082033271E-2</v>
      </c>
    </row>
    <row r="21" spans="1:19" x14ac:dyDescent="0.45">
      <c r="A21" t="s">
        <v>58</v>
      </c>
      <c r="B21" s="13">
        <v>0.31361368496079828</v>
      </c>
      <c r="C21" s="13">
        <v>0.53884533143264435</v>
      </c>
      <c r="D21" s="13">
        <v>0.1475409836065574</v>
      </c>
      <c r="E21" s="10">
        <v>374.0000026026849</v>
      </c>
      <c r="F21" s="10">
        <v>790.94999774940618</v>
      </c>
      <c r="G21" s="10">
        <v>238.0500023709892</v>
      </c>
      <c r="H21" s="10">
        <f t="shared" si="0"/>
        <v>1403.0000027230803</v>
      </c>
      <c r="I21" s="12">
        <f t="shared" si="1"/>
        <v>0.26657163355437558</v>
      </c>
      <c r="J21" s="12">
        <f t="shared" si="2"/>
        <v>0.16967213250816704</v>
      </c>
      <c r="K21" s="12">
        <f t="shared" si="3"/>
        <v>0.16967213250816704</v>
      </c>
      <c r="M21" s="12">
        <f t="shared" si="4"/>
        <v>-0.14999999573457057</v>
      </c>
      <c r="N21" s="12">
        <f t="shared" si="5"/>
        <v>-0.68511904509397048</v>
      </c>
      <c r="O21" s="12">
        <f t="shared" si="6"/>
        <v>0.15000000922202086</v>
      </c>
      <c r="Q21" s="12">
        <f t="shared" si="7"/>
        <v>0.17647058233158561</v>
      </c>
      <c r="R21" s="12">
        <f t="shared" si="8"/>
        <v>2.1758033771792631</v>
      </c>
      <c r="S21" s="12">
        <f t="shared" si="9"/>
        <v>-0.13043478958186827</v>
      </c>
    </row>
    <row r="22" spans="1:19" x14ac:dyDescent="0.45">
      <c r="A22" t="s">
        <v>59</v>
      </c>
      <c r="B22" s="13">
        <v>0.35067712045616528</v>
      </c>
      <c r="C22" s="13">
        <v>0.39914468995010688</v>
      </c>
      <c r="D22" s="13">
        <v>0.25017818959372767</v>
      </c>
      <c r="E22" s="10">
        <v>418.20000231008299</v>
      </c>
      <c r="F22" s="10">
        <v>581.14999421667926</v>
      </c>
      <c r="G22" s="10">
        <v>403.64999998104651</v>
      </c>
      <c r="H22" s="10">
        <f t="shared" si="0"/>
        <v>1402.9999965078086</v>
      </c>
      <c r="I22" s="12">
        <f t="shared" si="1"/>
        <v>0.29807555477620801</v>
      </c>
      <c r="J22" s="12">
        <f t="shared" si="2"/>
        <v>0.28770491873540066</v>
      </c>
      <c r="K22" s="12">
        <f t="shared" si="3"/>
        <v>0.28770491873540066</v>
      </c>
      <c r="M22" s="12">
        <f t="shared" si="4"/>
        <v>-0.14999999318898388</v>
      </c>
      <c r="N22" s="12">
        <f t="shared" si="5"/>
        <v>-0.27919642681113005</v>
      </c>
      <c r="O22" s="12">
        <f t="shared" si="6"/>
        <v>0.1500000028084536</v>
      </c>
      <c r="Q22" s="12">
        <f t="shared" si="7"/>
        <v>0.17647057880828226</v>
      </c>
      <c r="R22" s="12">
        <f t="shared" si="8"/>
        <v>0.38734051438722972</v>
      </c>
      <c r="S22" s="12">
        <f t="shared" si="9"/>
        <v>-0.13043478473229006</v>
      </c>
    </row>
    <row r="23" spans="1:19" x14ac:dyDescent="0.45">
      <c r="A23" t="s">
        <v>60</v>
      </c>
      <c r="B23" s="13">
        <v>0.19980970504281639</v>
      </c>
      <c r="C23" s="13">
        <v>0.50047573739295914</v>
      </c>
      <c r="D23" s="13">
        <v>0.29971455756422449</v>
      </c>
      <c r="E23" s="10">
        <v>461.99999498127232</v>
      </c>
      <c r="F23" s="10">
        <v>1073.000002423332</v>
      </c>
      <c r="G23" s="10">
        <v>566.99999964433948</v>
      </c>
      <c r="H23" s="10">
        <f t="shared" si="0"/>
        <v>2101.9999970489439</v>
      </c>
      <c r="I23" s="12">
        <f t="shared" si="1"/>
        <v>0.2197906734680718</v>
      </c>
      <c r="J23" s="12">
        <f t="shared" si="2"/>
        <v>0.2697431020173009</v>
      </c>
      <c r="K23" s="12">
        <f t="shared" si="3"/>
        <v>0.2697431020173009</v>
      </c>
      <c r="M23" s="12">
        <f t="shared" si="4"/>
        <v>9.9999989594968683E-2</v>
      </c>
      <c r="N23" s="12">
        <f t="shared" si="5"/>
        <v>-0.46102661555098251</v>
      </c>
      <c r="O23" s="12">
        <f t="shared" si="6"/>
        <v>-9.9999999301005421E-2</v>
      </c>
      <c r="Q23" s="12">
        <f t="shared" si="7"/>
        <v>-9.0909082309891392E-2</v>
      </c>
      <c r="R23" s="12">
        <f t="shared" si="8"/>
        <v>0.85537918727152262</v>
      </c>
      <c r="S23" s="12">
        <f t="shared" si="9"/>
        <v>0.11111111024815484</v>
      </c>
    </row>
    <row r="24" spans="1:19" x14ac:dyDescent="0.45">
      <c r="A24" t="s">
        <v>61</v>
      </c>
      <c r="B24" s="13">
        <v>0.4218600191754554</v>
      </c>
      <c r="C24" s="13">
        <v>0.37967401725790989</v>
      </c>
      <c r="D24" s="13">
        <v>0.19846596356663471</v>
      </c>
      <c r="E24" s="10">
        <v>330.00000579665021</v>
      </c>
      <c r="F24" s="10">
        <v>454.25000759070531</v>
      </c>
      <c r="G24" s="10">
        <v>258.7500003912711</v>
      </c>
      <c r="H24" s="10">
        <f t="shared" si="0"/>
        <v>1043.0000137786265</v>
      </c>
      <c r="I24" s="12">
        <f t="shared" si="1"/>
        <v>0.31639501575950285</v>
      </c>
      <c r="J24" s="12">
        <f t="shared" si="2"/>
        <v>0.24808245155612241</v>
      </c>
      <c r="K24" s="12">
        <f t="shared" si="3"/>
        <v>0.24808245155612241</v>
      </c>
      <c r="M24" s="12">
        <f t="shared" si="4"/>
        <v>-0.24999999673372389</v>
      </c>
      <c r="N24" s="12">
        <f t="shared" si="5"/>
        <v>-0.34659091673475845</v>
      </c>
      <c r="O24" s="12">
        <f t="shared" si="6"/>
        <v>0.24999998537698392</v>
      </c>
      <c r="Q24" s="12">
        <f t="shared" si="7"/>
        <v>0.33333332752662032</v>
      </c>
      <c r="R24" s="12">
        <f t="shared" si="8"/>
        <v>0.53043480051235392</v>
      </c>
      <c r="S24" s="12">
        <f t="shared" si="9"/>
        <v>-0.19999999064126961</v>
      </c>
    </row>
    <row r="25" spans="1:19" x14ac:dyDescent="0.45">
      <c r="A25" t="s">
        <v>62</v>
      </c>
      <c r="B25" s="13">
        <v>0.24954572986069051</v>
      </c>
      <c r="C25" s="13">
        <v>0.45063597819503332</v>
      </c>
      <c r="D25" s="13">
        <v>0.29981829194427623</v>
      </c>
      <c r="E25" s="10">
        <v>399.549998550417</v>
      </c>
      <c r="F25" s="10">
        <v>781.20000661241556</v>
      </c>
      <c r="G25" s="10">
        <v>470.25000373313821</v>
      </c>
      <c r="H25" s="10">
        <f t="shared" si="0"/>
        <v>1651.000008895971</v>
      </c>
      <c r="I25" s="12">
        <f t="shared" si="1"/>
        <v>0.24200484336617137</v>
      </c>
      <c r="J25" s="12">
        <f t="shared" si="2"/>
        <v>0.28482737807348402</v>
      </c>
      <c r="K25" s="12">
        <f t="shared" si="3"/>
        <v>0.28482737807348402</v>
      </c>
      <c r="M25" s="12">
        <f t="shared" si="4"/>
        <v>-3.0218455345755114E-2</v>
      </c>
      <c r="N25" s="12">
        <f t="shared" si="5"/>
        <v>-0.36794354677510471</v>
      </c>
      <c r="O25" s="12">
        <f t="shared" si="6"/>
        <v>-4.9999997577127149E-2</v>
      </c>
      <c r="Q25" s="12">
        <f t="shared" si="7"/>
        <v>3.1160064359163346E-2</v>
      </c>
      <c r="R25" s="12">
        <f t="shared" si="8"/>
        <v>0.58213715704945868</v>
      </c>
      <c r="S25" s="12">
        <f t="shared" si="9"/>
        <v>5.263157626274477E-2</v>
      </c>
    </row>
    <row r="26" spans="1:19" x14ac:dyDescent="0.45">
      <c r="A26" t="s">
        <v>63</v>
      </c>
      <c r="B26" s="13">
        <v>0.1995723449750535</v>
      </c>
      <c r="C26" s="13">
        <v>0.49893086243763363</v>
      </c>
      <c r="D26" s="13">
        <v>0.30149679258731288</v>
      </c>
      <c r="E26" s="10">
        <v>271.94495523422592</v>
      </c>
      <c r="F26" s="10">
        <v>703.67073043243602</v>
      </c>
      <c r="G26" s="10">
        <v>427.3843038015948</v>
      </c>
      <c r="H26" s="10">
        <f t="shared" si="0"/>
        <v>1402.9999894682567</v>
      </c>
      <c r="I26" s="12">
        <f t="shared" si="1"/>
        <v>0.19383104581297558</v>
      </c>
      <c r="J26" s="12">
        <f t="shared" si="2"/>
        <v>0.30462174412672333</v>
      </c>
      <c r="K26" s="12">
        <f t="shared" si="3"/>
        <v>0.30462174412672333</v>
      </c>
      <c r="M26" s="12">
        <f t="shared" si="4"/>
        <v>-2.8768009729983245E-2</v>
      </c>
      <c r="N26" s="12">
        <f t="shared" si="5"/>
        <v>-0.38945098998601024</v>
      </c>
      <c r="O26" s="12">
        <f t="shared" si="6"/>
        <v>1.0364791985325906E-2</v>
      </c>
      <c r="Q26" s="12">
        <f t="shared" si="7"/>
        <v>2.9620121678637579E-2</v>
      </c>
      <c r="R26" s="12">
        <f t="shared" si="8"/>
        <v>0.63787015227014543</v>
      </c>
      <c r="S26" s="12">
        <f t="shared" si="9"/>
        <v>-1.0258465128183564E-2</v>
      </c>
    </row>
    <row r="27" spans="1:19" x14ac:dyDescent="0.45">
      <c r="A27" t="s">
        <v>64</v>
      </c>
      <c r="B27" s="13">
        <v>0.20054945054945059</v>
      </c>
      <c r="C27" s="13">
        <v>0.50274725274725274</v>
      </c>
      <c r="D27" s="13">
        <v>0.2967032967032967</v>
      </c>
      <c r="E27" s="10">
        <v>306.60000150540537</v>
      </c>
      <c r="F27" s="10">
        <v>739.00000439467351</v>
      </c>
      <c r="G27" s="10">
        <v>410.40000105890169</v>
      </c>
      <c r="H27" s="10">
        <f t="shared" si="0"/>
        <v>1456.0000069589805</v>
      </c>
      <c r="I27" s="12">
        <f t="shared" si="1"/>
        <v>0.21057692310439882</v>
      </c>
      <c r="J27" s="12">
        <f t="shared" si="2"/>
        <v>0.28186813124820526</v>
      </c>
      <c r="K27" s="12">
        <f t="shared" si="3"/>
        <v>0.28186813124820526</v>
      </c>
      <c r="M27" s="12">
        <f t="shared" si="4"/>
        <v>5.0000000137002155E-2</v>
      </c>
      <c r="N27" s="12">
        <f t="shared" si="5"/>
        <v>-0.43934426352816003</v>
      </c>
      <c r="O27" s="12">
        <f t="shared" si="6"/>
        <v>-5.0000002089382288E-2</v>
      </c>
      <c r="Q27" s="12">
        <f t="shared" si="7"/>
        <v>-4.7619047743312611E-2</v>
      </c>
      <c r="R27" s="12">
        <f t="shared" si="8"/>
        <v>0.78362573491696885</v>
      </c>
      <c r="S27" s="12">
        <f t="shared" si="9"/>
        <v>5.2631581262473456E-2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G29"/>
  <sheetViews>
    <sheetView topLeftCell="A3" workbookViewId="0">
      <selection activeCell="C29" sqref="C29"/>
    </sheetView>
  </sheetViews>
  <sheetFormatPr defaultColWidth="10.6640625" defaultRowHeight="14.25" x14ac:dyDescent="0.45"/>
  <cols>
    <col min="1" max="1" width="17" style="3" bestFit="1" customWidth="1"/>
    <col min="2" max="2" width="6.6640625" style="3" bestFit="1" customWidth="1"/>
    <col min="7" max="7" width="10.796875" style="3" bestFit="1" customWidth="1"/>
  </cols>
  <sheetData>
    <row r="3" spans="1:7" x14ac:dyDescent="0.45">
      <c r="A3" s="9" t="s">
        <v>1</v>
      </c>
      <c r="C3" s="9" t="s">
        <v>0</v>
      </c>
    </row>
    <row r="4" spans="1:7" x14ac:dyDescent="0.45">
      <c r="A4" s="9" t="s">
        <v>2</v>
      </c>
      <c r="B4" s="9" t="s">
        <v>101</v>
      </c>
      <c r="C4" s="6">
        <v>43831</v>
      </c>
      <c r="D4" s="6">
        <v>43832</v>
      </c>
      <c r="E4" s="6">
        <v>43833</v>
      </c>
      <c r="F4" s="6">
        <v>43834</v>
      </c>
      <c r="G4" s="6">
        <v>43835</v>
      </c>
    </row>
    <row r="5" spans="1:7" x14ac:dyDescent="0.45">
      <c r="A5" t="s">
        <v>9</v>
      </c>
      <c r="B5">
        <v>2499</v>
      </c>
      <c r="C5" s="10">
        <v>2498.999992049839</v>
      </c>
      <c r="D5" s="10">
        <v>2498.999990865831</v>
      </c>
      <c r="E5" s="10">
        <v>2498.9999920936498</v>
      </c>
      <c r="F5" s="10">
        <v>2498.999972967159</v>
      </c>
      <c r="G5" s="10">
        <v>2499.0000014771272</v>
      </c>
    </row>
    <row r="6" spans="1:7" x14ac:dyDescent="0.45">
      <c r="A6" t="s">
        <v>43</v>
      </c>
      <c r="B6">
        <v>1597</v>
      </c>
      <c r="C6" s="10">
        <v>1597.000012118096</v>
      </c>
      <c r="D6" s="10">
        <v>1596.9999998570011</v>
      </c>
      <c r="E6" s="10">
        <v>1597.000004076634</v>
      </c>
      <c r="F6" s="10">
        <v>1596.9999964740939</v>
      </c>
      <c r="G6" s="10">
        <v>1597.0000011057739</v>
      </c>
    </row>
    <row r="7" spans="1:7" x14ac:dyDescent="0.45">
      <c r="A7" t="s">
        <v>44</v>
      </c>
      <c r="B7">
        <v>1200</v>
      </c>
      <c r="C7" s="10">
        <v>1199.999987839112</v>
      </c>
      <c r="D7" s="10">
        <v>1199.999998972062</v>
      </c>
      <c r="E7" s="10">
        <v>1199.9999891752771</v>
      </c>
      <c r="F7" s="10">
        <v>1199.999996816118</v>
      </c>
      <c r="G7" s="10">
        <v>1200.000006158275</v>
      </c>
    </row>
    <row r="8" spans="1:7" x14ac:dyDescent="0.45">
      <c r="A8" t="s">
        <v>45</v>
      </c>
      <c r="B8">
        <v>1299</v>
      </c>
      <c r="C8" s="10">
        <v>1298.9999922518789</v>
      </c>
      <c r="D8" s="10">
        <v>1298.9999915554531</v>
      </c>
      <c r="E8" s="10">
        <v>1299.0000056814449</v>
      </c>
      <c r="F8" s="10">
        <v>1299.0000019905781</v>
      </c>
      <c r="G8" s="10">
        <v>1298.9999982400529</v>
      </c>
    </row>
    <row r="9" spans="1:7" x14ac:dyDescent="0.45">
      <c r="A9" t="s">
        <v>46</v>
      </c>
      <c r="B9">
        <v>1200</v>
      </c>
      <c r="C9" s="10">
        <v>1199.999996077602</v>
      </c>
      <c r="D9" s="10">
        <v>1200.000005754473</v>
      </c>
      <c r="E9" s="10">
        <v>1200.000002981074</v>
      </c>
      <c r="F9" s="10">
        <v>1199.9999965911711</v>
      </c>
      <c r="G9" s="10">
        <v>1200.0000047964079</v>
      </c>
    </row>
    <row r="10" spans="1:7" x14ac:dyDescent="0.45">
      <c r="A10" t="s">
        <v>47</v>
      </c>
      <c r="B10">
        <v>1800</v>
      </c>
      <c r="C10" s="10">
        <v>1799.999979289106</v>
      </c>
      <c r="D10" s="10">
        <v>1799.9999983639391</v>
      </c>
      <c r="E10" s="10">
        <v>1800.0000064593451</v>
      </c>
      <c r="F10" s="10">
        <v>1799.999998828227</v>
      </c>
      <c r="G10" s="10">
        <v>1800.0000002922809</v>
      </c>
    </row>
    <row r="11" spans="1:7" x14ac:dyDescent="0.45">
      <c r="A11" t="s">
        <v>48</v>
      </c>
      <c r="B11">
        <v>1200</v>
      </c>
      <c r="C11" s="10">
        <v>1199.999987839112</v>
      </c>
      <c r="D11" s="10">
        <v>1199.999998972062</v>
      </c>
      <c r="E11" s="10">
        <v>1199.9999891752771</v>
      </c>
      <c r="F11" s="10">
        <v>1199.999996816118</v>
      </c>
      <c r="G11" s="10"/>
    </row>
    <row r="12" spans="1:7" x14ac:dyDescent="0.45">
      <c r="A12" t="s">
        <v>49</v>
      </c>
      <c r="B12">
        <v>1502</v>
      </c>
      <c r="C12" s="10">
        <v>1501.999990162285</v>
      </c>
      <c r="D12" s="10">
        <v>1502.0000163143429</v>
      </c>
      <c r="E12" s="10">
        <v>1501.9999998572539</v>
      </c>
      <c r="F12" s="10">
        <v>1502.0000046281559</v>
      </c>
      <c r="G12" s="10"/>
    </row>
    <row r="13" spans="1:7" x14ac:dyDescent="0.45">
      <c r="A13" t="s">
        <v>50</v>
      </c>
      <c r="B13">
        <v>1200</v>
      </c>
      <c r="C13" s="10">
        <v>1200.000007234268</v>
      </c>
      <c r="D13" s="10">
        <v>1199.999998729171</v>
      </c>
      <c r="E13" s="10">
        <v>1200.000001320135</v>
      </c>
      <c r="F13" s="10">
        <v>1199.999989397262</v>
      </c>
      <c r="G13" s="10">
        <v>1199.99999281379</v>
      </c>
    </row>
    <row r="14" spans="1:7" x14ac:dyDescent="0.45">
      <c r="A14" t="s">
        <v>51</v>
      </c>
      <c r="B14">
        <v>1402</v>
      </c>
      <c r="C14" s="10">
        <v>1401.9999931630421</v>
      </c>
      <c r="D14" s="10">
        <v>1401.9999979261361</v>
      </c>
      <c r="E14" s="10">
        <v>1402.0000138159839</v>
      </c>
      <c r="F14" s="10">
        <v>1402.000007054145</v>
      </c>
      <c r="G14" s="10">
        <v>1402.000014208355</v>
      </c>
    </row>
    <row r="15" spans="1:7" x14ac:dyDescent="0.45">
      <c r="A15" t="s">
        <v>52</v>
      </c>
      <c r="B15">
        <v>1403</v>
      </c>
      <c r="C15" s="10">
        <v>1402.9999913589611</v>
      </c>
      <c r="D15" s="10">
        <v>1403.000001629294</v>
      </c>
      <c r="E15" s="10">
        <v>1402.9999992588071</v>
      </c>
      <c r="F15" s="10">
        <v>1403.000002969158</v>
      </c>
      <c r="G15" s="10">
        <v>1402.9999975782639</v>
      </c>
    </row>
    <row r="16" spans="1:7" x14ac:dyDescent="0.45">
      <c r="A16" t="s">
        <v>53</v>
      </c>
      <c r="B16">
        <v>1225</v>
      </c>
      <c r="C16" s="10">
        <v>1224.999998487735</v>
      </c>
      <c r="D16" s="10">
        <v>1224.999998090547</v>
      </c>
      <c r="E16" s="10">
        <v>1224.999998421132</v>
      </c>
      <c r="F16" s="10">
        <v>1225.000005669116</v>
      </c>
      <c r="G16" s="10">
        <v>1225.0000047055889</v>
      </c>
    </row>
    <row r="17" spans="1:7" x14ac:dyDescent="0.45">
      <c r="A17" t="s">
        <v>76</v>
      </c>
      <c r="B17">
        <v>2003</v>
      </c>
      <c r="C17" s="10"/>
      <c r="D17" s="10">
        <v>2002.999985759883</v>
      </c>
      <c r="E17" s="10">
        <v>2003.000016733434</v>
      </c>
      <c r="F17" s="10">
        <v>2003.0000027929259</v>
      </c>
      <c r="G17" s="10">
        <v>2003.000008805524</v>
      </c>
    </row>
    <row r="18" spans="1:7" x14ac:dyDescent="0.45">
      <c r="A18" t="s">
        <v>54</v>
      </c>
      <c r="B18">
        <v>1597</v>
      </c>
      <c r="C18" s="10">
        <v>1597.0000007415149</v>
      </c>
      <c r="D18" s="10">
        <v>1596.99998898322</v>
      </c>
      <c r="E18" s="10">
        <v>1596.9999835580591</v>
      </c>
      <c r="F18" s="10">
        <v>1596.9999971631901</v>
      </c>
      <c r="G18" s="10">
        <v>1597.0000074548291</v>
      </c>
    </row>
    <row r="19" spans="1:7" x14ac:dyDescent="0.45">
      <c r="A19" t="s">
        <v>55</v>
      </c>
      <c r="B19">
        <v>1502</v>
      </c>
      <c r="C19" s="10">
        <v>1502.000007809522</v>
      </c>
      <c r="D19" s="10">
        <v>1502.000012795944</v>
      </c>
      <c r="E19" s="10">
        <v>1501.9999892572589</v>
      </c>
      <c r="F19" s="10">
        <v>1502.0000134813849</v>
      </c>
      <c r="G19" s="10">
        <v>1501.999999129911</v>
      </c>
    </row>
    <row r="20" spans="1:7" x14ac:dyDescent="0.45">
      <c r="A20" t="s">
        <v>56</v>
      </c>
      <c r="B20">
        <v>1502</v>
      </c>
      <c r="C20" s="10">
        <v>1501.99999806809</v>
      </c>
      <c r="D20" s="10">
        <v>1502.0000180519539</v>
      </c>
      <c r="E20" s="10">
        <v>1502.0000010098199</v>
      </c>
      <c r="F20" s="10">
        <v>1501.9999825336211</v>
      </c>
      <c r="G20" s="10">
        <v>1502.000007314532</v>
      </c>
    </row>
    <row r="21" spans="1:7" x14ac:dyDescent="0.45">
      <c r="A21" t="s">
        <v>57</v>
      </c>
      <c r="B21">
        <v>1502</v>
      </c>
      <c r="C21" s="10">
        <v>1502.000009795089</v>
      </c>
      <c r="D21" s="10">
        <v>1501.9999951678169</v>
      </c>
      <c r="E21" s="10">
        <v>1502.0000006897101</v>
      </c>
      <c r="F21" s="10">
        <v>1502.0000051449169</v>
      </c>
      <c r="G21" s="10">
        <v>1501.9999981618789</v>
      </c>
    </row>
    <row r="22" spans="1:7" x14ac:dyDescent="0.45">
      <c r="A22" t="s">
        <v>82</v>
      </c>
      <c r="B22">
        <v>1200</v>
      </c>
      <c r="C22" s="10"/>
      <c r="D22" s="10"/>
      <c r="E22" s="10"/>
      <c r="F22" s="10"/>
      <c r="G22" s="10">
        <v>1200.000006158275</v>
      </c>
    </row>
    <row r="23" spans="1:7" x14ac:dyDescent="0.45">
      <c r="A23" t="s">
        <v>58</v>
      </c>
      <c r="B23">
        <v>1403</v>
      </c>
      <c r="C23" s="10">
        <v>1403.000002723081</v>
      </c>
      <c r="D23" s="10">
        <v>1402.999994334129</v>
      </c>
      <c r="E23" s="10" t="e">
        <v>#N/A</v>
      </c>
      <c r="F23" s="10"/>
      <c r="G23" s="10"/>
    </row>
    <row r="24" spans="1:7" x14ac:dyDescent="0.45">
      <c r="A24" t="s">
        <v>59</v>
      </c>
      <c r="B24">
        <v>1403</v>
      </c>
      <c r="C24" s="10">
        <v>1402.9999965078091</v>
      </c>
      <c r="D24" s="10">
        <v>1402.999997183799</v>
      </c>
      <c r="E24" s="10">
        <v>1402.9999976397719</v>
      </c>
      <c r="F24" s="10">
        <v>1402.9999924823981</v>
      </c>
      <c r="G24" s="10">
        <v>1402.9999938890419</v>
      </c>
    </row>
    <row r="25" spans="1:7" x14ac:dyDescent="0.45">
      <c r="A25" t="s">
        <v>60</v>
      </c>
      <c r="B25">
        <v>2102</v>
      </c>
      <c r="C25" s="10">
        <v>2101.9999970489439</v>
      </c>
      <c r="D25" s="10"/>
      <c r="E25" s="10">
        <v>2102.0000065341728</v>
      </c>
      <c r="F25" s="10"/>
      <c r="G25" s="10">
        <v>2102.0000022390059</v>
      </c>
    </row>
    <row r="26" spans="1:7" x14ac:dyDescent="0.45">
      <c r="A26" t="s">
        <v>61</v>
      </c>
      <c r="B26">
        <v>1043</v>
      </c>
      <c r="C26" s="10">
        <v>1043.000013778626</v>
      </c>
      <c r="D26" s="10">
        <v>1043.0000014713021</v>
      </c>
      <c r="E26" s="10">
        <v>1043.000006998644</v>
      </c>
      <c r="F26" s="10">
        <v>1042.999995758352</v>
      </c>
      <c r="G26" s="10">
        <v>1043.0000013326171</v>
      </c>
    </row>
    <row r="27" spans="1:7" x14ac:dyDescent="0.45">
      <c r="A27" t="s">
        <v>62</v>
      </c>
      <c r="B27">
        <v>1651</v>
      </c>
      <c r="C27" s="10">
        <v>1651.000008895971</v>
      </c>
      <c r="D27" s="10">
        <v>1650.999978570484</v>
      </c>
      <c r="E27" s="10">
        <v>1650.9999921601191</v>
      </c>
      <c r="F27" s="10">
        <v>1651.000004192013</v>
      </c>
      <c r="G27" s="10">
        <v>1650.9999867401821</v>
      </c>
    </row>
    <row r="28" spans="1:7" x14ac:dyDescent="0.45">
      <c r="A28" t="s">
        <v>63</v>
      </c>
      <c r="B28">
        <v>1403</v>
      </c>
      <c r="C28" s="10">
        <v>1402.999989468256</v>
      </c>
      <c r="D28" s="10">
        <v>1403.0000058585979</v>
      </c>
      <c r="E28" s="10">
        <v>1402.999992006462</v>
      </c>
      <c r="F28" s="10">
        <v>1402.999997656606</v>
      </c>
      <c r="G28" s="10">
        <v>1402.9999926874709</v>
      </c>
    </row>
    <row r="29" spans="1:7" x14ac:dyDescent="0.45">
      <c r="A29" t="s">
        <v>64</v>
      </c>
      <c r="B29">
        <v>1456</v>
      </c>
      <c r="C29" s="10">
        <v>1456.000006958981</v>
      </c>
      <c r="D29" s="10">
        <v>1455.9999881989929</v>
      </c>
      <c r="E29" s="10">
        <v>1456.000006272212</v>
      </c>
      <c r="F29" s="10">
        <v>1455.9999900616069</v>
      </c>
      <c r="G29" s="10">
        <v>1456.0000007281051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408"/>
  <sheetViews>
    <sheetView topLeftCell="E1" workbookViewId="0">
      <selection activeCell="U11" sqref="U11"/>
    </sheetView>
  </sheetViews>
  <sheetFormatPr defaultColWidth="11.46484375" defaultRowHeight="14.25" x14ac:dyDescent="0.45"/>
  <cols>
    <col min="1" max="1" width="11.46484375" style="3" customWidth="1"/>
    <col min="2" max="2" width="23.6640625" style="3" customWidth="1"/>
    <col min="4" max="4" width="23.46484375" style="3" customWidth="1"/>
    <col min="5" max="7" width="11.46484375" style="3" customWidth="1"/>
    <col min="8" max="8" width="15.33203125" style="3" customWidth="1"/>
    <col min="9" max="9" width="14.33203125" style="3" customWidth="1"/>
    <col min="10" max="21" width="11.46484375" style="3" customWidth="1"/>
  </cols>
  <sheetData>
    <row r="1" spans="1:27" ht="32" customHeight="1" x14ac:dyDescent="0.45">
      <c r="A1" t="s">
        <v>102</v>
      </c>
      <c r="B1" t="s">
        <v>0</v>
      </c>
      <c r="C1" t="s">
        <v>103</v>
      </c>
      <c r="D1" s="1" t="s">
        <v>4</v>
      </c>
      <c r="E1" s="2" t="s">
        <v>104</v>
      </c>
      <c r="F1" s="2" t="s">
        <v>105</v>
      </c>
      <c r="G1" s="2" t="s">
        <v>106</v>
      </c>
      <c r="H1" s="2" t="s">
        <v>107</v>
      </c>
      <c r="I1" s="2" t="s">
        <v>2</v>
      </c>
      <c r="J1" s="2" t="s">
        <v>101</v>
      </c>
      <c r="K1" s="2" t="s">
        <v>91</v>
      </c>
      <c r="L1" s="2" t="s">
        <v>92</v>
      </c>
      <c r="M1" s="2" t="s">
        <v>93</v>
      </c>
      <c r="N1" s="4" t="s">
        <v>65</v>
      </c>
      <c r="O1" s="4" t="s">
        <v>108</v>
      </c>
      <c r="P1" s="4" t="s">
        <v>109</v>
      </c>
      <c r="Q1" s="4" t="s">
        <v>110</v>
      </c>
      <c r="R1" s="4" t="s">
        <v>28</v>
      </c>
      <c r="S1" s="4" t="s">
        <v>111</v>
      </c>
      <c r="T1" s="4" t="s">
        <v>112</v>
      </c>
      <c r="U1" s="8" t="s">
        <v>5</v>
      </c>
      <c r="V1" s="8" t="s">
        <v>113</v>
      </c>
      <c r="W1" s="8" t="s">
        <v>114</v>
      </c>
      <c r="X1" s="8" t="s">
        <v>3</v>
      </c>
      <c r="Y1" s="8" t="s">
        <v>115</v>
      </c>
      <c r="Z1" s="8" t="s">
        <v>116</v>
      </c>
      <c r="AA1" s="8" t="s">
        <v>117</v>
      </c>
    </row>
    <row r="2" spans="1:27" ht="16.05" customHeight="1" x14ac:dyDescent="0.45">
      <c r="A2" t="str">
        <f t="shared" ref="A2:A65" si="0">B2&amp;"Meal_"&amp;D2&amp;I2</f>
        <v>43831Meal_Afternoon_Snack_GreenP1</v>
      </c>
      <c r="B2" s="6">
        <v>43831</v>
      </c>
      <c r="C2" t="s">
        <v>118</v>
      </c>
      <c r="D2" s="4" t="s">
        <v>11</v>
      </c>
      <c r="E2" s="5">
        <v>2.7633333333333329E-2</v>
      </c>
      <c r="F2" s="5">
        <v>0.70899999999999996</v>
      </c>
      <c r="G2" s="5">
        <v>4.3E-3</v>
      </c>
      <c r="H2" s="5">
        <v>4.9325333333333343E-3</v>
      </c>
      <c r="I2" t="s">
        <v>9</v>
      </c>
      <c r="J2" s="5">
        <v>2499</v>
      </c>
      <c r="K2" s="5">
        <v>0.30092036814725892</v>
      </c>
      <c r="L2" s="5">
        <v>0.40016006402561022</v>
      </c>
      <c r="M2" s="5">
        <v>0.29891956782713092</v>
      </c>
      <c r="N2" s="5">
        <v>0.15</v>
      </c>
      <c r="O2" s="5">
        <v>0.15</v>
      </c>
      <c r="P2" s="5">
        <v>0.15</v>
      </c>
      <c r="Q2" s="5">
        <v>0.15</v>
      </c>
      <c r="R2" s="5">
        <v>0.15</v>
      </c>
      <c r="S2" s="5">
        <v>0.15</v>
      </c>
      <c r="T2" s="5">
        <v>0.15</v>
      </c>
      <c r="U2" s="5">
        <v>0.4</v>
      </c>
      <c r="V2">
        <f>VLOOKUP(A2,Output_sheet!$C$2:$H$19120,6,FALSE)</f>
        <v>25.465959999999999</v>
      </c>
      <c r="W2">
        <f t="shared" ref="W2:W65" si="1">(E2*4+F2*4+G2*9)*V2</f>
        <v>76.02183265733332</v>
      </c>
      <c r="X2" t="str">
        <f t="shared" ref="X2:X65" si="2">LEFT(D2,6)</f>
        <v>Aftern</v>
      </c>
      <c r="Y2">
        <f t="shared" ref="Y2:Y65" si="3">E2*4*V2</f>
        <v>2.8148374453333327</v>
      </c>
      <c r="Z2">
        <f t="shared" ref="Z2:Z65" si="4">F2*4*V2</f>
        <v>72.221462559999992</v>
      </c>
      <c r="AA2">
        <f t="shared" ref="AA2:AA65" si="5">G2*9*V2</f>
        <v>0.98553265199999995</v>
      </c>
    </row>
    <row r="3" spans="1:27" ht="16.05" customHeight="1" x14ac:dyDescent="0.45">
      <c r="A3" t="str">
        <f t="shared" si="0"/>
        <v>43831Meal_Afternoon_Snack_MainP1</v>
      </c>
      <c r="B3" s="6">
        <v>43831</v>
      </c>
      <c r="C3" t="s">
        <v>118</v>
      </c>
      <c r="D3" s="4" t="s">
        <v>12</v>
      </c>
      <c r="E3" s="5">
        <v>0.16700000000000001</v>
      </c>
      <c r="F3" s="5">
        <v>3.5999999999999997E-2</v>
      </c>
      <c r="G3" s="5">
        <v>6.7500000000000004E-2</v>
      </c>
      <c r="H3" s="5">
        <v>8.4588000000000007E-3</v>
      </c>
      <c r="I3" t="s">
        <v>9</v>
      </c>
      <c r="J3" s="5">
        <v>2499</v>
      </c>
      <c r="K3" s="5">
        <v>0.30092036814725892</v>
      </c>
      <c r="L3" s="5">
        <v>0.40016006402561022</v>
      </c>
      <c r="M3" s="5">
        <v>0.29891956782713092</v>
      </c>
      <c r="N3" s="5">
        <v>0.15</v>
      </c>
      <c r="O3" s="5">
        <v>0.15</v>
      </c>
      <c r="P3" s="5">
        <v>0.15</v>
      </c>
      <c r="Q3" s="5">
        <v>0.15</v>
      </c>
      <c r="R3" s="5">
        <v>0.15</v>
      </c>
      <c r="S3" s="5">
        <v>0.15</v>
      </c>
      <c r="T3" s="5">
        <v>0.15</v>
      </c>
      <c r="U3" s="5">
        <v>0.26666666666666672</v>
      </c>
      <c r="V3">
        <f>VLOOKUP(A3,Output_sheet!$C$2:$H$19120,6,FALSE)</f>
        <v>24.051185</v>
      </c>
      <c r="W3">
        <f t="shared" si="1"/>
        <v>34.140657107500004</v>
      </c>
      <c r="X3" t="str">
        <f t="shared" si="2"/>
        <v>Aftern</v>
      </c>
      <c r="Y3">
        <f t="shared" si="3"/>
        <v>16.066191580000002</v>
      </c>
      <c r="Z3">
        <f t="shared" si="4"/>
        <v>3.4633706399999999</v>
      </c>
      <c r="AA3">
        <f t="shared" si="5"/>
        <v>14.611094887500002</v>
      </c>
    </row>
    <row r="4" spans="1:27" ht="16.05" customHeight="1" x14ac:dyDescent="0.45">
      <c r="A4" t="str">
        <f t="shared" si="0"/>
        <v>43831Meal_Afternoon_Snack_SideP1</v>
      </c>
      <c r="B4" s="6">
        <v>43831</v>
      </c>
      <c r="C4" t="s">
        <v>118</v>
      </c>
      <c r="D4" s="4" t="s">
        <v>13</v>
      </c>
      <c r="E4" s="5">
        <v>0.254</v>
      </c>
      <c r="F4" s="5">
        <v>0.10100000000000001</v>
      </c>
      <c r="G4" s="5">
        <v>0.47699999999999998</v>
      </c>
      <c r="H4" s="5">
        <v>4.5263999999999999E-3</v>
      </c>
      <c r="I4" t="s">
        <v>9</v>
      </c>
      <c r="J4" s="5">
        <v>2499</v>
      </c>
      <c r="K4" s="5">
        <v>0.30092036814725892</v>
      </c>
      <c r="L4" s="5">
        <v>0.40016006402561022</v>
      </c>
      <c r="M4" s="5">
        <v>0.29891956782713092</v>
      </c>
      <c r="N4" s="5">
        <v>0.15</v>
      </c>
      <c r="O4" s="5">
        <v>0.15</v>
      </c>
      <c r="P4" s="5">
        <v>0.15</v>
      </c>
      <c r="Q4" s="5">
        <v>0.15</v>
      </c>
      <c r="R4" s="5">
        <v>0.15</v>
      </c>
      <c r="S4" s="5">
        <v>0.15</v>
      </c>
      <c r="T4" s="5">
        <v>0.15</v>
      </c>
      <c r="U4" s="5">
        <v>0.33333333333333331</v>
      </c>
      <c r="V4">
        <f>VLOOKUP(A4,Output_sheet!$C$2:$H$19120,6,FALSE)</f>
        <v>35.369388999999998</v>
      </c>
      <c r="W4">
        <f t="shared" si="1"/>
        <v>202.06531935699999</v>
      </c>
      <c r="X4" t="str">
        <f t="shared" si="2"/>
        <v>Aftern</v>
      </c>
      <c r="Y4">
        <f t="shared" si="3"/>
        <v>35.935299223999998</v>
      </c>
      <c r="Z4">
        <f t="shared" si="4"/>
        <v>14.289233156</v>
      </c>
      <c r="AA4">
        <f t="shared" si="5"/>
        <v>151.84078697699999</v>
      </c>
    </row>
    <row r="5" spans="1:27" ht="16.05" customHeight="1" x14ac:dyDescent="0.45">
      <c r="A5" t="str">
        <f t="shared" si="0"/>
        <v>43831Meal_Booster1_GreenP1</v>
      </c>
      <c r="B5" s="6">
        <v>43831</v>
      </c>
      <c r="C5" t="s">
        <v>118</v>
      </c>
      <c r="D5" s="4" t="s">
        <v>16</v>
      </c>
      <c r="E5" s="5">
        <v>0</v>
      </c>
      <c r="F5" s="5">
        <v>0</v>
      </c>
      <c r="G5" s="5">
        <v>0</v>
      </c>
      <c r="H5" s="5">
        <v>0</v>
      </c>
      <c r="I5" t="s">
        <v>9</v>
      </c>
      <c r="J5" s="5">
        <v>2499</v>
      </c>
      <c r="K5" s="5">
        <v>0.30092036814725892</v>
      </c>
      <c r="L5" s="5">
        <v>0.40016006402561022</v>
      </c>
      <c r="M5" s="5">
        <v>0.29891956782713092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>
        <f>VLOOKUP(A5,Output_sheet!$C$2:$H$19120,6,FALSE)</f>
        <v>0</v>
      </c>
      <c r="W5">
        <f t="shared" si="1"/>
        <v>0</v>
      </c>
      <c r="X5" t="str">
        <f t="shared" si="2"/>
        <v>Booste</v>
      </c>
      <c r="Y5">
        <f t="shared" si="3"/>
        <v>0</v>
      </c>
      <c r="Z5">
        <f t="shared" si="4"/>
        <v>0</v>
      </c>
      <c r="AA5">
        <f t="shared" si="5"/>
        <v>0</v>
      </c>
    </row>
    <row r="6" spans="1:27" ht="16.05" customHeight="1" x14ac:dyDescent="0.45">
      <c r="A6" t="str">
        <f t="shared" si="0"/>
        <v>43831Meal_Booster1_MainP1</v>
      </c>
      <c r="B6" s="6">
        <v>43831</v>
      </c>
      <c r="C6" t="s">
        <v>118</v>
      </c>
      <c r="D6" s="4" t="s">
        <v>17</v>
      </c>
      <c r="E6" s="5">
        <v>0.17707661290322579</v>
      </c>
      <c r="F6" s="5">
        <v>0.1913185483870968</v>
      </c>
      <c r="G6" s="5">
        <v>7.0112903225806447E-2</v>
      </c>
      <c r="H6" s="5">
        <v>4.9126894219837991E-3</v>
      </c>
      <c r="I6" t="s">
        <v>9</v>
      </c>
      <c r="J6" s="5">
        <v>2499</v>
      </c>
      <c r="K6" s="5">
        <v>0.30092036814725892</v>
      </c>
      <c r="L6" s="5">
        <v>0.40016006402561022</v>
      </c>
      <c r="M6" s="5">
        <v>0.29891956782713092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1</v>
      </c>
      <c r="V6">
        <f>VLOOKUP(A6,Output_sheet!$C$2:$H$19120,6,FALSE)</f>
        <v>0</v>
      </c>
      <c r="W6">
        <f t="shared" si="1"/>
        <v>0</v>
      </c>
      <c r="X6" t="str">
        <f t="shared" si="2"/>
        <v>Booste</v>
      </c>
      <c r="Y6">
        <f t="shared" si="3"/>
        <v>0</v>
      </c>
      <c r="Z6">
        <f t="shared" si="4"/>
        <v>0</v>
      </c>
      <c r="AA6">
        <f t="shared" si="5"/>
        <v>0</v>
      </c>
    </row>
    <row r="7" spans="1:27" ht="16.05" customHeight="1" x14ac:dyDescent="0.45">
      <c r="A7" t="str">
        <f t="shared" si="0"/>
        <v>43831Meal_Booster1_SideP1</v>
      </c>
      <c r="B7" s="6">
        <v>43831</v>
      </c>
      <c r="C7" t="s">
        <v>118</v>
      </c>
      <c r="D7" s="4" t="s">
        <v>18</v>
      </c>
      <c r="E7" s="5">
        <v>0</v>
      </c>
      <c r="F7" s="5">
        <v>0</v>
      </c>
      <c r="G7" s="5">
        <v>0</v>
      </c>
      <c r="H7" s="5">
        <v>0</v>
      </c>
      <c r="I7" t="s">
        <v>9</v>
      </c>
      <c r="J7" s="5">
        <v>2499</v>
      </c>
      <c r="K7" s="5">
        <v>0.30092036814725892</v>
      </c>
      <c r="L7" s="5">
        <v>0.40016006402561022</v>
      </c>
      <c r="M7" s="5">
        <v>0.29891956782713092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>
        <f>VLOOKUP(A7,Output_sheet!$C$2:$H$19120,6,FALSE)</f>
        <v>0</v>
      </c>
      <c r="W7">
        <f t="shared" si="1"/>
        <v>0</v>
      </c>
      <c r="X7" t="str">
        <f t="shared" si="2"/>
        <v>Booste</v>
      </c>
      <c r="Y7">
        <f t="shared" si="3"/>
        <v>0</v>
      </c>
      <c r="Z7">
        <f t="shared" si="4"/>
        <v>0</v>
      </c>
      <c r="AA7">
        <f t="shared" si="5"/>
        <v>0</v>
      </c>
    </row>
    <row r="8" spans="1:27" ht="16.05" customHeight="1" x14ac:dyDescent="0.45">
      <c r="A8" t="str">
        <f t="shared" si="0"/>
        <v>43831Meal_Booster2_GreenP1</v>
      </c>
      <c r="B8" s="6">
        <v>43831</v>
      </c>
      <c r="C8" t="s">
        <v>118</v>
      </c>
      <c r="D8" s="4" t="s">
        <v>19</v>
      </c>
      <c r="E8" s="5">
        <v>0</v>
      </c>
      <c r="F8" s="5">
        <v>0</v>
      </c>
      <c r="G8" s="5">
        <v>0</v>
      </c>
      <c r="H8" s="5">
        <v>0</v>
      </c>
      <c r="I8" t="s">
        <v>9</v>
      </c>
      <c r="J8" s="5">
        <v>2499</v>
      </c>
      <c r="K8" s="5">
        <v>0.30092036814725892</v>
      </c>
      <c r="L8" s="5">
        <v>0.40016006402561022</v>
      </c>
      <c r="M8" s="5">
        <v>0.29891956782713092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>
        <f>VLOOKUP(A8,Output_sheet!$C$2:$H$19120,6,FALSE)</f>
        <v>0</v>
      </c>
      <c r="W8">
        <f t="shared" si="1"/>
        <v>0</v>
      </c>
      <c r="X8" t="str">
        <f t="shared" si="2"/>
        <v>Booste</v>
      </c>
      <c r="Y8">
        <f t="shared" si="3"/>
        <v>0</v>
      </c>
      <c r="Z8">
        <f t="shared" si="4"/>
        <v>0</v>
      </c>
      <c r="AA8">
        <f t="shared" si="5"/>
        <v>0</v>
      </c>
    </row>
    <row r="9" spans="1:27" ht="16.05" customHeight="1" x14ac:dyDescent="0.45">
      <c r="A9" t="str">
        <f t="shared" si="0"/>
        <v>43831Meal_Booster2_MainP1</v>
      </c>
      <c r="B9" s="6">
        <v>43831</v>
      </c>
      <c r="C9" t="s">
        <v>118</v>
      </c>
      <c r="D9" s="4" t="s">
        <v>20</v>
      </c>
      <c r="E9" s="5">
        <v>0.1086</v>
      </c>
      <c r="F9" s="5">
        <v>7.3000000000000001E-3</v>
      </c>
      <c r="G9" s="5">
        <v>1.6999999999999999E-3</v>
      </c>
      <c r="H9" s="5">
        <v>1.996333333333333E-3</v>
      </c>
      <c r="I9" t="s">
        <v>9</v>
      </c>
      <c r="J9" s="5">
        <v>2499</v>
      </c>
      <c r="K9" s="5">
        <v>0.30092036814725892</v>
      </c>
      <c r="L9" s="5">
        <v>0.40016006402561022</v>
      </c>
      <c r="M9" s="5">
        <v>0.29891956782713092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>
        <f>VLOOKUP(A9,Output_sheet!$C$2:$H$19120,6,FALSE)</f>
        <v>0</v>
      </c>
      <c r="W9">
        <f t="shared" si="1"/>
        <v>0</v>
      </c>
      <c r="X9" t="str">
        <f t="shared" si="2"/>
        <v>Booste</v>
      </c>
      <c r="Y9">
        <f t="shared" si="3"/>
        <v>0</v>
      </c>
      <c r="Z9">
        <f t="shared" si="4"/>
        <v>0</v>
      </c>
      <c r="AA9">
        <f t="shared" si="5"/>
        <v>0</v>
      </c>
    </row>
    <row r="10" spans="1:27" ht="16.05" customHeight="1" x14ac:dyDescent="0.45">
      <c r="A10" t="str">
        <f t="shared" si="0"/>
        <v>43831Meal_Booster2_SideP1</v>
      </c>
      <c r="B10" s="6">
        <v>43831</v>
      </c>
      <c r="C10" t="s">
        <v>118</v>
      </c>
      <c r="D10" s="4" t="s">
        <v>21</v>
      </c>
      <c r="E10" s="5">
        <v>0</v>
      </c>
      <c r="F10" s="5">
        <v>0</v>
      </c>
      <c r="G10" s="5">
        <v>0</v>
      </c>
      <c r="H10" s="5">
        <v>0</v>
      </c>
      <c r="I10" t="s">
        <v>9</v>
      </c>
      <c r="J10" s="5">
        <v>2499</v>
      </c>
      <c r="K10" s="5">
        <v>0.30092036814725892</v>
      </c>
      <c r="L10" s="5">
        <v>0.40016006402561022</v>
      </c>
      <c r="M10" s="5">
        <v>0.29891956782713092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>
        <f>VLOOKUP(A10,Output_sheet!$C$2:$H$19120,6,FALSE)</f>
        <v>0</v>
      </c>
      <c r="W10">
        <f t="shared" si="1"/>
        <v>0</v>
      </c>
      <c r="X10" t="str">
        <f t="shared" si="2"/>
        <v>Booste</v>
      </c>
      <c r="Y10">
        <f t="shared" si="3"/>
        <v>0</v>
      </c>
      <c r="Z10">
        <f t="shared" si="4"/>
        <v>0</v>
      </c>
      <c r="AA10">
        <f t="shared" si="5"/>
        <v>0</v>
      </c>
    </row>
    <row r="11" spans="1:27" ht="16.05" customHeight="1" x14ac:dyDescent="0.45">
      <c r="A11" t="str">
        <f t="shared" si="0"/>
        <v>43831Meal_Breakfast_GreenP1</v>
      </c>
      <c r="B11" s="6">
        <v>43831</v>
      </c>
      <c r="C11" t="s">
        <v>118</v>
      </c>
      <c r="D11" s="4" t="s">
        <v>24</v>
      </c>
      <c r="E11" s="5">
        <v>9.4000000000000004E-3</v>
      </c>
      <c r="F11" s="5">
        <v>0.11749999999999999</v>
      </c>
      <c r="G11" s="5">
        <v>1.1999999999999999E-3</v>
      </c>
      <c r="H11" s="5">
        <v>9.5E-4</v>
      </c>
      <c r="I11" t="s">
        <v>9</v>
      </c>
      <c r="J11" s="5">
        <v>2499</v>
      </c>
      <c r="K11" s="5">
        <v>0.30092036814725892</v>
      </c>
      <c r="L11" s="5">
        <v>0.40016006402561022</v>
      </c>
      <c r="M11" s="5">
        <v>0.29891956782713092</v>
      </c>
      <c r="N11" s="5">
        <v>0.25</v>
      </c>
      <c r="O11" s="5">
        <v>0.25</v>
      </c>
      <c r="P11" s="5">
        <v>0.25</v>
      </c>
      <c r="Q11" s="5">
        <v>0.25</v>
      </c>
      <c r="R11" s="5">
        <v>0.25</v>
      </c>
      <c r="S11" s="5">
        <v>0.25</v>
      </c>
      <c r="T11" s="5">
        <v>0.25</v>
      </c>
      <c r="U11" s="5">
        <v>0.32876712328767099</v>
      </c>
      <c r="V11">
        <f>VLOOKUP(A11,Output_sheet!$C$2:$H$19120,6,FALSE)</f>
        <v>88.018636999999998</v>
      </c>
      <c r="W11">
        <f t="shared" si="1"/>
        <v>45.6288614208</v>
      </c>
      <c r="X11" t="str">
        <f t="shared" si="2"/>
        <v>Breakf</v>
      </c>
      <c r="Y11">
        <f t="shared" si="3"/>
        <v>3.3095007511999999</v>
      </c>
      <c r="Z11">
        <f t="shared" si="4"/>
        <v>41.368759389999994</v>
      </c>
      <c r="AA11">
        <f t="shared" si="5"/>
        <v>0.95060127959999985</v>
      </c>
    </row>
    <row r="12" spans="1:27" ht="16.05" customHeight="1" x14ac:dyDescent="0.45">
      <c r="A12" t="str">
        <f t="shared" si="0"/>
        <v>43831Meal_Breakfast_MainP1</v>
      </c>
      <c r="B12" s="6">
        <v>43831</v>
      </c>
      <c r="C12" t="s">
        <v>118</v>
      </c>
      <c r="D12" s="4" t="s">
        <v>25</v>
      </c>
      <c r="E12" s="5">
        <v>7.7111111111111103E-2</v>
      </c>
      <c r="F12" s="5">
        <v>0.25622222222222218</v>
      </c>
      <c r="G12" s="5">
        <v>2.837777777777778E-2</v>
      </c>
      <c r="H12" s="5">
        <v>1.925277037037037E-3</v>
      </c>
      <c r="I12" t="s">
        <v>9</v>
      </c>
      <c r="J12" s="5">
        <v>2499</v>
      </c>
      <c r="K12" s="5">
        <v>0.30092036814725892</v>
      </c>
      <c r="L12" s="5">
        <v>0.40016006402561022</v>
      </c>
      <c r="M12" s="5">
        <v>0.29891956782713092</v>
      </c>
      <c r="N12" s="5">
        <v>0.25</v>
      </c>
      <c r="O12" s="5">
        <v>0.25</v>
      </c>
      <c r="P12" s="5">
        <v>0.25</v>
      </c>
      <c r="Q12" s="5">
        <v>0.25</v>
      </c>
      <c r="R12" s="5">
        <v>0.25</v>
      </c>
      <c r="S12" s="5">
        <v>0.25</v>
      </c>
      <c r="T12" s="5">
        <v>0.25</v>
      </c>
      <c r="U12" s="5">
        <v>0.61643835616438403</v>
      </c>
      <c r="V12">
        <f>VLOOKUP(A12,Output_sheet!$C$2:$H$19120,6,FALSE)</f>
        <v>244.49620999999999</v>
      </c>
      <c r="W12">
        <f t="shared" si="1"/>
        <v>388.43927870066659</v>
      </c>
      <c r="X12" t="str">
        <f t="shared" si="2"/>
        <v>Breakf</v>
      </c>
      <c r="Y12">
        <f t="shared" si="3"/>
        <v>75.413497662222213</v>
      </c>
      <c r="Z12">
        <f t="shared" si="4"/>
        <v>250.58144900444441</v>
      </c>
      <c r="AA12">
        <f t="shared" si="5"/>
        <v>62.444332033999999</v>
      </c>
    </row>
    <row r="13" spans="1:27" ht="16.05" customHeight="1" x14ac:dyDescent="0.45">
      <c r="A13" t="str">
        <f t="shared" si="0"/>
        <v>43831Meal_Breakfast_SideP1</v>
      </c>
      <c r="B13" s="6">
        <v>43831</v>
      </c>
      <c r="C13" t="s">
        <v>118</v>
      </c>
      <c r="D13" s="4" t="s">
        <v>26</v>
      </c>
      <c r="E13" s="5">
        <v>0.17494999999999999</v>
      </c>
      <c r="F13" s="5">
        <v>0.16239999999999999</v>
      </c>
      <c r="G13" s="5">
        <v>0.24454999999999999</v>
      </c>
      <c r="H13" s="5">
        <v>5.3318000000000003E-3</v>
      </c>
      <c r="I13" t="s">
        <v>9</v>
      </c>
      <c r="J13" s="5">
        <v>2499</v>
      </c>
      <c r="K13" s="5">
        <v>0.30092036814725892</v>
      </c>
      <c r="L13" s="5">
        <v>0.40016006402561022</v>
      </c>
      <c r="M13" s="5">
        <v>0.29891956782713092</v>
      </c>
      <c r="N13" s="5">
        <v>0.25</v>
      </c>
      <c r="O13" s="5">
        <v>0.25</v>
      </c>
      <c r="P13" s="5">
        <v>0.25</v>
      </c>
      <c r="Q13" s="5">
        <v>0.25</v>
      </c>
      <c r="R13" s="5">
        <v>0.25</v>
      </c>
      <c r="S13" s="5">
        <v>0.25</v>
      </c>
      <c r="T13" s="5">
        <v>0.25</v>
      </c>
      <c r="U13" s="5">
        <v>5.4794520547945202E-2</v>
      </c>
      <c r="V13">
        <f>VLOOKUP(A13,Output_sheet!$C$2:$H$19120,6,FALSE)</f>
        <v>24.449621</v>
      </c>
      <c r="W13">
        <f t="shared" si="1"/>
        <v>86.804711917350005</v>
      </c>
      <c r="X13" t="str">
        <f t="shared" si="2"/>
        <v>Breakf</v>
      </c>
      <c r="Y13">
        <f t="shared" si="3"/>
        <v>17.109844775799999</v>
      </c>
      <c r="Z13">
        <f t="shared" si="4"/>
        <v>15.8824738016</v>
      </c>
      <c r="AA13">
        <f t="shared" si="5"/>
        <v>53.812393339949992</v>
      </c>
    </row>
    <row r="14" spans="1:27" ht="16.05" customHeight="1" x14ac:dyDescent="0.45">
      <c r="A14" t="str">
        <f t="shared" si="0"/>
        <v>43831Meal_Dinner_GreenP1</v>
      </c>
      <c r="B14" s="6">
        <v>43831</v>
      </c>
      <c r="C14" t="s">
        <v>118</v>
      </c>
      <c r="D14" s="4" t="s">
        <v>29</v>
      </c>
      <c r="E14" s="5">
        <v>0</v>
      </c>
      <c r="F14" s="5">
        <v>0</v>
      </c>
      <c r="G14" s="5">
        <v>0</v>
      </c>
      <c r="H14" s="5">
        <v>0</v>
      </c>
      <c r="I14" t="s">
        <v>9</v>
      </c>
      <c r="J14" s="5">
        <v>2499</v>
      </c>
      <c r="K14" s="5">
        <v>0.30092036814725892</v>
      </c>
      <c r="L14" s="5">
        <v>0.40016006402561022</v>
      </c>
      <c r="M14" s="5">
        <v>0.29891956782713092</v>
      </c>
      <c r="N14" s="5">
        <v>0.25</v>
      </c>
      <c r="O14" s="5">
        <v>0.25</v>
      </c>
      <c r="P14" s="5">
        <v>0.25</v>
      </c>
      <c r="Q14" s="5">
        <v>0.25</v>
      </c>
      <c r="R14" s="5">
        <v>0.25</v>
      </c>
      <c r="S14" s="5">
        <v>0.25</v>
      </c>
      <c r="T14" s="5">
        <v>0.25</v>
      </c>
      <c r="U14" s="5">
        <v>0</v>
      </c>
      <c r="V14">
        <f>VLOOKUP(A14,Output_sheet!$C$2:$H$19120,6,FALSE)</f>
        <v>0</v>
      </c>
      <c r="W14">
        <f t="shared" si="1"/>
        <v>0</v>
      </c>
      <c r="X14" t="str">
        <f t="shared" si="2"/>
        <v>Dinner</v>
      </c>
      <c r="Y14">
        <f t="shared" si="3"/>
        <v>0</v>
      </c>
      <c r="Z14">
        <f t="shared" si="4"/>
        <v>0</v>
      </c>
      <c r="AA14">
        <f t="shared" si="5"/>
        <v>0</v>
      </c>
    </row>
    <row r="15" spans="1:27" ht="16.05" customHeight="1" x14ac:dyDescent="0.45">
      <c r="A15" t="str">
        <f t="shared" si="0"/>
        <v>43831Meal_Dinner_MainP1</v>
      </c>
      <c r="B15" s="6">
        <v>43831</v>
      </c>
      <c r="C15" t="s">
        <v>118</v>
      </c>
      <c r="D15" s="4" t="s">
        <v>30</v>
      </c>
      <c r="E15" s="5">
        <v>6.4757383966244725E-2</v>
      </c>
      <c r="F15" s="5">
        <v>7.8037974683544314E-2</v>
      </c>
      <c r="G15" s="5">
        <v>3.9862869198312237E-2</v>
      </c>
      <c r="H15" s="5">
        <v>2.8645421940928259E-3</v>
      </c>
      <c r="I15" t="s">
        <v>9</v>
      </c>
      <c r="J15" s="5">
        <v>2499</v>
      </c>
      <c r="K15" s="5">
        <v>0.30092036814725892</v>
      </c>
      <c r="L15" s="5">
        <v>0.40016006402561022</v>
      </c>
      <c r="M15" s="5">
        <v>0.29891956782713092</v>
      </c>
      <c r="N15" s="5">
        <v>0.25</v>
      </c>
      <c r="O15" s="5">
        <v>0.25</v>
      </c>
      <c r="P15" s="5">
        <v>0.25</v>
      </c>
      <c r="Q15" s="5">
        <v>0.25</v>
      </c>
      <c r="R15" s="5">
        <v>0.25</v>
      </c>
      <c r="S15" s="5">
        <v>0.25</v>
      </c>
      <c r="T15" s="5">
        <v>0.25</v>
      </c>
      <c r="U15" s="5">
        <v>0.61240310077519378</v>
      </c>
      <c r="V15">
        <f>VLOOKUP(A15,Output_sheet!$C$2:$H$19120,6,FALSE)</f>
        <v>473.76575000000003</v>
      </c>
      <c r="W15">
        <f t="shared" si="1"/>
        <v>440.57715985495781</v>
      </c>
      <c r="X15" t="str">
        <f t="shared" si="2"/>
        <v>Dinner</v>
      </c>
      <c r="Y15">
        <f t="shared" si="3"/>
        <v>122.71932233122364</v>
      </c>
      <c r="Z15">
        <f t="shared" si="4"/>
        <v>147.88687841772153</v>
      </c>
      <c r="AA15">
        <f t="shared" si="5"/>
        <v>169.97095910601266</v>
      </c>
    </row>
    <row r="16" spans="1:27" ht="16.05" customHeight="1" x14ac:dyDescent="0.45">
      <c r="A16" t="str">
        <f t="shared" si="0"/>
        <v>43831Meal_Dinner_SideP1</v>
      </c>
      <c r="B16" s="6">
        <v>43831</v>
      </c>
      <c r="C16" t="s">
        <v>118</v>
      </c>
      <c r="D16" s="4" t="s">
        <v>31</v>
      </c>
      <c r="E16" s="5">
        <v>5.33E-2</v>
      </c>
      <c r="F16" s="5">
        <v>0.26540000000000002</v>
      </c>
      <c r="G16" s="5">
        <v>5.4000000000000003E-3</v>
      </c>
      <c r="H16" s="5">
        <v>1.2698799999999999E-3</v>
      </c>
      <c r="I16" t="s">
        <v>9</v>
      </c>
      <c r="J16" s="5">
        <v>2499</v>
      </c>
      <c r="K16" s="5">
        <v>0.30092036814725892</v>
      </c>
      <c r="L16" s="5">
        <v>0.40016006402561022</v>
      </c>
      <c r="M16" s="5">
        <v>0.29891956782713092</v>
      </c>
      <c r="N16" s="5">
        <v>0.25</v>
      </c>
      <c r="O16" s="5">
        <v>0.25</v>
      </c>
      <c r="P16" s="5">
        <v>0.25</v>
      </c>
      <c r="Q16" s="5">
        <v>0.25</v>
      </c>
      <c r="R16" s="5">
        <v>0.25</v>
      </c>
      <c r="S16" s="5">
        <v>0.25</v>
      </c>
      <c r="T16" s="5">
        <v>0.25</v>
      </c>
      <c r="U16" s="5">
        <v>0.38759689922480622</v>
      </c>
      <c r="V16">
        <f>VLOOKUP(A16,Output_sheet!$C$2:$H$19120,6,FALSE)</f>
        <v>194.16629</v>
      </c>
      <c r="W16">
        <f t="shared" si="1"/>
        <v>256.95966818600004</v>
      </c>
      <c r="X16" t="str">
        <f t="shared" si="2"/>
        <v>Dinner</v>
      </c>
      <c r="Y16">
        <f t="shared" si="3"/>
        <v>41.396253028000004</v>
      </c>
      <c r="Z16">
        <f t="shared" si="4"/>
        <v>206.12693346400002</v>
      </c>
      <c r="AA16">
        <f t="shared" si="5"/>
        <v>9.4364816940000011</v>
      </c>
    </row>
    <row r="17" spans="1:27" ht="16.05" customHeight="1" x14ac:dyDescent="0.45">
      <c r="A17" t="str">
        <f t="shared" si="0"/>
        <v>43831Meal_Lunch_GreenP1</v>
      </c>
      <c r="B17" s="6">
        <v>43831</v>
      </c>
      <c r="C17" t="s">
        <v>118</v>
      </c>
      <c r="D17" s="4" t="s">
        <v>34</v>
      </c>
      <c r="E17" s="5">
        <v>2.2660103626943009E-2</v>
      </c>
      <c r="F17" s="5">
        <v>4.7581865284974087E-2</v>
      </c>
      <c r="G17" s="5">
        <v>2.7648704663212429E-2</v>
      </c>
      <c r="H17" s="5">
        <v>8.6277461139896354E-4</v>
      </c>
      <c r="I17" t="s">
        <v>9</v>
      </c>
      <c r="J17" s="5">
        <v>2499</v>
      </c>
      <c r="K17" s="5">
        <v>0.30092036814725892</v>
      </c>
      <c r="L17" s="5">
        <v>0.40016006402561022</v>
      </c>
      <c r="M17" s="5">
        <v>0.29891956782713092</v>
      </c>
      <c r="N17" s="5">
        <v>0.25</v>
      </c>
      <c r="O17" s="5">
        <v>0.25</v>
      </c>
      <c r="P17" s="5">
        <v>0.25</v>
      </c>
      <c r="Q17" s="5">
        <v>0.25</v>
      </c>
      <c r="R17" s="5">
        <v>0.25</v>
      </c>
      <c r="S17" s="5">
        <v>0.25</v>
      </c>
      <c r="T17" s="5">
        <v>0.25</v>
      </c>
      <c r="U17" s="5">
        <v>0.35873605947955389</v>
      </c>
      <c r="V17">
        <f>VLOOKUP(A17,Output_sheet!$C$2:$H$19120,6,FALSE)</f>
        <v>404.06891000000002</v>
      </c>
      <c r="W17">
        <f t="shared" si="1"/>
        <v>214.07822086355441</v>
      </c>
      <c r="X17" t="str">
        <f t="shared" si="2"/>
        <v>Lunch_</v>
      </c>
      <c r="Y17">
        <f t="shared" si="3"/>
        <v>36.624973492103635</v>
      </c>
      <c r="Z17">
        <f t="shared" si="4"/>
        <v>76.905409765865272</v>
      </c>
      <c r="AA17">
        <f t="shared" si="5"/>
        <v>100.54783760558547</v>
      </c>
    </row>
    <row r="18" spans="1:27" ht="16.05" customHeight="1" x14ac:dyDescent="0.45">
      <c r="A18" t="str">
        <f t="shared" si="0"/>
        <v>43831Meal_Lunch_MainP1</v>
      </c>
      <c r="B18" s="6">
        <v>43831</v>
      </c>
      <c r="C18" t="s">
        <v>118</v>
      </c>
      <c r="D18" s="4" t="s">
        <v>35</v>
      </c>
      <c r="E18" s="5">
        <v>0.22600000000000001</v>
      </c>
      <c r="F18" s="5">
        <v>2.8E-3</v>
      </c>
      <c r="G18" s="5">
        <v>1.18E-2</v>
      </c>
      <c r="H18" s="5">
        <v>3.0316000000000002E-3</v>
      </c>
      <c r="I18" t="s">
        <v>9</v>
      </c>
      <c r="J18" s="5">
        <v>2499</v>
      </c>
      <c r="K18" s="5">
        <v>0.30092036814725892</v>
      </c>
      <c r="L18" s="5">
        <v>0.40016006402561022</v>
      </c>
      <c r="M18" s="5">
        <v>0.29891956782713092</v>
      </c>
      <c r="N18" s="5">
        <v>0.25</v>
      </c>
      <c r="O18" s="5">
        <v>0.25</v>
      </c>
      <c r="P18" s="5">
        <v>0.25</v>
      </c>
      <c r="Q18" s="5">
        <v>0.25</v>
      </c>
      <c r="R18" s="5">
        <v>0.25</v>
      </c>
      <c r="S18" s="5">
        <v>0.25</v>
      </c>
      <c r="T18" s="5">
        <v>0.25</v>
      </c>
      <c r="U18" s="5">
        <v>0.23234200743494421</v>
      </c>
      <c r="V18">
        <f>VLOOKUP(A18,Output_sheet!$C$2:$H$19120,6,FALSE)</f>
        <v>291.28381999999999</v>
      </c>
      <c r="W18">
        <f t="shared" si="1"/>
        <v>297.51729374800004</v>
      </c>
      <c r="X18" t="str">
        <f t="shared" si="2"/>
        <v>Lunch_</v>
      </c>
      <c r="Y18">
        <f t="shared" si="3"/>
        <v>263.32057328000002</v>
      </c>
      <c r="Z18">
        <f t="shared" si="4"/>
        <v>3.262378784</v>
      </c>
      <c r="AA18">
        <f t="shared" si="5"/>
        <v>30.934341684</v>
      </c>
    </row>
    <row r="19" spans="1:27" ht="16.05" customHeight="1" x14ac:dyDescent="0.45">
      <c r="A19" t="str">
        <f t="shared" si="0"/>
        <v>43831Meal_Lunch_SideP1</v>
      </c>
      <c r="B19" s="6">
        <v>43831</v>
      </c>
      <c r="C19" t="s">
        <v>118</v>
      </c>
      <c r="D19" s="4" t="s">
        <v>36</v>
      </c>
      <c r="E19" s="5">
        <v>2.0272727272727279E-2</v>
      </c>
      <c r="F19" s="5">
        <v>0.17531818181818179</v>
      </c>
      <c r="G19" s="5">
        <v>1.036363636363636E-2</v>
      </c>
      <c r="H19" s="5">
        <v>1.767909090909091E-3</v>
      </c>
      <c r="I19" t="s">
        <v>9</v>
      </c>
      <c r="J19" s="5">
        <v>2499</v>
      </c>
      <c r="K19" s="5">
        <v>0.30092036814725892</v>
      </c>
      <c r="L19" s="5">
        <v>0.40016006402561022</v>
      </c>
      <c r="M19" s="5">
        <v>0.29891956782713092</v>
      </c>
      <c r="N19" s="5">
        <v>0.25</v>
      </c>
      <c r="O19" s="5">
        <v>0.25</v>
      </c>
      <c r="P19" s="5">
        <v>0.25</v>
      </c>
      <c r="Q19" s="5">
        <v>0.25</v>
      </c>
      <c r="R19" s="5">
        <v>0.25</v>
      </c>
      <c r="S19" s="5">
        <v>0.25</v>
      </c>
      <c r="T19" s="5">
        <v>0.25</v>
      </c>
      <c r="U19" s="5">
        <v>0.40892193308550179</v>
      </c>
      <c r="V19">
        <f>VLOOKUP(A19,Output_sheet!$C$2:$H$19120,6,FALSE)</f>
        <v>307.59571</v>
      </c>
      <c r="W19">
        <f t="shared" si="1"/>
        <v>269.34198897454542</v>
      </c>
      <c r="X19" t="str">
        <f t="shared" si="2"/>
        <v>Lunch_</v>
      </c>
      <c r="Y19">
        <f t="shared" si="3"/>
        <v>24.943215756363642</v>
      </c>
      <c r="Z19">
        <f t="shared" si="4"/>
        <v>215.70848244909087</v>
      </c>
      <c r="AA19">
        <f t="shared" si="5"/>
        <v>28.690290769090897</v>
      </c>
    </row>
    <row r="20" spans="1:27" ht="16.05" customHeight="1" x14ac:dyDescent="0.45">
      <c r="A20" t="str">
        <f t="shared" si="0"/>
        <v>43831Meal_Morning_Snack_GreenP1</v>
      </c>
      <c r="B20" s="6">
        <v>43831</v>
      </c>
      <c r="C20" t="s">
        <v>118</v>
      </c>
      <c r="D20" s="4" t="s">
        <v>39</v>
      </c>
      <c r="E20" s="5">
        <v>6.7114093959731542E-3</v>
      </c>
      <c r="F20" s="5">
        <v>4.0268456375838917E-2</v>
      </c>
      <c r="G20" s="5">
        <v>0</v>
      </c>
      <c r="H20" s="5">
        <v>2.3999999999999998E-3</v>
      </c>
      <c r="I20" t="s">
        <v>9</v>
      </c>
      <c r="J20" s="5">
        <v>2499</v>
      </c>
      <c r="K20" s="5">
        <v>0.30092036814725892</v>
      </c>
      <c r="L20" s="5">
        <v>0.40016006402561022</v>
      </c>
      <c r="M20" s="5">
        <v>0.29891956782713092</v>
      </c>
      <c r="N20" s="5">
        <v>0.1</v>
      </c>
      <c r="O20" s="5">
        <v>0.1</v>
      </c>
      <c r="P20" s="5">
        <v>0.1</v>
      </c>
      <c r="Q20" s="5">
        <v>0.1</v>
      </c>
      <c r="R20" s="5">
        <v>0.1</v>
      </c>
      <c r="S20" s="5">
        <v>0.1</v>
      </c>
      <c r="T20" s="5">
        <v>0.1</v>
      </c>
      <c r="U20" s="5">
        <v>0.375</v>
      </c>
      <c r="V20">
        <f>VLOOKUP(A20,Output_sheet!$C$2:$H$19120,6,FALSE)</f>
        <v>29.502649000000002</v>
      </c>
      <c r="W20">
        <f t="shared" si="1"/>
        <v>5.5441219597315428</v>
      </c>
      <c r="X20" t="str">
        <f t="shared" si="2"/>
        <v>Mornin</v>
      </c>
      <c r="Y20">
        <f t="shared" si="3"/>
        <v>0.79201742281879195</v>
      </c>
      <c r="Z20">
        <f t="shared" si="4"/>
        <v>4.7521045369127508</v>
      </c>
      <c r="AA20">
        <f t="shared" si="5"/>
        <v>0</v>
      </c>
    </row>
    <row r="21" spans="1:27" ht="16.05" customHeight="1" x14ac:dyDescent="0.45">
      <c r="A21" t="str">
        <f t="shared" si="0"/>
        <v>43831Meal_Morning_Snack_MainP1</v>
      </c>
      <c r="B21" s="6">
        <v>43831</v>
      </c>
      <c r="C21" t="s">
        <v>118</v>
      </c>
      <c r="D21" s="4" t="s">
        <v>40</v>
      </c>
      <c r="E21" s="5">
        <v>0.1421</v>
      </c>
      <c r="F21" s="5">
        <v>4.0899999999999999E-2</v>
      </c>
      <c r="G21" s="5">
        <v>0.21279999999999999</v>
      </c>
      <c r="H21" s="5">
        <v>1.159522222222222E-2</v>
      </c>
      <c r="I21" t="s">
        <v>9</v>
      </c>
      <c r="J21" s="5">
        <v>2499</v>
      </c>
      <c r="K21" s="5">
        <v>0.30092036814725892</v>
      </c>
      <c r="L21" s="5">
        <v>0.40016006402561022</v>
      </c>
      <c r="M21" s="5">
        <v>0.29891956782713092</v>
      </c>
      <c r="N21" s="5">
        <v>0.1</v>
      </c>
      <c r="O21" s="5">
        <v>0.1</v>
      </c>
      <c r="P21" s="5">
        <v>0.1</v>
      </c>
      <c r="Q21" s="5">
        <v>0.1</v>
      </c>
      <c r="R21" s="5">
        <v>0.1</v>
      </c>
      <c r="S21" s="5">
        <v>0.1</v>
      </c>
      <c r="T21" s="5">
        <v>0.1</v>
      </c>
      <c r="U21" s="5">
        <v>0.4375</v>
      </c>
      <c r="V21">
        <f>VLOOKUP(A21,Output_sheet!$C$2:$H$19120,6,FALSE)</f>
        <v>50.810116999999998</v>
      </c>
      <c r="W21">
        <f t="shared" si="1"/>
        <v>134.50454172239998</v>
      </c>
      <c r="X21" t="str">
        <f t="shared" si="2"/>
        <v>Mornin</v>
      </c>
      <c r="Y21">
        <f t="shared" si="3"/>
        <v>28.880470502800001</v>
      </c>
      <c r="Z21">
        <f t="shared" si="4"/>
        <v>8.3125351411999997</v>
      </c>
      <c r="AA21">
        <f t="shared" si="5"/>
        <v>97.311536078399996</v>
      </c>
    </row>
    <row r="22" spans="1:27" ht="16.05" customHeight="1" x14ac:dyDescent="0.45">
      <c r="A22" t="str">
        <f t="shared" si="0"/>
        <v>43831Meal_Morning_Snack_SideP1</v>
      </c>
      <c r="B22" s="6">
        <v>43831</v>
      </c>
      <c r="C22" t="s">
        <v>118</v>
      </c>
      <c r="D22" s="4" t="s">
        <v>41</v>
      </c>
      <c r="E22" s="5">
        <v>7.5999999999999998E-2</v>
      </c>
      <c r="F22" s="5">
        <v>0.39900000000000002</v>
      </c>
      <c r="G22" s="5">
        <v>3.0000000000000001E-3</v>
      </c>
      <c r="H22" s="5">
        <v>3.0386666666666669E-3</v>
      </c>
      <c r="I22" t="s">
        <v>9</v>
      </c>
      <c r="J22" s="5">
        <v>2499</v>
      </c>
      <c r="K22" s="5">
        <v>0.30092036814725892</v>
      </c>
      <c r="L22" s="5">
        <v>0.40016006402561022</v>
      </c>
      <c r="M22" s="5">
        <v>0.29891956782713092</v>
      </c>
      <c r="N22" s="5">
        <v>0.1</v>
      </c>
      <c r="O22" s="5">
        <v>0.1</v>
      </c>
      <c r="P22" s="5">
        <v>0.1</v>
      </c>
      <c r="Q22" s="5">
        <v>0.1</v>
      </c>
      <c r="R22" s="5">
        <v>0.1</v>
      </c>
      <c r="S22" s="5">
        <v>0.1</v>
      </c>
      <c r="T22" s="5">
        <v>0.1</v>
      </c>
      <c r="U22" s="5">
        <v>0.1875</v>
      </c>
      <c r="V22">
        <f>VLOOKUP(A22,Output_sheet!$C$2:$H$19120,6,FALSE)</f>
        <v>24.585540000000002</v>
      </c>
      <c r="W22">
        <f t="shared" si="1"/>
        <v>47.376335580000003</v>
      </c>
      <c r="X22" t="str">
        <f t="shared" si="2"/>
        <v>Mornin</v>
      </c>
      <c r="Y22">
        <f t="shared" si="3"/>
        <v>7.4740041600000007</v>
      </c>
      <c r="Z22">
        <f t="shared" si="4"/>
        <v>39.238521840000004</v>
      </c>
      <c r="AA22">
        <f t="shared" si="5"/>
        <v>0.66380958000000001</v>
      </c>
    </row>
    <row r="23" spans="1:27" ht="16.05" customHeight="1" x14ac:dyDescent="0.45">
      <c r="A23" t="str">
        <f t="shared" si="0"/>
        <v>43831Meal_Afternoon_Snack_GreenP10</v>
      </c>
      <c r="B23" s="6">
        <v>43831</v>
      </c>
      <c r="C23" t="s">
        <v>118</v>
      </c>
      <c r="D23" s="4" t="s">
        <v>11</v>
      </c>
      <c r="E23" s="5">
        <v>2.7633333333333329E-2</v>
      </c>
      <c r="F23" s="5">
        <v>0.70899999999999996</v>
      </c>
      <c r="G23" s="5">
        <v>4.3E-3</v>
      </c>
      <c r="H23" s="5">
        <v>4.9325333333333343E-3</v>
      </c>
      <c r="I23" t="s">
        <v>43</v>
      </c>
      <c r="J23" s="5">
        <v>1597</v>
      </c>
      <c r="K23" s="5">
        <v>0.20037570444583591</v>
      </c>
      <c r="L23" s="5">
        <v>0.50093926111458986</v>
      </c>
      <c r="M23" s="5">
        <v>0.29868503443957423</v>
      </c>
      <c r="N23" s="5">
        <v>0.15</v>
      </c>
      <c r="O23" s="5">
        <v>0.15</v>
      </c>
      <c r="P23" s="5">
        <v>0.15</v>
      </c>
      <c r="Q23" s="5">
        <v>0.15</v>
      </c>
      <c r="R23" s="5">
        <v>0.15</v>
      </c>
      <c r="S23" s="5">
        <v>0.15</v>
      </c>
      <c r="T23" s="5">
        <v>0.15</v>
      </c>
      <c r="U23" s="5">
        <v>0.4</v>
      </c>
      <c r="V23">
        <f>VLOOKUP(A23,Output_sheet!$C$2:$H$19120,6,FALSE)</f>
        <v>25.315721</v>
      </c>
      <c r="W23">
        <f t="shared" si="1"/>
        <v>75.573334186566655</v>
      </c>
      <c r="X23" t="str">
        <f t="shared" si="2"/>
        <v>Aftern</v>
      </c>
      <c r="Y23">
        <f t="shared" si="3"/>
        <v>2.7982310278666662</v>
      </c>
      <c r="Z23">
        <f t="shared" si="4"/>
        <v>71.79538475599999</v>
      </c>
      <c r="AA23">
        <f t="shared" si="5"/>
        <v>0.97971840269999999</v>
      </c>
    </row>
    <row r="24" spans="1:27" ht="16.05" customHeight="1" x14ac:dyDescent="0.45">
      <c r="A24" t="str">
        <f t="shared" si="0"/>
        <v>43831Meal_Afternoon_Snack_MainP10</v>
      </c>
      <c r="B24" s="6">
        <v>43831</v>
      </c>
      <c r="C24" t="s">
        <v>118</v>
      </c>
      <c r="D24" s="4" t="s">
        <v>12</v>
      </c>
      <c r="E24" s="5">
        <v>0.16700000000000001</v>
      </c>
      <c r="F24" s="5">
        <v>3.5999999999999997E-2</v>
      </c>
      <c r="G24" s="5">
        <v>6.7500000000000004E-2</v>
      </c>
      <c r="H24" s="5">
        <v>8.4588000000000007E-3</v>
      </c>
      <c r="I24" t="s">
        <v>43</v>
      </c>
      <c r="J24" s="5">
        <v>1597</v>
      </c>
      <c r="K24" s="5">
        <v>0.20037570444583591</v>
      </c>
      <c r="L24" s="5">
        <v>0.50093926111458986</v>
      </c>
      <c r="M24" s="5">
        <v>0.29868503443957423</v>
      </c>
      <c r="N24" s="5">
        <v>0.15</v>
      </c>
      <c r="O24" s="5">
        <v>0.15</v>
      </c>
      <c r="P24" s="5">
        <v>0.15</v>
      </c>
      <c r="Q24" s="5">
        <v>0.15</v>
      </c>
      <c r="R24" s="5">
        <v>0.15</v>
      </c>
      <c r="S24" s="5">
        <v>0.15</v>
      </c>
      <c r="T24" s="5">
        <v>0.15</v>
      </c>
      <c r="U24" s="5">
        <v>0.26666666666666672</v>
      </c>
      <c r="V24">
        <f>VLOOKUP(A24,Output_sheet!$C$2:$H$19120,6,FALSE)</f>
        <v>13.208202</v>
      </c>
      <c r="W24">
        <f t="shared" si="1"/>
        <v>18.749042739000004</v>
      </c>
      <c r="X24" t="str">
        <f t="shared" si="2"/>
        <v>Aftern</v>
      </c>
      <c r="Y24">
        <f t="shared" si="3"/>
        <v>8.8230789359999999</v>
      </c>
      <c r="Z24">
        <f t="shared" si="4"/>
        <v>1.9019810879999999</v>
      </c>
      <c r="AA24">
        <f t="shared" si="5"/>
        <v>8.0239827150000007</v>
      </c>
    </row>
    <row r="25" spans="1:27" ht="16.05" customHeight="1" x14ac:dyDescent="0.45">
      <c r="A25" t="str">
        <f t="shared" si="0"/>
        <v>43831Meal_Afternoon_Snack_SideP10</v>
      </c>
      <c r="B25" s="6">
        <v>43831</v>
      </c>
      <c r="C25" t="s">
        <v>118</v>
      </c>
      <c r="D25" s="4" t="s">
        <v>13</v>
      </c>
      <c r="E25" s="5">
        <v>0.254</v>
      </c>
      <c r="F25" s="5">
        <v>0.10100000000000001</v>
      </c>
      <c r="G25" s="5">
        <v>0.47699999999999998</v>
      </c>
      <c r="H25" s="5">
        <v>4.5263999999999999E-3</v>
      </c>
      <c r="I25" t="s">
        <v>43</v>
      </c>
      <c r="J25" s="5">
        <v>1597</v>
      </c>
      <c r="K25" s="5">
        <v>0.20037570444583591</v>
      </c>
      <c r="L25" s="5">
        <v>0.50093926111458986</v>
      </c>
      <c r="M25" s="5">
        <v>0.29868503443957423</v>
      </c>
      <c r="N25" s="5">
        <v>0.15</v>
      </c>
      <c r="O25" s="5">
        <v>0.15</v>
      </c>
      <c r="P25" s="5">
        <v>0.15</v>
      </c>
      <c r="Q25" s="5">
        <v>0.15</v>
      </c>
      <c r="R25" s="5">
        <v>0.15</v>
      </c>
      <c r="S25" s="5">
        <v>0.15</v>
      </c>
      <c r="T25" s="5">
        <v>0.15</v>
      </c>
      <c r="U25" s="5">
        <v>0.33333333333333331</v>
      </c>
      <c r="V25">
        <f>VLOOKUP(A25,Output_sheet!$C$2:$H$19120,6,FALSE)</f>
        <v>27.517088000000001</v>
      </c>
      <c r="W25">
        <f t="shared" si="1"/>
        <v>157.20512374400002</v>
      </c>
      <c r="X25" t="str">
        <f t="shared" si="2"/>
        <v>Aftern</v>
      </c>
      <c r="Y25">
        <f t="shared" si="3"/>
        <v>27.957361408000001</v>
      </c>
      <c r="Z25">
        <f t="shared" si="4"/>
        <v>11.116903552000002</v>
      </c>
      <c r="AA25">
        <f t="shared" si="5"/>
        <v>118.13085878400001</v>
      </c>
    </row>
    <row r="26" spans="1:27" ht="16.05" customHeight="1" x14ac:dyDescent="0.45">
      <c r="A26" t="str">
        <f t="shared" si="0"/>
        <v>43831Meal_Booster1_GreenP10</v>
      </c>
      <c r="B26" s="6">
        <v>43831</v>
      </c>
      <c r="C26" t="s">
        <v>118</v>
      </c>
      <c r="D26" s="4" t="s">
        <v>16</v>
      </c>
      <c r="E26" s="5">
        <v>0</v>
      </c>
      <c r="F26" s="5">
        <v>0</v>
      </c>
      <c r="G26" s="5">
        <v>0</v>
      </c>
      <c r="H26" s="5">
        <v>0</v>
      </c>
      <c r="I26" t="s">
        <v>43</v>
      </c>
      <c r="J26" s="5">
        <v>1597</v>
      </c>
      <c r="K26" s="5">
        <v>0.20037570444583591</v>
      </c>
      <c r="L26" s="5">
        <v>0.50093926111458986</v>
      </c>
      <c r="M26" s="5">
        <v>0.29868503443957423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>
        <f>VLOOKUP(A26,Output_sheet!$C$2:$H$19120,6,FALSE)</f>
        <v>0</v>
      </c>
      <c r="W26">
        <f t="shared" si="1"/>
        <v>0</v>
      </c>
      <c r="X26" t="str">
        <f t="shared" si="2"/>
        <v>Booste</v>
      </c>
      <c r="Y26">
        <f t="shared" si="3"/>
        <v>0</v>
      </c>
      <c r="Z26">
        <f t="shared" si="4"/>
        <v>0</v>
      </c>
      <c r="AA26">
        <f t="shared" si="5"/>
        <v>0</v>
      </c>
    </row>
    <row r="27" spans="1:27" ht="16.05" customHeight="1" x14ac:dyDescent="0.45">
      <c r="A27" t="str">
        <f t="shared" si="0"/>
        <v>43831Meal_Booster1_MainP10</v>
      </c>
      <c r="B27" s="6">
        <v>43831</v>
      </c>
      <c r="C27" t="s">
        <v>118</v>
      </c>
      <c r="D27" s="4" t="s">
        <v>17</v>
      </c>
      <c r="E27" s="5">
        <v>0.17707661290322579</v>
      </c>
      <c r="F27" s="5">
        <v>0.1913185483870968</v>
      </c>
      <c r="G27" s="5">
        <v>7.0112903225806447E-2</v>
      </c>
      <c r="H27" s="5">
        <v>4.9126894219837991E-3</v>
      </c>
      <c r="I27" t="s">
        <v>43</v>
      </c>
      <c r="J27" s="5">
        <v>1597</v>
      </c>
      <c r="K27" s="5">
        <v>0.20037570444583591</v>
      </c>
      <c r="L27" s="5">
        <v>0.50093926111458986</v>
      </c>
      <c r="M27" s="5">
        <v>0.29868503443957423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1</v>
      </c>
      <c r="V27">
        <f>VLOOKUP(A27,Output_sheet!$C$2:$H$19120,6,FALSE)</f>
        <v>0</v>
      </c>
      <c r="W27">
        <f t="shared" si="1"/>
        <v>0</v>
      </c>
      <c r="X27" t="str">
        <f t="shared" si="2"/>
        <v>Booste</v>
      </c>
      <c r="Y27">
        <f t="shared" si="3"/>
        <v>0</v>
      </c>
      <c r="Z27">
        <f t="shared" si="4"/>
        <v>0</v>
      </c>
      <c r="AA27">
        <f t="shared" si="5"/>
        <v>0</v>
      </c>
    </row>
    <row r="28" spans="1:27" ht="16.05" customHeight="1" x14ac:dyDescent="0.45">
      <c r="A28" t="str">
        <f t="shared" si="0"/>
        <v>43831Meal_Booster1_SideP10</v>
      </c>
      <c r="B28" s="6">
        <v>43831</v>
      </c>
      <c r="C28" t="s">
        <v>118</v>
      </c>
      <c r="D28" s="4" t="s">
        <v>18</v>
      </c>
      <c r="E28" s="5">
        <v>0</v>
      </c>
      <c r="F28" s="5">
        <v>0</v>
      </c>
      <c r="G28" s="5">
        <v>0</v>
      </c>
      <c r="H28" s="5">
        <v>0</v>
      </c>
      <c r="I28" t="s">
        <v>43</v>
      </c>
      <c r="J28" s="5">
        <v>1597</v>
      </c>
      <c r="K28" s="5">
        <v>0.20037570444583591</v>
      </c>
      <c r="L28" s="5">
        <v>0.50093926111458986</v>
      </c>
      <c r="M28" s="5">
        <v>0.29868503443957423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>
        <f>VLOOKUP(A28,Output_sheet!$C$2:$H$19120,6,FALSE)</f>
        <v>0</v>
      </c>
      <c r="W28">
        <f t="shared" si="1"/>
        <v>0</v>
      </c>
      <c r="X28" t="str">
        <f t="shared" si="2"/>
        <v>Booste</v>
      </c>
      <c r="Y28">
        <f t="shared" si="3"/>
        <v>0</v>
      </c>
      <c r="Z28">
        <f t="shared" si="4"/>
        <v>0</v>
      </c>
      <c r="AA28">
        <f t="shared" si="5"/>
        <v>0</v>
      </c>
    </row>
    <row r="29" spans="1:27" ht="16.05" customHeight="1" x14ac:dyDescent="0.45">
      <c r="A29" t="str">
        <f t="shared" si="0"/>
        <v>43831Meal_Booster2_GreenP10</v>
      </c>
      <c r="B29" s="6">
        <v>43831</v>
      </c>
      <c r="C29" t="s">
        <v>118</v>
      </c>
      <c r="D29" s="4" t="s">
        <v>19</v>
      </c>
      <c r="E29" s="5">
        <v>0</v>
      </c>
      <c r="F29" s="5">
        <v>0</v>
      </c>
      <c r="G29" s="5">
        <v>0</v>
      </c>
      <c r="H29" s="5">
        <v>0</v>
      </c>
      <c r="I29" t="s">
        <v>43</v>
      </c>
      <c r="J29" s="5">
        <v>1597</v>
      </c>
      <c r="K29" s="5">
        <v>0.20037570444583591</v>
      </c>
      <c r="L29" s="5">
        <v>0.50093926111458986</v>
      </c>
      <c r="M29" s="5">
        <v>0.29868503443957423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>
        <f>VLOOKUP(A29,Output_sheet!$C$2:$H$19120,6,FALSE)</f>
        <v>0</v>
      </c>
      <c r="W29">
        <f t="shared" si="1"/>
        <v>0</v>
      </c>
      <c r="X29" t="str">
        <f t="shared" si="2"/>
        <v>Booste</v>
      </c>
      <c r="Y29">
        <f t="shared" si="3"/>
        <v>0</v>
      </c>
      <c r="Z29">
        <f t="shared" si="4"/>
        <v>0</v>
      </c>
      <c r="AA29">
        <f t="shared" si="5"/>
        <v>0</v>
      </c>
    </row>
    <row r="30" spans="1:27" ht="16.05" customHeight="1" x14ac:dyDescent="0.45">
      <c r="A30" t="str">
        <f t="shared" si="0"/>
        <v>43831Meal_Booster2_MainP10</v>
      </c>
      <c r="B30" s="6">
        <v>43831</v>
      </c>
      <c r="C30" t="s">
        <v>118</v>
      </c>
      <c r="D30" s="4" t="s">
        <v>20</v>
      </c>
      <c r="E30" s="5">
        <v>0.1086</v>
      </c>
      <c r="F30" s="5">
        <v>7.3000000000000001E-3</v>
      </c>
      <c r="G30" s="5">
        <v>1.6999999999999999E-3</v>
      </c>
      <c r="H30" s="5">
        <v>1.996333333333333E-3</v>
      </c>
      <c r="I30" t="s">
        <v>43</v>
      </c>
      <c r="J30" s="5">
        <v>1597</v>
      </c>
      <c r="K30" s="5">
        <v>0.20037570444583591</v>
      </c>
      <c r="L30" s="5">
        <v>0.50093926111458986</v>
      </c>
      <c r="M30" s="5">
        <v>0.29868503443957423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1</v>
      </c>
      <c r="V30">
        <f>VLOOKUP(A30,Output_sheet!$C$2:$H$19120,6,FALSE)</f>
        <v>0</v>
      </c>
      <c r="W30">
        <f t="shared" si="1"/>
        <v>0</v>
      </c>
      <c r="X30" t="str">
        <f t="shared" si="2"/>
        <v>Booste</v>
      </c>
      <c r="Y30">
        <f t="shared" si="3"/>
        <v>0</v>
      </c>
      <c r="Z30">
        <f t="shared" si="4"/>
        <v>0</v>
      </c>
      <c r="AA30">
        <f t="shared" si="5"/>
        <v>0</v>
      </c>
    </row>
    <row r="31" spans="1:27" ht="16.05" customHeight="1" x14ac:dyDescent="0.45">
      <c r="A31" t="str">
        <f t="shared" si="0"/>
        <v>43831Meal_Booster2_SideP10</v>
      </c>
      <c r="B31" s="6">
        <v>43831</v>
      </c>
      <c r="C31" t="s">
        <v>118</v>
      </c>
      <c r="D31" s="4" t="s">
        <v>21</v>
      </c>
      <c r="E31" s="5">
        <v>0</v>
      </c>
      <c r="F31" s="5">
        <v>0</v>
      </c>
      <c r="G31" s="5">
        <v>0</v>
      </c>
      <c r="H31" s="5">
        <v>0</v>
      </c>
      <c r="I31" t="s">
        <v>43</v>
      </c>
      <c r="J31" s="5">
        <v>1597</v>
      </c>
      <c r="K31" s="5">
        <v>0.20037570444583591</v>
      </c>
      <c r="L31" s="5">
        <v>0.50093926111458986</v>
      </c>
      <c r="M31" s="5">
        <v>0.29868503443957423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>
        <f>VLOOKUP(A31,Output_sheet!$C$2:$H$19120,6,FALSE)</f>
        <v>0</v>
      </c>
      <c r="W31">
        <f t="shared" si="1"/>
        <v>0</v>
      </c>
      <c r="X31" t="str">
        <f t="shared" si="2"/>
        <v>Booste</v>
      </c>
      <c r="Y31">
        <f t="shared" si="3"/>
        <v>0</v>
      </c>
      <c r="Z31">
        <f t="shared" si="4"/>
        <v>0</v>
      </c>
      <c r="AA31">
        <f t="shared" si="5"/>
        <v>0</v>
      </c>
    </row>
    <row r="32" spans="1:27" ht="16.05" customHeight="1" x14ac:dyDescent="0.45">
      <c r="A32" t="str">
        <f t="shared" si="0"/>
        <v>43831Meal_Breakfast_GreenP10</v>
      </c>
      <c r="B32" s="6">
        <v>43831</v>
      </c>
      <c r="C32" t="s">
        <v>118</v>
      </c>
      <c r="D32" s="4" t="s">
        <v>24</v>
      </c>
      <c r="E32" s="5">
        <v>9.4000000000000004E-3</v>
      </c>
      <c r="F32" s="5">
        <v>0.11749999999999999</v>
      </c>
      <c r="G32" s="5">
        <v>1.1999999999999999E-3</v>
      </c>
      <c r="H32" s="5">
        <v>9.5E-4</v>
      </c>
      <c r="I32" t="s">
        <v>43</v>
      </c>
      <c r="J32" s="5">
        <v>1597</v>
      </c>
      <c r="K32" s="5">
        <v>0.20037570444583591</v>
      </c>
      <c r="L32" s="5">
        <v>0.50093926111458986</v>
      </c>
      <c r="M32" s="5">
        <v>0.29868503443957423</v>
      </c>
      <c r="N32" s="5">
        <v>0.25</v>
      </c>
      <c r="O32" s="5">
        <v>0.25</v>
      </c>
      <c r="P32" s="5">
        <v>0.25</v>
      </c>
      <c r="Q32" s="5">
        <v>0.25</v>
      </c>
      <c r="R32" s="5">
        <v>0.25</v>
      </c>
      <c r="S32" s="5">
        <v>0.25</v>
      </c>
      <c r="T32" s="5">
        <v>0.25</v>
      </c>
      <c r="U32" s="5">
        <v>0.32876712328767121</v>
      </c>
      <c r="V32">
        <f>VLOOKUP(A32,Output_sheet!$C$2:$H$19120,6,FALSE)</f>
        <v>134.25452000000001</v>
      </c>
      <c r="W32">
        <f t="shared" si="1"/>
        <v>69.597543168000001</v>
      </c>
      <c r="X32" t="str">
        <f t="shared" si="2"/>
        <v>Breakf</v>
      </c>
      <c r="Y32">
        <f t="shared" si="3"/>
        <v>5.0479699520000008</v>
      </c>
      <c r="Z32">
        <f t="shared" si="4"/>
        <v>63.099624400000003</v>
      </c>
      <c r="AA32">
        <f t="shared" si="5"/>
        <v>1.449948816</v>
      </c>
    </row>
    <row r="33" spans="1:27" ht="16.05" customHeight="1" x14ac:dyDescent="0.45">
      <c r="A33" t="str">
        <f t="shared" si="0"/>
        <v>43831Meal_Breakfast_MainP10</v>
      </c>
      <c r="B33" s="6">
        <v>43831</v>
      </c>
      <c r="C33" t="s">
        <v>118</v>
      </c>
      <c r="D33" s="4" t="s">
        <v>25</v>
      </c>
      <c r="E33" s="5">
        <v>7.7111111111111103E-2</v>
      </c>
      <c r="F33" s="5">
        <v>0.25622222222222218</v>
      </c>
      <c r="G33" s="5">
        <v>2.837777777777778E-2</v>
      </c>
      <c r="H33" s="5">
        <v>1.925277037037037E-3</v>
      </c>
      <c r="I33" t="s">
        <v>43</v>
      </c>
      <c r="J33" s="5">
        <v>1597</v>
      </c>
      <c r="K33" s="5">
        <v>0.20037570444583591</v>
      </c>
      <c r="L33" s="5">
        <v>0.50093926111458986</v>
      </c>
      <c r="M33" s="5">
        <v>0.29868503443957423</v>
      </c>
      <c r="N33" s="5">
        <v>0.25</v>
      </c>
      <c r="O33" s="5">
        <v>0.25</v>
      </c>
      <c r="P33" s="5">
        <v>0.25</v>
      </c>
      <c r="Q33" s="5">
        <v>0.25</v>
      </c>
      <c r="R33" s="5">
        <v>0.25</v>
      </c>
      <c r="S33" s="5">
        <v>0.25</v>
      </c>
      <c r="T33" s="5">
        <v>0.25</v>
      </c>
      <c r="U33" s="5">
        <v>0.61643835616438358</v>
      </c>
      <c r="V33">
        <f>VLOOKUP(A33,Output_sheet!$C$2:$H$19120,6,FALSE)</f>
        <v>170.05573000000001</v>
      </c>
      <c r="W33">
        <f t="shared" si="1"/>
        <v>270.17320677533331</v>
      </c>
      <c r="X33" t="str">
        <f t="shared" si="2"/>
        <v>Breakf</v>
      </c>
      <c r="Y33">
        <f t="shared" si="3"/>
        <v>52.452745164444444</v>
      </c>
      <c r="Z33">
        <f t="shared" si="4"/>
        <v>174.28822816888888</v>
      </c>
      <c r="AA33">
        <f t="shared" si="5"/>
        <v>43.432233442000005</v>
      </c>
    </row>
    <row r="34" spans="1:27" ht="16.05" customHeight="1" x14ac:dyDescent="0.45">
      <c r="A34" t="str">
        <f t="shared" si="0"/>
        <v>43831Meal_Breakfast_SideP10</v>
      </c>
      <c r="B34" s="6">
        <v>43831</v>
      </c>
      <c r="C34" t="s">
        <v>118</v>
      </c>
      <c r="D34" s="4" t="s">
        <v>26</v>
      </c>
      <c r="E34" s="5">
        <v>0.17494999999999999</v>
      </c>
      <c r="F34" s="5">
        <v>0.16239999999999999</v>
      </c>
      <c r="G34" s="5">
        <v>0.24454999999999999</v>
      </c>
      <c r="H34" s="5">
        <v>5.3318000000000003E-3</v>
      </c>
      <c r="I34" t="s">
        <v>43</v>
      </c>
      <c r="J34" s="5">
        <v>1597</v>
      </c>
      <c r="K34" s="5">
        <v>0.20037570444583591</v>
      </c>
      <c r="L34" s="5">
        <v>0.50093926111458986</v>
      </c>
      <c r="M34" s="5">
        <v>0.29868503443957423</v>
      </c>
      <c r="N34" s="5">
        <v>0.25</v>
      </c>
      <c r="O34" s="5">
        <v>0.25</v>
      </c>
      <c r="P34" s="5">
        <v>0.25</v>
      </c>
      <c r="Q34" s="5">
        <v>0.25</v>
      </c>
      <c r="R34" s="5">
        <v>0.25</v>
      </c>
      <c r="S34" s="5">
        <v>0.25</v>
      </c>
      <c r="T34" s="5">
        <v>0.25</v>
      </c>
      <c r="U34" s="5">
        <v>5.4794520547945202E-2</v>
      </c>
      <c r="V34">
        <f>VLOOKUP(A34,Output_sheet!$C$2:$H$19120,6,FALSE)</f>
        <v>22.375753</v>
      </c>
      <c r="W34">
        <f t="shared" si="1"/>
        <v>79.44175466355</v>
      </c>
      <c r="X34" t="str">
        <f t="shared" si="2"/>
        <v>Breakf</v>
      </c>
      <c r="Y34">
        <f t="shared" si="3"/>
        <v>15.6585519494</v>
      </c>
      <c r="Z34">
        <f t="shared" si="4"/>
        <v>14.535289148799999</v>
      </c>
      <c r="AA34">
        <f t="shared" si="5"/>
        <v>49.247913565349997</v>
      </c>
    </row>
    <row r="35" spans="1:27" ht="16.05" customHeight="1" x14ac:dyDescent="0.45">
      <c r="A35" t="str">
        <f t="shared" si="0"/>
        <v>43831Meal_Dinner_GreenP10</v>
      </c>
      <c r="B35" s="6">
        <v>43831</v>
      </c>
      <c r="C35" t="s">
        <v>118</v>
      </c>
      <c r="D35" s="4" t="s">
        <v>29</v>
      </c>
      <c r="E35" s="5">
        <v>0</v>
      </c>
      <c r="F35" s="5">
        <v>0</v>
      </c>
      <c r="G35" s="5">
        <v>0</v>
      </c>
      <c r="H35" s="5">
        <v>0</v>
      </c>
      <c r="I35" t="s">
        <v>43</v>
      </c>
      <c r="J35" s="5">
        <v>1597</v>
      </c>
      <c r="K35" s="5">
        <v>0.20037570444583591</v>
      </c>
      <c r="L35" s="5">
        <v>0.50093926111458986</v>
      </c>
      <c r="M35" s="5">
        <v>0.29868503443957423</v>
      </c>
      <c r="N35" s="5">
        <v>0.25</v>
      </c>
      <c r="O35" s="5">
        <v>0.25</v>
      </c>
      <c r="P35" s="5">
        <v>0.25</v>
      </c>
      <c r="Q35" s="5">
        <v>0.25</v>
      </c>
      <c r="R35" s="5">
        <v>0.25</v>
      </c>
      <c r="S35" s="5">
        <v>0.25</v>
      </c>
      <c r="T35" s="5">
        <v>0.25</v>
      </c>
      <c r="U35" s="5">
        <v>0</v>
      </c>
      <c r="V35">
        <f>VLOOKUP(A35,Output_sheet!$C$2:$H$19120,6,FALSE)</f>
        <v>0</v>
      </c>
      <c r="W35">
        <f t="shared" si="1"/>
        <v>0</v>
      </c>
      <c r="X35" t="str">
        <f t="shared" si="2"/>
        <v>Dinner</v>
      </c>
      <c r="Y35">
        <f t="shared" si="3"/>
        <v>0</v>
      </c>
      <c r="Z35">
        <f t="shared" si="4"/>
        <v>0</v>
      </c>
      <c r="AA35">
        <f t="shared" si="5"/>
        <v>0</v>
      </c>
    </row>
    <row r="36" spans="1:27" ht="16.05" customHeight="1" x14ac:dyDescent="0.45">
      <c r="A36" t="str">
        <f t="shared" si="0"/>
        <v>43831Meal_Dinner_MainP10</v>
      </c>
      <c r="B36" s="6">
        <v>43831</v>
      </c>
      <c r="C36" t="s">
        <v>118</v>
      </c>
      <c r="D36" s="4" t="s">
        <v>30</v>
      </c>
      <c r="E36" s="5">
        <v>6.4757383966244725E-2</v>
      </c>
      <c r="F36" s="5">
        <v>7.8037974683544314E-2</v>
      </c>
      <c r="G36" s="5">
        <v>3.9862869198312237E-2</v>
      </c>
      <c r="H36" s="5">
        <v>2.8645421940928259E-3</v>
      </c>
      <c r="I36" t="s">
        <v>43</v>
      </c>
      <c r="J36" s="5">
        <v>1597</v>
      </c>
      <c r="K36" s="5">
        <v>0.20037570444583591</v>
      </c>
      <c r="L36" s="5">
        <v>0.50093926111458986</v>
      </c>
      <c r="M36" s="5">
        <v>0.29868503443957423</v>
      </c>
      <c r="N36" s="5">
        <v>0.25</v>
      </c>
      <c r="O36" s="5">
        <v>0.25</v>
      </c>
      <c r="P36" s="5">
        <v>0.25</v>
      </c>
      <c r="Q36" s="5">
        <v>0.25</v>
      </c>
      <c r="R36" s="5">
        <v>0.25</v>
      </c>
      <c r="S36" s="5">
        <v>0.25</v>
      </c>
      <c r="T36" s="5">
        <v>0.25</v>
      </c>
      <c r="U36" s="5">
        <v>0.61240310077519378</v>
      </c>
      <c r="V36">
        <f>VLOOKUP(A36,Output_sheet!$C$2:$H$19120,6,FALSE)</f>
        <v>179.77761000000001</v>
      </c>
      <c r="W36">
        <f t="shared" si="1"/>
        <v>167.1836953585443</v>
      </c>
      <c r="X36" t="str">
        <f t="shared" si="2"/>
        <v>Dinner</v>
      </c>
      <c r="Y36">
        <f t="shared" si="3"/>
        <v>46.567710877215191</v>
      </c>
      <c r="Z36">
        <f t="shared" si="4"/>
        <v>56.117922311392412</v>
      </c>
      <c r="AA36">
        <f t="shared" si="5"/>
        <v>64.498062169936716</v>
      </c>
    </row>
    <row r="37" spans="1:27" ht="16.05" customHeight="1" x14ac:dyDescent="0.45">
      <c r="A37" t="str">
        <f t="shared" si="0"/>
        <v>43831Meal_Dinner_SideP10</v>
      </c>
      <c r="B37" s="6">
        <v>43831</v>
      </c>
      <c r="C37" t="s">
        <v>118</v>
      </c>
      <c r="D37" s="4" t="s">
        <v>31</v>
      </c>
      <c r="E37" s="5">
        <v>5.33E-2</v>
      </c>
      <c r="F37" s="5">
        <v>0.26540000000000002</v>
      </c>
      <c r="G37" s="5">
        <v>5.4000000000000003E-3</v>
      </c>
      <c r="H37" s="5">
        <v>1.2698799999999999E-3</v>
      </c>
      <c r="I37" t="s">
        <v>43</v>
      </c>
      <c r="J37" s="5">
        <v>1597</v>
      </c>
      <c r="K37" s="5">
        <v>0.20037570444583591</v>
      </c>
      <c r="L37" s="5">
        <v>0.50093926111458986</v>
      </c>
      <c r="M37" s="5">
        <v>0.29868503443957423</v>
      </c>
      <c r="N37" s="5">
        <v>0.25</v>
      </c>
      <c r="O37" s="5">
        <v>0.25</v>
      </c>
      <c r="P37" s="5">
        <v>0.25</v>
      </c>
      <c r="Q37" s="5">
        <v>0.25</v>
      </c>
      <c r="R37" s="5">
        <v>0.25</v>
      </c>
      <c r="S37" s="5">
        <v>0.25</v>
      </c>
      <c r="T37" s="5">
        <v>0.25</v>
      </c>
      <c r="U37" s="5">
        <v>0.38759689922480622</v>
      </c>
      <c r="V37">
        <f>VLOOKUP(A37,Output_sheet!$C$2:$H$19120,6,FALSE)</f>
        <v>168.96392</v>
      </c>
      <c r="W37">
        <f t="shared" si="1"/>
        <v>223.60685172800004</v>
      </c>
      <c r="X37" t="str">
        <f t="shared" si="2"/>
        <v>Dinner</v>
      </c>
      <c r="Y37">
        <f t="shared" si="3"/>
        <v>36.023107744000001</v>
      </c>
      <c r="Z37">
        <f t="shared" si="4"/>
        <v>179.37209747200001</v>
      </c>
      <c r="AA37">
        <f t="shared" si="5"/>
        <v>8.2116465120000015</v>
      </c>
    </row>
    <row r="38" spans="1:27" ht="16.05" customHeight="1" x14ac:dyDescent="0.45">
      <c r="A38" t="str">
        <f t="shared" si="0"/>
        <v>43831Meal_Lunch_GreenP10</v>
      </c>
      <c r="B38" s="6">
        <v>43831</v>
      </c>
      <c r="C38" t="s">
        <v>118</v>
      </c>
      <c r="D38" s="4" t="s">
        <v>34</v>
      </c>
      <c r="E38" s="5">
        <v>2.2660103626943009E-2</v>
      </c>
      <c r="F38" s="5">
        <v>4.7581865284974087E-2</v>
      </c>
      <c r="G38" s="5">
        <v>2.7648704663212429E-2</v>
      </c>
      <c r="H38" s="5">
        <v>8.6277461139896354E-4</v>
      </c>
      <c r="I38" t="s">
        <v>43</v>
      </c>
      <c r="J38" s="5">
        <v>1597</v>
      </c>
      <c r="K38" s="5">
        <v>0.20037570444583591</v>
      </c>
      <c r="L38" s="5">
        <v>0.50093926111458986</v>
      </c>
      <c r="M38" s="5">
        <v>0.29868503443957423</v>
      </c>
      <c r="N38" s="5">
        <v>0.25</v>
      </c>
      <c r="O38" s="5">
        <v>0.25</v>
      </c>
      <c r="P38" s="5">
        <v>0.25</v>
      </c>
      <c r="Q38" s="5">
        <v>0.25</v>
      </c>
      <c r="R38" s="5">
        <v>0.25</v>
      </c>
      <c r="S38" s="5">
        <v>0.25</v>
      </c>
      <c r="T38" s="5">
        <v>0.25</v>
      </c>
      <c r="U38" s="5">
        <v>0.35873605947955389</v>
      </c>
      <c r="V38">
        <f>VLOOKUP(A38,Output_sheet!$C$2:$H$19120,6,FALSE)</f>
        <v>152.24216999999999</v>
      </c>
      <c r="W38">
        <f t="shared" si="1"/>
        <v>80.65884824944041</v>
      </c>
      <c r="X38" t="str">
        <f t="shared" si="2"/>
        <v>Lunch_</v>
      </c>
      <c r="Y38">
        <f t="shared" si="3"/>
        <v>13.799293394362696</v>
      </c>
      <c r="Z38">
        <f t="shared" si="4"/>
        <v>28.97586569452849</v>
      </c>
      <c r="AA38">
        <f t="shared" si="5"/>
        <v>37.88368916054921</v>
      </c>
    </row>
    <row r="39" spans="1:27" ht="16.05" customHeight="1" x14ac:dyDescent="0.45">
      <c r="A39" t="str">
        <f t="shared" si="0"/>
        <v>43831Meal_Lunch_MainP10</v>
      </c>
      <c r="B39" s="6">
        <v>43831</v>
      </c>
      <c r="C39" t="s">
        <v>118</v>
      </c>
      <c r="D39" s="4" t="s">
        <v>35</v>
      </c>
      <c r="E39" s="5">
        <v>0.22600000000000001</v>
      </c>
      <c r="F39" s="5">
        <v>2.8E-3</v>
      </c>
      <c r="G39" s="5">
        <v>1.18E-2</v>
      </c>
      <c r="H39" s="5">
        <v>3.0316000000000002E-3</v>
      </c>
      <c r="I39" t="s">
        <v>43</v>
      </c>
      <c r="J39" s="5">
        <v>1597</v>
      </c>
      <c r="K39" s="5">
        <v>0.20037570444583591</v>
      </c>
      <c r="L39" s="5">
        <v>0.50093926111458986</v>
      </c>
      <c r="M39" s="5">
        <v>0.29868503443957423</v>
      </c>
      <c r="N39" s="5">
        <v>0.25</v>
      </c>
      <c r="O39" s="5">
        <v>0.25</v>
      </c>
      <c r="P39" s="5">
        <v>0.25</v>
      </c>
      <c r="Q39" s="5">
        <v>0.25</v>
      </c>
      <c r="R39" s="5">
        <v>0.25</v>
      </c>
      <c r="S39" s="5">
        <v>0.25</v>
      </c>
      <c r="T39" s="5">
        <v>0.25</v>
      </c>
      <c r="U39" s="5">
        <v>0.23234200743494421</v>
      </c>
      <c r="V39">
        <f>VLOOKUP(A39,Output_sheet!$C$2:$H$19120,6,FALSE)</f>
        <v>83.534791999999996</v>
      </c>
      <c r="W39">
        <f t="shared" si="1"/>
        <v>85.322436548799999</v>
      </c>
      <c r="X39" t="str">
        <f t="shared" si="2"/>
        <v>Lunch_</v>
      </c>
      <c r="Y39">
        <f t="shared" si="3"/>
        <v>75.515451967999994</v>
      </c>
      <c r="Z39">
        <f t="shared" si="4"/>
        <v>0.93558967039999996</v>
      </c>
      <c r="AA39">
        <f t="shared" si="5"/>
        <v>8.8713949103999994</v>
      </c>
    </row>
    <row r="40" spans="1:27" ht="16.05" customHeight="1" x14ac:dyDescent="0.45">
      <c r="A40" t="str">
        <f t="shared" si="0"/>
        <v>43831Meal_Lunch_SideP10</v>
      </c>
      <c r="B40" s="6">
        <v>43831</v>
      </c>
      <c r="C40" t="s">
        <v>118</v>
      </c>
      <c r="D40" s="4" t="s">
        <v>36</v>
      </c>
      <c r="E40" s="5">
        <v>2.0272727272727279E-2</v>
      </c>
      <c r="F40" s="5">
        <v>0.17531818181818179</v>
      </c>
      <c r="G40" s="5">
        <v>1.036363636363636E-2</v>
      </c>
      <c r="H40" s="5">
        <v>1.767909090909091E-3</v>
      </c>
      <c r="I40" t="s">
        <v>43</v>
      </c>
      <c r="J40" s="5">
        <v>1597</v>
      </c>
      <c r="K40" s="5">
        <v>0.20037570444583591</v>
      </c>
      <c r="L40" s="5">
        <v>0.50093926111458986</v>
      </c>
      <c r="M40" s="5">
        <v>0.29868503443957423</v>
      </c>
      <c r="N40" s="5">
        <v>0.25</v>
      </c>
      <c r="O40" s="5">
        <v>0.25</v>
      </c>
      <c r="P40" s="5">
        <v>0.25</v>
      </c>
      <c r="Q40" s="5">
        <v>0.25</v>
      </c>
      <c r="R40" s="5">
        <v>0.25</v>
      </c>
      <c r="S40" s="5">
        <v>0.25</v>
      </c>
      <c r="T40" s="5">
        <v>0.25</v>
      </c>
      <c r="U40" s="5">
        <v>0.40892193308550179</v>
      </c>
      <c r="V40">
        <f>VLOOKUP(A40,Output_sheet!$C$2:$H$19120,6,FALSE)</f>
        <v>243.60137</v>
      </c>
      <c r="W40">
        <f t="shared" si="1"/>
        <v>213.30621780363634</v>
      </c>
      <c r="X40" t="str">
        <f t="shared" si="2"/>
        <v>Lunch_</v>
      </c>
      <c r="Y40">
        <f t="shared" si="3"/>
        <v>19.753856549090916</v>
      </c>
      <c r="Z40">
        <f t="shared" si="4"/>
        <v>170.83099710727271</v>
      </c>
      <c r="AA40">
        <f t="shared" si="5"/>
        <v>22.721364147272716</v>
      </c>
    </row>
    <row r="41" spans="1:27" ht="16.05" customHeight="1" x14ac:dyDescent="0.45">
      <c r="A41" t="str">
        <f t="shared" si="0"/>
        <v>43831Meal_Morning_Snack_GreenP10</v>
      </c>
      <c r="B41" s="6">
        <v>43831</v>
      </c>
      <c r="C41" t="s">
        <v>118</v>
      </c>
      <c r="D41" s="4" t="s">
        <v>39</v>
      </c>
      <c r="E41" s="5">
        <v>6.7114093959731542E-3</v>
      </c>
      <c r="F41" s="5">
        <v>4.0268456375838917E-2</v>
      </c>
      <c r="G41" s="5">
        <v>0</v>
      </c>
      <c r="H41" s="5">
        <v>2.3999999999999998E-3</v>
      </c>
      <c r="I41" t="s">
        <v>43</v>
      </c>
      <c r="J41" s="5">
        <v>1597</v>
      </c>
      <c r="K41" s="5">
        <v>0.20037570444583591</v>
      </c>
      <c r="L41" s="5">
        <v>0.50093926111458986</v>
      </c>
      <c r="M41" s="5">
        <v>0.29868503443957423</v>
      </c>
      <c r="N41" s="5">
        <v>0.1</v>
      </c>
      <c r="O41" s="5">
        <v>0.1</v>
      </c>
      <c r="P41" s="5">
        <v>0.1</v>
      </c>
      <c r="Q41" s="5">
        <v>0.1</v>
      </c>
      <c r="R41" s="5">
        <v>0.1</v>
      </c>
      <c r="S41" s="5">
        <v>0.1</v>
      </c>
      <c r="T41" s="5">
        <v>0.1</v>
      </c>
      <c r="U41" s="5">
        <v>0.375</v>
      </c>
      <c r="V41">
        <f>VLOOKUP(A41,Output_sheet!$C$2:$H$19120,6,FALSE)</f>
        <v>23.980533999999999</v>
      </c>
      <c r="W41">
        <f t="shared" si="1"/>
        <v>4.5064090738255018</v>
      </c>
      <c r="X41" t="str">
        <f t="shared" si="2"/>
        <v>Mornin</v>
      </c>
      <c r="Y41">
        <f t="shared" si="3"/>
        <v>0.6437727248322147</v>
      </c>
      <c r="Z41">
        <f t="shared" si="4"/>
        <v>3.8626363489932873</v>
      </c>
      <c r="AA41">
        <f t="shared" si="5"/>
        <v>0</v>
      </c>
    </row>
    <row r="42" spans="1:27" ht="16.05" customHeight="1" x14ac:dyDescent="0.45">
      <c r="A42" t="str">
        <f t="shared" si="0"/>
        <v>43831Meal_Morning_Snack_MainP10</v>
      </c>
      <c r="B42" s="6">
        <v>43831</v>
      </c>
      <c r="C42" t="s">
        <v>118</v>
      </c>
      <c r="D42" s="4" t="s">
        <v>40</v>
      </c>
      <c r="E42" s="5">
        <v>0.1421</v>
      </c>
      <c r="F42" s="5">
        <v>4.0899999999999999E-2</v>
      </c>
      <c r="G42" s="5">
        <v>0.21279999999999999</v>
      </c>
      <c r="H42" s="5">
        <v>1.159522222222222E-2</v>
      </c>
      <c r="I42" t="s">
        <v>43</v>
      </c>
      <c r="J42" s="5">
        <v>1597</v>
      </c>
      <c r="K42" s="5">
        <v>0.20037570444583591</v>
      </c>
      <c r="L42" s="5">
        <v>0.50093926111458986</v>
      </c>
      <c r="M42" s="5">
        <v>0.29868503443957423</v>
      </c>
      <c r="N42" s="5">
        <v>0.1</v>
      </c>
      <c r="O42" s="5">
        <v>0.1</v>
      </c>
      <c r="P42" s="5">
        <v>0.1</v>
      </c>
      <c r="Q42" s="5">
        <v>0.1</v>
      </c>
      <c r="R42" s="5">
        <v>0.1</v>
      </c>
      <c r="S42" s="5">
        <v>0.1</v>
      </c>
      <c r="T42" s="5">
        <v>0.1</v>
      </c>
      <c r="U42" s="5">
        <v>0.4375</v>
      </c>
      <c r="V42">
        <f>VLOOKUP(A42,Output_sheet!$C$2:$H$19120,6,FALSE)</f>
        <v>46.628816999999998</v>
      </c>
      <c r="W42">
        <f t="shared" si="1"/>
        <v>123.43580436239998</v>
      </c>
      <c r="X42" t="str">
        <f t="shared" si="2"/>
        <v>Mornin</v>
      </c>
      <c r="Y42">
        <f t="shared" si="3"/>
        <v>26.503819582799998</v>
      </c>
      <c r="Z42">
        <f t="shared" si="4"/>
        <v>7.6284744611999997</v>
      </c>
      <c r="AA42">
        <f t="shared" si="5"/>
        <v>89.303510318400001</v>
      </c>
    </row>
    <row r="43" spans="1:27" ht="16.05" customHeight="1" x14ac:dyDescent="0.45">
      <c r="A43" t="str">
        <f t="shared" si="0"/>
        <v>43831Meal_Morning_Snack_SideP10</v>
      </c>
      <c r="B43" s="6">
        <v>43831</v>
      </c>
      <c r="C43" t="s">
        <v>118</v>
      </c>
      <c r="D43" s="4" t="s">
        <v>41</v>
      </c>
      <c r="E43" s="5">
        <v>7.5999999999999998E-2</v>
      </c>
      <c r="F43" s="5">
        <v>0.39900000000000002</v>
      </c>
      <c r="G43" s="5">
        <v>3.0000000000000001E-3</v>
      </c>
      <c r="H43" s="5">
        <v>3.0386666666666669E-3</v>
      </c>
      <c r="I43" t="s">
        <v>43</v>
      </c>
      <c r="J43" s="5">
        <v>1597</v>
      </c>
      <c r="K43" s="5">
        <v>0.20037570444583591</v>
      </c>
      <c r="L43" s="5">
        <v>0.50093926111458986</v>
      </c>
      <c r="M43" s="5">
        <v>0.29868503443957423</v>
      </c>
      <c r="N43" s="5">
        <v>0.1</v>
      </c>
      <c r="O43" s="5">
        <v>0.1</v>
      </c>
      <c r="P43" s="5">
        <v>0.1</v>
      </c>
      <c r="Q43" s="5">
        <v>0.1</v>
      </c>
      <c r="R43" s="5">
        <v>0.1</v>
      </c>
      <c r="S43" s="5">
        <v>0.1</v>
      </c>
      <c r="T43" s="5">
        <v>0.1</v>
      </c>
      <c r="U43" s="5">
        <v>0.1875</v>
      </c>
      <c r="V43">
        <f>VLOOKUP(A43,Output_sheet!$C$2:$H$19120,6,FALSE)</f>
        <v>14.654771</v>
      </c>
      <c r="W43">
        <f t="shared" si="1"/>
        <v>28.239743717</v>
      </c>
      <c r="X43" t="str">
        <f t="shared" si="2"/>
        <v>Mornin</v>
      </c>
      <c r="Y43">
        <f t="shared" si="3"/>
        <v>4.4550503839999998</v>
      </c>
      <c r="Z43">
        <f t="shared" si="4"/>
        <v>23.389014516000003</v>
      </c>
      <c r="AA43">
        <f t="shared" si="5"/>
        <v>0.39567881700000002</v>
      </c>
    </row>
    <row r="44" spans="1:27" ht="16.05" customHeight="1" x14ac:dyDescent="0.45">
      <c r="A44" t="str">
        <f t="shared" si="0"/>
        <v>43831Meal_Afternoon_Snack_GreenP11</v>
      </c>
      <c r="B44" s="6">
        <v>43831</v>
      </c>
      <c r="C44" t="s">
        <v>118</v>
      </c>
      <c r="D44" s="4" t="s">
        <v>11</v>
      </c>
      <c r="E44" s="5">
        <v>2.7633333333333329E-2</v>
      </c>
      <c r="F44" s="5">
        <v>0.70899999999999996</v>
      </c>
      <c r="G44" s="5">
        <v>4.3E-3</v>
      </c>
      <c r="H44" s="5">
        <v>4.9325333333333343E-3</v>
      </c>
      <c r="I44" t="s">
        <v>44</v>
      </c>
      <c r="J44" s="5">
        <v>1200</v>
      </c>
      <c r="K44" s="5">
        <v>0.2</v>
      </c>
      <c r="L44" s="5">
        <v>0.5</v>
      </c>
      <c r="M44" s="5">
        <v>0.3</v>
      </c>
      <c r="N44" s="5">
        <v>0.15</v>
      </c>
      <c r="O44" s="5">
        <v>0.15</v>
      </c>
      <c r="P44" s="5">
        <v>0.15</v>
      </c>
      <c r="Q44" s="5">
        <v>0.15</v>
      </c>
      <c r="R44" s="5">
        <v>0.15</v>
      </c>
      <c r="S44" s="5">
        <v>0.15</v>
      </c>
      <c r="T44" s="5">
        <v>0.15</v>
      </c>
      <c r="U44" s="5">
        <v>0.4</v>
      </c>
      <c r="V44">
        <f>VLOOKUP(A44,Output_sheet!$C$2:$H$19120,6,FALSE)</f>
        <v>19.790036000000001</v>
      </c>
      <c r="W44">
        <f t="shared" si="1"/>
        <v>59.077875135066662</v>
      </c>
      <c r="X44" t="str">
        <f t="shared" si="2"/>
        <v>Aftern</v>
      </c>
      <c r="Y44">
        <f t="shared" si="3"/>
        <v>2.1874586458666663</v>
      </c>
      <c r="Z44">
        <f t="shared" si="4"/>
        <v>56.124542095999999</v>
      </c>
      <c r="AA44">
        <f t="shared" si="5"/>
        <v>0.76587439319999995</v>
      </c>
    </row>
    <row r="45" spans="1:27" ht="16.05" customHeight="1" x14ac:dyDescent="0.45">
      <c r="A45" t="str">
        <f t="shared" si="0"/>
        <v>43831Meal_Afternoon_Snack_MainP11</v>
      </c>
      <c r="B45" s="6">
        <v>43831</v>
      </c>
      <c r="C45" t="s">
        <v>118</v>
      </c>
      <c r="D45" s="4" t="s">
        <v>12</v>
      </c>
      <c r="E45" s="5">
        <v>0.16700000000000001</v>
      </c>
      <c r="F45" s="5">
        <v>3.5999999999999997E-2</v>
      </c>
      <c r="G45" s="5">
        <v>6.7500000000000004E-2</v>
      </c>
      <c r="H45" s="5">
        <v>8.4588000000000007E-3</v>
      </c>
      <c r="I45" t="s">
        <v>44</v>
      </c>
      <c r="J45" s="5">
        <v>1200</v>
      </c>
      <c r="K45" s="5">
        <v>0.2</v>
      </c>
      <c r="L45" s="5">
        <v>0.5</v>
      </c>
      <c r="M45" s="5">
        <v>0.3</v>
      </c>
      <c r="N45" s="5">
        <v>0.15</v>
      </c>
      <c r="O45" s="5">
        <v>0.15</v>
      </c>
      <c r="P45" s="5">
        <v>0.15</v>
      </c>
      <c r="Q45" s="5">
        <v>0.15</v>
      </c>
      <c r="R45" s="5">
        <v>0.15</v>
      </c>
      <c r="S45" s="5">
        <v>0.15</v>
      </c>
      <c r="T45" s="5">
        <v>0.15</v>
      </c>
      <c r="U45" s="5">
        <v>0.26666666666666672</v>
      </c>
      <c r="V45">
        <f>VLOOKUP(A45,Output_sheet!$C$2:$H$19120,6,FALSE)</f>
        <v>10.011025</v>
      </c>
      <c r="W45">
        <f t="shared" si="1"/>
        <v>14.210649987500002</v>
      </c>
      <c r="X45" t="str">
        <f t="shared" si="2"/>
        <v>Aftern</v>
      </c>
      <c r="Y45">
        <f t="shared" si="3"/>
        <v>6.6873647000000007</v>
      </c>
      <c r="Z45">
        <f t="shared" si="4"/>
        <v>1.4415875999999999</v>
      </c>
      <c r="AA45">
        <f t="shared" si="5"/>
        <v>6.0816976875000002</v>
      </c>
    </row>
    <row r="46" spans="1:27" ht="16.05" customHeight="1" x14ac:dyDescent="0.45">
      <c r="A46" t="str">
        <f t="shared" si="0"/>
        <v>43831Meal_Afternoon_Snack_SideP11</v>
      </c>
      <c r="B46" s="6">
        <v>43831</v>
      </c>
      <c r="C46" t="s">
        <v>118</v>
      </c>
      <c r="D46" s="4" t="s">
        <v>13</v>
      </c>
      <c r="E46" s="5">
        <v>0.254</v>
      </c>
      <c r="F46" s="5">
        <v>0.10100000000000001</v>
      </c>
      <c r="G46" s="5">
        <v>0.47699999999999998</v>
      </c>
      <c r="H46" s="5">
        <v>4.5263999999999999E-3</v>
      </c>
      <c r="I46" t="s">
        <v>44</v>
      </c>
      <c r="J46" s="5">
        <v>1200</v>
      </c>
      <c r="K46" s="5">
        <v>0.2</v>
      </c>
      <c r="L46" s="5">
        <v>0.5</v>
      </c>
      <c r="M46" s="5">
        <v>0.3</v>
      </c>
      <c r="N46" s="5">
        <v>0.15</v>
      </c>
      <c r="O46" s="5">
        <v>0.15</v>
      </c>
      <c r="P46" s="5">
        <v>0.15</v>
      </c>
      <c r="Q46" s="5">
        <v>0.15</v>
      </c>
      <c r="R46" s="5">
        <v>0.15</v>
      </c>
      <c r="S46" s="5">
        <v>0.15</v>
      </c>
      <c r="T46" s="5">
        <v>0.15</v>
      </c>
      <c r="U46" s="5">
        <v>0.33333333333333331</v>
      </c>
      <c r="V46">
        <f>VLOOKUP(A46,Output_sheet!$C$2:$H$19120,6,FALSE)</f>
        <v>20.254065000000001</v>
      </c>
      <c r="W46">
        <f t="shared" si="1"/>
        <v>115.711473345</v>
      </c>
      <c r="X46" t="str">
        <f t="shared" si="2"/>
        <v>Aftern</v>
      </c>
      <c r="Y46">
        <f t="shared" si="3"/>
        <v>20.578130040000001</v>
      </c>
      <c r="Z46">
        <f t="shared" si="4"/>
        <v>8.1826422600000015</v>
      </c>
      <c r="AA46">
        <f t="shared" si="5"/>
        <v>86.950701045000002</v>
      </c>
    </row>
    <row r="47" spans="1:27" ht="16.05" customHeight="1" x14ac:dyDescent="0.45">
      <c r="A47" t="str">
        <f t="shared" si="0"/>
        <v>43831Meal_Booster1_GreenP11</v>
      </c>
      <c r="B47" s="6">
        <v>43831</v>
      </c>
      <c r="C47" t="s">
        <v>118</v>
      </c>
      <c r="D47" s="4" t="s">
        <v>16</v>
      </c>
      <c r="E47" s="5">
        <v>0</v>
      </c>
      <c r="F47" s="5">
        <v>0</v>
      </c>
      <c r="G47" s="5">
        <v>0</v>
      </c>
      <c r="H47" s="5">
        <v>0</v>
      </c>
      <c r="I47" t="s">
        <v>44</v>
      </c>
      <c r="J47" s="5">
        <v>1200</v>
      </c>
      <c r="K47" s="5">
        <v>0.2</v>
      </c>
      <c r="L47" s="5">
        <v>0.5</v>
      </c>
      <c r="M47" s="5">
        <v>0.3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>
        <f>VLOOKUP(A47,Output_sheet!$C$2:$H$19120,6,FALSE)</f>
        <v>0</v>
      </c>
      <c r="W47">
        <f t="shared" si="1"/>
        <v>0</v>
      </c>
      <c r="X47" t="str">
        <f t="shared" si="2"/>
        <v>Booste</v>
      </c>
      <c r="Y47">
        <f t="shared" si="3"/>
        <v>0</v>
      </c>
      <c r="Z47">
        <f t="shared" si="4"/>
        <v>0</v>
      </c>
      <c r="AA47">
        <f t="shared" si="5"/>
        <v>0</v>
      </c>
    </row>
    <row r="48" spans="1:27" ht="16.05" customHeight="1" x14ac:dyDescent="0.45">
      <c r="A48" t="str">
        <f t="shared" si="0"/>
        <v>43831Meal_Booster1_MainP11</v>
      </c>
      <c r="B48" s="6">
        <v>43831</v>
      </c>
      <c r="C48" t="s">
        <v>118</v>
      </c>
      <c r="D48" s="4" t="s">
        <v>17</v>
      </c>
      <c r="E48" s="5">
        <v>0.17707661290322579</v>
      </c>
      <c r="F48" s="5">
        <v>0.1913185483870968</v>
      </c>
      <c r="G48" s="5">
        <v>7.0112903225806447E-2</v>
      </c>
      <c r="H48" s="5">
        <v>4.9126894219837991E-3</v>
      </c>
      <c r="I48" t="s">
        <v>44</v>
      </c>
      <c r="J48" s="5">
        <v>1200</v>
      </c>
      <c r="K48" s="5">
        <v>0.2</v>
      </c>
      <c r="L48" s="5">
        <v>0.5</v>
      </c>
      <c r="M48" s="5">
        <v>0.3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1</v>
      </c>
      <c r="V48">
        <f>VLOOKUP(A48,Output_sheet!$C$2:$H$19120,6,FALSE)</f>
        <v>0</v>
      </c>
      <c r="W48">
        <f t="shared" si="1"/>
        <v>0</v>
      </c>
      <c r="X48" t="str">
        <f t="shared" si="2"/>
        <v>Booste</v>
      </c>
      <c r="Y48">
        <f t="shared" si="3"/>
        <v>0</v>
      </c>
      <c r="Z48">
        <f t="shared" si="4"/>
        <v>0</v>
      </c>
      <c r="AA48">
        <f t="shared" si="5"/>
        <v>0</v>
      </c>
    </row>
    <row r="49" spans="1:27" ht="16.05" customHeight="1" x14ac:dyDescent="0.45">
      <c r="A49" t="str">
        <f t="shared" si="0"/>
        <v>43831Meal_Booster1_SideP11</v>
      </c>
      <c r="B49" s="6">
        <v>43831</v>
      </c>
      <c r="C49" t="s">
        <v>118</v>
      </c>
      <c r="D49" s="4" t="s">
        <v>18</v>
      </c>
      <c r="E49" s="5">
        <v>0</v>
      </c>
      <c r="F49" s="5">
        <v>0</v>
      </c>
      <c r="G49" s="5">
        <v>0</v>
      </c>
      <c r="H49" s="5">
        <v>0</v>
      </c>
      <c r="I49" t="s">
        <v>44</v>
      </c>
      <c r="J49" s="5">
        <v>1200</v>
      </c>
      <c r="K49" s="5">
        <v>0.2</v>
      </c>
      <c r="L49" s="5">
        <v>0.5</v>
      </c>
      <c r="M49" s="5">
        <v>0.3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>
        <f>VLOOKUP(A49,Output_sheet!$C$2:$H$19120,6,FALSE)</f>
        <v>0</v>
      </c>
      <c r="W49">
        <f t="shared" si="1"/>
        <v>0</v>
      </c>
      <c r="X49" t="str">
        <f t="shared" si="2"/>
        <v>Booste</v>
      </c>
      <c r="Y49">
        <f t="shared" si="3"/>
        <v>0</v>
      </c>
      <c r="Z49">
        <f t="shared" si="4"/>
        <v>0</v>
      </c>
      <c r="AA49">
        <f t="shared" si="5"/>
        <v>0</v>
      </c>
    </row>
    <row r="50" spans="1:27" ht="16.05" customHeight="1" x14ac:dyDescent="0.45">
      <c r="A50" t="str">
        <f t="shared" si="0"/>
        <v>43831Meal_Booster2_GreenP11</v>
      </c>
      <c r="B50" s="6">
        <v>43831</v>
      </c>
      <c r="C50" t="s">
        <v>118</v>
      </c>
      <c r="D50" s="4" t="s">
        <v>19</v>
      </c>
      <c r="E50" s="5">
        <v>0</v>
      </c>
      <c r="F50" s="5">
        <v>0</v>
      </c>
      <c r="G50" s="5">
        <v>0</v>
      </c>
      <c r="H50" s="5">
        <v>0</v>
      </c>
      <c r="I50" t="s">
        <v>44</v>
      </c>
      <c r="J50" s="5">
        <v>1200</v>
      </c>
      <c r="K50" s="5">
        <v>0.2</v>
      </c>
      <c r="L50" s="5">
        <v>0.5</v>
      </c>
      <c r="M50" s="5">
        <v>0.3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>
        <f>VLOOKUP(A50,Output_sheet!$C$2:$H$19120,6,FALSE)</f>
        <v>0</v>
      </c>
      <c r="W50">
        <f t="shared" si="1"/>
        <v>0</v>
      </c>
      <c r="X50" t="str">
        <f t="shared" si="2"/>
        <v>Booste</v>
      </c>
      <c r="Y50">
        <f t="shared" si="3"/>
        <v>0</v>
      </c>
      <c r="Z50">
        <f t="shared" si="4"/>
        <v>0</v>
      </c>
      <c r="AA50">
        <f t="shared" si="5"/>
        <v>0</v>
      </c>
    </row>
    <row r="51" spans="1:27" ht="16.05" customHeight="1" x14ac:dyDescent="0.45">
      <c r="A51" t="str">
        <f t="shared" si="0"/>
        <v>43831Meal_Booster2_MainP11</v>
      </c>
      <c r="B51" s="6">
        <v>43831</v>
      </c>
      <c r="C51" t="s">
        <v>118</v>
      </c>
      <c r="D51" s="4" t="s">
        <v>20</v>
      </c>
      <c r="E51" s="5">
        <v>0.1086</v>
      </c>
      <c r="F51" s="5">
        <v>7.3000000000000001E-3</v>
      </c>
      <c r="G51" s="5">
        <v>1.6999999999999999E-3</v>
      </c>
      <c r="H51" s="5">
        <v>1.996333333333333E-3</v>
      </c>
      <c r="I51" t="s">
        <v>44</v>
      </c>
      <c r="J51" s="5">
        <v>1200</v>
      </c>
      <c r="K51" s="5">
        <v>0.2</v>
      </c>
      <c r="L51" s="5">
        <v>0.5</v>
      </c>
      <c r="M51" s="5">
        <v>0.3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1</v>
      </c>
      <c r="V51">
        <f>VLOOKUP(A51,Output_sheet!$C$2:$H$19120,6,FALSE)</f>
        <v>0</v>
      </c>
      <c r="W51">
        <f t="shared" si="1"/>
        <v>0</v>
      </c>
      <c r="X51" t="str">
        <f t="shared" si="2"/>
        <v>Booste</v>
      </c>
      <c r="Y51">
        <f t="shared" si="3"/>
        <v>0</v>
      </c>
      <c r="Z51">
        <f t="shared" si="4"/>
        <v>0</v>
      </c>
      <c r="AA51">
        <f t="shared" si="5"/>
        <v>0</v>
      </c>
    </row>
    <row r="52" spans="1:27" ht="16.05" customHeight="1" x14ac:dyDescent="0.45">
      <c r="A52" t="str">
        <f t="shared" si="0"/>
        <v>43831Meal_Booster2_SideP11</v>
      </c>
      <c r="B52" s="6">
        <v>43831</v>
      </c>
      <c r="C52" t="s">
        <v>118</v>
      </c>
      <c r="D52" s="4" t="s">
        <v>21</v>
      </c>
      <c r="E52" s="5">
        <v>0</v>
      </c>
      <c r="F52" s="5">
        <v>0</v>
      </c>
      <c r="G52" s="5">
        <v>0</v>
      </c>
      <c r="H52" s="5">
        <v>0</v>
      </c>
      <c r="I52" t="s">
        <v>44</v>
      </c>
      <c r="J52" s="5">
        <v>1200</v>
      </c>
      <c r="K52" s="5">
        <v>0.2</v>
      </c>
      <c r="L52" s="5">
        <v>0.5</v>
      </c>
      <c r="M52" s="5">
        <v>0.3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>
        <f>VLOOKUP(A52,Output_sheet!$C$2:$H$19120,6,FALSE)</f>
        <v>0</v>
      </c>
      <c r="W52">
        <f t="shared" si="1"/>
        <v>0</v>
      </c>
      <c r="X52" t="str">
        <f t="shared" si="2"/>
        <v>Booste</v>
      </c>
      <c r="Y52">
        <f t="shared" si="3"/>
        <v>0</v>
      </c>
      <c r="Z52">
        <f t="shared" si="4"/>
        <v>0</v>
      </c>
      <c r="AA52">
        <f t="shared" si="5"/>
        <v>0</v>
      </c>
    </row>
    <row r="53" spans="1:27" ht="16.05" customHeight="1" x14ac:dyDescent="0.45">
      <c r="A53" t="str">
        <f t="shared" si="0"/>
        <v>43831Meal_Breakfast_GreenP11</v>
      </c>
      <c r="B53" s="6">
        <v>43831</v>
      </c>
      <c r="C53" t="s">
        <v>118</v>
      </c>
      <c r="D53" s="4" t="s">
        <v>24</v>
      </c>
      <c r="E53" s="5">
        <v>9.4000000000000004E-3</v>
      </c>
      <c r="F53" s="5">
        <v>0.11749999999999999</v>
      </c>
      <c r="G53" s="5">
        <v>1.1999999999999999E-3</v>
      </c>
      <c r="H53" s="5">
        <v>9.5E-4</v>
      </c>
      <c r="I53" t="s">
        <v>44</v>
      </c>
      <c r="J53" s="5">
        <v>1200</v>
      </c>
      <c r="K53" s="5">
        <v>0.2</v>
      </c>
      <c r="L53" s="5">
        <v>0.5</v>
      </c>
      <c r="M53" s="5">
        <v>0.3</v>
      </c>
      <c r="N53" s="5">
        <v>0.25</v>
      </c>
      <c r="O53" s="5">
        <v>0.25</v>
      </c>
      <c r="P53" s="5">
        <v>0.25</v>
      </c>
      <c r="Q53" s="5">
        <v>0.25</v>
      </c>
      <c r="R53" s="5">
        <v>0.25</v>
      </c>
      <c r="S53" s="5">
        <v>0.25</v>
      </c>
      <c r="T53" s="5">
        <v>0.25</v>
      </c>
      <c r="U53" s="5">
        <v>0.32876712328767121</v>
      </c>
      <c r="V53">
        <f>VLOOKUP(A53,Output_sheet!$C$2:$H$19120,6,FALSE)</f>
        <v>100.88003999999999</v>
      </c>
      <c r="W53">
        <f t="shared" si="1"/>
        <v>52.296212735999994</v>
      </c>
      <c r="X53" t="str">
        <f t="shared" si="2"/>
        <v>Breakf</v>
      </c>
      <c r="Y53">
        <f t="shared" si="3"/>
        <v>3.7930895040000001</v>
      </c>
      <c r="Z53">
        <f t="shared" si="4"/>
        <v>47.413618799999995</v>
      </c>
      <c r="AA53">
        <f t="shared" si="5"/>
        <v>1.0895044319999998</v>
      </c>
    </row>
    <row r="54" spans="1:27" ht="16.05" customHeight="1" x14ac:dyDescent="0.45">
      <c r="A54" t="str">
        <f t="shared" si="0"/>
        <v>43831Meal_Breakfast_MainP11</v>
      </c>
      <c r="B54" s="6">
        <v>43831</v>
      </c>
      <c r="C54" t="s">
        <v>118</v>
      </c>
      <c r="D54" s="4" t="s">
        <v>25</v>
      </c>
      <c r="E54" s="5">
        <v>7.7111111111111103E-2</v>
      </c>
      <c r="F54" s="5">
        <v>0.25622222222222218</v>
      </c>
      <c r="G54" s="5">
        <v>2.837777777777778E-2</v>
      </c>
      <c r="H54" s="5">
        <v>1.925277037037037E-3</v>
      </c>
      <c r="I54" t="s">
        <v>44</v>
      </c>
      <c r="J54" s="5">
        <v>1200</v>
      </c>
      <c r="K54" s="5">
        <v>0.2</v>
      </c>
      <c r="L54" s="5">
        <v>0.5</v>
      </c>
      <c r="M54" s="5">
        <v>0.3</v>
      </c>
      <c r="N54" s="5">
        <v>0.25</v>
      </c>
      <c r="O54" s="5">
        <v>0.25</v>
      </c>
      <c r="P54" s="5">
        <v>0.25</v>
      </c>
      <c r="Q54" s="5">
        <v>0.25</v>
      </c>
      <c r="R54" s="5">
        <v>0.25</v>
      </c>
      <c r="S54" s="5">
        <v>0.25</v>
      </c>
      <c r="T54" s="5">
        <v>0.25</v>
      </c>
      <c r="U54" s="5">
        <v>0.61643835616438358</v>
      </c>
      <c r="V54">
        <f>VLOOKUP(A54,Output_sheet!$C$2:$H$19120,6,FALSE)</f>
        <v>127.78138</v>
      </c>
      <c r="W54">
        <f t="shared" si="1"/>
        <v>203.0105377853333</v>
      </c>
      <c r="X54" t="str">
        <f t="shared" si="2"/>
        <v>Breakf</v>
      </c>
      <c r="Y54">
        <f t="shared" si="3"/>
        <v>39.41345676444444</v>
      </c>
      <c r="Z54">
        <f t="shared" si="4"/>
        <v>130.96171656888887</v>
      </c>
      <c r="AA54">
        <f t="shared" si="5"/>
        <v>32.635364452000005</v>
      </c>
    </row>
    <row r="55" spans="1:27" ht="16.05" customHeight="1" x14ac:dyDescent="0.45">
      <c r="A55" t="str">
        <f t="shared" si="0"/>
        <v>43831Meal_Breakfast_SideP11</v>
      </c>
      <c r="B55" s="6">
        <v>43831</v>
      </c>
      <c r="C55" t="s">
        <v>118</v>
      </c>
      <c r="D55" s="4" t="s">
        <v>26</v>
      </c>
      <c r="E55" s="5">
        <v>0.17494999999999999</v>
      </c>
      <c r="F55" s="5">
        <v>0.16239999999999999</v>
      </c>
      <c r="G55" s="5">
        <v>0.24454999999999999</v>
      </c>
      <c r="H55" s="5">
        <v>5.3318000000000003E-3</v>
      </c>
      <c r="I55" t="s">
        <v>44</v>
      </c>
      <c r="J55" s="5">
        <v>1200</v>
      </c>
      <c r="K55" s="5">
        <v>0.2</v>
      </c>
      <c r="L55" s="5">
        <v>0.5</v>
      </c>
      <c r="M55" s="5">
        <v>0.3</v>
      </c>
      <c r="N55" s="5">
        <v>0.25</v>
      </c>
      <c r="O55" s="5">
        <v>0.25</v>
      </c>
      <c r="P55" s="5">
        <v>0.25</v>
      </c>
      <c r="Q55" s="5">
        <v>0.25</v>
      </c>
      <c r="R55" s="5">
        <v>0.25</v>
      </c>
      <c r="S55" s="5">
        <v>0.25</v>
      </c>
      <c r="T55" s="5">
        <v>0.25</v>
      </c>
      <c r="U55" s="5">
        <v>5.4794520547945202E-2</v>
      </c>
      <c r="V55">
        <f>VLOOKUP(A55,Output_sheet!$C$2:$H$19120,6,FALSE)</f>
        <v>16.81334</v>
      </c>
      <c r="W55">
        <f t="shared" si="1"/>
        <v>59.693241668999995</v>
      </c>
      <c r="X55" t="str">
        <f t="shared" si="2"/>
        <v>Breakf</v>
      </c>
      <c r="Y55">
        <f t="shared" si="3"/>
        <v>11.765975332</v>
      </c>
      <c r="Z55">
        <f t="shared" si="4"/>
        <v>10.921945663999999</v>
      </c>
      <c r="AA55">
        <f t="shared" si="5"/>
        <v>37.005320672999993</v>
      </c>
    </row>
    <row r="56" spans="1:27" ht="16.05" customHeight="1" x14ac:dyDescent="0.45">
      <c r="A56" t="str">
        <f t="shared" si="0"/>
        <v>43831Meal_Dinner_GreenP11</v>
      </c>
      <c r="B56" s="6">
        <v>43831</v>
      </c>
      <c r="C56" t="s">
        <v>118</v>
      </c>
      <c r="D56" s="4" t="s">
        <v>29</v>
      </c>
      <c r="E56" s="5">
        <v>0</v>
      </c>
      <c r="F56" s="5">
        <v>0</v>
      </c>
      <c r="G56" s="5">
        <v>0</v>
      </c>
      <c r="H56" s="5">
        <v>0</v>
      </c>
      <c r="I56" t="s">
        <v>44</v>
      </c>
      <c r="J56" s="5">
        <v>1200</v>
      </c>
      <c r="K56" s="5">
        <v>0.2</v>
      </c>
      <c r="L56" s="5">
        <v>0.5</v>
      </c>
      <c r="M56" s="5">
        <v>0.3</v>
      </c>
      <c r="N56" s="5">
        <v>0.25</v>
      </c>
      <c r="O56" s="5">
        <v>0.25</v>
      </c>
      <c r="P56" s="5">
        <v>0.25</v>
      </c>
      <c r="Q56" s="5">
        <v>0.25</v>
      </c>
      <c r="R56" s="5">
        <v>0.25</v>
      </c>
      <c r="S56" s="5">
        <v>0.25</v>
      </c>
      <c r="T56" s="5">
        <v>0.25</v>
      </c>
      <c r="U56" s="5">
        <v>0</v>
      </c>
      <c r="V56">
        <f>VLOOKUP(A56,Output_sheet!$C$2:$H$19120,6,FALSE)</f>
        <v>0</v>
      </c>
      <c r="W56">
        <f t="shared" si="1"/>
        <v>0</v>
      </c>
      <c r="X56" t="str">
        <f t="shared" si="2"/>
        <v>Dinner</v>
      </c>
      <c r="Y56">
        <f t="shared" si="3"/>
        <v>0</v>
      </c>
      <c r="Z56">
        <f t="shared" si="4"/>
        <v>0</v>
      </c>
      <c r="AA56">
        <f t="shared" si="5"/>
        <v>0</v>
      </c>
    </row>
    <row r="57" spans="1:27" ht="16.05" customHeight="1" x14ac:dyDescent="0.45">
      <c r="A57" t="str">
        <f t="shared" si="0"/>
        <v>43831Meal_Dinner_MainP11</v>
      </c>
      <c r="B57" s="6">
        <v>43831</v>
      </c>
      <c r="C57" t="s">
        <v>118</v>
      </c>
      <c r="D57" s="4" t="s">
        <v>30</v>
      </c>
      <c r="E57" s="5">
        <v>6.4757383966244725E-2</v>
      </c>
      <c r="F57" s="5">
        <v>7.8037974683544314E-2</v>
      </c>
      <c r="G57" s="5">
        <v>3.9862869198312237E-2</v>
      </c>
      <c r="H57" s="5">
        <v>2.8645421940928259E-3</v>
      </c>
      <c r="I57" t="s">
        <v>44</v>
      </c>
      <c r="J57" s="5">
        <v>1200</v>
      </c>
      <c r="K57" s="5">
        <v>0.2</v>
      </c>
      <c r="L57" s="5">
        <v>0.5</v>
      </c>
      <c r="M57" s="5">
        <v>0.3</v>
      </c>
      <c r="N57" s="5">
        <v>0.25</v>
      </c>
      <c r="O57" s="5">
        <v>0.25</v>
      </c>
      <c r="P57" s="5">
        <v>0.25</v>
      </c>
      <c r="Q57" s="5">
        <v>0.25</v>
      </c>
      <c r="R57" s="5">
        <v>0.25</v>
      </c>
      <c r="S57" s="5">
        <v>0.25</v>
      </c>
      <c r="T57" s="5">
        <v>0.25</v>
      </c>
      <c r="U57" s="5">
        <v>0.61240310077519378</v>
      </c>
      <c r="V57">
        <f>VLOOKUP(A57,Output_sheet!$C$2:$H$19120,6,FALSE)</f>
        <v>131.11018000000001</v>
      </c>
      <c r="W57">
        <f t="shared" si="1"/>
        <v>121.92555230611815</v>
      </c>
      <c r="X57" t="str">
        <f t="shared" si="2"/>
        <v>Dinner</v>
      </c>
      <c r="Y57">
        <f t="shared" si="3"/>
        <v>33.961409072573844</v>
      </c>
      <c r="Z57">
        <f t="shared" si="4"/>
        <v>40.926291630379758</v>
      </c>
      <c r="AA57">
        <f t="shared" si="5"/>
        <v>47.037851603164562</v>
      </c>
    </row>
    <row r="58" spans="1:27" ht="16.05" customHeight="1" x14ac:dyDescent="0.45">
      <c r="A58" t="str">
        <f t="shared" si="0"/>
        <v>43831Meal_Dinner_SideP11</v>
      </c>
      <c r="B58" s="6">
        <v>43831</v>
      </c>
      <c r="C58" t="s">
        <v>118</v>
      </c>
      <c r="D58" s="4" t="s">
        <v>31</v>
      </c>
      <c r="E58" s="5">
        <v>5.33E-2</v>
      </c>
      <c r="F58" s="5">
        <v>0.26540000000000002</v>
      </c>
      <c r="G58" s="5">
        <v>5.4000000000000003E-3</v>
      </c>
      <c r="H58" s="5">
        <v>1.2698799999999999E-3</v>
      </c>
      <c r="I58" t="s">
        <v>44</v>
      </c>
      <c r="J58" s="5">
        <v>1200</v>
      </c>
      <c r="K58" s="5">
        <v>0.2</v>
      </c>
      <c r="L58" s="5">
        <v>0.5</v>
      </c>
      <c r="M58" s="5">
        <v>0.3</v>
      </c>
      <c r="N58" s="5">
        <v>0.25</v>
      </c>
      <c r="O58" s="5">
        <v>0.25</v>
      </c>
      <c r="P58" s="5">
        <v>0.25</v>
      </c>
      <c r="Q58" s="5">
        <v>0.25</v>
      </c>
      <c r="R58" s="5">
        <v>0.25</v>
      </c>
      <c r="S58" s="5">
        <v>0.25</v>
      </c>
      <c r="T58" s="5">
        <v>0.25</v>
      </c>
      <c r="U58" s="5">
        <v>0.38759689922480622</v>
      </c>
      <c r="V58">
        <f>VLOOKUP(A58,Output_sheet!$C$2:$H$19120,6,FALSE)</f>
        <v>123.22385</v>
      </c>
      <c r="W58">
        <f t="shared" si="1"/>
        <v>163.07444309000002</v>
      </c>
      <c r="X58" t="str">
        <f t="shared" si="2"/>
        <v>Dinner</v>
      </c>
      <c r="Y58">
        <f t="shared" si="3"/>
        <v>26.27132482</v>
      </c>
      <c r="Z58">
        <f t="shared" si="4"/>
        <v>130.81443916000001</v>
      </c>
      <c r="AA58">
        <f t="shared" si="5"/>
        <v>5.9886791100000005</v>
      </c>
    </row>
    <row r="59" spans="1:27" ht="16.05" customHeight="1" x14ac:dyDescent="0.45">
      <c r="A59" t="str">
        <f t="shared" si="0"/>
        <v>43831Meal_Lunch_GreenP11</v>
      </c>
      <c r="B59" s="6">
        <v>43831</v>
      </c>
      <c r="C59" t="s">
        <v>118</v>
      </c>
      <c r="D59" s="4" t="s">
        <v>34</v>
      </c>
      <c r="E59" s="5">
        <v>2.2660103626943009E-2</v>
      </c>
      <c r="F59" s="5">
        <v>4.7581865284974087E-2</v>
      </c>
      <c r="G59" s="5">
        <v>2.7648704663212429E-2</v>
      </c>
      <c r="H59" s="5">
        <v>8.6277461139896354E-4</v>
      </c>
      <c r="I59" t="s">
        <v>44</v>
      </c>
      <c r="J59" s="5">
        <v>1200</v>
      </c>
      <c r="K59" s="5">
        <v>0.2</v>
      </c>
      <c r="L59" s="5">
        <v>0.5</v>
      </c>
      <c r="M59" s="5">
        <v>0.3</v>
      </c>
      <c r="N59" s="5">
        <v>0.25</v>
      </c>
      <c r="O59" s="5">
        <v>0.25</v>
      </c>
      <c r="P59" s="5">
        <v>0.25</v>
      </c>
      <c r="Q59" s="5">
        <v>0.25</v>
      </c>
      <c r="R59" s="5">
        <v>0.25</v>
      </c>
      <c r="S59" s="5">
        <v>0.25</v>
      </c>
      <c r="T59" s="5">
        <v>0.25</v>
      </c>
      <c r="U59" s="5">
        <v>0.35873605947955389</v>
      </c>
      <c r="V59">
        <f>VLOOKUP(A59,Output_sheet!$C$2:$H$19120,6,FALSE)</f>
        <v>113.17061</v>
      </c>
      <c r="W59">
        <f t="shared" si="1"/>
        <v>59.958492829461136</v>
      </c>
      <c r="X59" t="str">
        <f t="shared" si="2"/>
        <v>Lunch_</v>
      </c>
      <c r="Y59">
        <f t="shared" si="3"/>
        <v>10.257831000497411</v>
      </c>
      <c r="Z59">
        <f t="shared" si="4"/>
        <v>21.539474876953363</v>
      </c>
      <c r="AA59">
        <f t="shared" si="5"/>
        <v>28.161186952010354</v>
      </c>
    </row>
    <row r="60" spans="1:27" ht="16.05" customHeight="1" x14ac:dyDescent="0.45">
      <c r="A60" t="str">
        <f t="shared" si="0"/>
        <v>43831Meal_Lunch_MainP11</v>
      </c>
      <c r="B60" s="6">
        <v>43831</v>
      </c>
      <c r="C60" t="s">
        <v>118</v>
      </c>
      <c r="D60" s="4" t="s">
        <v>35</v>
      </c>
      <c r="E60" s="5">
        <v>0.22600000000000001</v>
      </c>
      <c r="F60" s="5">
        <v>2.8E-3</v>
      </c>
      <c r="G60" s="5">
        <v>1.18E-2</v>
      </c>
      <c r="H60" s="5">
        <v>3.0316000000000002E-3</v>
      </c>
      <c r="I60" t="s">
        <v>44</v>
      </c>
      <c r="J60" s="5">
        <v>1200</v>
      </c>
      <c r="K60" s="5">
        <v>0.2</v>
      </c>
      <c r="L60" s="5">
        <v>0.5</v>
      </c>
      <c r="M60" s="5">
        <v>0.3</v>
      </c>
      <c r="N60" s="5">
        <v>0.25</v>
      </c>
      <c r="O60" s="5">
        <v>0.25</v>
      </c>
      <c r="P60" s="5">
        <v>0.25</v>
      </c>
      <c r="Q60" s="5">
        <v>0.25</v>
      </c>
      <c r="R60" s="5">
        <v>0.25</v>
      </c>
      <c r="S60" s="5">
        <v>0.25</v>
      </c>
      <c r="T60" s="5">
        <v>0.25</v>
      </c>
      <c r="U60" s="5">
        <v>0.23234200743494421</v>
      </c>
      <c r="V60">
        <f>VLOOKUP(A60,Output_sheet!$C$2:$H$19120,6,FALSE)</f>
        <v>62.686821000000002</v>
      </c>
      <c r="W60">
        <f t="shared" si="1"/>
        <v>64.028318969400004</v>
      </c>
      <c r="X60" t="str">
        <f t="shared" si="2"/>
        <v>Lunch_</v>
      </c>
      <c r="Y60">
        <f t="shared" si="3"/>
        <v>56.668886184000002</v>
      </c>
      <c r="Z60">
        <f t="shared" si="4"/>
        <v>0.7020923952</v>
      </c>
      <c r="AA60">
        <f t="shared" si="5"/>
        <v>6.6573403902000008</v>
      </c>
    </row>
    <row r="61" spans="1:27" ht="16.05" customHeight="1" x14ac:dyDescent="0.45">
      <c r="A61" t="str">
        <f t="shared" si="0"/>
        <v>43831Meal_Lunch_SideP11</v>
      </c>
      <c r="B61" s="6">
        <v>43831</v>
      </c>
      <c r="C61" t="s">
        <v>118</v>
      </c>
      <c r="D61" s="4" t="s">
        <v>36</v>
      </c>
      <c r="E61" s="5">
        <v>2.0272727272727279E-2</v>
      </c>
      <c r="F61" s="5">
        <v>0.17531818181818179</v>
      </c>
      <c r="G61" s="5">
        <v>1.036363636363636E-2</v>
      </c>
      <c r="H61" s="5">
        <v>1.767909090909091E-3</v>
      </c>
      <c r="I61" t="s">
        <v>44</v>
      </c>
      <c r="J61" s="5">
        <v>1200</v>
      </c>
      <c r="K61" s="5">
        <v>0.2</v>
      </c>
      <c r="L61" s="5">
        <v>0.5</v>
      </c>
      <c r="M61" s="5">
        <v>0.3</v>
      </c>
      <c r="N61" s="5">
        <v>0.25</v>
      </c>
      <c r="O61" s="5">
        <v>0.25</v>
      </c>
      <c r="P61" s="5">
        <v>0.25</v>
      </c>
      <c r="Q61" s="5">
        <v>0.25</v>
      </c>
      <c r="R61" s="5">
        <v>0.25</v>
      </c>
      <c r="S61" s="5">
        <v>0.25</v>
      </c>
      <c r="T61" s="5">
        <v>0.25</v>
      </c>
      <c r="U61" s="5">
        <v>0.40892193308550179</v>
      </c>
      <c r="V61">
        <f>VLOOKUP(A61,Output_sheet!$C$2:$H$19120,6,FALSE)</f>
        <v>183.88133999999999</v>
      </c>
      <c r="W61">
        <f t="shared" si="1"/>
        <v>161.0131878981818</v>
      </c>
      <c r="X61" t="str">
        <f t="shared" si="2"/>
        <v>Lunch_</v>
      </c>
      <c r="Y61">
        <f t="shared" si="3"/>
        <v>14.91110502545455</v>
      </c>
      <c r="Z61">
        <f t="shared" si="4"/>
        <v>128.95096879636361</v>
      </c>
      <c r="AA61">
        <f t="shared" si="5"/>
        <v>17.151114076363626</v>
      </c>
    </row>
    <row r="62" spans="1:27" ht="16.05" customHeight="1" x14ac:dyDescent="0.45">
      <c r="A62" t="str">
        <f t="shared" si="0"/>
        <v>43831Meal_Morning_Snack_GreenP11</v>
      </c>
      <c r="B62" s="6">
        <v>43831</v>
      </c>
      <c r="C62" t="s">
        <v>118</v>
      </c>
      <c r="D62" s="4" t="s">
        <v>39</v>
      </c>
      <c r="E62" s="5">
        <v>6.7114093959731542E-3</v>
      </c>
      <c r="F62" s="5">
        <v>4.0268456375838917E-2</v>
      </c>
      <c r="G62" s="5">
        <v>0</v>
      </c>
      <c r="H62" s="5">
        <v>2.3999999999999998E-3</v>
      </c>
      <c r="I62" t="s">
        <v>44</v>
      </c>
      <c r="J62" s="5">
        <v>1200</v>
      </c>
      <c r="K62" s="5">
        <v>0.2</v>
      </c>
      <c r="L62" s="5">
        <v>0.5</v>
      </c>
      <c r="M62" s="5">
        <v>0.3</v>
      </c>
      <c r="N62" s="5">
        <v>0.1</v>
      </c>
      <c r="O62" s="5">
        <v>0.1</v>
      </c>
      <c r="P62" s="5">
        <v>0.1</v>
      </c>
      <c r="Q62" s="5">
        <v>0.1</v>
      </c>
      <c r="R62" s="5">
        <v>0.1</v>
      </c>
      <c r="S62" s="5">
        <v>0.1</v>
      </c>
      <c r="T62" s="5">
        <v>0.1</v>
      </c>
      <c r="U62" s="5">
        <v>0.375</v>
      </c>
      <c r="V62">
        <f>VLOOKUP(A62,Output_sheet!$C$2:$H$19120,6,FALSE)</f>
        <v>19.490297000000002</v>
      </c>
      <c r="W62">
        <f t="shared" si="1"/>
        <v>3.6626061476510059</v>
      </c>
      <c r="X62" t="str">
        <f t="shared" si="2"/>
        <v>Mornin</v>
      </c>
      <c r="Y62">
        <f t="shared" si="3"/>
        <v>0.52322944966442952</v>
      </c>
      <c r="Z62">
        <f t="shared" si="4"/>
        <v>3.1393766979865769</v>
      </c>
      <c r="AA62">
        <f t="shared" si="5"/>
        <v>0</v>
      </c>
    </row>
    <row r="63" spans="1:27" ht="16.05" customHeight="1" x14ac:dyDescent="0.45">
      <c r="A63" t="str">
        <f t="shared" si="0"/>
        <v>43831Meal_Morning_Snack_MainP11</v>
      </c>
      <c r="B63" s="6">
        <v>43831</v>
      </c>
      <c r="C63" t="s">
        <v>118</v>
      </c>
      <c r="D63" s="4" t="s">
        <v>40</v>
      </c>
      <c r="E63" s="5">
        <v>0.1421</v>
      </c>
      <c r="F63" s="5">
        <v>4.0899999999999999E-2</v>
      </c>
      <c r="G63" s="5">
        <v>0.21279999999999999</v>
      </c>
      <c r="H63" s="5">
        <v>1.159522222222222E-2</v>
      </c>
      <c r="I63" t="s">
        <v>44</v>
      </c>
      <c r="J63" s="5">
        <v>1200</v>
      </c>
      <c r="K63" s="5">
        <v>0.2</v>
      </c>
      <c r="L63" s="5">
        <v>0.5</v>
      </c>
      <c r="M63" s="5">
        <v>0.3</v>
      </c>
      <c r="N63" s="5">
        <v>0.1</v>
      </c>
      <c r="O63" s="5">
        <v>0.1</v>
      </c>
      <c r="P63" s="5">
        <v>0.1</v>
      </c>
      <c r="Q63" s="5">
        <v>0.1</v>
      </c>
      <c r="R63" s="5">
        <v>0.1</v>
      </c>
      <c r="S63" s="5">
        <v>0.1</v>
      </c>
      <c r="T63" s="5">
        <v>0.1</v>
      </c>
      <c r="U63" s="5">
        <v>0.4375</v>
      </c>
      <c r="V63">
        <f>VLOOKUP(A63,Output_sheet!$C$2:$H$19120,6,FALSE)</f>
        <v>37.676856999999998</v>
      </c>
      <c r="W63">
        <f t="shared" si="1"/>
        <v>99.738175850399983</v>
      </c>
      <c r="X63" t="str">
        <f t="shared" si="2"/>
        <v>Mornin</v>
      </c>
      <c r="Y63">
        <f t="shared" si="3"/>
        <v>21.415525518799999</v>
      </c>
      <c r="Z63">
        <f t="shared" si="4"/>
        <v>6.1639338051999992</v>
      </c>
      <c r="AA63">
        <f t="shared" si="5"/>
        <v>72.158716526399999</v>
      </c>
    </row>
    <row r="64" spans="1:27" x14ac:dyDescent="0.45">
      <c r="A64" t="str">
        <f t="shared" si="0"/>
        <v>43831Meal_Morning_Snack_SideP11</v>
      </c>
      <c r="B64" s="6">
        <v>43831</v>
      </c>
      <c r="C64" t="s">
        <v>118</v>
      </c>
      <c r="D64" t="s">
        <v>41</v>
      </c>
      <c r="E64">
        <v>7.5999999999999998E-2</v>
      </c>
      <c r="F64">
        <v>0.39900000000000002</v>
      </c>
      <c r="G64">
        <v>3.0000000000000001E-3</v>
      </c>
      <c r="H64">
        <v>3.0386666666666669E-3</v>
      </c>
      <c r="I64" t="s">
        <v>44</v>
      </c>
      <c r="J64">
        <v>1200</v>
      </c>
      <c r="K64">
        <v>0.2</v>
      </c>
      <c r="L64">
        <v>0.5</v>
      </c>
      <c r="M64">
        <v>0.3</v>
      </c>
      <c r="N64">
        <v>0.1</v>
      </c>
      <c r="O64">
        <v>0.1</v>
      </c>
      <c r="P64">
        <v>0.1</v>
      </c>
      <c r="Q64">
        <v>0.1</v>
      </c>
      <c r="R64">
        <v>0.1</v>
      </c>
      <c r="S64">
        <v>0.1</v>
      </c>
      <c r="T64">
        <v>0.1</v>
      </c>
      <c r="U64">
        <v>0.1875</v>
      </c>
      <c r="V64">
        <f>VLOOKUP(A64,Output_sheet!$C$2:$H$19120,6,FALSE)</f>
        <v>11.72767</v>
      </c>
      <c r="W64">
        <f t="shared" si="1"/>
        <v>22.599220089999999</v>
      </c>
      <c r="X64" t="str">
        <f t="shared" si="2"/>
        <v>Mornin</v>
      </c>
      <c r="Y64">
        <f t="shared" si="3"/>
        <v>3.56521168</v>
      </c>
      <c r="Z64">
        <f t="shared" si="4"/>
        <v>18.717361320000002</v>
      </c>
      <c r="AA64">
        <f t="shared" si="5"/>
        <v>0.31664708999999996</v>
      </c>
    </row>
    <row r="65" spans="1:27" x14ac:dyDescent="0.45">
      <c r="A65" t="str">
        <f t="shared" si="0"/>
        <v>43831Meal_Afternoon_Snack_GreenP12</v>
      </c>
      <c r="B65" s="6">
        <v>43831</v>
      </c>
      <c r="C65" t="s">
        <v>118</v>
      </c>
      <c r="D65" t="s">
        <v>11</v>
      </c>
      <c r="E65">
        <v>2.7633333333333329E-2</v>
      </c>
      <c r="F65">
        <v>0.70899999999999996</v>
      </c>
      <c r="G65">
        <v>4.3E-3</v>
      </c>
      <c r="H65">
        <v>4.9325333333333343E-3</v>
      </c>
      <c r="I65" t="s">
        <v>45</v>
      </c>
      <c r="J65">
        <v>1299</v>
      </c>
      <c r="K65">
        <v>0.20015396458814469</v>
      </c>
      <c r="L65">
        <v>0.50192455735180908</v>
      </c>
      <c r="M65">
        <v>0.29792147806004621</v>
      </c>
      <c r="N65">
        <v>0.22</v>
      </c>
      <c r="O65">
        <v>0.22</v>
      </c>
      <c r="P65">
        <v>0.22</v>
      </c>
      <c r="Q65">
        <v>0.22</v>
      </c>
      <c r="R65">
        <v>0.22</v>
      </c>
      <c r="S65">
        <v>0.22</v>
      </c>
      <c r="T65">
        <v>0.22</v>
      </c>
      <c r="U65">
        <v>0.4</v>
      </c>
      <c r="V65">
        <f>VLOOKUP(A65,Output_sheet!$C$2:$H$19120,6,FALSE)</f>
        <v>37.480119999999999</v>
      </c>
      <c r="W65">
        <f t="shared" si="1"/>
        <v>111.88690356133331</v>
      </c>
      <c r="X65" t="str">
        <f t="shared" si="2"/>
        <v>Aftern</v>
      </c>
      <c r="Y65">
        <f t="shared" si="3"/>
        <v>4.1428025973333327</v>
      </c>
      <c r="Z65">
        <f t="shared" si="4"/>
        <v>106.29362031999999</v>
      </c>
      <c r="AA65">
        <f t="shared" si="5"/>
        <v>1.450480644</v>
      </c>
    </row>
    <row r="66" spans="1:27" x14ac:dyDescent="0.45">
      <c r="A66" t="str">
        <f t="shared" ref="A66:A129" si="6">B66&amp;"Meal_"&amp;D66&amp;I66</f>
        <v>43831Meal_Afternoon_Snack_MainP12</v>
      </c>
      <c r="B66" s="6">
        <v>43831</v>
      </c>
      <c r="C66" t="s">
        <v>118</v>
      </c>
      <c r="D66" t="s">
        <v>12</v>
      </c>
      <c r="E66">
        <v>0.16700000000000001</v>
      </c>
      <c r="F66">
        <v>3.5999999999999997E-2</v>
      </c>
      <c r="G66">
        <v>6.7500000000000004E-2</v>
      </c>
      <c r="H66">
        <v>8.4588000000000007E-3</v>
      </c>
      <c r="I66" t="s">
        <v>45</v>
      </c>
      <c r="J66">
        <v>1299</v>
      </c>
      <c r="K66">
        <v>0.20015396458814469</v>
      </c>
      <c r="L66">
        <v>0.50192455735180908</v>
      </c>
      <c r="M66">
        <v>0.29792147806004621</v>
      </c>
      <c r="N66">
        <v>0.22</v>
      </c>
      <c r="O66">
        <v>0.22</v>
      </c>
      <c r="P66">
        <v>0.22</v>
      </c>
      <c r="Q66">
        <v>0.22</v>
      </c>
      <c r="R66">
        <v>0.22</v>
      </c>
      <c r="S66">
        <v>0.22</v>
      </c>
      <c r="T66">
        <v>0.22</v>
      </c>
      <c r="U66">
        <v>0.26666666666666672</v>
      </c>
      <c r="V66">
        <f>VLOOKUP(A66,Output_sheet!$C$2:$H$19120,6,FALSE)</f>
        <v>19.183139000000001</v>
      </c>
      <c r="W66">
        <f t="shared" ref="W66:W129" si="7">(E66*4+F66*4+G66*9)*V66</f>
        <v>27.230465810500004</v>
      </c>
      <c r="X66" t="str">
        <f t="shared" ref="X66:X129" si="8">LEFT(D66,6)</f>
        <v>Aftern</v>
      </c>
      <c r="Y66">
        <f t="shared" ref="Y66:Y129" si="9">E66*4*V66</f>
        <v>12.814336852</v>
      </c>
      <c r="Z66">
        <f t="shared" ref="Z66:Z129" si="10">F66*4*V66</f>
        <v>2.762372016</v>
      </c>
      <c r="AA66">
        <f t="shared" ref="AA66:AA129" si="11">G66*9*V66</f>
        <v>11.653756942500001</v>
      </c>
    </row>
    <row r="67" spans="1:27" x14ac:dyDescent="0.45">
      <c r="A67" t="str">
        <f t="shared" si="6"/>
        <v>43831Meal_Afternoon_Snack_SideP12</v>
      </c>
      <c r="B67" s="6">
        <v>43831</v>
      </c>
      <c r="C67" t="s">
        <v>118</v>
      </c>
      <c r="D67" t="s">
        <v>13</v>
      </c>
      <c r="E67">
        <v>0.254</v>
      </c>
      <c r="F67">
        <v>0.10100000000000001</v>
      </c>
      <c r="G67">
        <v>0.47699999999999998</v>
      </c>
      <c r="H67">
        <v>4.5263999999999999E-3</v>
      </c>
      <c r="I67" t="s">
        <v>45</v>
      </c>
      <c r="J67">
        <v>1299</v>
      </c>
      <c r="K67">
        <v>0.20015396458814469</v>
      </c>
      <c r="L67">
        <v>0.50192455735180908</v>
      </c>
      <c r="M67">
        <v>0.29792147806004621</v>
      </c>
      <c r="N67">
        <v>0.22</v>
      </c>
      <c r="O67">
        <v>0.22</v>
      </c>
      <c r="P67">
        <v>0.22</v>
      </c>
      <c r="Q67">
        <v>0.22</v>
      </c>
      <c r="R67">
        <v>0.22</v>
      </c>
      <c r="S67">
        <v>0.22</v>
      </c>
      <c r="T67">
        <v>0.22</v>
      </c>
      <c r="U67">
        <v>0.33333333333333331</v>
      </c>
      <c r="V67">
        <f>VLOOKUP(A67,Output_sheet!$C$2:$H$19120,6,FALSE)</f>
        <v>27.968236000000001</v>
      </c>
      <c r="W67">
        <f t="shared" si="7"/>
        <v>159.78253226800001</v>
      </c>
      <c r="X67" t="str">
        <f t="shared" si="8"/>
        <v>Aftern</v>
      </c>
      <c r="Y67">
        <f t="shared" si="9"/>
        <v>28.415727776000001</v>
      </c>
      <c r="Z67">
        <f t="shared" si="10"/>
        <v>11.299167344000001</v>
      </c>
      <c r="AA67">
        <f t="shared" si="11"/>
        <v>120.067637148</v>
      </c>
    </row>
    <row r="68" spans="1:27" x14ac:dyDescent="0.45">
      <c r="A68" t="str">
        <f t="shared" si="6"/>
        <v>43831Meal_Booster1_GreenP12</v>
      </c>
      <c r="B68" s="6">
        <v>43831</v>
      </c>
      <c r="C68" t="s">
        <v>118</v>
      </c>
      <c r="D68" t="s">
        <v>16</v>
      </c>
      <c r="E68">
        <v>0</v>
      </c>
      <c r="F68">
        <v>0</v>
      </c>
      <c r="G68">
        <v>0</v>
      </c>
      <c r="H68">
        <v>0</v>
      </c>
      <c r="I68" t="s">
        <v>45</v>
      </c>
      <c r="J68">
        <v>1299</v>
      </c>
      <c r="K68">
        <v>0.20015396458814469</v>
      </c>
      <c r="L68">
        <v>0.50192455735180908</v>
      </c>
      <c r="M68">
        <v>0.29792147806004621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f>VLOOKUP(A68,Output_sheet!$C$2:$H$19120,6,FALSE)</f>
        <v>0</v>
      </c>
      <c r="W68">
        <f t="shared" si="7"/>
        <v>0</v>
      </c>
      <c r="X68" t="str">
        <f t="shared" si="8"/>
        <v>Booste</v>
      </c>
      <c r="Y68">
        <f t="shared" si="9"/>
        <v>0</v>
      </c>
      <c r="Z68">
        <f t="shared" si="10"/>
        <v>0</v>
      </c>
      <c r="AA68">
        <f t="shared" si="11"/>
        <v>0</v>
      </c>
    </row>
    <row r="69" spans="1:27" x14ac:dyDescent="0.45">
      <c r="A69" t="str">
        <f t="shared" si="6"/>
        <v>43831Meal_Booster1_MainP12</v>
      </c>
      <c r="B69" s="6">
        <v>43831</v>
      </c>
      <c r="C69" t="s">
        <v>118</v>
      </c>
      <c r="D69" t="s">
        <v>17</v>
      </c>
      <c r="E69">
        <v>0.17707661290322579</v>
      </c>
      <c r="F69">
        <v>0.1913185483870968</v>
      </c>
      <c r="G69">
        <v>7.0112903225806447E-2</v>
      </c>
      <c r="H69">
        <v>4.9126894219837991E-3</v>
      </c>
      <c r="I69" t="s">
        <v>45</v>
      </c>
      <c r="J69">
        <v>1299</v>
      </c>
      <c r="K69">
        <v>0.20015396458814469</v>
      </c>
      <c r="L69">
        <v>0.50192455735180908</v>
      </c>
      <c r="M69">
        <v>0.29792147806004621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f>VLOOKUP(A69,Output_sheet!$C$2:$H$19120,6,FALSE)</f>
        <v>0</v>
      </c>
      <c r="W69">
        <f t="shared" si="7"/>
        <v>0</v>
      </c>
      <c r="X69" t="str">
        <f t="shared" si="8"/>
        <v>Booste</v>
      </c>
      <c r="Y69">
        <f t="shared" si="9"/>
        <v>0</v>
      </c>
      <c r="Z69">
        <f t="shared" si="10"/>
        <v>0</v>
      </c>
      <c r="AA69">
        <f t="shared" si="11"/>
        <v>0</v>
      </c>
    </row>
    <row r="70" spans="1:27" x14ac:dyDescent="0.45">
      <c r="A70" t="str">
        <f t="shared" si="6"/>
        <v>43831Meal_Booster1_SideP12</v>
      </c>
      <c r="B70" s="6">
        <v>43831</v>
      </c>
      <c r="C70" t="s">
        <v>118</v>
      </c>
      <c r="D70" t="s">
        <v>18</v>
      </c>
      <c r="E70">
        <v>0</v>
      </c>
      <c r="F70">
        <v>0</v>
      </c>
      <c r="G70">
        <v>0</v>
      </c>
      <c r="H70">
        <v>0</v>
      </c>
      <c r="I70" t="s">
        <v>45</v>
      </c>
      <c r="J70">
        <v>1299</v>
      </c>
      <c r="K70">
        <v>0.20015396458814469</v>
      </c>
      <c r="L70">
        <v>0.50192455735180908</v>
      </c>
      <c r="M70">
        <v>0.29792147806004621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f>VLOOKUP(A70,Output_sheet!$C$2:$H$19120,6,FALSE)</f>
        <v>0</v>
      </c>
      <c r="W70">
        <f t="shared" si="7"/>
        <v>0</v>
      </c>
      <c r="X70" t="str">
        <f t="shared" si="8"/>
        <v>Booste</v>
      </c>
      <c r="Y70">
        <f t="shared" si="9"/>
        <v>0</v>
      </c>
      <c r="Z70">
        <f t="shared" si="10"/>
        <v>0</v>
      </c>
      <c r="AA70">
        <f t="shared" si="11"/>
        <v>0</v>
      </c>
    </row>
    <row r="71" spans="1:27" x14ac:dyDescent="0.45">
      <c r="A71" t="str">
        <f t="shared" si="6"/>
        <v>43831Meal_Booster2_GreenP12</v>
      </c>
      <c r="B71" s="6">
        <v>43831</v>
      </c>
      <c r="C71" t="s">
        <v>118</v>
      </c>
      <c r="D71" t="s">
        <v>19</v>
      </c>
      <c r="E71">
        <v>0</v>
      </c>
      <c r="F71">
        <v>0</v>
      </c>
      <c r="G71">
        <v>0</v>
      </c>
      <c r="H71">
        <v>0</v>
      </c>
      <c r="I71" t="s">
        <v>45</v>
      </c>
      <c r="J71">
        <v>1299</v>
      </c>
      <c r="K71">
        <v>0.20015396458814469</v>
      </c>
      <c r="L71">
        <v>0.50192455735180908</v>
      </c>
      <c r="M71">
        <v>0.29792147806004621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f>VLOOKUP(A71,Output_sheet!$C$2:$H$19120,6,FALSE)</f>
        <v>0</v>
      </c>
      <c r="W71">
        <f t="shared" si="7"/>
        <v>0</v>
      </c>
      <c r="X71" t="str">
        <f t="shared" si="8"/>
        <v>Booste</v>
      </c>
      <c r="Y71">
        <f t="shared" si="9"/>
        <v>0</v>
      </c>
      <c r="Z71">
        <f t="shared" si="10"/>
        <v>0</v>
      </c>
      <c r="AA71">
        <f t="shared" si="11"/>
        <v>0</v>
      </c>
    </row>
    <row r="72" spans="1:27" x14ac:dyDescent="0.45">
      <c r="A72" t="str">
        <f t="shared" si="6"/>
        <v>43831Meal_Booster2_MainP12</v>
      </c>
      <c r="B72" s="6">
        <v>43831</v>
      </c>
      <c r="C72" t="s">
        <v>118</v>
      </c>
      <c r="D72" t="s">
        <v>20</v>
      </c>
      <c r="E72">
        <v>0.1086</v>
      </c>
      <c r="F72">
        <v>7.3000000000000001E-3</v>
      </c>
      <c r="G72">
        <v>1.6999999999999999E-3</v>
      </c>
      <c r="H72">
        <v>1.996333333333333E-3</v>
      </c>
      <c r="I72" t="s">
        <v>45</v>
      </c>
      <c r="J72">
        <v>1299</v>
      </c>
      <c r="K72">
        <v>0.20015396458814469</v>
      </c>
      <c r="L72">
        <v>0.50192455735180908</v>
      </c>
      <c r="M72">
        <v>0.29792147806004621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f>VLOOKUP(A72,Output_sheet!$C$2:$H$19120,6,FALSE)</f>
        <v>0</v>
      </c>
      <c r="W72">
        <f t="shared" si="7"/>
        <v>0</v>
      </c>
      <c r="X72" t="str">
        <f t="shared" si="8"/>
        <v>Booste</v>
      </c>
      <c r="Y72">
        <f t="shared" si="9"/>
        <v>0</v>
      </c>
      <c r="Z72">
        <f t="shared" si="10"/>
        <v>0</v>
      </c>
      <c r="AA72">
        <f t="shared" si="11"/>
        <v>0</v>
      </c>
    </row>
    <row r="73" spans="1:27" x14ac:dyDescent="0.45">
      <c r="A73" t="str">
        <f t="shared" si="6"/>
        <v>43831Meal_Booster2_SideP12</v>
      </c>
      <c r="B73" s="6">
        <v>43831</v>
      </c>
      <c r="C73" t="s">
        <v>118</v>
      </c>
      <c r="D73" t="s">
        <v>21</v>
      </c>
      <c r="E73">
        <v>0</v>
      </c>
      <c r="F73">
        <v>0</v>
      </c>
      <c r="G73">
        <v>0</v>
      </c>
      <c r="H73">
        <v>0</v>
      </c>
      <c r="I73" t="s">
        <v>45</v>
      </c>
      <c r="J73">
        <v>1299</v>
      </c>
      <c r="K73">
        <v>0.20015396458814469</v>
      </c>
      <c r="L73">
        <v>0.50192455735180908</v>
      </c>
      <c r="M73">
        <v>0.29792147806004621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f>VLOOKUP(A73,Output_sheet!$C$2:$H$19120,6,FALSE)</f>
        <v>0</v>
      </c>
      <c r="W73">
        <f t="shared" si="7"/>
        <v>0</v>
      </c>
      <c r="X73" t="str">
        <f t="shared" si="8"/>
        <v>Booste</v>
      </c>
      <c r="Y73">
        <f t="shared" si="9"/>
        <v>0</v>
      </c>
      <c r="Z73">
        <f t="shared" si="10"/>
        <v>0</v>
      </c>
      <c r="AA73">
        <f t="shared" si="11"/>
        <v>0</v>
      </c>
    </row>
    <row r="74" spans="1:27" x14ac:dyDescent="0.45">
      <c r="A74" t="str">
        <f t="shared" si="6"/>
        <v>43831Meal_Breakfast_GreenP12</v>
      </c>
      <c r="B74" s="6">
        <v>43831</v>
      </c>
      <c r="C74" t="s">
        <v>118</v>
      </c>
      <c r="D74" t="s">
        <v>24</v>
      </c>
      <c r="E74">
        <v>9.4000000000000004E-3</v>
      </c>
      <c r="F74">
        <v>0.11749999999999999</v>
      </c>
      <c r="G74">
        <v>1.1999999999999999E-3</v>
      </c>
      <c r="H74">
        <v>9.5E-4</v>
      </c>
      <c r="I74" t="s">
        <v>45</v>
      </c>
      <c r="J74">
        <v>1299</v>
      </c>
      <c r="K74">
        <v>0.20015396458814469</v>
      </c>
      <c r="L74">
        <v>0.50192455735180908</v>
      </c>
      <c r="M74">
        <v>0.29792147806004621</v>
      </c>
      <c r="N74">
        <v>0.28899999999999998</v>
      </c>
      <c r="O74">
        <v>0.28899999999999998</v>
      </c>
      <c r="P74">
        <v>0.28899999999999998</v>
      </c>
      <c r="Q74">
        <v>0.28899999999999998</v>
      </c>
      <c r="R74">
        <v>0.28899999999999998</v>
      </c>
      <c r="S74">
        <v>0.28899999999999998</v>
      </c>
      <c r="T74">
        <v>0.28899999999999998</v>
      </c>
      <c r="U74">
        <v>0.32876712328767121</v>
      </c>
      <c r="V74">
        <f>VLOOKUP(A74,Output_sheet!$C$2:$H$19120,6,FALSE)</f>
        <v>101.22386</v>
      </c>
      <c r="W74">
        <f t="shared" si="7"/>
        <v>52.474449023999995</v>
      </c>
      <c r="X74" t="str">
        <f t="shared" si="8"/>
        <v>Breakf</v>
      </c>
      <c r="Y74">
        <f t="shared" si="9"/>
        <v>3.8060171360000004</v>
      </c>
      <c r="Z74">
        <f t="shared" si="10"/>
        <v>47.575214199999998</v>
      </c>
      <c r="AA74">
        <f t="shared" si="11"/>
        <v>1.093217688</v>
      </c>
    </row>
    <row r="75" spans="1:27" x14ac:dyDescent="0.45">
      <c r="A75" t="str">
        <f t="shared" si="6"/>
        <v>43831Meal_Breakfast_MainP12</v>
      </c>
      <c r="B75" s="6">
        <v>43831</v>
      </c>
      <c r="C75" t="s">
        <v>118</v>
      </c>
      <c r="D75" t="s">
        <v>25</v>
      </c>
      <c r="E75">
        <v>7.7111111111111103E-2</v>
      </c>
      <c r="F75">
        <v>0.25622222222222218</v>
      </c>
      <c r="G75">
        <v>2.837777777777778E-2</v>
      </c>
      <c r="H75">
        <v>1.925277037037037E-3</v>
      </c>
      <c r="I75" t="s">
        <v>45</v>
      </c>
      <c r="J75">
        <v>1299</v>
      </c>
      <c r="K75">
        <v>0.20015396458814469</v>
      </c>
      <c r="L75">
        <v>0.50192455735180908</v>
      </c>
      <c r="M75">
        <v>0.29792147806004621</v>
      </c>
      <c r="N75">
        <v>0.28899999999999998</v>
      </c>
      <c r="O75">
        <v>0.28899999999999998</v>
      </c>
      <c r="P75">
        <v>0.28899999999999998</v>
      </c>
      <c r="Q75">
        <v>0.28899999999999998</v>
      </c>
      <c r="R75">
        <v>0.28899999999999998</v>
      </c>
      <c r="S75">
        <v>0.28899999999999998</v>
      </c>
      <c r="T75">
        <v>0.28899999999999998</v>
      </c>
      <c r="U75">
        <v>0.61643835616438358</v>
      </c>
      <c r="V75">
        <f>VLOOKUP(A75,Output_sheet!$C$2:$H$19120,6,FALSE)</f>
        <v>183.95</v>
      </c>
      <c r="W75">
        <f t="shared" si="7"/>
        <v>292.24749666666662</v>
      </c>
      <c r="X75" t="str">
        <f t="shared" si="8"/>
        <v>Breakf</v>
      </c>
      <c r="Y75">
        <f t="shared" si="9"/>
        <v>56.738355555555543</v>
      </c>
      <c r="Z75">
        <f t="shared" si="10"/>
        <v>188.52831111111107</v>
      </c>
      <c r="AA75">
        <f t="shared" si="11"/>
        <v>46.980829999999997</v>
      </c>
    </row>
    <row r="76" spans="1:27" x14ac:dyDescent="0.45">
      <c r="A76" t="str">
        <f t="shared" si="6"/>
        <v>43831Meal_Breakfast_SideP12</v>
      </c>
      <c r="B76" s="6">
        <v>43831</v>
      </c>
      <c r="C76" t="s">
        <v>118</v>
      </c>
      <c r="D76" t="s">
        <v>26</v>
      </c>
      <c r="E76">
        <v>0.17494999999999999</v>
      </c>
      <c r="F76">
        <v>0.16239999999999999</v>
      </c>
      <c r="G76">
        <v>0.24454999999999999</v>
      </c>
      <c r="H76">
        <v>5.3318000000000003E-3</v>
      </c>
      <c r="I76" t="s">
        <v>45</v>
      </c>
      <c r="J76">
        <v>1299</v>
      </c>
      <c r="K76">
        <v>0.20015396458814469</v>
      </c>
      <c r="L76">
        <v>0.50192455735180908</v>
      </c>
      <c r="M76">
        <v>0.29792147806004621</v>
      </c>
      <c r="N76">
        <v>0.28899999999999998</v>
      </c>
      <c r="O76">
        <v>0.28899999999999998</v>
      </c>
      <c r="P76">
        <v>0.28899999999999998</v>
      </c>
      <c r="Q76">
        <v>0.28899999999999998</v>
      </c>
      <c r="R76">
        <v>0.28899999999999998</v>
      </c>
      <c r="S76">
        <v>0.28899999999999998</v>
      </c>
      <c r="T76">
        <v>0.28899999999999998</v>
      </c>
      <c r="U76">
        <v>5.4794520547945202E-2</v>
      </c>
      <c r="V76">
        <f>VLOOKUP(A76,Output_sheet!$C$2:$H$19120,6,FALSE)</f>
        <v>13.930906999999999</v>
      </c>
      <c r="W76">
        <f t="shared" si="7"/>
        <v>49.459595667449996</v>
      </c>
      <c r="X76" t="str">
        <f t="shared" si="8"/>
        <v>Breakf</v>
      </c>
      <c r="Y76">
        <f t="shared" si="9"/>
        <v>9.7488487185999997</v>
      </c>
      <c r="Z76">
        <f t="shared" si="10"/>
        <v>9.0495171871999993</v>
      </c>
      <c r="AA76">
        <f t="shared" si="11"/>
        <v>30.661229761649995</v>
      </c>
    </row>
    <row r="77" spans="1:27" x14ac:dyDescent="0.45">
      <c r="A77" t="str">
        <f t="shared" si="6"/>
        <v>43831Meal_Dinner_GreenP12</v>
      </c>
      <c r="B77" s="6">
        <v>43831</v>
      </c>
      <c r="C77" t="s">
        <v>118</v>
      </c>
      <c r="D77" t="s">
        <v>29</v>
      </c>
      <c r="E77">
        <v>0</v>
      </c>
      <c r="F77">
        <v>0</v>
      </c>
      <c r="G77">
        <v>0</v>
      </c>
      <c r="H77">
        <v>0</v>
      </c>
      <c r="I77" t="s">
        <v>45</v>
      </c>
      <c r="J77">
        <v>1299</v>
      </c>
      <c r="K77">
        <v>0.20015396458814469</v>
      </c>
      <c r="L77">
        <v>0.50192455735180908</v>
      </c>
      <c r="M77">
        <v>0.29792147806004621</v>
      </c>
      <c r="N77">
        <v>1E-3</v>
      </c>
      <c r="O77">
        <v>1E-3</v>
      </c>
      <c r="P77">
        <v>1E-3</v>
      </c>
      <c r="Q77">
        <v>1E-3</v>
      </c>
      <c r="R77">
        <v>1E-3</v>
      </c>
      <c r="S77">
        <v>1E-3</v>
      </c>
      <c r="T77">
        <v>1E-3</v>
      </c>
      <c r="U77">
        <v>0</v>
      </c>
      <c r="V77">
        <f>VLOOKUP(A77,Output_sheet!$C$2:$H$19120,6,FALSE)</f>
        <v>0</v>
      </c>
      <c r="W77">
        <f t="shared" si="7"/>
        <v>0</v>
      </c>
      <c r="X77" t="str">
        <f t="shared" si="8"/>
        <v>Dinner</v>
      </c>
      <c r="Y77">
        <f t="shared" si="9"/>
        <v>0</v>
      </c>
      <c r="Z77">
        <f t="shared" si="10"/>
        <v>0</v>
      </c>
      <c r="AA77">
        <f t="shared" si="11"/>
        <v>0</v>
      </c>
    </row>
    <row r="78" spans="1:27" x14ac:dyDescent="0.45">
      <c r="A78" t="str">
        <f t="shared" si="6"/>
        <v>43831Meal_Dinner_MainP12</v>
      </c>
      <c r="B78" s="6">
        <v>43831</v>
      </c>
      <c r="C78" t="s">
        <v>118</v>
      </c>
      <c r="D78" t="s">
        <v>30</v>
      </c>
      <c r="E78">
        <v>6.4757383966244725E-2</v>
      </c>
      <c r="F78">
        <v>7.8037974683544314E-2</v>
      </c>
      <c r="G78">
        <v>3.9862869198312237E-2</v>
      </c>
      <c r="H78">
        <v>2.8645421940928259E-3</v>
      </c>
      <c r="I78" t="s">
        <v>45</v>
      </c>
      <c r="J78">
        <v>1299</v>
      </c>
      <c r="K78">
        <v>0.20015396458814469</v>
      </c>
      <c r="L78">
        <v>0.50192455735180908</v>
      </c>
      <c r="M78">
        <v>0.29792147806004621</v>
      </c>
      <c r="N78">
        <v>1E-3</v>
      </c>
      <c r="O78">
        <v>1E-3</v>
      </c>
      <c r="P78">
        <v>1E-3</v>
      </c>
      <c r="Q78">
        <v>1E-3</v>
      </c>
      <c r="R78">
        <v>1E-3</v>
      </c>
      <c r="S78">
        <v>1E-3</v>
      </c>
      <c r="T78">
        <v>1E-3</v>
      </c>
      <c r="U78">
        <v>0.61240310077519378</v>
      </c>
      <c r="V78">
        <f>VLOOKUP(A78,Output_sheet!$C$2:$H$19120,6,FALSE)</f>
        <v>0.61881337999999997</v>
      </c>
      <c r="W78">
        <f t="shared" si="7"/>
        <v>0.57546380556350207</v>
      </c>
      <c r="X78" t="str">
        <f t="shared" si="8"/>
        <v>Dinner</v>
      </c>
      <c r="Y78">
        <f t="shared" si="9"/>
        <v>0.16029094260843882</v>
      </c>
      <c r="Z78">
        <f t="shared" si="10"/>
        <v>0.19316377152911393</v>
      </c>
      <c r="AA78">
        <f t="shared" si="11"/>
        <v>0.22200909142594935</v>
      </c>
    </row>
    <row r="79" spans="1:27" x14ac:dyDescent="0.45">
      <c r="A79" t="str">
        <f t="shared" si="6"/>
        <v>43831Meal_Dinner_SideP12</v>
      </c>
      <c r="B79" s="6">
        <v>43831</v>
      </c>
      <c r="C79" t="s">
        <v>118</v>
      </c>
      <c r="D79" t="s">
        <v>31</v>
      </c>
      <c r="E79">
        <v>5.33E-2</v>
      </c>
      <c r="F79">
        <v>0.26540000000000002</v>
      </c>
      <c r="G79">
        <v>5.4000000000000003E-3</v>
      </c>
      <c r="H79">
        <v>1.2698799999999999E-3</v>
      </c>
      <c r="I79" t="s">
        <v>45</v>
      </c>
      <c r="J79">
        <v>1299</v>
      </c>
      <c r="K79">
        <v>0.20015396458814469</v>
      </c>
      <c r="L79">
        <v>0.50192455735180908</v>
      </c>
      <c r="M79">
        <v>0.29792147806004621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0.38759689922480622</v>
      </c>
      <c r="V79">
        <f>VLOOKUP(A79,Output_sheet!$C$2:$H$19120,6,FALSE)</f>
        <v>0.49764712</v>
      </c>
      <c r="W79">
        <f t="shared" si="7"/>
        <v>0.65858619860800005</v>
      </c>
      <c r="X79" t="str">
        <f t="shared" si="8"/>
        <v>Dinner</v>
      </c>
      <c r="Y79">
        <f t="shared" si="9"/>
        <v>0.10609836598400001</v>
      </c>
      <c r="Z79">
        <f t="shared" si="10"/>
        <v>0.52830218259200001</v>
      </c>
      <c r="AA79">
        <f t="shared" si="11"/>
        <v>2.4185650032000003E-2</v>
      </c>
    </row>
    <row r="80" spans="1:27" x14ac:dyDescent="0.45">
      <c r="A80" t="str">
        <f t="shared" si="6"/>
        <v>43831Meal_Lunch_GreenP12</v>
      </c>
      <c r="B80" s="6">
        <v>43831</v>
      </c>
      <c r="C80" t="s">
        <v>118</v>
      </c>
      <c r="D80" t="s">
        <v>34</v>
      </c>
      <c r="E80">
        <v>2.2660103626943009E-2</v>
      </c>
      <c r="F80">
        <v>4.7581865284974087E-2</v>
      </c>
      <c r="G80">
        <v>2.7648704663212429E-2</v>
      </c>
      <c r="H80">
        <v>8.6277461139896354E-4</v>
      </c>
      <c r="I80" t="s">
        <v>45</v>
      </c>
      <c r="J80">
        <v>1299</v>
      </c>
      <c r="K80">
        <v>0.20015396458814469</v>
      </c>
      <c r="L80">
        <v>0.50192455735180908</v>
      </c>
      <c r="M80">
        <v>0.29792147806004621</v>
      </c>
      <c r="N80">
        <v>0.27</v>
      </c>
      <c r="O80">
        <v>0.27</v>
      </c>
      <c r="P80">
        <v>0.27</v>
      </c>
      <c r="Q80">
        <v>0.27</v>
      </c>
      <c r="R80">
        <v>0.27</v>
      </c>
      <c r="S80">
        <v>0.27</v>
      </c>
      <c r="T80">
        <v>0.27</v>
      </c>
      <c r="U80">
        <v>0.35873605947955389</v>
      </c>
      <c r="V80">
        <f>VLOOKUP(A80,Output_sheet!$C$2:$H$19120,6,FALSE)</f>
        <v>140.21558999999999</v>
      </c>
      <c r="W80">
        <f t="shared" si="7"/>
        <v>74.287091388777199</v>
      </c>
      <c r="X80" t="str">
        <f t="shared" si="8"/>
        <v>Lunch_</v>
      </c>
      <c r="Y80">
        <f t="shared" si="9"/>
        <v>12.709199198051815</v>
      </c>
      <c r="Z80">
        <f t="shared" si="10"/>
        <v>26.686877256932636</v>
      </c>
      <c r="AA80">
        <f t="shared" si="11"/>
        <v>34.891014933792739</v>
      </c>
    </row>
    <row r="81" spans="1:27" x14ac:dyDescent="0.45">
      <c r="A81" t="str">
        <f t="shared" si="6"/>
        <v>43831Meal_Lunch_MainP12</v>
      </c>
      <c r="B81" s="6">
        <v>43831</v>
      </c>
      <c r="C81" t="s">
        <v>118</v>
      </c>
      <c r="D81" t="s">
        <v>35</v>
      </c>
      <c r="E81">
        <v>0.22600000000000001</v>
      </c>
      <c r="F81">
        <v>2.8E-3</v>
      </c>
      <c r="G81">
        <v>1.18E-2</v>
      </c>
      <c r="H81">
        <v>3.0316000000000002E-3</v>
      </c>
      <c r="I81" t="s">
        <v>45</v>
      </c>
      <c r="J81">
        <v>1299</v>
      </c>
      <c r="K81">
        <v>0.20015396458814469</v>
      </c>
      <c r="L81">
        <v>0.50192455735180908</v>
      </c>
      <c r="M81">
        <v>0.29792147806004621</v>
      </c>
      <c r="N81">
        <v>0.27</v>
      </c>
      <c r="O81">
        <v>0.27</v>
      </c>
      <c r="P81">
        <v>0.27</v>
      </c>
      <c r="Q81">
        <v>0.27</v>
      </c>
      <c r="R81">
        <v>0.27</v>
      </c>
      <c r="S81">
        <v>0.27</v>
      </c>
      <c r="T81">
        <v>0.27</v>
      </c>
      <c r="U81">
        <v>0.23234200743494421</v>
      </c>
      <c r="V81">
        <f>VLOOKUP(A81,Output_sheet!$C$2:$H$19120,6,FALSE)</f>
        <v>83.344927999999996</v>
      </c>
      <c r="W81">
        <f t="shared" si="7"/>
        <v>85.128509459200004</v>
      </c>
      <c r="X81" t="str">
        <f t="shared" si="8"/>
        <v>Lunch_</v>
      </c>
      <c r="Y81">
        <f t="shared" si="9"/>
        <v>75.343814911999999</v>
      </c>
      <c r="Z81">
        <f t="shared" si="10"/>
        <v>0.93346319359999996</v>
      </c>
      <c r="AA81">
        <f t="shared" si="11"/>
        <v>8.8512313535999994</v>
      </c>
    </row>
    <row r="82" spans="1:27" x14ac:dyDescent="0.45">
      <c r="A82" t="str">
        <f t="shared" si="6"/>
        <v>43831Meal_Lunch_SideP12</v>
      </c>
      <c r="B82" s="6">
        <v>43831</v>
      </c>
      <c r="C82" t="s">
        <v>118</v>
      </c>
      <c r="D82" t="s">
        <v>36</v>
      </c>
      <c r="E82">
        <v>2.0272727272727279E-2</v>
      </c>
      <c r="F82">
        <v>0.17531818181818179</v>
      </c>
      <c r="G82">
        <v>1.036363636363636E-2</v>
      </c>
      <c r="H82">
        <v>1.767909090909091E-3</v>
      </c>
      <c r="I82" t="s">
        <v>45</v>
      </c>
      <c r="J82">
        <v>1299</v>
      </c>
      <c r="K82">
        <v>0.20015396458814469</v>
      </c>
      <c r="L82">
        <v>0.50192455735180908</v>
      </c>
      <c r="M82">
        <v>0.29792147806004621</v>
      </c>
      <c r="N82">
        <v>0.27</v>
      </c>
      <c r="O82">
        <v>0.27</v>
      </c>
      <c r="P82">
        <v>0.27</v>
      </c>
      <c r="Q82">
        <v>0.27</v>
      </c>
      <c r="R82">
        <v>0.27</v>
      </c>
      <c r="S82">
        <v>0.27</v>
      </c>
      <c r="T82">
        <v>0.27</v>
      </c>
      <c r="U82">
        <v>0.40892193308550179</v>
      </c>
      <c r="V82">
        <f>VLOOKUP(A82,Output_sheet!$C$2:$H$19120,6,FALSE)</f>
        <v>198.45898</v>
      </c>
      <c r="W82">
        <f t="shared" si="7"/>
        <v>173.7778995781818</v>
      </c>
      <c r="X82" t="str">
        <f t="shared" si="8"/>
        <v>Lunch_</v>
      </c>
      <c r="Y82">
        <f t="shared" si="9"/>
        <v>16.093219105454551</v>
      </c>
      <c r="Z82">
        <f t="shared" si="10"/>
        <v>139.17387015636362</v>
      </c>
      <c r="AA82">
        <f t="shared" si="11"/>
        <v>18.510810316363628</v>
      </c>
    </row>
    <row r="83" spans="1:27" x14ac:dyDescent="0.45">
      <c r="A83" t="str">
        <f t="shared" si="6"/>
        <v>43831Meal_Morning_Snack_GreenP12</v>
      </c>
      <c r="B83" s="6">
        <v>43831</v>
      </c>
      <c r="C83" t="s">
        <v>118</v>
      </c>
      <c r="D83" t="s">
        <v>39</v>
      </c>
      <c r="E83">
        <v>6.7114093959731542E-3</v>
      </c>
      <c r="F83">
        <v>4.0268456375838917E-2</v>
      </c>
      <c r="G83">
        <v>0</v>
      </c>
      <c r="H83">
        <v>2.3999999999999998E-3</v>
      </c>
      <c r="I83" t="s">
        <v>45</v>
      </c>
      <c r="J83">
        <v>1299</v>
      </c>
      <c r="K83">
        <v>0.20015396458814469</v>
      </c>
      <c r="L83">
        <v>0.50192455735180908</v>
      </c>
      <c r="M83">
        <v>0.29792147806004621</v>
      </c>
      <c r="N83">
        <v>0.22</v>
      </c>
      <c r="O83">
        <v>0.22</v>
      </c>
      <c r="P83">
        <v>0.22</v>
      </c>
      <c r="Q83">
        <v>0.22</v>
      </c>
      <c r="R83">
        <v>0.22</v>
      </c>
      <c r="S83">
        <v>0.22</v>
      </c>
      <c r="T83">
        <v>0.22</v>
      </c>
      <c r="U83">
        <v>0.375</v>
      </c>
      <c r="V83">
        <f>VLOOKUP(A83,Output_sheet!$C$2:$H$19120,6,FALSE)</f>
        <v>75.799357000000001</v>
      </c>
      <c r="W83">
        <f t="shared" si="7"/>
        <v>14.244174469798654</v>
      </c>
      <c r="X83" t="str">
        <f t="shared" si="8"/>
        <v>Mornin</v>
      </c>
      <c r="Y83">
        <f t="shared" si="9"/>
        <v>2.0348820671140939</v>
      </c>
      <c r="Z83">
        <f t="shared" si="10"/>
        <v>12.209292402684561</v>
      </c>
      <c r="AA83">
        <f t="shared" si="11"/>
        <v>0</v>
      </c>
    </row>
    <row r="84" spans="1:27" x14ac:dyDescent="0.45">
      <c r="A84" t="str">
        <f t="shared" si="6"/>
        <v>43831Meal_Morning_Snack_MainP12</v>
      </c>
      <c r="B84" s="6">
        <v>43831</v>
      </c>
      <c r="C84" t="s">
        <v>118</v>
      </c>
      <c r="D84" t="s">
        <v>40</v>
      </c>
      <c r="E84">
        <v>0.1421</v>
      </c>
      <c r="F84">
        <v>4.0899999999999999E-2</v>
      </c>
      <c r="G84">
        <v>0.21279999999999999</v>
      </c>
      <c r="H84">
        <v>1.159522222222222E-2</v>
      </c>
      <c r="I84" t="s">
        <v>45</v>
      </c>
      <c r="J84">
        <v>1299</v>
      </c>
      <c r="K84">
        <v>0.20015396458814469</v>
      </c>
      <c r="L84">
        <v>0.50192455735180908</v>
      </c>
      <c r="M84">
        <v>0.29792147806004621</v>
      </c>
      <c r="N84">
        <v>0.22</v>
      </c>
      <c r="O84">
        <v>0.22</v>
      </c>
      <c r="P84">
        <v>0.22</v>
      </c>
      <c r="Q84">
        <v>0.22</v>
      </c>
      <c r="R84">
        <v>0.22</v>
      </c>
      <c r="S84">
        <v>0.22</v>
      </c>
      <c r="T84">
        <v>0.22</v>
      </c>
      <c r="U84">
        <v>0.4375</v>
      </c>
      <c r="V84">
        <f>VLOOKUP(A84,Output_sheet!$C$2:$H$19120,6,FALSE)</f>
        <v>68.334269000000006</v>
      </c>
      <c r="W84">
        <f t="shared" si="7"/>
        <v>180.8944768968</v>
      </c>
      <c r="X84" t="str">
        <f t="shared" si="8"/>
        <v>Mornin</v>
      </c>
      <c r="Y84">
        <f t="shared" si="9"/>
        <v>38.841198499600004</v>
      </c>
      <c r="Z84">
        <f t="shared" si="10"/>
        <v>11.179486408400001</v>
      </c>
      <c r="AA84">
        <f t="shared" si="11"/>
        <v>130.87379198880001</v>
      </c>
    </row>
    <row r="85" spans="1:27" x14ac:dyDescent="0.45">
      <c r="A85" t="str">
        <f t="shared" si="6"/>
        <v>43831Meal_Morning_Snack_SideP12</v>
      </c>
      <c r="B85" s="6">
        <v>43831</v>
      </c>
      <c r="C85" t="s">
        <v>118</v>
      </c>
      <c r="D85" t="s">
        <v>41</v>
      </c>
      <c r="E85">
        <v>7.5999999999999998E-2</v>
      </c>
      <c r="F85">
        <v>0.39900000000000002</v>
      </c>
      <c r="G85">
        <v>3.0000000000000001E-3</v>
      </c>
      <c r="H85">
        <v>3.0386666666666669E-3</v>
      </c>
      <c r="I85" t="s">
        <v>45</v>
      </c>
      <c r="J85">
        <v>1299</v>
      </c>
      <c r="K85">
        <v>0.20015396458814469</v>
      </c>
      <c r="L85">
        <v>0.50192455735180908</v>
      </c>
      <c r="M85">
        <v>0.29792147806004621</v>
      </c>
      <c r="N85">
        <v>0.22</v>
      </c>
      <c r="O85">
        <v>0.22</v>
      </c>
      <c r="P85">
        <v>0.22</v>
      </c>
      <c r="Q85">
        <v>0.22</v>
      </c>
      <c r="R85">
        <v>0.22</v>
      </c>
      <c r="S85">
        <v>0.22</v>
      </c>
      <c r="T85">
        <v>0.22</v>
      </c>
      <c r="U85">
        <v>0.1875</v>
      </c>
      <c r="V85">
        <f>VLOOKUP(A85,Output_sheet!$C$2:$H$19120,6,FALSE)</f>
        <v>39.622391</v>
      </c>
      <c r="W85">
        <f t="shared" si="7"/>
        <v>76.352347457000008</v>
      </c>
      <c r="X85" t="str">
        <f t="shared" si="8"/>
        <v>Mornin</v>
      </c>
      <c r="Y85">
        <f t="shared" si="9"/>
        <v>12.045206863999999</v>
      </c>
      <c r="Z85">
        <f t="shared" si="10"/>
        <v>63.237336036000002</v>
      </c>
      <c r="AA85">
        <f t="shared" si="11"/>
        <v>1.0698045570000001</v>
      </c>
    </row>
    <row r="86" spans="1:27" x14ac:dyDescent="0.45">
      <c r="A86" t="str">
        <f t="shared" si="6"/>
        <v>43831Meal_Afternoon_Snack_GreenP13</v>
      </c>
      <c r="B86" s="6">
        <v>43831</v>
      </c>
      <c r="C86" t="s">
        <v>118</v>
      </c>
      <c r="D86" t="s">
        <v>11</v>
      </c>
      <c r="E86">
        <v>2.7633333333333329E-2</v>
      </c>
      <c r="F86">
        <v>0.70899999999999996</v>
      </c>
      <c r="G86">
        <v>4.3E-3</v>
      </c>
      <c r="H86">
        <v>4.9325333333333343E-3</v>
      </c>
      <c r="I86" t="s">
        <v>46</v>
      </c>
      <c r="J86">
        <v>1200</v>
      </c>
      <c r="K86">
        <v>0.3</v>
      </c>
      <c r="L86">
        <v>0.4</v>
      </c>
      <c r="M86">
        <v>0.3</v>
      </c>
      <c r="N86">
        <v>0.15</v>
      </c>
      <c r="O86">
        <v>0.15</v>
      </c>
      <c r="P86">
        <v>0.15</v>
      </c>
      <c r="Q86">
        <v>0.15</v>
      </c>
      <c r="R86">
        <v>0.15</v>
      </c>
      <c r="S86">
        <v>0.15</v>
      </c>
      <c r="T86">
        <v>0.15</v>
      </c>
      <c r="U86">
        <v>0.4</v>
      </c>
      <c r="V86">
        <f>VLOOKUP(A86,Output_sheet!$C$2:$H$19120,6,FALSE)</f>
        <v>12.699816</v>
      </c>
      <c r="W86">
        <f t="shared" si="7"/>
        <v>37.911914050399993</v>
      </c>
      <c r="X86" t="str">
        <f t="shared" si="8"/>
        <v>Aftern</v>
      </c>
      <c r="Y86">
        <f t="shared" si="9"/>
        <v>1.4037529951999999</v>
      </c>
      <c r="Z86">
        <f t="shared" si="10"/>
        <v>36.016678175999999</v>
      </c>
      <c r="AA86">
        <f t="shared" si="11"/>
        <v>0.4914828792</v>
      </c>
    </row>
    <row r="87" spans="1:27" x14ac:dyDescent="0.45">
      <c r="A87" t="str">
        <f t="shared" si="6"/>
        <v>43831Meal_Afternoon_Snack_MainP13</v>
      </c>
      <c r="B87" s="6">
        <v>43831</v>
      </c>
      <c r="C87" t="s">
        <v>118</v>
      </c>
      <c r="D87" t="s">
        <v>12</v>
      </c>
      <c r="E87">
        <v>0.16700000000000001</v>
      </c>
      <c r="F87">
        <v>3.5999999999999997E-2</v>
      </c>
      <c r="G87">
        <v>6.7500000000000004E-2</v>
      </c>
      <c r="H87">
        <v>8.4588000000000007E-3</v>
      </c>
      <c r="I87" t="s">
        <v>46</v>
      </c>
      <c r="J87">
        <v>1200</v>
      </c>
      <c r="K87">
        <v>0.3</v>
      </c>
      <c r="L87">
        <v>0.4</v>
      </c>
      <c r="M87">
        <v>0.3</v>
      </c>
      <c r="N87">
        <v>0.15</v>
      </c>
      <c r="O87">
        <v>0.15</v>
      </c>
      <c r="P87">
        <v>0.15</v>
      </c>
      <c r="Q87">
        <v>0.15</v>
      </c>
      <c r="R87">
        <v>0.15</v>
      </c>
      <c r="S87">
        <v>0.15</v>
      </c>
      <c r="T87">
        <v>0.15</v>
      </c>
      <c r="U87">
        <v>0.26666666666666672</v>
      </c>
      <c r="V87">
        <f>VLOOKUP(A87,Output_sheet!$C$2:$H$19120,6,FALSE)</f>
        <v>11.994270999999999</v>
      </c>
      <c r="W87">
        <f t="shared" si="7"/>
        <v>17.025867684500003</v>
      </c>
      <c r="X87" t="str">
        <f t="shared" si="8"/>
        <v>Aftern</v>
      </c>
      <c r="Y87">
        <f t="shared" si="9"/>
        <v>8.0121730279999994</v>
      </c>
      <c r="Z87">
        <f t="shared" si="10"/>
        <v>1.7271750239999999</v>
      </c>
      <c r="AA87">
        <f t="shared" si="11"/>
        <v>7.2865196325000001</v>
      </c>
    </row>
    <row r="88" spans="1:27" x14ac:dyDescent="0.45">
      <c r="A88" t="str">
        <f t="shared" si="6"/>
        <v>43831Meal_Afternoon_Snack_SideP13</v>
      </c>
      <c r="B88" s="6">
        <v>43831</v>
      </c>
      <c r="C88" t="s">
        <v>118</v>
      </c>
      <c r="D88" t="s">
        <v>13</v>
      </c>
      <c r="E88">
        <v>0.254</v>
      </c>
      <c r="F88">
        <v>0.10100000000000001</v>
      </c>
      <c r="G88">
        <v>0.47699999999999998</v>
      </c>
      <c r="H88">
        <v>4.5263999999999999E-3</v>
      </c>
      <c r="I88" t="s">
        <v>46</v>
      </c>
      <c r="J88">
        <v>1200</v>
      </c>
      <c r="K88">
        <v>0.3</v>
      </c>
      <c r="L88">
        <v>0.4</v>
      </c>
      <c r="M88">
        <v>0.3</v>
      </c>
      <c r="N88">
        <v>0.15</v>
      </c>
      <c r="O88">
        <v>0.15</v>
      </c>
      <c r="P88">
        <v>0.15</v>
      </c>
      <c r="Q88">
        <v>0.15</v>
      </c>
      <c r="R88">
        <v>0.15</v>
      </c>
      <c r="S88">
        <v>0.15</v>
      </c>
      <c r="T88">
        <v>0.15</v>
      </c>
      <c r="U88">
        <v>0.33333333333333331</v>
      </c>
      <c r="V88">
        <f>VLOOKUP(A88,Output_sheet!$C$2:$H$19120,6,FALSE)</f>
        <v>17.638634</v>
      </c>
      <c r="W88">
        <f t="shared" si="7"/>
        <v>100.76951604200001</v>
      </c>
      <c r="X88" t="str">
        <f t="shared" si="8"/>
        <v>Aftern</v>
      </c>
      <c r="Y88">
        <f t="shared" si="9"/>
        <v>17.920852144000001</v>
      </c>
      <c r="Z88">
        <f t="shared" si="10"/>
        <v>7.1260081360000003</v>
      </c>
      <c r="AA88">
        <f t="shared" si="11"/>
        <v>75.722655762000002</v>
      </c>
    </row>
    <row r="89" spans="1:27" x14ac:dyDescent="0.45">
      <c r="A89" t="str">
        <f t="shared" si="6"/>
        <v>43831Meal_Booster1_GreenP13</v>
      </c>
      <c r="B89" s="6">
        <v>43831</v>
      </c>
      <c r="C89" t="s">
        <v>118</v>
      </c>
      <c r="D89" t="s">
        <v>16</v>
      </c>
      <c r="E89">
        <v>0</v>
      </c>
      <c r="F89">
        <v>0</v>
      </c>
      <c r="G89">
        <v>0</v>
      </c>
      <c r="H89">
        <v>0</v>
      </c>
      <c r="I89" t="s">
        <v>46</v>
      </c>
      <c r="J89">
        <v>1200</v>
      </c>
      <c r="K89">
        <v>0.3</v>
      </c>
      <c r="L89">
        <v>0.4</v>
      </c>
      <c r="M89">
        <v>0.3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f>VLOOKUP(A89,Output_sheet!$C$2:$H$19120,6,FALSE)</f>
        <v>0</v>
      </c>
      <c r="W89">
        <f t="shared" si="7"/>
        <v>0</v>
      </c>
      <c r="X89" t="str">
        <f t="shared" si="8"/>
        <v>Booste</v>
      </c>
      <c r="Y89">
        <f t="shared" si="9"/>
        <v>0</v>
      </c>
      <c r="Z89">
        <f t="shared" si="10"/>
        <v>0</v>
      </c>
      <c r="AA89">
        <f t="shared" si="11"/>
        <v>0</v>
      </c>
    </row>
    <row r="90" spans="1:27" x14ac:dyDescent="0.45">
      <c r="A90" t="str">
        <f t="shared" si="6"/>
        <v>43831Meal_Booster1_MainP13</v>
      </c>
      <c r="B90" s="6">
        <v>43831</v>
      </c>
      <c r="C90" t="s">
        <v>118</v>
      </c>
      <c r="D90" t="s">
        <v>17</v>
      </c>
      <c r="E90">
        <v>0.17707661290322579</v>
      </c>
      <c r="F90">
        <v>0.1913185483870968</v>
      </c>
      <c r="G90">
        <v>7.0112903225806447E-2</v>
      </c>
      <c r="H90">
        <v>4.9126894219837991E-3</v>
      </c>
      <c r="I90" t="s">
        <v>46</v>
      </c>
      <c r="J90">
        <v>1200</v>
      </c>
      <c r="K90">
        <v>0.3</v>
      </c>
      <c r="L90">
        <v>0.4</v>
      </c>
      <c r="M90">
        <v>0.3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f>VLOOKUP(A90,Output_sheet!$C$2:$H$19120,6,FALSE)</f>
        <v>0</v>
      </c>
      <c r="W90">
        <f t="shared" si="7"/>
        <v>0</v>
      </c>
      <c r="X90" t="str">
        <f t="shared" si="8"/>
        <v>Booste</v>
      </c>
      <c r="Y90">
        <f t="shared" si="9"/>
        <v>0</v>
      </c>
      <c r="Z90">
        <f t="shared" si="10"/>
        <v>0</v>
      </c>
      <c r="AA90">
        <f t="shared" si="11"/>
        <v>0</v>
      </c>
    </row>
    <row r="91" spans="1:27" x14ac:dyDescent="0.45">
      <c r="A91" t="str">
        <f t="shared" si="6"/>
        <v>43831Meal_Booster1_SideP13</v>
      </c>
      <c r="B91" s="6">
        <v>43831</v>
      </c>
      <c r="C91" t="s">
        <v>118</v>
      </c>
      <c r="D91" t="s">
        <v>18</v>
      </c>
      <c r="E91">
        <v>0</v>
      </c>
      <c r="F91">
        <v>0</v>
      </c>
      <c r="G91">
        <v>0</v>
      </c>
      <c r="H91">
        <v>0</v>
      </c>
      <c r="I91" t="s">
        <v>46</v>
      </c>
      <c r="J91">
        <v>1200</v>
      </c>
      <c r="K91">
        <v>0.3</v>
      </c>
      <c r="L91">
        <v>0.4</v>
      </c>
      <c r="M91">
        <v>0.3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f>VLOOKUP(A91,Output_sheet!$C$2:$H$19120,6,FALSE)</f>
        <v>0</v>
      </c>
      <c r="W91">
        <f t="shared" si="7"/>
        <v>0</v>
      </c>
      <c r="X91" t="str">
        <f t="shared" si="8"/>
        <v>Booste</v>
      </c>
      <c r="Y91">
        <f t="shared" si="9"/>
        <v>0</v>
      </c>
      <c r="Z91">
        <f t="shared" si="10"/>
        <v>0</v>
      </c>
      <c r="AA91">
        <f t="shared" si="11"/>
        <v>0</v>
      </c>
    </row>
    <row r="92" spans="1:27" x14ac:dyDescent="0.45">
      <c r="A92" t="str">
        <f t="shared" si="6"/>
        <v>43831Meal_Booster2_GreenP13</v>
      </c>
      <c r="B92" s="6">
        <v>43831</v>
      </c>
      <c r="C92" t="s">
        <v>118</v>
      </c>
      <c r="D92" t="s">
        <v>19</v>
      </c>
      <c r="E92">
        <v>0</v>
      </c>
      <c r="F92">
        <v>0</v>
      </c>
      <c r="G92">
        <v>0</v>
      </c>
      <c r="H92">
        <v>0</v>
      </c>
      <c r="I92" t="s">
        <v>46</v>
      </c>
      <c r="J92">
        <v>1200</v>
      </c>
      <c r="K92">
        <v>0.3</v>
      </c>
      <c r="L92">
        <v>0.4</v>
      </c>
      <c r="M92">
        <v>0.3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f>VLOOKUP(A92,Output_sheet!$C$2:$H$19120,6,FALSE)</f>
        <v>0</v>
      </c>
      <c r="W92">
        <f t="shared" si="7"/>
        <v>0</v>
      </c>
      <c r="X92" t="str">
        <f t="shared" si="8"/>
        <v>Booste</v>
      </c>
      <c r="Y92">
        <f t="shared" si="9"/>
        <v>0</v>
      </c>
      <c r="Z92">
        <f t="shared" si="10"/>
        <v>0</v>
      </c>
      <c r="AA92">
        <f t="shared" si="11"/>
        <v>0</v>
      </c>
    </row>
    <row r="93" spans="1:27" x14ac:dyDescent="0.45">
      <c r="A93" t="str">
        <f t="shared" si="6"/>
        <v>43831Meal_Booster2_MainP13</v>
      </c>
      <c r="B93" s="6">
        <v>43831</v>
      </c>
      <c r="C93" t="s">
        <v>118</v>
      </c>
      <c r="D93" t="s">
        <v>20</v>
      </c>
      <c r="E93">
        <v>0.1086</v>
      </c>
      <c r="F93">
        <v>7.3000000000000001E-3</v>
      </c>
      <c r="G93">
        <v>1.6999999999999999E-3</v>
      </c>
      <c r="H93">
        <v>1.996333333333333E-3</v>
      </c>
      <c r="I93" t="s">
        <v>46</v>
      </c>
      <c r="J93">
        <v>1200</v>
      </c>
      <c r="K93">
        <v>0.3</v>
      </c>
      <c r="L93">
        <v>0.4</v>
      </c>
      <c r="M93">
        <v>0.3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f>VLOOKUP(A93,Output_sheet!$C$2:$H$19120,6,FALSE)</f>
        <v>0</v>
      </c>
      <c r="W93">
        <f t="shared" si="7"/>
        <v>0</v>
      </c>
      <c r="X93" t="str">
        <f t="shared" si="8"/>
        <v>Booste</v>
      </c>
      <c r="Y93">
        <f t="shared" si="9"/>
        <v>0</v>
      </c>
      <c r="Z93">
        <f t="shared" si="10"/>
        <v>0</v>
      </c>
      <c r="AA93">
        <f t="shared" si="11"/>
        <v>0</v>
      </c>
    </row>
    <row r="94" spans="1:27" x14ac:dyDescent="0.45">
      <c r="A94" t="str">
        <f t="shared" si="6"/>
        <v>43831Meal_Booster2_SideP13</v>
      </c>
      <c r="B94" s="6">
        <v>43831</v>
      </c>
      <c r="C94" t="s">
        <v>118</v>
      </c>
      <c r="D94" t="s">
        <v>21</v>
      </c>
      <c r="E94">
        <v>0</v>
      </c>
      <c r="F94">
        <v>0</v>
      </c>
      <c r="G94">
        <v>0</v>
      </c>
      <c r="H94">
        <v>0</v>
      </c>
      <c r="I94" t="s">
        <v>46</v>
      </c>
      <c r="J94">
        <v>1200</v>
      </c>
      <c r="K94">
        <v>0.3</v>
      </c>
      <c r="L94">
        <v>0.4</v>
      </c>
      <c r="M94">
        <v>0.3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f>VLOOKUP(A94,Output_sheet!$C$2:$H$19120,6,FALSE)</f>
        <v>0</v>
      </c>
      <c r="W94">
        <f t="shared" si="7"/>
        <v>0</v>
      </c>
      <c r="X94" t="str">
        <f t="shared" si="8"/>
        <v>Booste</v>
      </c>
      <c r="Y94">
        <f t="shared" si="9"/>
        <v>0</v>
      </c>
      <c r="Z94">
        <f t="shared" si="10"/>
        <v>0</v>
      </c>
      <c r="AA94">
        <f t="shared" si="11"/>
        <v>0</v>
      </c>
    </row>
    <row r="95" spans="1:27" x14ac:dyDescent="0.45">
      <c r="A95" t="str">
        <f t="shared" si="6"/>
        <v>43831Meal_Breakfast_GreenP13</v>
      </c>
      <c r="B95" s="6">
        <v>43831</v>
      </c>
      <c r="C95" t="s">
        <v>118</v>
      </c>
      <c r="D95" t="s">
        <v>24</v>
      </c>
      <c r="E95">
        <v>9.4000000000000004E-3</v>
      </c>
      <c r="F95">
        <v>0.11749999999999999</v>
      </c>
      <c r="G95">
        <v>1.1999999999999999E-3</v>
      </c>
      <c r="H95">
        <v>9.5E-4</v>
      </c>
      <c r="I95" t="s">
        <v>46</v>
      </c>
      <c r="J95">
        <v>1200</v>
      </c>
      <c r="K95">
        <v>0.3</v>
      </c>
      <c r="L95">
        <v>0.4</v>
      </c>
      <c r="M95">
        <v>0.3</v>
      </c>
      <c r="N95">
        <v>0.25</v>
      </c>
      <c r="O95">
        <v>0.25</v>
      </c>
      <c r="P95">
        <v>0.25</v>
      </c>
      <c r="Q95">
        <v>0.25</v>
      </c>
      <c r="R95">
        <v>0.25</v>
      </c>
      <c r="S95">
        <v>0.25</v>
      </c>
      <c r="T95">
        <v>0.25</v>
      </c>
      <c r="U95">
        <v>0.32876712328767121</v>
      </c>
      <c r="V95">
        <f>VLOOKUP(A95,Output_sheet!$C$2:$H$19120,6,FALSE)</f>
        <v>44.403848000000004</v>
      </c>
      <c r="W95">
        <f t="shared" si="7"/>
        <v>23.0189548032</v>
      </c>
      <c r="X95" t="str">
        <f t="shared" si="8"/>
        <v>Breakf</v>
      </c>
      <c r="Y95">
        <f t="shared" si="9"/>
        <v>1.6695846848000002</v>
      </c>
      <c r="Z95">
        <f t="shared" si="10"/>
        <v>20.869808559999999</v>
      </c>
      <c r="AA95">
        <f t="shared" si="11"/>
        <v>0.47956155839999998</v>
      </c>
    </row>
    <row r="96" spans="1:27" x14ac:dyDescent="0.45">
      <c r="A96" t="str">
        <f t="shared" si="6"/>
        <v>43831Meal_Breakfast_MainP13</v>
      </c>
      <c r="B96" s="6">
        <v>43831</v>
      </c>
      <c r="C96" t="s">
        <v>118</v>
      </c>
      <c r="D96" t="s">
        <v>25</v>
      </c>
      <c r="E96">
        <v>7.7111111111111103E-2</v>
      </c>
      <c r="F96">
        <v>0.25622222222222218</v>
      </c>
      <c r="G96">
        <v>2.837777777777778E-2</v>
      </c>
      <c r="H96">
        <v>1.925277037037037E-3</v>
      </c>
      <c r="I96" t="s">
        <v>46</v>
      </c>
      <c r="J96">
        <v>1200</v>
      </c>
      <c r="K96">
        <v>0.3</v>
      </c>
      <c r="L96">
        <v>0.4</v>
      </c>
      <c r="M96">
        <v>0.3</v>
      </c>
      <c r="N96">
        <v>0.25</v>
      </c>
      <c r="O96">
        <v>0.25</v>
      </c>
      <c r="P96">
        <v>0.25</v>
      </c>
      <c r="Q96">
        <v>0.25</v>
      </c>
      <c r="R96">
        <v>0.25</v>
      </c>
      <c r="S96">
        <v>0.25</v>
      </c>
      <c r="T96">
        <v>0.25</v>
      </c>
      <c r="U96">
        <v>0.61643835616438358</v>
      </c>
      <c r="V96">
        <f>VLOOKUP(A96,Output_sheet!$C$2:$H$19120,6,FALSE)</f>
        <v>123.34402</v>
      </c>
      <c r="W96">
        <f t="shared" si="7"/>
        <v>195.9607560413333</v>
      </c>
      <c r="X96" t="str">
        <f t="shared" si="8"/>
        <v>Breakf</v>
      </c>
      <c r="Y96">
        <f t="shared" si="9"/>
        <v>38.044777724444444</v>
      </c>
      <c r="Z96">
        <f t="shared" si="10"/>
        <v>126.41391560888887</v>
      </c>
      <c r="AA96">
        <f t="shared" si="11"/>
        <v>31.502062708</v>
      </c>
    </row>
    <row r="97" spans="1:27" x14ac:dyDescent="0.45">
      <c r="A97" t="str">
        <f t="shared" si="6"/>
        <v>43831Meal_Breakfast_SideP13</v>
      </c>
      <c r="B97" s="6">
        <v>43831</v>
      </c>
      <c r="C97" t="s">
        <v>118</v>
      </c>
      <c r="D97" t="s">
        <v>26</v>
      </c>
      <c r="E97">
        <v>0.17494999999999999</v>
      </c>
      <c r="F97">
        <v>0.16239999999999999</v>
      </c>
      <c r="G97">
        <v>0.24454999999999999</v>
      </c>
      <c r="H97">
        <v>5.3318000000000003E-3</v>
      </c>
      <c r="I97" t="s">
        <v>46</v>
      </c>
      <c r="J97">
        <v>1200</v>
      </c>
      <c r="K97">
        <v>0.3</v>
      </c>
      <c r="L97">
        <v>0.4</v>
      </c>
      <c r="M97">
        <v>0.3</v>
      </c>
      <c r="N97">
        <v>0.25</v>
      </c>
      <c r="O97">
        <v>0.25</v>
      </c>
      <c r="P97">
        <v>0.25</v>
      </c>
      <c r="Q97">
        <v>0.25</v>
      </c>
      <c r="R97">
        <v>0.25</v>
      </c>
      <c r="S97">
        <v>0.25</v>
      </c>
      <c r="T97">
        <v>0.25</v>
      </c>
      <c r="U97">
        <v>5.4794520547945202E-2</v>
      </c>
      <c r="V97">
        <f>VLOOKUP(A97,Output_sheet!$C$2:$H$19120,6,FALSE)</f>
        <v>12.334402000000001</v>
      </c>
      <c r="W97">
        <f t="shared" si="7"/>
        <v>43.791444140700001</v>
      </c>
      <c r="X97" t="str">
        <f t="shared" si="8"/>
        <v>Breakf</v>
      </c>
      <c r="Y97">
        <f t="shared" si="9"/>
        <v>8.6316145195999994</v>
      </c>
      <c r="Z97">
        <f t="shared" si="10"/>
        <v>8.0124275391999991</v>
      </c>
      <c r="AA97">
        <f t="shared" si="11"/>
        <v>27.147402081899997</v>
      </c>
    </row>
    <row r="98" spans="1:27" x14ac:dyDescent="0.45">
      <c r="A98" t="str">
        <f t="shared" si="6"/>
        <v>43831Meal_Dinner_GreenP13</v>
      </c>
      <c r="B98" s="6">
        <v>43831</v>
      </c>
      <c r="C98" t="s">
        <v>118</v>
      </c>
      <c r="D98" t="s">
        <v>29</v>
      </c>
      <c r="E98">
        <v>0</v>
      </c>
      <c r="F98">
        <v>0</v>
      </c>
      <c r="G98">
        <v>0</v>
      </c>
      <c r="H98">
        <v>0</v>
      </c>
      <c r="I98" t="s">
        <v>46</v>
      </c>
      <c r="J98">
        <v>1200</v>
      </c>
      <c r="K98">
        <v>0.3</v>
      </c>
      <c r="L98">
        <v>0.4</v>
      </c>
      <c r="M98">
        <v>0.3</v>
      </c>
      <c r="N98">
        <v>0.25</v>
      </c>
      <c r="O98">
        <v>0.25</v>
      </c>
      <c r="P98">
        <v>0.25</v>
      </c>
      <c r="Q98">
        <v>0.25</v>
      </c>
      <c r="R98">
        <v>0.25</v>
      </c>
      <c r="S98">
        <v>0.25</v>
      </c>
      <c r="T98">
        <v>0.25</v>
      </c>
      <c r="U98">
        <v>0</v>
      </c>
      <c r="V98">
        <f>VLOOKUP(A98,Output_sheet!$C$2:$H$19120,6,FALSE)</f>
        <v>0</v>
      </c>
      <c r="W98">
        <f t="shared" si="7"/>
        <v>0</v>
      </c>
      <c r="X98" t="str">
        <f t="shared" si="8"/>
        <v>Dinner</v>
      </c>
      <c r="Y98">
        <f t="shared" si="9"/>
        <v>0</v>
      </c>
      <c r="Z98">
        <f t="shared" si="10"/>
        <v>0</v>
      </c>
      <c r="AA98">
        <f t="shared" si="11"/>
        <v>0</v>
      </c>
    </row>
    <row r="99" spans="1:27" x14ac:dyDescent="0.45">
      <c r="A99" t="str">
        <f t="shared" si="6"/>
        <v>43831Meal_Dinner_MainP13</v>
      </c>
      <c r="B99" s="6">
        <v>43831</v>
      </c>
      <c r="C99" t="s">
        <v>118</v>
      </c>
      <c r="D99" t="s">
        <v>30</v>
      </c>
      <c r="E99">
        <v>6.4757383966244725E-2</v>
      </c>
      <c r="F99">
        <v>7.8037974683544314E-2</v>
      </c>
      <c r="G99">
        <v>3.9862869198312237E-2</v>
      </c>
      <c r="H99">
        <v>2.8645421940928259E-3</v>
      </c>
      <c r="I99" t="s">
        <v>46</v>
      </c>
      <c r="J99">
        <v>1200</v>
      </c>
      <c r="K99">
        <v>0.3</v>
      </c>
      <c r="L99">
        <v>0.4</v>
      </c>
      <c r="M99">
        <v>0.3</v>
      </c>
      <c r="N99">
        <v>0.25</v>
      </c>
      <c r="O99">
        <v>0.25</v>
      </c>
      <c r="P99">
        <v>0.25</v>
      </c>
      <c r="Q99">
        <v>0.25</v>
      </c>
      <c r="R99">
        <v>0.25</v>
      </c>
      <c r="S99">
        <v>0.25</v>
      </c>
      <c r="T99">
        <v>0.25</v>
      </c>
      <c r="U99">
        <v>0.61240310077519378</v>
      </c>
      <c r="V99">
        <f>VLOOKUP(A99,Output_sheet!$C$2:$H$19120,6,FALSE)</f>
        <v>214.98086000000001</v>
      </c>
      <c r="W99">
        <f t="shared" si="7"/>
        <v>199.92086114704642</v>
      </c>
      <c r="X99" t="str">
        <f t="shared" si="8"/>
        <v>Dinner</v>
      </c>
      <c r="Y99">
        <f t="shared" si="9"/>
        <v>55.68639238565401</v>
      </c>
      <c r="Z99">
        <f t="shared" si="10"/>
        <v>67.106683640506347</v>
      </c>
      <c r="AA99">
        <f t="shared" si="11"/>
        <v>77.127785120886074</v>
      </c>
    </row>
    <row r="100" spans="1:27" x14ac:dyDescent="0.45">
      <c r="A100" t="str">
        <f t="shared" si="6"/>
        <v>43831Meal_Dinner_SideP13</v>
      </c>
      <c r="B100" s="6">
        <v>43831</v>
      </c>
      <c r="C100" t="s">
        <v>118</v>
      </c>
      <c r="D100" t="s">
        <v>31</v>
      </c>
      <c r="E100">
        <v>5.33E-2</v>
      </c>
      <c r="F100">
        <v>0.26540000000000002</v>
      </c>
      <c r="G100">
        <v>5.4000000000000003E-3</v>
      </c>
      <c r="H100">
        <v>1.2698799999999999E-3</v>
      </c>
      <c r="I100" t="s">
        <v>46</v>
      </c>
      <c r="J100">
        <v>1200</v>
      </c>
      <c r="K100">
        <v>0.3</v>
      </c>
      <c r="L100">
        <v>0.4</v>
      </c>
      <c r="M100">
        <v>0.3</v>
      </c>
      <c r="N100">
        <v>0.25</v>
      </c>
      <c r="O100">
        <v>0.25</v>
      </c>
      <c r="P100">
        <v>0.25</v>
      </c>
      <c r="Q100">
        <v>0.25</v>
      </c>
      <c r="R100">
        <v>0.25</v>
      </c>
      <c r="S100">
        <v>0.25</v>
      </c>
      <c r="T100">
        <v>0.25</v>
      </c>
      <c r="U100">
        <v>0.38759689922480622</v>
      </c>
      <c r="V100">
        <f>VLOOKUP(A100,Output_sheet!$C$2:$H$19120,6,FALSE)</f>
        <v>88.106909000000002</v>
      </c>
      <c r="W100">
        <f t="shared" si="7"/>
        <v>116.60068337060001</v>
      </c>
      <c r="X100" t="str">
        <f t="shared" si="8"/>
        <v>Dinner</v>
      </c>
      <c r="Y100">
        <f t="shared" si="9"/>
        <v>18.784392998800001</v>
      </c>
      <c r="Z100">
        <f t="shared" si="10"/>
        <v>93.534294594400009</v>
      </c>
      <c r="AA100">
        <f t="shared" si="11"/>
        <v>4.2819957774000006</v>
      </c>
    </row>
    <row r="101" spans="1:27" x14ac:dyDescent="0.45">
      <c r="A101" t="str">
        <f t="shared" si="6"/>
        <v>43831Meal_Lunch_GreenP13</v>
      </c>
      <c r="B101" s="6">
        <v>43831</v>
      </c>
      <c r="C101" t="s">
        <v>118</v>
      </c>
      <c r="D101" t="s">
        <v>34</v>
      </c>
      <c r="E101">
        <v>2.2660103626943009E-2</v>
      </c>
      <c r="F101">
        <v>4.7581865284974087E-2</v>
      </c>
      <c r="G101">
        <v>2.7648704663212429E-2</v>
      </c>
      <c r="H101">
        <v>8.6277461139896354E-4</v>
      </c>
      <c r="I101" t="s">
        <v>46</v>
      </c>
      <c r="J101">
        <v>1200</v>
      </c>
      <c r="K101">
        <v>0.3</v>
      </c>
      <c r="L101">
        <v>0.4</v>
      </c>
      <c r="M101">
        <v>0.3</v>
      </c>
      <c r="N101">
        <v>0.25</v>
      </c>
      <c r="O101">
        <v>0.25</v>
      </c>
      <c r="P101">
        <v>0.25</v>
      </c>
      <c r="Q101">
        <v>0.25</v>
      </c>
      <c r="R101">
        <v>0.25</v>
      </c>
      <c r="S101">
        <v>0.25</v>
      </c>
      <c r="T101">
        <v>0.25</v>
      </c>
      <c r="U101">
        <v>0.35873605947955389</v>
      </c>
      <c r="V101">
        <f>VLOOKUP(A101,Output_sheet!$C$2:$H$19120,6,FALSE)</f>
        <v>194.03068999999999</v>
      </c>
      <c r="W101">
        <f t="shared" si="7"/>
        <v>102.79866597043522</v>
      </c>
      <c r="X101" t="str">
        <f t="shared" si="8"/>
        <v>Lunch_</v>
      </c>
      <c r="Y101">
        <f t="shared" si="9"/>
        <v>17.587022168829019</v>
      </c>
      <c r="Z101">
        <f t="shared" si="10"/>
        <v>36.929368610922275</v>
      </c>
      <c r="AA101">
        <f t="shared" si="11"/>
        <v>48.282275190683926</v>
      </c>
    </row>
    <row r="102" spans="1:27" x14ac:dyDescent="0.45">
      <c r="A102" t="str">
        <f t="shared" si="6"/>
        <v>43831Meal_Lunch_MainP13</v>
      </c>
      <c r="B102" s="6">
        <v>43831</v>
      </c>
      <c r="C102" t="s">
        <v>118</v>
      </c>
      <c r="D102" t="s">
        <v>35</v>
      </c>
      <c r="E102">
        <v>0.22600000000000001</v>
      </c>
      <c r="F102">
        <v>2.8E-3</v>
      </c>
      <c r="G102">
        <v>1.18E-2</v>
      </c>
      <c r="H102">
        <v>3.0316000000000002E-3</v>
      </c>
      <c r="I102" t="s">
        <v>46</v>
      </c>
      <c r="J102">
        <v>1200</v>
      </c>
      <c r="K102">
        <v>0.3</v>
      </c>
      <c r="L102">
        <v>0.4</v>
      </c>
      <c r="M102">
        <v>0.3</v>
      </c>
      <c r="N102">
        <v>0.25</v>
      </c>
      <c r="O102">
        <v>0.25</v>
      </c>
      <c r="P102">
        <v>0.25</v>
      </c>
      <c r="Q102">
        <v>0.25</v>
      </c>
      <c r="R102">
        <v>0.25</v>
      </c>
      <c r="S102">
        <v>0.25</v>
      </c>
      <c r="T102">
        <v>0.25</v>
      </c>
      <c r="U102">
        <v>0.23234200743494421</v>
      </c>
      <c r="V102">
        <f>VLOOKUP(A102,Output_sheet!$C$2:$H$19120,6,FALSE)</f>
        <v>139.87217999999999</v>
      </c>
      <c r="W102">
        <f t="shared" si="7"/>
        <v>142.86544465200001</v>
      </c>
      <c r="X102" t="str">
        <f t="shared" si="8"/>
        <v>Lunch_</v>
      </c>
      <c r="Y102">
        <f t="shared" si="9"/>
        <v>126.44445071999999</v>
      </c>
      <c r="Z102">
        <f t="shared" si="10"/>
        <v>1.5665684159999997</v>
      </c>
      <c r="AA102">
        <f t="shared" si="11"/>
        <v>14.854425515999999</v>
      </c>
    </row>
    <row r="103" spans="1:27" x14ac:dyDescent="0.45">
      <c r="A103" t="str">
        <f t="shared" si="6"/>
        <v>43831Meal_Lunch_SideP13</v>
      </c>
      <c r="B103" s="6">
        <v>43831</v>
      </c>
      <c r="C103" t="s">
        <v>118</v>
      </c>
      <c r="D103" t="s">
        <v>36</v>
      </c>
      <c r="E103">
        <v>2.0272727272727279E-2</v>
      </c>
      <c r="F103">
        <v>0.17531818181818179</v>
      </c>
      <c r="G103">
        <v>1.036363636363636E-2</v>
      </c>
      <c r="H103">
        <v>1.767909090909091E-3</v>
      </c>
      <c r="I103" t="s">
        <v>46</v>
      </c>
      <c r="J103">
        <v>1200</v>
      </c>
      <c r="K103">
        <v>0.3</v>
      </c>
      <c r="L103">
        <v>0.4</v>
      </c>
      <c r="M103">
        <v>0.3</v>
      </c>
      <c r="N103">
        <v>0.25</v>
      </c>
      <c r="O103">
        <v>0.25</v>
      </c>
      <c r="P103">
        <v>0.25</v>
      </c>
      <c r="Q103">
        <v>0.25</v>
      </c>
      <c r="R103">
        <v>0.25</v>
      </c>
      <c r="S103">
        <v>0.25</v>
      </c>
      <c r="T103">
        <v>0.25</v>
      </c>
      <c r="U103">
        <v>0.40892193308550179</v>
      </c>
      <c r="V103">
        <f>VLOOKUP(A103,Output_sheet!$C$2:$H$19120,6,FALSE)</f>
        <v>147.70501999999999</v>
      </c>
      <c r="W103">
        <f t="shared" si="7"/>
        <v>129.33588660363634</v>
      </c>
      <c r="X103" t="str">
        <f t="shared" si="8"/>
        <v>Lunch_</v>
      </c>
      <c r="Y103">
        <f t="shared" si="9"/>
        <v>11.977534349090911</v>
      </c>
      <c r="Z103">
        <f t="shared" si="10"/>
        <v>103.58150220727271</v>
      </c>
      <c r="AA103">
        <f t="shared" si="11"/>
        <v>13.77685004727272</v>
      </c>
    </row>
    <row r="104" spans="1:27" x14ac:dyDescent="0.45">
      <c r="A104" t="str">
        <f t="shared" si="6"/>
        <v>43831Meal_Morning_Snack_GreenP13</v>
      </c>
      <c r="B104" s="6">
        <v>43831</v>
      </c>
      <c r="C104" t="s">
        <v>118</v>
      </c>
      <c r="D104" t="s">
        <v>39</v>
      </c>
      <c r="E104">
        <v>6.7114093959731542E-3</v>
      </c>
      <c r="F104">
        <v>4.0268456375838917E-2</v>
      </c>
      <c r="G104">
        <v>0</v>
      </c>
      <c r="H104">
        <v>2.3999999999999998E-3</v>
      </c>
      <c r="I104" t="s">
        <v>46</v>
      </c>
      <c r="J104">
        <v>1200</v>
      </c>
      <c r="K104">
        <v>0.3</v>
      </c>
      <c r="L104">
        <v>0.4</v>
      </c>
      <c r="M104">
        <v>0.3</v>
      </c>
      <c r="N104">
        <v>0.1</v>
      </c>
      <c r="O104">
        <v>0.1</v>
      </c>
      <c r="P104">
        <v>0.1</v>
      </c>
      <c r="Q104">
        <v>0.1</v>
      </c>
      <c r="R104">
        <v>0.1</v>
      </c>
      <c r="S104">
        <v>0.1</v>
      </c>
      <c r="T104">
        <v>0.1</v>
      </c>
      <c r="U104">
        <v>0.375</v>
      </c>
      <c r="V104">
        <f>VLOOKUP(A104,Output_sheet!$C$2:$H$19120,6,FALSE)</f>
        <v>14.166938</v>
      </c>
      <c r="W104">
        <f t="shared" si="7"/>
        <v>2.6622433825503347</v>
      </c>
      <c r="X104" t="str">
        <f t="shared" si="8"/>
        <v>Mornin</v>
      </c>
      <c r="Y104">
        <f t="shared" si="9"/>
        <v>0.38032048322147649</v>
      </c>
      <c r="Z104">
        <f t="shared" si="10"/>
        <v>2.2819228993288587</v>
      </c>
      <c r="AA104">
        <f t="shared" si="11"/>
        <v>0</v>
      </c>
    </row>
    <row r="105" spans="1:27" x14ac:dyDescent="0.45">
      <c r="A105" t="str">
        <f t="shared" si="6"/>
        <v>43831Meal_Morning_Snack_MainP13</v>
      </c>
      <c r="B105" s="6">
        <v>43831</v>
      </c>
      <c r="C105" t="s">
        <v>118</v>
      </c>
      <c r="D105" t="s">
        <v>40</v>
      </c>
      <c r="E105">
        <v>0.1421</v>
      </c>
      <c r="F105">
        <v>4.0899999999999999E-2</v>
      </c>
      <c r="G105">
        <v>0.21279999999999999</v>
      </c>
      <c r="H105">
        <v>1.159522222222222E-2</v>
      </c>
      <c r="I105" t="s">
        <v>46</v>
      </c>
      <c r="J105">
        <v>1200</v>
      </c>
      <c r="K105">
        <v>0.3</v>
      </c>
      <c r="L105">
        <v>0.4</v>
      </c>
      <c r="M105">
        <v>0.3</v>
      </c>
      <c r="N105">
        <v>0.1</v>
      </c>
      <c r="O105">
        <v>0.1</v>
      </c>
      <c r="P105">
        <v>0.1</v>
      </c>
      <c r="Q105">
        <v>0.1</v>
      </c>
      <c r="R105">
        <v>0.1</v>
      </c>
      <c r="S105">
        <v>0.1</v>
      </c>
      <c r="T105">
        <v>0.1</v>
      </c>
      <c r="U105">
        <v>0.4375</v>
      </c>
      <c r="V105">
        <f>VLOOKUP(A105,Output_sheet!$C$2:$H$19120,6,FALSE)</f>
        <v>24.398616000000001</v>
      </c>
      <c r="W105">
        <f t="shared" si="7"/>
        <v>64.58801627519999</v>
      </c>
      <c r="X105" t="str">
        <f t="shared" si="8"/>
        <v>Mornin</v>
      </c>
      <c r="Y105">
        <f t="shared" si="9"/>
        <v>13.868173334400002</v>
      </c>
      <c r="Z105">
        <f t="shared" si="10"/>
        <v>3.9916135775999999</v>
      </c>
      <c r="AA105">
        <f t="shared" si="11"/>
        <v>46.728229363200001</v>
      </c>
    </row>
    <row r="106" spans="1:27" x14ac:dyDescent="0.45">
      <c r="A106" t="str">
        <f t="shared" si="6"/>
        <v>43831Meal_Morning_Snack_SideP13</v>
      </c>
      <c r="B106" s="6">
        <v>43831</v>
      </c>
      <c r="C106" t="s">
        <v>118</v>
      </c>
      <c r="D106" t="s">
        <v>41</v>
      </c>
      <c r="E106">
        <v>7.5999999999999998E-2</v>
      </c>
      <c r="F106">
        <v>0.39900000000000002</v>
      </c>
      <c r="G106">
        <v>3.0000000000000001E-3</v>
      </c>
      <c r="H106">
        <v>3.0386666666666669E-3</v>
      </c>
      <c r="I106" t="s">
        <v>46</v>
      </c>
      <c r="J106">
        <v>1200</v>
      </c>
      <c r="K106">
        <v>0.3</v>
      </c>
      <c r="L106">
        <v>0.4</v>
      </c>
      <c r="M106">
        <v>0.3</v>
      </c>
      <c r="N106">
        <v>0.1</v>
      </c>
      <c r="O106">
        <v>0.1</v>
      </c>
      <c r="P106">
        <v>0.1</v>
      </c>
      <c r="Q106">
        <v>0.1</v>
      </c>
      <c r="R106">
        <v>0.1</v>
      </c>
      <c r="S106">
        <v>0.1</v>
      </c>
      <c r="T106">
        <v>0.1</v>
      </c>
      <c r="U106">
        <v>0.1875</v>
      </c>
      <c r="V106">
        <f>VLOOKUP(A106,Output_sheet!$C$2:$H$19120,6,FALSE)</f>
        <v>11.805782000000001</v>
      </c>
      <c r="W106">
        <f t="shared" si="7"/>
        <v>22.749741914000001</v>
      </c>
      <c r="X106" t="str">
        <f t="shared" si="8"/>
        <v>Mornin</v>
      </c>
      <c r="Y106">
        <f t="shared" si="9"/>
        <v>3.588957728</v>
      </c>
      <c r="Z106">
        <f t="shared" si="10"/>
        <v>18.842028072000002</v>
      </c>
      <c r="AA106">
        <f t="shared" si="11"/>
        <v>0.31875611400000003</v>
      </c>
    </row>
    <row r="107" spans="1:27" x14ac:dyDescent="0.45">
      <c r="A107" t="str">
        <f t="shared" si="6"/>
        <v>43831Meal_Afternoon_Snack_GreenP14</v>
      </c>
      <c r="B107" s="6">
        <v>43831</v>
      </c>
      <c r="C107" t="s">
        <v>118</v>
      </c>
      <c r="D107" t="s">
        <v>11</v>
      </c>
      <c r="E107">
        <v>2.7633333333333329E-2</v>
      </c>
      <c r="F107">
        <v>0.70899999999999996</v>
      </c>
      <c r="G107">
        <v>4.3E-3</v>
      </c>
      <c r="H107">
        <v>4.9325333333333343E-3</v>
      </c>
      <c r="I107" t="s">
        <v>47</v>
      </c>
      <c r="J107">
        <v>1800</v>
      </c>
      <c r="K107">
        <v>0.3</v>
      </c>
      <c r="L107">
        <v>0.4</v>
      </c>
      <c r="M107">
        <v>0.3</v>
      </c>
      <c r="N107">
        <v>0.1</v>
      </c>
      <c r="O107">
        <v>0.1</v>
      </c>
      <c r="P107">
        <v>0.1</v>
      </c>
      <c r="Q107">
        <v>0.1</v>
      </c>
      <c r="R107">
        <v>0.1</v>
      </c>
      <c r="S107">
        <v>0.1</v>
      </c>
      <c r="T107">
        <v>0.1</v>
      </c>
      <c r="U107">
        <v>0.4</v>
      </c>
      <c r="V107">
        <f>VLOOKUP(A107,Output_sheet!$C$2:$H$19120,6,FALSE)</f>
        <v>14.026408999999999</v>
      </c>
      <c r="W107">
        <f t="shared" si="7"/>
        <v>41.872103693766661</v>
      </c>
      <c r="X107" t="str">
        <f t="shared" si="8"/>
        <v>Aftern</v>
      </c>
      <c r="Y107">
        <f t="shared" si="9"/>
        <v>1.5503857414666664</v>
      </c>
      <c r="Z107">
        <f t="shared" si="10"/>
        <v>39.778895923999997</v>
      </c>
      <c r="AA107">
        <f t="shared" si="11"/>
        <v>0.54282202829999993</v>
      </c>
    </row>
    <row r="108" spans="1:27" x14ac:dyDescent="0.45">
      <c r="A108" t="str">
        <f t="shared" si="6"/>
        <v>43831Meal_Afternoon_Snack_MainP14</v>
      </c>
      <c r="B108" s="6">
        <v>43831</v>
      </c>
      <c r="C108" t="s">
        <v>118</v>
      </c>
      <c r="D108" t="s">
        <v>12</v>
      </c>
      <c r="E108">
        <v>0.16700000000000001</v>
      </c>
      <c r="F108">
        <v>3.5999999999999997E-2</v>
      </c>
      <c r="G108">
        <v>6.7500000000000004E-2</v>
      </c>
      <c r="H108">
        <v>8.4588000000000007E-3</v>
      </c>
      <c r="I108" t="s">
        <v>47</v>
      </c>
      <c r="J108">
        <v>1800</v>
      </c>
      <c r="K108">
        <v>0.3</v>
      </c>
      <c r="L108">
        <v>0.4</v>
      </c>
      <c r="M108">
        <v>0.3</v>
      </c>
      <c r="N108">
        <v>0.1</v>
      </c>
      <c r="O108">
        <v>0.1</v>
      </c>
      <c r="P108">
        <v>0.1</v>
      </c>
      <c r="Q108">
        <v>0.1</v>
      </c>
      <c r="R108">
        <v>0.1</v>
      </c>
      <c r="S108">
        <v>0.1</v>
      </c>
      <c r="T108">
        <v>0.1</v>
      </c>
      <c r="U108">
        <v>0.26666666666666672</v>
      </c>
      <c r="V108">
        <f>VLOOKUP(A108,Output_sheet!$C$2:$H$19120,6,FALSE)</f>
        <v>13.247164</v>
      </c>
      <c r="W108">
        <f t="shared" si="7"/>
        <v>18.804349298000002</v>
      </c>
      <c r="X108" t="str">
        <f t="shared" si="8"/>
        <v>Aftern</v>
      </c>
      <c r="Y108">
        <f t="shared" si="9"/>
        <v>8.849105552000001</v>
      </c>
      <c r="Z108">
        <f t="shared" si="10"/>
        <v>1.9075916159999997</v>
      </c>
      <c r="AA108">
        <f t="shared" si="11"/>
        <v>8.0476521300000012</v>
      </c>
    </row>
    <row r="109" spans="1:27" x14ac:dyDescent="0.45">
      <c r="A109" t="str">
        <f t="shared" si="6"/>
        <v>43831Meal_Afternoon_Snack_SideP14</v>
      </c>
      <c r="B109" s="6">
        <v>43831</v>
      </c>
      <c r="C109" t="s">
        <v>118</v>
      </c>
      <c r="D109" t="s">
        <v>13</v>
      </c>
      <c r="E109">
        <v>0.254</v>
      </c>
      <c r="F109">
        <v>0.10100000000000001</v>
      </c>
      <c r="G109">
        <v>0.47699999999999998</v>
      </c>
      <c r="H109">
        <v>4.5263999999999999E-3</v>
      </c>
      <c r="I109" t="s">
        <v>47</v>
      </c>
      <c r="J109">
        <v>1800</v>
      </c>
      <c r="K109">
        <v>0.3</v>
      </c>
      <c r="L109">
        <v>0.4</v>
      </c>
      <c r="M109">
        <v>0.3</v>
      </c>
      <c r="N109">
        <v>0.1</v>
      </c>
      <c r="O109">
        <v>0.1</v>
      </c>
      <c r="P109">
        <v>0.1</v>
      </c>
      <c r="Q109">
        <v>0.1</v>
      </c>
      <c r="R109">
        <v>0.1</v>
      </c>
      <c r="S109">
        <v>0.1</v>
      </c>
      <c r="T109">
        <v>0.1</v>
      </c>
      <c r="U109">
        <v>0.33333333333333331</v>
      </c>
      <c r="V109">
        <f>VLOOKUP(A109,Output_sheet!$C$2:$H$19120,6,FALSE)</f>
        <v>19.481123</v>
      </c>
      <c r="W109">
        <f t="shared" si="7"/>
        <v>111.29565569900001</v>
      </c>
      <c r="X109" t="str">
        <f t="shared" si="8"/>
        <v>Aftern</v>
      </c>
      <c r="Y109">
        <f t="shared" si="9"/>
        <v>19.792820968000001</v>
      </c>
      <c r="Z109">
        <f t="shared" si="10"/>
        <v>7.8703736920000003</v>
      </c>
      <c r="AA109">
        <f t="shared" si="11"/>
        <v>83.632461039000006</v>
      </c>
    </row>
    <row r="110" spans="1:27" x14ac:dyDescent="0.45">
      <c r="A110" t="str">
        <f t="shared" si="6"/>
        <v>43831Meal_Booster1_GreenP14</v>
      </c>
      <c r="B110" s="6">
        <v>43831</v>
      </c>
      <c r="C110" t="s">
        <v>118</v>
      </c>
      <c r="D110" t="s">
        <v>16</v>
      </c>
      <c r="E110">
        <v>0</v>
      </c>
      <c r="F110">
        <v>0</v>
      </c>
      <c r="G110">
        <v>0</v>
      </c>
      <c r="H110">
        <v>0</v>
      </c>
      <c r="I110" t="s">
        <v>47</v>
      </c>
      <c r="J110">
        <v>1800</v>
      </c>
      <c r="K110">
        <v>0.3</v>
      </c>
      <c r="L110">
        <v>0.4</v>
      </c>
      <c r="M110">
        <v>0.3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f>VLOOKUP(A110,Output_sheet!$C$2:$H$19120,6,FALSE)</f>
        <v>0</v>
      </c>
      <c r="W110">
        <f t="shared" si="7"/>
        <v>0</v>
      </c>
      <c r="X110" t="str">
        <f t="shared" si="8"/>
        <v>Booste</v>
      </c>
      <c r="Y110">
        <f t="shared" si="9"/>
        <v>0</v>
      </c>
      <c r="Z110">
        <f t="shared" si="10"/>
        <v>0</v>
      </c>
      <c r="AA110">
        <f t="shared" si="11"/>
        <v>0</v>
      </c>
    </row>
    <row r="111" spans="1:27" x14ac:dyDescent="0.45">
      <c r="A111" t="str">
        <f t="shared" si="6"/>
        <v>43831Meal_Booster1_MainP14</v>
      </c>
      <c r="B111" s="6">
        <v>43831</v>
      </c>
      <c r="C111" t="s">
        <v>118</v>
      </c>
      <c r="D111" t="s">
        <v>17</v>
      </c>
      <c r="E111">
        <v>0.17707661290322579</v>
      </c>
      <c r="F111">
        <v>0.1913185483870968</v>
      </c>
      <c r="G111">
        <v>7.0112903225806447E-2</v>
      </c>
      <c r="H111">
        <v>4.9126894219837991E-3</v>
      </c>
      <c r="I111" t="s">
        <v>47</v>
      </c>
      <c r="J111">
        <v>1800</v>
      </c>
      <c r="K111">
        <v>0.3</v>
      </c>
      <c r="L111">
        <v>0.4</v>
      </c>
      <c r="M111">
        <v>0.3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f>VLOOKUP(A111,Output_sheet!$C$2:$H$19120,6,FALSE)</f>
        <v>0</v>
      </c>
      <c r="W111">
        <f t="shared" si="7"/>
        <v>0</v>
      </c>
      <c r="X111" t="str">
        <f t="shared" si="8"/>
        <v>Booste</v>
      </c>
      <c r="Y111">
        <f t="shared" si="9"/>
        <v>0</v>
      </c>
      <c r="Z111">
        <f t="shared" si="10"/>
        <v>0</v>
      </c>
      <c r="AA111">
        <f t="shared" si="11"/>
        <v>0</v>
      </c>
    </row>
    <row r="112" spans="1:27" x14ac:dyDescent="0.45">
      <c r="A112" t="str">
        <f t="shared" si="6"/>
        <v>43831Meal_Booster1_SideP14</v>
      </c>
      <c r="B112" s="6">
        <v>43831</v>
      </c>
      <c r="C112" t="s">
        <v>118</v>
      </c>
      <c r="D112" t="s">
        <v>18</v>
      </c>
      <c r="E112">
        <v>0</v>
      </c>
      <c r="F112">
        <v>0</v>
      </c>
      <c r="G112">
        <v>0</v>
      </c>
      <c r="H112">
        <v>0</v>
      </c>
      <c r="I112" t="s">
        <v>47</v>
      </c>
      <c r="J112">
        <v>1800</v>
      </c>
      <c r="K112">
        <v>0.3</v>
      </c>
      <c r="L112">
        <v>0.4</v>
      </c>
      <c r="M112">
        <v>0.3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f>VLOOKUP(A112,Output_sheet!$C$2:$H$19120,6,FALSE)</f>
        <v>0</v>
      </c>
      <c r="W112">
        <f t="shared" si="7"/>
        <v>0</v>
      </c>
      <c r="X112" t="str">
        <f t="shared" si="8"/>
        <v>Booste</v>
      </c>
      <c r="Y112">
        <f t="shared" si="9"/>
        <v>0</v>
      </c>
      <c r="Z112">
        <f t="shared" si="10"/>
        <v>0</v>
      </c>
      <c r="AA112">
        <f t="shared" si="11"/>
        <v>0</v>
      </c>
    </row>
    <row r="113" spans="1:27" x14ac:dyDescent="0.45">
      <c r="A113" t="str">
        <f t="shared" si="6"/>
        <v>43831Meal_Booster2_GreenP14</v>
      </c>
      <c r="B113" s="6">
        <v>43831</v>
      </c>
      <c r="C113" t="s">
        <v>118</v>
      </c>
      <c r="D113" t="s">
        <v>19</v>
      </c>
      <c r="E113">
        <v>0</v>
      </c>
      <c r="F113">
        <v>0</v>
      </c>
      <c r="G113">
        <v>0</v>
      </c>
      <c r="H113">
        <v>0</v>
      </c>
      <c r="I113" t="s">
        <v>47</v>
      </c>
      <c r="J113">
        <v>1800</v>
      </c>
      <c r="K113">
        <v>0.3</v>
      </c>
      <c r="L113">
        <v>0.4</v>
      </c>
      <c r="M113">
        <v>0.3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f>VLOOKUP(A113,Output_sheet!$C$2:$H$19120,6,FALSE)</f>
        <v>0</v>
      </c>
      <c r="W113">
        <f t="shared" si="7"/>
        <v>0</v>
      </c>
      <c r="X113" t="str">
        <f t="shared" si="8"/>
        <v>Booste</v>
      </c>
      <c r="Y113">
        <f t="shared" si="9"/>
        <v>0</v>
      </c>
      <c r="Z113">
        <f t="shared" si="10"/>
        <v>0</v>
      </c>
      <c r="AA113">
        <f t="shared" si="11"/>
        <v>0</v>
      </c>
    </row>
    <row r="114" spans="1:27" x14ac:dyDescent="0.45">
      <c r="A114" t="str">
        <f t="shared" si="6"/>
        <v>43831Meal_Booster2_MainP14</v>
      </c>
      <c r="B114" s="6">
        <v>43831</v>
      </c>
      <c r="C114" t="s">
        <v>118</v>
      </c>
      <c r="D114" t="s">
        <v>20</v>
      </c>
      <c r="E114">
        <v>0.1086</v>
      </c>
      <c r="F114">
        <v>7.3000000000000001E-3</v>
      </c>
      <c r="G114">
        <v>1.6999999999999999E-3</v>
      </c>
      <c r="H114">
        <v>1.996333333333333E-3</v>
      </c>
      <c r="I114" t="s">
        <v>47</v>
      </c>
      <c r="J114">
        <v>1800</v>
      </c>
      <c r="K114">
        <v>0.3</v>
      </c>
      <c r="L114">
        <v>0.4</v>
      </c>
      <c r="M114">
        <v>0.3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f>VLOOKUP(A114,Output_sheet!$C$2:$H$19120,6,FALSE)</f>
        <v>0</v>
      </c>
      <c r="W114">
        <f t="shared" si="7"/>
        <v>0</v>
      </c>
      <c r="X114" t="str">
        <f t="shared" si="8"/>
        <v>Booste</v>
      </c>
      <c r="Y114">
        <f t="shared" si="9"/>
        <v>0</v>
      </c>
      <c r="Z114">
        <f t="shared" si="10"/>
        <v>0</v>
      </c>
      <c r="AA114">
        <f t="shared" si="11"/>
        <v>0</v>
      </c>
    </row>
    <row r="115" spans="1:27" x14ac:dyDescent="0.45">
      <c r="A115" t="str">
        <f t="shared" si="6"/>
        <v>43831Meal_Booster2_SideP14</v>
      </c>
      <c r="B115" s="6">
        <v>43831</v>
      </c>
      <c r="C115" t="s">
        <v>118</v>
      </c>
      <c r="D115" t="s">
        <v>21</v>
      </c>
      <c r="E115">
        <v>0</v>
      </c>
      <c r="F115">
        <v>0</v>
      </c>
      <c r="G115">
        <v>0</v>
      </c>
      <c r="H115">
        <v>0</v>
      </c>
      <c r="I115" t="s">
        <v>47</v>
      </c>
      <c r="J115">
        <v>1800</v>
      </c>
      <c r="K115">
        <v>0.3</v>
      </c>
      <c r="L115">
        <v>0.4</v>
      </c>
      <c r="M115">
        <v>0.3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f>VLOOKUP(A115,Output_sheet!$C$2:$H$19120,6,FALSE)</f>
        <v>0</v>
      </c>
      <c r="W115">
        <f t="shared" si="7"/>
        <v>0</v>
      </c>
      <c r="X115" t="str">
        <f t="shared" si="8"/>
        <v>Booste</v>
      </c>
      <c r="Y115">
        <f t="shared" si="9"/>
        <v>0</v>
      </c>
      <c r="Z115">
        <f t="shared" si="10"/>
        <v>0</v>
      </c>
      <c r="AA115">
        <f t="shared" si="11"/>
        <v>0</v>
      </c>
    </row>
    <row r="116" spans="1:27" x14ac:dyDescent="0.45">
      <c r="A116" t="str">
        <f t="shared" si="6"/>
        <v>43831Meal_Breakfast_GreenP14</v>
      </c>
      <c r="B116" s="6">
        <v>43831</v>
      </c>
      <c r="C116" t="s">
        <v>118</v>
      </c>
      <c r="D116" t="s">
        <v>24</v>
      </c>
      <c r="E116">
        <v>9.4000000000000004E-3</v>
      </c>
      <c r="F116">
        <v>0.11749999999999999</v>
      </c>
      <c r="G116">
        <v>1.1999999999999999E-3</v>
      </c>
      <c r="H116">
        <v>9.5E-4</v>
      </c>
      <c r="I116" t="s">
        <v>47</v>
      </c>
      <c r="J116">
        <v>1800</v>
      </c>
      <c r="K116">
        <v>0.3</v>
      </c>
      <c r="L116">
        <v>0.4</v>
      </c>
      <c r="M116">
        <v>0.3</v>
      </c>
      <c r="N116">
        <v>0.25</v>
      </c>
      <c r="O116">
        <v>0.25</v>
      </c>
      <c r="P116">
        <v>0.25</v>
      </c>
      <c r="Q116">
        <v>0.25</v>
      </c>
      <c r="R116">
        <v>0.25</v>
      </c>
      <c r="S116">
        <v>0.25</v>
      </c>
      <c r="T116">
        <v>0.25</v>
      </c>
      <c r="U116">
        <v>0.32876712328767121</v>
      </c>
      <c r="V116">
        <f>VLOOKUP(A116,Output_sheet!$C$2:$H$19120,6,FALSE)</f>
        <v>70.474951000000004</v>
      </c>
      <c r="W116">
        <f t="shared" si="7"/>
        <v>36.534214598399998</v>
      </c>
      <c r="X116" t="str">
        <f t="shared" si="8"/>
        <v>Breakf</v>
      </c>
      <c r="Y116">
        <f t="shared" si="9"/>
        <v>2.6498581576000002</v>
      </c>
      <c r="Z116">
        <f t="shared" si="10"/>
        <v>33.123226969999997</v>
      </c>
      <c r="AA116">
        <f t="shared" si="11"/>
        <v>0.76112947079999993</v>
      </c>
    </row>
    <row r="117" spans="1:27" x14ac:dyDescent="0.45">
      <c r="A117" t="str">
        <f t="shared" si="6"/>
        <v>43831Meal_Breakfast_MainP14</v>
      </c>
      <c r="B117" s="6">
        <v>43831</v>
      </c>
      <c r="C117" t="s">
        <v>118</v>
      </c>
      <c r="D117" t="s">
        <v>25</v>
      </c>
      <c r="E117">
        <v>7.7111111111111103E-2</v>
      </c>
      <c r="F117">
        <v>0.25622222222222218</v>
      </c>
      <c r="G117">
        <v>2.837777777777778E-2</v>
      </c>
      <c r="H117">
        <v>1.925277037037037E-3</v>
      </c>
      <c r="I117" t="s">
        <v>47</v>
      </c>
      <c r="J117">
        <v>1800</v>
      </c>
      <c r="K117">
        <v>0.3</v>
      </c>
      <c r="L117">
        <v>0.4</v>
      </c>
      <c r="M117">
        <v>0.3</v>
      </c>
      <c r="N117">
        <v>0.25</v>
      </c>
      <c r="O117">
        <v>0.25</v>
      </c>
      <c r="P117">
        <v>0.25</v>
      </c>
      <c r="Q117">
        <v>0.25</v>
      </c>
      <c r="R117">
        <v>0.25</v>
      </c>
      <c r="S117">
        <v>0.25</v>
      </c>
      <c r="T117">
        <v>0.25</v>
      </c>
      <c r="U117">
        <v>0.61643835616438358</v>
      </c>
      <c r="V117">
        <f>VLOOKUP(A117,Output_sheet!$C$2:$H$19120,6,FALSE)</f>
        <v>195.76374999999999</v>
      </c>
      <c r="W117">
        <f t="shared" si="7"/>
        <v>311.01639508333329</v>
      </c>
      <c r="X117" t="str">
        <f t="shared" si="8"/>
        <v>Breakf</v>
      </c>
      <c r="Y117">
        <f t="shared" si="9"/>
        <v>60.382241111111099</v>
      </c>
      <c r="Z117">
        <f t="shared" si="10"/>
        <v>200.63609222222217</v>
      </c>
      <c r="AA117">
        <f t="shared" si="11"/>
        <v>49.998061749999998</v>
      </c>
    </row>
    <row r="118" spans="1:27" x14ac:dyDescent="0.45">
      <c r="A118" t="str">
        <f t="shared" si="6"/>
        <v>43831Meal_Breakfast_SideP14</v>
      </c>
      <c r="B118" s="6">
        <v>43831</v>
      </c>
      <c r="C118" t="s">
        <v>118</v>
      </c>
      <c r="D118" t="s">
        <v>26</v>
      </c>
      <c r="E118">
        <v>0.17494999999999999</v>
      </c>
      <c r="F118">
        <v>0.16239999999999999</v>
      </c>
      <c r="G118">
        <v>0.24454999999999999</v>
      </c>
      <c r="H118">
        <v>5.3318000000000003E-3</v>
      </c>
      <c r="I118" t="s">
        <v>47</v>
      </c>
      <c r="J118">
        <v>1800</v>
      </c>
      <c r="K118">
        <v>0.3</v>
      </c>
      <c r="L118">
        <v>0.4</v>
      </c>
      <c r="M118">
        <v>0.3</v>
      </c>
      <c r="N118">
        <v>0.25</v>
      </c>
      <c r="O118">
        <v>0.25</v>
      </c>
      <c r="P118">
        <v>0.25</v>
      </c>
      <c r="Q118">
        <v>0.25</v>
      </c>
      <c r="R118">
        <v>0.25</v>
      </c>
      <c r="S118">
        <v>0.25</v>
      </c>
      <c r="T118">
        <v>0.25</v>
      </c>
      <c r="U118">
        <v>5.4794520547945202E-2</v>
      </c>
      <c r="V118">
        <f>VLOOKUP(A118,Output_sheet!$C$2:$H$19120,6,FALSE)</f>
        <v>19.576374999999999</v>
      </c>
      <c r="W118">
        <f t="shared" si="7"/>
        <v>69.50298298125</v>
      </c>
      <c r="X118" t="str">
        <f t="shared" si="8"/>
        <v>Breakf</v>
      </c>
      <c r="Y118">
        <f t="shared" si="9"/>
        <v>13.699547224999998</v>
      </c>
      <c r="Z118">
        <f t="shared" si="10"/>
        <v>12.716813199999999</v>
      </c>
      <c r="AA118">
        <f t="shared" si="11"/>
        <v>43.086622556249992</v>
      </c>
    </row>
    <row r="119" spans="1:27" x14ac:dyDescent="0.45">
      <c r="A119" t="str">
        <f t="shared" si="6"/>
        <v>43831Meal_Dinner_GreenP14</v>
      </c>
      <c r="B119" s="6">
        <v>43831</v>
      </c>
      <c r="C119" t="s">
        <v>118</v>
      </c>
      <c r="D119" t="s">
        <v>29</v>
      </c>
      <c r="E119">
        <v>0</v>
      </c>
      <c r="F119">
        <v>0</v>
      </c>
      <c r="G119">
        <v>0</v>
      </c>
      <c r="H119">
        <v>0</v>
      </c>
      <c r="I119" t="s">
        <v>47</v>
      </c>
      <c r="J119">
        <v>1800</v>
      </c>
      <c r="K119">
        <v>0.3</v>
      </c>
      <c r="L119">
        <v>0.4</v>
      </c>
      <c r="M119">
        <v>0.3</v>
      </c>
      <c r="N119">
        <v>0.25</v>
      </c>
      <c r="O119">
        <v>0.25</v>
      </c>
      <c r="P119">
        <v>0.25</v>
      </c>
      <c r="Q119">
        <v>0.25</v>
      </c>
      <c r="R119">
        <v>0.25</v>
      </c>
      <c r="S119">
        <v>0.25</v>
      </c>
      <c r="T119">
        <v>0.25</v>
      </c>
      <c r="U119">
        <v>0</v>
      </c>
      <c r="V119">
        <f>VLOOKUP(A119,Output_sheet!$C$2:$H$19120,6,FALSE)</f>
        <v>0</v>
      </c>
      <c r="W119">
        <f t="shared" si="7"/>
        <v>0</v>
      </c>
      <c r="X119" t="str">
        <f t="shared" si="8"/>
        <v>Dinner</v>
      </c>
      <c r="Y119">
        <f t="shared" si="9"/>
        <v>0</v>
      </c>
      <c r="Z119">
        <f t="shared" si="10"/>
        <v>0</v>
      </c>
      <c r="AA119">
        <f t="shared" si="11"/>
        <v>0</v>
      </c>
    </row>
    <row r="120" spans="1:27" x14ac:dyDescent="0.45">
      <c r="A120" t="str">
        <f t="shared" si="6"/>
        <v>43831Meal_Dinner_MainP14</v>
      </c>
      <c r="B120" s="6">
        <v>43831</v>
      </c>
      <c r="C120" t="s">
        <v>118</v>
      </c>
      <c r="D120" t="s">
        <v>30</v>
      </c>
      <c r="E120">
        <v>6.4757383966244725E-2</v>
      </c>
      <c r="F120">
        <v>7.8037974683544314E-2</v>
      </c>
      <c r="G120">
        <v>3.9862869198312237E-2</v>
      </c>
      <c r="H120">
        <v>2.8645421940928259E-3</v>
      </c>
      <c r="I120" t="s">
        <v>47</v>
      </c>
      <c r="J120">
        <v>1800</v>
      </c>
      <c r="K120">
        <v>0.3</v>
      </c>
      <c r="L120">
        <v>0.4</v>
      </c>
      <c r="M120">
        <v>0.3</v>
      </c>
      <c r="N120">
        <v>0.25</v>
      </c>
      <c r="O120">
        <v>0.25</v>
      </c>
      <c r="P120">
        <v>0.25</v>
      </c>
      <c r="Q120">
        <v>0.25</v>
      </c>
      <c r="R120">
        <v>0.25</v>
      </c>
      <c r="S120">
        <v>0.25</v>
      </c>
      <c r="T120">
        <v>0.25</v>
      </c>
      <c r="U120">
        <v>0.61240310077519378</v>
      </c>
      <c r="V120">
        <f>VLOOKUP(A120,Output_sheet!$C$2:$H$19120,6,FALSE)</f>
        <v>302.90492999999998</v>
      </c>
      <c r="W120">
        <f t="shared" si="7"/>
        <v>281.68560890158227</v>
      </c>
      <c r="X120" t="str">
        <f t="shared" si="8"/>
        <v>Dinner</v>
      </c>
      <c r="Y120">
        <f t="shared" si="9"/>
        <v>78.461323429113918</v>
      </c>
      <c r="Z120">
        <f t="shared" si="10"/>
        <v>94.552349035443044</v>
      </c>
      <c r="AA120">
        <f t="shared" si="11"/>
        <v>108.67193643702531</v>
      </c>
    </row>
    <row r="121" spans="1:27" x14ac:dyDescent="0.45">
      <c r="A121" t="str">
        <f t="shared" si="6"/>
        <v>43831Meal_Dinner_SideP14</v>
      </c>
      <c r="B121" s="6">
        <v>43831</v>
      </c>
      <c r="C121" t="s">
        <v>118</v>
      </c>
      <c r="D121" t="s">
        <v>31</v>
      </c>
      <c r="E121">
        <v>5.33E-2</v>
      </c>
      <c r="F121">
        <v>0.26540000000000002</v>
      </c>
      <c r="G121">
        <v>5.4000000000000003E-3</v>
      </c>
      <c r="H121">
        <v>1.2698799999999999E-3</v>
      </c>
      <c r="I121" t="s">
        <v>47</v>
      </c>
      <c r="J121">
        <v>1800</v>
      </c>
      <c r="K121">
        <v>0.3</v>
      </c>
      <c r="L121">
        <v>0.4</v>
      </c>
      <c r="M121">
        <v>0.3</v>
      </c>
      <c r="N121">
        <v>0.25</v>
      </c>
      <c r="O121">
        <v>0.25</v>
      </c>
      <c r="P121">
        <v>0.25</v>
      </c>
      <c r="Q121">
        <v>0.25</v>
      </c>
      <c r="R121">
        <v>0.25</v>
      </c>
      <c r="S121">
        <v>0.25</v>
      </c>
      <c r="T121">
        <v>0.25</v>
      </c>
      <c r="U121">
        <v>0.38759689922480622</v>
      </c>
      <c r="V121">
        <f>VLOOKUP(A121,Output_sheet!$C$2:$H$19120,6,FALSE)</f>
        <v>124.14136000000001</v>
      </c>
      <c r="W121">
        <f t="shared" si="7"/>
        <v>164.28867582400002</v>
      </c>
      <c r="X121" t="str">
        <f t="shared" si="8"/>
        <v>Dinner</v>
      </c>
      <c r="Y121">
        <f t="shared" si="9"/>
        <v>26.466937952000002</v>
      </c>
      <c r="Z121">
        <f t="shared" si="10"/>
        <v>131.788467776</v>
      </c>
      <c r="AA121">
        <f t="shared" si="11"/>
        <v>6.0332700960000007</v>
      </c>
    </row>
    <row r="122" spans="1:27" x14ac:dyDescent="0.45">
      <c r="A122" t="str">
        <f t="shared" si="6"/>
        <v>43831Meal_Lunch_GreenP14</v>
      </c>
      <c r="B122" s="6">
        <v>43831</v>
      </c>
      <c r="C122" t="s">
        <v>118</v>
      </c>
      <c r="D122" t="s">
        <v>34</v>
      </c>
      <c r="E122">
        <v>2.2660103626943009E-2</v>
      </c>
      <c r="F122">
        <v>4.7581865284974087E-2</v>
      </c>
      <c r="G122">
        <v>2.7648704663212429E-2</v>
      </c>
      <c r="H122">
        <v>8.6277461139896354E-4</v>
      </c>
      <c r="I122" t="s">
        <v>47</v>
      </c>
      <c r="J122">
        <v>1800</v>
      </c>
      <c r="K122">
        <v>0.3</v>
      </c>
      <c r="L122">
        <v>0.4</v>
      </c>
      <c r="M122">
        <v>0.3</v>
      </c>
      <c r="N122">
        <v>0.25</v>
      </c>
      <c r="O122">
        <v>0.25</v>
      </c>
      <c r="P122">
        <v>0.25</v>
      </c>
      <c r="Q122">
        <v>0.25</v>
      </c>
      <c r="R122">
        <v>0.25</v>
      </c>
      <c r="S122">
        <v>0.25</v>
      </c>
      <c r="T122">
        <v>0.25</v>
      </c>
      <c r="U122">
        <v>0.35873605947955389</v>
      </c>
      <c r="V122">
        <f>VLOOKUP(A122,Output_sheet!$C$2:$H$19120,6,FALSE)</f>
        <v>291.04602999999997</v>
      </c>
      <c r="W122">
        <f t="shared" si="7"/>
        <v>154.19799630662175</v>
      </c>
      <c r="X122" t="str">
        <f t="shared" si="8"/>
        <v>Lunch_</v>
      </c>
      <c r="Y122">
        <f t="shared" si="9"/>
        <v>26.380532800041454</v>
      </c>
      <c r="Z122">
        <f t="shared" si="10"/>
        <v>55.394051964746104</v>
      </c>
      <c r="AA122">
        <f t="shared" si="11"/>
        <v>72.42341154183417</v>
      </c>
    </row>
    <row r="123" spans="1:27" x14ac:dyDescent="0.45">
      <c r="A123" t="str">
        <f t="shared" si="6"/>
        <v>43831Meal_Lunch_MainP14</v>
      </c>
      <c r="B123" s="6">
        <v>43831</v>
      </c>
      <c r="C123" t="s">
        <v>118</v>
      </c>
      <c r="D123" t="s">
        <v>35</v>
      </c>
      <c r="E123">
        <v>0.22600000000000001</v>
      </c>
      <c r="F123">
        <v>2.8E-3</v>
      </c>
      <c r="G123">
        <v>1.18E-2</v>
      </c>
      <c r="H123">
        <v>3.0316000000000002E-3</v>
      </c>
      <c r="I123" t="s">
        <v>47</v>
      </c>
      <c r="J123">
        <v>1800</v>
      </c>
      <c r="K123">
        <v>0.3</v>
      </c>
      <c r="L123">
        <v>0.4</v>
      </c>
      <c r="M123">
        <v>0.3</v>
      </c>
      <c r="N123">
        <v>0.25</v>
      </c>
      <c r="O123">
        <v>0.25</v>
      </c>
      <c r="P123">
        <v>0.25</v>
      </c>
      <c r="Q123">
        <v>0.25</v>
      </c>
      <c r="R123">
        <v>0.25</v>
      </c>
      <c r="S123">
        <v>0.25</v>
      </c>
      <c r="T123">
        <v>0.25</v>
      </c>
      <c r="U123">
        <v>0.23234200743494421</v>
      </c>
      <c r="V123">
        <f>VLOOKUP(A123,Output_sheet!$C$2:$H$19120,6,FALSE)</f>
        <v>209.80826999999999</v>
      </c>
      <c r="W123">
        <f t="shared" si="7"/>
        <v>214.29816697800001</v>
      </c>
      <c r="X123" t="str">
        <f t="shared" si="8"/>
        <v>Lunch_</v>
      </c>
      <c r="Y123">
        <f t="shared" si="9"/>
        <v>189.66667608</v>
      </c>
      <c r="Z123">
        <f t="shared" si="10"/>
        <v>2.3498526239999999</v>
      </c>
      <c r="AA123">
        <f t="shared" si="11"/>
        <v>22.281638273999999</v>
      </c>
    </row>
    <row r="124" spans="1:27" x14ac:dyDescent="0.45">
      <c r="A124" t="str">
        <f t="shared" si="6"/>
        <v>43831Meal_Lunch_SideP14</v>
      </c>
      <c r="B124" s="6">
        <v>43831</v>
      </c>
      <c r="C124" t="s">
        <v>118</v>
      </c>
      <c r="D124" t="s">
        <v>36</v>
      </c>
      <c r="E124">
        <v>2.0272727272727279E-2</v>
      </c>
      <c r="F124">
        <v>0.17531818181818179</v>
      </c>
      <c r="G124">
        <v>1.036363636363636E-2</v>
      </c>
      <c r="H124">
        <v>1.767909090909091E-3</v>
      </c>
      <c r="I124" t="s">
        <v>47</v>
      </c>
      <c r="J124">
        <v>1800</v>
      </c>
      <c r="K124">
        <v>0.3</v>
      </c>
      <c r="L124">
        <v>0.4</v>
      </c>
      <c r="M124">
        <v>0.3</v>
      </c>
      <c r="N124">
        <v>0.25</v>
      </c>
      <c r="O124">
        <v>0.25</v>
      </c>
      <c r="P124">
        <v>0.25</v>
      </c>
      <c r="Q124">
        <v>0.25</v>
      </c>
      <c r="R124">
        <v>0.25</v>
      </c>
      <c r="S124">
        <v>0.25</v>
      </c>
      <c r="T124">
        <v>0.25</v>
      </c>
      <c r="U124">
        <v>0.40892193308550179</v>
      </c>
      <c r="V124">
        <f>VLOOKUP(A124,Output_sheet!$C$2:$H$19120,6,FALSE)</f>
        <v>221.55753000000001</v>
      </c>
      <c r="W124">
        <f t="shared" si="7"/>
        <v>194.00382990545455</v>
      </c>
      <c r="X124" t="str">
        <f t="shared" si="8"/>
        <v>Lunch_</v>
      </c>
      <c r="Y124">
        <f t="shared" si="9"/>
        <v>17.966301523636371</v>
      </c>
      <c r="Z124">
        <f t="shared" si="10"/>
        <v>155.37225331090909</v>
      </c>
      <c r="AA124">
        <f t="shared" si="11"/>
        <v>20.665275070909082</v>
      </c>
    </row>
    <row r="125" spans="1:27" x14ac:dyDescent="0.45">
      <c r="A125" t="str">
        <f t="shared" si="6"/>
        <v>43831Meal_Morning_Snack_GreenP14</v>
      </c>
      <c r="B125" s="6">
        <v>43831</v>
      </c>
      <c r="C125" t="s">
        <v>118</v>
      </c>
      <c r="D125" t="s">
        <v>39</v>
      </c>
      <c r="E125">
        <v>6.7114093959731542E-3</v>
      </c>
      <c r="F125">
        <v>4.0268456375838917E-2</v>
      </c>
      <c r="G125">
        <v>0</v>
      </c>
      <c r="H125">
        <v>2.3999999999999998E-3</v>
      </c>
      <c r="I125" t="s">
        <v>47</v>
      </c>
      <c r="J125">
        <v>1800</v>
      </c>
      <c r="K125">
        <v>0.3</v>
      </c>
      <c r="L125">
        <v>0.4</v>
      </c>
      <c r="M125">
        <v>0.3</v>
      </c>
      <c r="N125">
        <v>0.15</v>
      </c>
      <c r="O125">
        <v>0.15</v>
      </c>
      <c r="P125">
        <v>0.15</v>
      </c>
      <c r="Q125">
        <v>0.15</v>
      </c>
      <c r="R125">
        <v>0.15</v>
      </c>
      <c r="S125">
        <v>0.15</v>
      </c>
      <c r="T125">
        <v>0.15</v>
      </c>
      <c r="U125">
        <v>0.375</v>
      </c>
      <c r="V125">
        <f>VLOOKUP(A125,Output_sheet!$C$2:$H$19120,6,FALSE)</f>
        <v>31.875610999999999</v>
      </c>
      <c r="W125">
        <f t="shared" si="7"/>
        <v>5.990047704697985</v>
      </c>
      <c r="X125" t="str">
        <f t="shared" si="8"/>
        <v>Mornin</v>
      </c>
      <c r="Y125">
        <f t="shared" si="9"/>
        <v>0.85572110067114093</v>
      </c>
      <c r="Z125">
        <f t="shared" si="10"/>
        <v>5.1343266040268443</v>
      </c>
      <c r="AA125">
        <f t="shared" si="11"/>
        <v>0</v>
      </c>
    </row>
    <row r="126" spans="1:27" x14ac:dyDescent="0.45">
      <c r="A126" t="str">
        <f t="shared" si="6"/>
        <v>43831Meal_Morning_Snack_MainP14</v>
      </c>
      <c r="B126" s="6">
        <v>43831</v>
      </c>
      <c r="C126" t="s">
        <v>118</v>
      </c>
      <c r="D126" t="s">
        <v>40</v>
      </c>
      <c r="E126">
        <v>0.1421</v>
      </c>
      <c r="F126">
        <v>4.0899999999999999E-2</v>
      </c>
      <c r="G126">
        <v>0.21279999999999999</v>
      </c>
      <c r="H126">
        <v>1.159522222222222E-2</v>
      </c>
      <c r="I126" t="s">
        <v>47</v>
      </c>
      <c r="J126">
        <v>1800</v>
      </c>
      <c r="K126">
        <v>0.3</v>
      </c>
      <c r="L126">
        <v>0.4</v>
      </c>
      <c r="M126">
        <v>0.3</v>
      </c>
      <c r="N126">
        <v>0.15</v>
      </c>
      <c r="O126">
        <v>0.15</v>
      </c>
      <c r="P126">
        <v>0.15</v>
      </c>
      <c r="Q126">
        <v>0.15</v>
      </c>
      <c r="R126">
        <v>0.15</v>
      </c>
      <c r="S126">
        <v>0.15</v>
      </c>
      <c r="T126">
        <v>0.15</v>
      </c>
      <c r="U126">
        <v>0.4375</v>
      </c>
      <c r="V126">
        <f>VLOOKUP(A126,Output_sheet!$C$2:$H$19120,6,FALSE)</f>
        <v>54.896884999999997</v>
      </c>
      <c r="W126">
        <f t="shared" si="7"/>
        <v>145.32303397199999</v>
      </c>
      <c r="X126" t="str">
        <f t="shared" si="8"/>
        <v>Mornin</v>
      </c>
      <c r="Y126">
        <f t="shared" si="9"/>
        <v>31.203389433999998</v>
      </c>
      <c r="Z126">
        <f t="shared" si="10"/>
        <v>8.9811303859999985</v>
      </c>
      <c r="AA126">
        <f t="shared" si="11"/>
        <v>105.138514152</v>
      </c>
    </row>
    <row r="127" spans="1:27" x14ac:dyDescent="0.45">
      <c r="A127" t="str">
        <f t="shared" si="6"/>
        <v>43831Meal_Morning_Snack_SideP14</v>
      </c>
      <c r="B127" s="6">
        <v>43831</v>
      </c>
      <c r="C127" t="s">
        <v>118</v>
      </c>
      <c r="D127" t="s">
        <v>41</v>
      </c>
      <c r="E127">
        <v>7.5999999999999998E-2</v>
      </c>
      <c r="F127">
        <v>0.39900000000000002</v>
      </c>
      <c r="G127">
        <v>3.0000000000000001E-3</v>
      </c>
      <c r="H127">
        <v>3.0386666666666669E-3</v>
      </c>
      <c r="I127" t="s">
        <v>47</v>
      </c>
      <c r="J127">
        <v>1800</v>
      </c>
      <c r="K127">
        <v>0.3</v>
      </c>
      <c r="L127">
        <v>0.4</v>
      </c>
      <c r="M127">
        <v>0.3</v>
      </c>
      <c r="N127">
        <v>0.15</v>
      </c>
      <c r="O127">
        <v>0.15</v>
      </c>
      <c r="P127">
        <v>0.15</v>
      </c>
      <c r="Q127">
        <v>0.15</v>
      </c>
      <c r="R127">
        <v>0.15</v>
      </c>
      <c r="S127">
        <v>0.15</v>
      </c>
      <c r="T127">
        <v>0.15</v>
      </c>
      <c r="U127">
        <v>0.1875</v>
      </c>
      <c r="V127">
        <f>VLOOKUP(A127,Output_sheet!$C$2:$H$19120,6,FALSE)</f>
        <v>26.563009000000001</v>
      </c>
      <c r="W127">
        <f t="shared" si="7"/>
        <v>51.186918343000002</v>
      </c>
      <c r="X127" t="str">
        <f t="shared" si="8"/>
        <v>Mornin</v>
      </c>
      <c r="Y127">
        <f t="shared" si="9"/>
        <v>8.075154736</v>
      </c>
      <c r="Z127">
        <f t="shared" si="10"/>
        <v>42.394562364000002</v>
      </c>
      <c r="AA127">
        <f t="shared" si="11"/>
        <v>0.71720124299999999</v>
      </c>
    </row>
    <row r="128" spans="1:27" x14ac:dyDescent="0.45">
      <c r="A128" t="str">
        <f t="shared" si="6"/>
        <v>43831Meal_Afternoon_Snack_GreenP15</v>
      </c>
      <c r="B128" s="6">
        <v>43831</v>
      </c>
      <c r="C128" t="s">
        <v>118</v>
      </c>
      <c r="D128" t="s">
        <v>11</v>
      </c>
      <c r="E128">
        <v>2.7633333333333329E-2</v>
      </c>
      <c r="F128">
        <v>0.70899999999999996</v>
      </c>
      <c r="G128">
        <v>4.3E-3</v>
      </c>
      <c r="H128">
        <v>4.9325333333333343E-3</v>
      </c>
      <c r="I128" t="s">
        <v>48</v>
      </c>
      <c r="J128">
        <v>1200</v>
      </c>
      <c r="K128">
        <v>0.2</v>
      </c>
      <c r="L128">
        <v>0.5</v>
      </c>
      <c r="M128">
        <v>0.3</v>
      </c>
      <c r="N128">
        <v>0.15</v>
      </c>
      <c r="O128">
        <v>0.15</v>
      </c>
      <c r="P128">
        <v>0.15</v>
      </c>
      <c r="Q128">
        <v>0.15</v>
      </c>
      <c r="R128">
        <v>0.15</v>
      </c>
      <c r="S128">
        <v>0.15</v>
      </c>
      <c r="T128">
        <v>0.15</v>
      </c>
      <c r="U128">
        <v>0.4</v>
      </c>
      <c r="V128">
        <f>VLOOKUP(A128,Output_sheet!$C$2:$H$19120,6,FALSE)</f>
        <v>19.790036000000001</v>
      </c>
      <c r="W128">
        <f t="shared" si="7"/>
        <v>59.077875135066662</v>
      </c>
      <c r="X128" t="str">
        <f t="shared" si="8"/>
        <v>Aftern</v>
      </c>
      <c r="Y128">
        <f t="shared" si="9"/>
        <v>2.1874586458666663</v>
      </c>
      <c r="Z128">
        <f t="shared" si="10"/>
        <v>56.124542095999999</v>
      </c>
      <c r="AA128">
        <f t="shared" si="11"/>
        <v>0.76587439319999995</v>
      </c>
    </row>
    <row r="129" spans="1:27" x14ac:dyDescent="0.45">
      <c r="A129" t="str">
        <f t="shared" si="6"/>
        <v>43831Meal_Afternoon_Snack_MainP15</v>
      </c>
      <c r="B129" s="6">
        <v>43831</v>
      </c>
      <c r="C129" t="s">
        <v>118</v>
      </c>
      <c r="D129" t="s">
        <v>12</v>
      </c>
      <c r="E129">
        <v>0.16700000000000001</v>
      </c>
      <c r="F129">
        <v>3.5999999999999997E-2</v>
      </c>
      <c r="G129">
        <v>6.7500000000000004E-2</v>
      </c>
      <c r="H129">
        <v>8.4588000000000007E-3</v>
      </c>
      <c r="I129" t="s">
        <v>48</v>
      </c>
      <c r="J129">
        <v>1200</v>
      </c>
      <c r="K129">
        <v>0.2</v>
      </c>
      <c r="L129">
        <v>0.5</v>
      </c>
      <c r="M129">
        <v>0.3</v>
      </c>
      <c r="N129">
        <v>0.15</v>
      </c>
      <c r="O129">
        <v>0.15</v>
      </c>
      <c r="P129">
        <v>0.15</v>
      </c>
      <c r="Q129">
        <v>0.15</v>
      </c>
      <c r="R129">
        <v>0.15</v>
      </c>
      <c r="S129">
        <v>0.15</v>
      </c>
      <c r="T129">
        <v>0.15</v>
      </c>
      <c r="U129">
        <v>0.26666666666666672</v>
      </c>
      <c r="V129">
        <f>VLOOKUP(A129,Output_sheet!$C$2:$H$19120,6,FALSE)</f>
        <v>10.011025</v>
      </c>
      <c r="W129">
        <f t="shared" si="7"/>
        <v>14.210649987500002</v>
      </c>
      <c r="X129" t="str">
        <f t="shared" si="8"/>
        <v>Aftern</v>
      </c>
      <c r="Y129">
        <f t="shared" si="9"/>
        <v>6.6873647000000007</v>
      </c>
      <c r="Z129">
        <f t="shared" si="10"/>
        <v>1.4415875999999999</v>
      </c>
      <c r="AA129">
        <f t="shared" si="11"/>
        <v>6.0816976875000002</v>
      </c>
    </row>
    <row r="130" spans="1:27" x14ac:dyDescent="0.45">
      <c r="A130" t="str">
        <f t="shared" ref="A130:A193" si="12">B130&amp;"Meal_"&amp;D130&amp;I130</f>
        <v>43831Meal_Afternoon_Snack_SideP15</v>
      </c>
      <c r="B130" s="6">
        <v>43831</v>
      </c>
      <c r="C130" t="s">
        <v>118</v>
      </c>
      <c r="D130" t="s">
        <v>13</v>
      </c>
      <c r="E130">
        <v>0.254</v>
      </c>
      <c r="F130">
        <v>0.10100000000000001</v>
      </c>
      <c r="G130">
        <v>0.47699999999999998</v>
      </c>
      <c r="H130">
        <v>4.5263999999999999E-3</v>
      </c>
      <c r="I130" t="s">
        <v>48</v>
      </c>
      <c r="J130">
        <v>1200</v>
      </c>
      <c r="K130">
        <v>0.2</v>
      </c>
      <c r="L130">
        <v>0.5</v>
      </c>
      <c r="M130">
        <v>0.3</v>
      </c>
      <c r="N130">
        <v>0.15</v>
      </c>
      <c r="O130">
        <v>0.15</v>
      </c>
      <c r="P130">
        <v>0.15</v>
      </c>
      <c r="Q130">
        <v>0.15</v>
      </c>
      <c r="R130">
        <v>0.15</v>
      </c>
      <c r="S130">
        <v>0.15</v>
      </c>
      <c r="T130">
        <v>0.15</v>
      </c>
      <c r="U130">
        <v>0.33333333333333331</v>
      </c>
      <c r="V130">
        <f>VLOOKUP(A130,Output_sheet!$C$2:$H$19120,6,FALSE)</f>
        <v>20.254065000000001</v>
      </c>
      <c r="W130">
        <f t="shared" ref="W130:W193" si="13">(E130*4+F130*4+G130*9)*V130</f>
        <v>115.711473345</v>
      </c>
      <c r="X130" t="str">
        <f t="shared" ref="X130:X193" si="14">LEFT(D130,6)</f>
        <v>Aftern</v>
      </c>
      <c r="Y130">
        <f t="shared" ref="Y130:Y193" si="15">E130*4*V130</f>
        <v>20.578130040000001</v>
      </c>
      <c r="Z130">
        <f t="shared" ref="Z130:Z193" si="16">F130*4*V130</f>
        <v>8.1826422600000015</v>
      </c>
      <c r="AA130">
        <f t="shared" ref="AA130:AA193" si="17">G130*9*V130</f>
        <v>86.950701045000002</v>
      </c>
    </row>
    <row r="131" spans="1:27" x14ac:dyDescent="0.45">
      <c r="A131" t="str">
        <f t="shared" si="12"/>
        <v>43831Meal_Booster1_GreenP15</v>
      </c>
      <c r="B131" s="6">
        <v>43831</v>
      </c>
      <c r="C131" t="s">
        <v>118</v>
      </c>
      <c r="D131" t="s">
        <v>16</v>
      </c>
      <c r="E131">
        <v>0</v>
      </c>
      <c r="F131">
        <v>0</v>
      </c>
      <c r="G131">
        <v>0</v>
      </c>
      <c r="H131">
        <v>0</v>
      </c>
      <c r="I131" t="s">
        <v>48</v>
      </c>
      <c r="J131">
        <v>1200</v>
      </c>
      <c r="K131">
        <v>0.2</v>
      </c>
      <c r="L131">
        <v>0.5</v>
      </c>
      <c r="M131">
        <v>0.3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f>VLOOKUP(A131,Output_sheet!$C$2:$H$19120,6,FALSE)</f>
        <v>0</v>
      </c>
      <c r="W131">
        <f t="shared" si="13"/>
        <v>0</v>
      </c>
      <c r="X131" t="str">
        <f t="shared" si="14"/>
        <v>Booste</v>
      </c>
      <c r="Y131">
        <f t="shared" si="15"/>
        <v>0</v>
      </c>
      <c r="Z131">
        <f t="shared" si="16"/>
        <v>0</v>
      </c>
      <c r="AA131">
        <f t="shared" si="17"/>
        <v>0</v>
      </c>
    </row>
    <row r="132" spans="1:27" x14ac:dyDescent="0.45">
      <c r="A132" t="str">
        <f t="shared" si="12"/>
        <v>43831Meal_Booster1_MainP15</v>
      </c>
      <c r="B132" s="6">
        <v>43831</v>
      </c>
      <c r="C132" t="s">
        <v>118</v>
      </c>
      <c r="D132" t="s">
        <v>17</v>
      </c>
      <c r="E132">
        <v>0.17707661290322579</v>
      </c>
      <c r="F132">
        <v>0.1913185483870968</v>
      </c>
      <c r="G132">
        <v>7.0112903225806447E-2</v>
      </c>
      <c r="H132">
        <v>4.9126894219837991E-3</v>
      </c>
      <c r="I132" t="s">
        <v>48</v>
      </c>
      <c r="J132">
        <v>1200</v>
      </c>
      <c r="K132">
        <v>0.2</v>
      </c>
      <c r="L132">
        <v>0.5</v>
      </c>
      <c r="M132">
        <v>0.3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f>VLOOKUP(A132,Output_sheet!$C$2:$H$19120,6,FALSE)</f>
        <v>0</v>
      </c>
      <c r="W132">
        <f t="shared" si="13"/>
        <v>0</v>
      </c>
      <c r="X132" t="str">
        <f t="shared" si="14"/>
        <v>Booste</v>
      </c>
      <c r="Y132">
        <f t="shared" si="15"/>
        <v>0</v>
      </c>
      <c r="Z132">
        <f t="shared" si="16"/>
        <v>0</v>
      </c>
      <c r="AA132">
        <f t="shared" si="17"/>
        <v>0</v>
      </c>
    </row>
    <row r="133" spans="1:27" x14ac:dyDescent="0.45">
      <c r="A133" t="str">
        <f t="shared" si="12"/>
        <v>43831Meal_Booster1_SideP15</v>
      </c>
      <c r="B133" s="6">
        <v>43831</v>
      </c>
      <c r="C133" t="s">
        <v>118</v>
      </c>
      <c r="D133" t="s">
        <v>18</v>
      </c>
      <c r="E133">
        <v>0</v>
      </c>
      <c r="F133">
        <v>0</v>
      </c>
      <c r="G133">
        <v>0</v>
      </c>
      <c r="H133">
        <v>0</v>
      </c>
      <c r="I133" t="s">
        <v>48</v>
      </c>
      <c r="J133">
        <v>1200</v>
      </c>
      <c r="K133">
        <v>0.2</v>
      </c>
      <c r="L133">
        <v>0.5</v>
      </c>
      <c r="M133">
        <v>0.3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f>VLOOKUP(A133,Output_sheet!$C$2:$H$19120,6,FALSE)</f>
        <v>0</v>
      </c>
      <c r="W133">
        <f t="shared" si="13"/>
        <v>0</v>
      </c>
      <c r="X133" t="str">
        <f t="shared" si="14"/>
        <v>Booste</v>
      </c>
      <c r="Y133">
        <f t="shared" si="15"/>
        <v>0</v>
      </c>
      <c r="Z133">
        <f t="shared" si="16"/>
        <v>0</v>
      </c>
      <c r="AA133">
        <f t="shared" si="17"/>
        <v>0</v>
      </c>
    </row>
    <row r="134" spans="1:27" x14ac:dyDescent="0.45">
      <c r="A134" t="str">
        <f t="shared" si="12"/>
        <v>43831Meal_Booster2_GreenP15</v>
      </c>
      <c r="B134" s="6">
        <v>43831</v>
      </c>
      <c r="C134" t="s">
        <v>118</v>
      </c>
      <c r="D134" t="s">
        <v>19</v>
      </c>
      <c r="E134">
        <v>0</v>
      </c>
      <c r="F134">
        <v>0</v>
      </c>
      <c r="G134">
        <v>0</v>
      </c>
      <c r="H134">
        <v>0</v>
      </c>
      <c r="I134" t="s">
        <v>48</v>
      </c>
      <c r="J134">
        <v>1200</v>
      </c>
      <c r="K134">
        <v>0.2</v>
      </c>
      <c r="L134">
        <v>0.5</v>
      </c>
      <c r="M134">
        <v>0.3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f>VLOOKUP(A134,Output_sheet!$C$2:$H$19120,6,FALSE)</f>
        <v>0</v>
      </c>
      <c r="W134">
        <f t="shared" si="13"/>
        <v>0</v>
      </c>
      <c r="X134" t="str">
        <f t="shared" si="14"/>
        <v>Booste</v>
      </c>
      <c r="Y134">
        <f t="shared" si="15"/>
        <v>0</v>
      </c>
      <c r="Z134">
        <f t="shared" si="16"/>
        <v>0</v>
      </c>
      <c r="AA134">
        <f t="shared" si="17"/>
        <v>0</v>
      </c>
    </row>
    <row r="135" spans="1:27" x14ac:dyDescent="0.45">
      <c r="A135" t="str">
        <f t="shared" si="12"/>
        <v>43831Meal_Booster2_MainP15</v>
      </c>
      <c r="B135" s="6">
        <v>43831</v>
      </c>
      <c r="C135" t="s">
        <v>118</v>
      </c>
      <c r="D135" t="s">
        <v>20</v>
      </c>
      <c r="E135">
        <v>0.1086</v>
      </c>
      <c r="F135">
        <v>7.3000000000000001E-3</v>
      </c>
      <c r="G135">
        <v>1.6999999999999999E-3</v>
      </c>
      <c r="H135">
        <v>1.996333333333333E-3</v>
      </c>
      <c r="I135" t="s">
        <v>48</v>
      </c>
      <c r="J135">
        <v>1200</v>
      </c>
      <c r="K135">
        <v>0.2</v>
      </c>
      <c r="L135">
        <v>0.5</v>
      </c>
      <c r="M135">
        <v>0.3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f>VLOOKUP(A135,Output_sheet!$C$2:$H$19120,6,FALSE)</f>
        <v>0</v>
      </c>
      <c r="W135">
        <f t="shared" si="13"/>
        <v>0</v>
      </c>
      <c r="X135" t="str">
        <f t="shared" si="14"/>
        <v>Booste</v>
      </c>
      <c r="Y135">
        <f t="shared" si="15"/>
        <v>0</v>
      </c>
      <c r="Z135">
        <f t="shared" si="16"/>
        <v>0</v>
      </c>
      <c r="AA135">
        <f t="shared" si="17"/>
        <v>0</v>
      </c>
    </row>
    <row r="136" spans="1:27" x14ac:dyDescent="0.45">
      <c r="A136" t="str">
        <f t="shared" si="12"/>
        <v>43831Meal_Booster2_SideP15</v>
      </c>
      <c r="B136" s="6">
        <v>43831</v>
      </c>
      <c r="C136" t="s">
        <v>118</v>
      </c>
      <c r="D136" t="s">
        <v>21</v>
      </c>
      <c r="E136">
        <v>0</v>
      </c>
      <c r="F136">
        <v>0</v>
      </c>
      <c r="G136">
        <v>0</v>
      </c>
      <c r="H136">
        <v>0</v>
      </c>
      <c r="I136" t="s">
        <v>48</v>
      </c>
      <c r="J136">
        <v>1200</v>
      </c>
      <c r="K136">
        <v>0.2</v>
      </c>
      <c r="L136">
        <v>0.5</v>
      </c>
      <c r="M136">
        <v>0.3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f>VLOOKUP(A136,Output_sheet!$C$2:$H$19120,6,FALSE)</f>
        <v>0</v>
      </c>
      <c r="W136">
        <f t="shared" si="13"/>
        <v>0</v>
      </c>
      <c r="X136" t="str">
        <f t="shared" si="14"/>
        <v>Booste</v>
      </c>
      <c r="Y136">
        <f t="shared" si="15"/>
        <v>0</v>
      </c>
      <c r="Z136">
        <f t="shared" si="16"/>
        <v>0</v>
      </c>
      <c r="AA136">
        <f t="shared" si="17"/>
        <v>0</v>
      </c>
    </row>
    <row r="137" spans="1:27" x14ac:dyDescent="0.45">
      <c r="A137" t="str">
        <f t="shared" si="12"/>
        <v>43831Meal_Breakfast_GreenP15</v>
      </c>
      <c r="B137" s="6">
        <v>43831</v>
      </c>
      <c r="C137" t="s">
        <v>118</v>
      </c>
      <c r="D137" t="s">
        <v>24</v>
      </c>
      <c r="E137">
        <v>9.4000000000000004E-3</v>
      </c>
      <c r="F137">
        <v>0.11749999999999999</v>
      </c>
      <c r="G137">
        <v>1.1999999999999999E-3</v>
      </c>
      <c r="H137">
        <v>9.5E-4</v>
      </c>
      <c r="I137" t="s">
        <v>48</v>
      </c>
      <c r="J137">
        <v>1200</v>
      </c>
      <c r="K137">
        <v>0.2</v>
      </c>
      <c r="L137">
        <v>0.5</v>
      </c>
      <c r="M137">
        <v>0.3</v>
      </c>
      <c r="N137">
        <v>0.25</v>
      </c>
      <c r="O137">
        <v>0.25</v>
      </c>
      <c r="P137">
        <v>0.25</v>
      </c>
      <c r="Q137">
        <v>0.25</v>
      </c>
      <c r="R137">
        <v>0.25</v>
      </c>
      <c r="S137">
        <v>0.25</v>
      </c>
      <c r="T137">
        <v>0.25</v>
      </c>
      <c r="U137">
        <v>0.32876712328767121</v>
      </c>
      <c r="V137">
        <f>VLOOKUP(A137,Output_sheet!$C$2:$H$19120,6,FALSE)</f>
        <v>100.88003999999999</v>
      </c>
      <c r="W137">
        <f t="shared" si="13"/>
        <v>52.296212735999994</v>
      </c>
      <c r="X137" t="str">
        <f t="shared" si="14"/>
        <v>Breakf</v>
      </c>
      <c r="Y137">
        <f t="shared" si="15"/>
        <v>3.7930895040000001</v>
      </c>
      <c r="Z137">
        <f t="shared" si="16"/>
        <v>47.413618799999995</v>
      </c>
      <c r="AA137">
        <f t="shared" si="17"/>
        <v>1.0895044319999998</v>
      </c>
    </row>
    <row r="138" spans="1:27" x14ac:dyDescent="0.45">
      <c r="A138" t="str">
        <f t="shared" si="12"/>
        <v>43831Meal_Breakfast_MainP15</v>
      </c>
      <c r="B138" s="6">
        <v>43831</v>
      </c>
      <c r="C138" t="s">
        <v>118</v>
      </c>
      <c r="D138" t="s">
        <v>25</v>
      </c>
      <c r="E138">
        <v>7.7111111111111103E-2</v>
      </c>
      <c r="F138">
        <v>0.25622222222222218</v>
      </c>
      <c r="G138">
        <v>2.837777777777778E-2</v>
      </c>
      <c r="H138">
        <v>1.925277037037037E-3</v>
      </c>
      <c r="I138" t="s">
        <v>48</v>
      </c>
      <c r="J138">
        <v>1200</v>
      </c>
      <c r="K138">
        <v>0.2</v>
      </c>
      <c r="L138">
        <v>0.5</v>
      </c>
      <c r="M138">
        <v>0.3</v>
      </c>
      <c r="N138">
        <v>0.25</v>
      </c>
      <c r="O138">
        <v>0.25</v>
      </c>
      <c r="P138">
        <v>0.25</v>
      </c>
      <c r="Q138">
        <v>0.25</v>
      </c>
      <c r="R138">
        <v>0.25</v>
      </c>
      <c r="S138">
        <v>0.25</v>
      </c>
      <c r="T138">
        <v>0.25</v>
      </c>
      <c r="U138">
        <v>0.61643835616438358</v>
      </c>
      <c r="V138">
        <f>VLOOKUP(A138,Output_sheet!$C$2:$H$19120,6,FALSE)</f>
        <v>127.78138</v>
      </c>
      <c r="W138">
        <f t="shared" si="13"/>
        <v>203.0105377853333</v>
      </c>
      <c r="X138" t="str">
        <f t="shared" si="14"/>
        <v>Breakf</v>
      </c>
      <c r="Y138">
        <f t="shared" si="15"/>
        <v>39.41345676444444</v>
      </c>
      <c r="Z138">
        <f t="shared" si="16"/>
        <v>130.96171656888887</v>
      </c>
      <c r="AA138">
        <f t="shared" si="17"/>
        <v>32.635364452000005</v>
      </c>
    </row>
    <row r="139" spans="1:27" x14ac:dyDescent="0.45">
      <c r="A139" t="str">
        <f t="shared" si="12"/>
        <v>43831Meal_Breakfast_SideP15</v>
      </c>
      <c r="B139" s="6">
        <v>43831</v>
      </c>
      <c r="C139" t="s">
        <v>118</v>
      </c>
      <c r="D139" t="s">
        <v>26</v>
      </c>
      <c r="E139">
        <v>0.17494999999999999</v>
      </c>
      <c r="F139">
        <v>0.16239999999999999</v>
      </c>
      <c r="G139">
        <v>0.24454999999999999</v>
      </c>
      <c r="H139">
        <v>5.3318000000000003E-3</v>
      </c>
      <c r="I139" t="s">
        <v>48</v>
      </c>
      <c r="J139">
        <v>1200</v>
      </c>
      <c r="K139">
        <v>0.2</v>
      </c>
      <c r="L139">
        <v>0.5</v>
      </c>
      <c r="M139">
        <v>0.3</v>
      </c>
      <c r="N139">
        <v>0.25</v>
      </c>
      <c r="O139">
        <v>0.25</v>
      </c>
      <c r="P139">
        <v>0.25</v>
      </c>
      <c r="Q139">
        <v>0.25</v>
      </c>
      <c r="R139">
        <v>0.25</v>
      </c>
      <c r="S139">
        <v>0.25</v>
      </c>
      <c r="T139">
        <v>0.25</v>
      </c>
      <c r="U139">
        <v>5.4794520547945202E-2</v>
      </c>
      <c r="V139">
        <f>VLOOKUP(A139,Output_sheet!$C$2:$H$19120,6,FALSE)</f>
        <v>16.81334</v>
      </c>
      <c r="W139">
        <f t="shared" si="13"/>
        <v>59.693241668999995</v>
      </c>
      <c r="X139" t="str">
        <f t="shared" si="14"/>
        <v>Breakf</v>
      </c>
      <c r="Y139">
        <f t="shared" si="15"/>
        <v>11.765975332</v>
      </c>
      <c r="Z139">
        <f t="shared" si="16"/>
        <v>10.921945663999999</v>
      </c>
      <c r="AA139">
        <f t="shared" si="17"/>
        <v>37.005320672999993</v>
      </c>
    </row>
    <row r="140" spans="1:27" x14ac:dyDescent="0.45">
      <c r="A140" t="str">
        <f t="shared" si="12"/>
        <v>43831Meal_Dinner_GreenP15</v>
      </c>
      <c r="B140" s="6">
        <v>43831</v>
      </c>
      <c r="C140" t="s">
        <v>118</v>
      </c>
      <c r="D140" t="s">
        <v>29</v>
      </c>
      <c r="E140">
        <v>0</v>
      </c>
      <c r="F140">
        <v>0</v>
      </c>
      <c r="G140">
        <v>0</v>
      </c>
      <c r="H140">
        <v>0</v>
      </c>
      <c r="I140" t="s">
        <v>48</v>
      </c>
      <c r="J140">
        <v>1200</v>
      </c>
      <c r="K140">
        <v>0.2</v>
      </c>
      <c r="L140">
        <v>0.5</v>
      </c>
      <c r="M140">
        <v>0.3</v>
      </c>
      <c r="N140">
        <v>0.25</v>
      </c>
      <c r="O140">
        <v>0.25</v>
      </c>
      <c r="P140">
        <v>0.25</v>
      </c>
      <c r="Q140">
        <v>0.25</v>
      </c>
      <c r="R140">
        <v>0.25</v>
      </c>
      <c r="S140">
        <v>0.25</v>
      </c>
      <c r="T140">
        <v>0.25</v>
      </c>
      <c r="U140">
        <v>0</v>
      </c>
      <c r="V140">
        <f>VLOOKUP(A140,Output_sheet!$C$2:$H$19120,6,FALSE)</f>
        <v>0</v>
      </c>
      <c r="W140">
        <f t="shared" si="13"/>
        <v>0</v>
      </c>
      <c r="X140" t="str">
        <f t="shared" si="14"/>
        <v>Dinner</v>
      </c>
      <c r="Y140">
        <f t="shared" si="15"/>
        <v>0</v>
      </c>
      <c r="Z140">
        <f t="shared" si="16"/>
        <v>0</v>
      </c>
      <c r="AA140">
        <f t="shared" si="17"/>
        <v>0</v>
      </c>
    </row>
    <row r="141" spans="1:27" x14ac:dyDescent="0.45">
      <c r="A141" t="str">
        <f t="shared" si="12"/>
        <v>43831Meal_Dinner_MainP15</v>
      </c>
      <c r="B141" s="6">
        <v>43831</v>
      </c>
      <c r="C141" t="s">
        <v>118</v>
      </c>
      <c r="D141" t="s">
        <v>30</v>
      </c>
      <c r="E141">
        <v>6.4757383966244725E-2</v>
      </c>
      <c r="F141">
        <v>7.8037974683544314E-2</v>
      </c>
      <c r="G141">
        <v>3.9862869198312237E-2</v>
      </c>
      <c r="H141">
        <v>2.8645421940928259E-3</v>
      </c>
      <c r="I141" t="s">
        <v>48</v>
      </c>
      <c r="J141">
        <v>1200</v>
      </c>
      <c r="K141">
        <v>0.2</v>
      </c>
      <c r="L141">
        <v>0.5</v>
      </c>
      <c r="M141">
        <v>0.3</v>
      </c>
      <c r="N141">
        <v>0.25</v>
      </c>
      <c r="O141">
        <v>0.25</v>
      </c>
      <c r="P141">
        <v>0.25</v>
      </c>
      <c r="Q141">
        <v>0.25</v>
      </c>
      <c r="R141">
        <v>0.25</v>
      </c>
      <c r="S141">
        <v>0.25</v>
      </c>
      <c r="T141">
        <v>0.25</v>
      </c>
      <c r="U141">
        <v>0.61240310077519378</v>
      </c>
      <c r="V141">
        <f>VLOOKUP(A141,Output_sheet!$C$2:$H$19120,6,FALSE)</f>
        <v>131.11018000000001</v>
      </c>
      <c r="W141">
        <f t="shared" si="13"/>
        <v>121.92555230611815</v>
      </c>
      <c r="X141" t="str">
        <f t="shared" si="14"/>
        <v>Dinner</v>
      </c>
      <c r="Y141">
        <f t="shared" si="15"/>
        <v>33.961409072573844</v>
      </c>
      <c r="Z141">
        <f t="shared" si="16"/>
        <v>40.926291630379758</v>
      </c>
      <c r="AA141">
        <f t="shared" si="17"/>
        <v>47.037851603164562</v>
      </c>
    </row>
    <row r="142" spans="1:27" x14ac:dyDescent="0.45">
      <c r="A142" t="str">
        <f t="shared" si="12"/>
        <v>43831Meal_Dinner_SideP15</v>
      </c>
      <c r="B142" s="6">
        <v>43831</v>
      </c>
      <c r="C142" t="s">
        <v>118</v>
      </c>
      <c r="D142" t="s">
        <v>31</v>
      </c>
      <c r="E142">
        <v>5.33E-2</v>
      </c>
      <c r="F142">
        <v>0.26540000000000002</v>
      </c>
      <c r="G142">
        <v>5.4000000000000003E-3</v>
      </c>
      <c r="H142">
        <v>1.2698799999999999E-3</v>
      </c>
      <c r="I142" t="s">
        <v>48</v>
      </c>
      <c r="J142">
        <v>1200</v>
      </c>
      <c r="K142">
        <v>0.2</v>
      </c>
      <c r="L142">
        <v>0.5</v>
      </c>
      <c r="M142">
        <v>0.3</v>
      </c>
      <c r="N142">
        <v>0.25</v>
      </c>
      <c r="O142">
        <v>0.25</v>
      </c>
      <c r="P142">
        <v>0.25</v>
      </c>
      <c r="Q142">
        <v>0.25</v>
      </c>
      <c r="R142">
        <v>0.25</v>
      </c>
      <c r="S142">
        <v>0.25</v>
      </c>
      <c r="T142">
        <v>0.25</v>
      </c>
      <c r="U142">
        <v>0.38759689922480622</v>
      </c>
      <c r="V142">
        <f>VLOOKUP(A142,Output_sheet!$C$2:$H$19120,6,FALSE)</f>
        <v>123.22385</v>
      </c>
      <c r="W142">
        <f t="shared" si="13"/>
        <v>163.07444309000002</v>
      </c>
      <c r="X142" t="str">
        <f t="shared" si="14"/>
        <v>Dinner</v>
      </c>
      <c r="Y142">
        <f t="shared" si="15"/>
        <v>26.27132482</v>
      </c>
      <c r="Z142">
        <f t="shared" si="16"/>
        <v>130.81443916000001</v>
      </c>
      <c r="AA142">
        <f t="shared" si="17"/>
        <v>5.9886791100000005</v>
      </c>
    </row>
    <row r="143" spans="1:27" x14ac:dyDescent="0.45">
      <c r="A143" t="str">
        <f t="shared" si="12"/>
        <v>43831Meal_Lunch_GreenP15</v>
      </c>
      <c r="B143" s="6">
        <v>43831</v>
      </c>
      <c r="C143" t="s">
        <v>118</v>
      </c>
      <c r="D143" t="s">
        <v>34</v>
      </c>
      <c r="E143">
        <v>2.2660103626943009E-2</v>
      </c>
      <c r="F143">
        <v>4.7581865284974087E-2</v>
      </c>
      <c r="G143">
        <v>2.7648704663212429E-2</v>
      </c>
      <c r="H143">
        <v>8.6277461139896354E-4</v>
      </c>
      <c r="I143" t="s">
        <v>48</v>
      </c>
      <c r="J143">
        <v>1200</v>
      </c>
      <c r="K143">
        <v>0.2</v>
      </c>
      <c r="L143">
        <v>0.5</v>
      </c>
      <c r="M143">
        <v>0.3</v>
      </c>
      <c r="N143">
        <v>0.25</v>
      </c>
      <c r="O143">
        <v>0.25</v>
      </c>
      <c r="P143">
        <v>0.25</v>
      </c>
      <c r="Q143">
        <v>0.25</v>
      </c>
      <c r="R143">
        <v>0.25</v>
      </c>
      <c r="S143">
        <v>0.25</v>
      </c>
      <c r="T143">
        <v>0.25</v>
      </c>
      <c r="U143">
        <v>0.35873605947955389</v>
      </c>
      <c r="V143">
        <f>VLOOKUP(A143,Output_sheet!$C$2:$H$19120,6,FALSE)</f>
        <v>113.17061</v>
      </c>
      <c r="W143">
        <f t="shared" si="13"/>
        <v>59.958492829461136</v>
      </c>
      <c r="X143" t="str">
        <f t="shared" si="14"/>
        <v>Lunch_</v>
      </c>
      <c r="Y143">
        <f t="shared" si="15"/>
        <v>10.257831000497411</v>
      </c>
      <c r="Z143">
        <f t="shared" si="16"/>
        <v>21.539474876953363</v>
      </c>
      <c r="AA143">
        <f t="shared" si="17"/>
        <v>28.161186952010354</v>
      </c>
    </row>
    <row r="144" spans="1:27" x14ac:dyDescent="0.45">
      <c r="A144" t="str">
        <f t="shared" si="12"/>
        <v>43831Meal_Lunch_MainP15</v>
      </c>
      <c r="B144" s="6">
        <v>43831</v>
      </c>
      <c r="C144" t="s">
        <v>118</v>
      </c>
      <c r="D144" t="s">
        <v>35</v>
      </c>
      <c r="E144">
        <v>0.22600000000000001</v>
      </c>
      <c r="F144">
        <v>2.8E-3</v>
      </c>
      <c r="G144">
        <v>1.18E-2</v>
      </c>
      <c r="H144">
        <v>3.0316000000000002E-3</v>
      </c>
      <c r="I144" t="s">
        <v>48</v>
      </c>
      <c r="J144">
        <v>1200</v>
      </c>
      <c r="K144">
        <v>0.2</v>
      </c>
      <c r="L144">
        <v>0.5</v>
      </c>
      <c r="M144">
        <v>0.3</v>
      </c>
      <c r="N144">
        <v>0.25</v>
      </c>
      <c r="O144">
        <v>0.25</v>
      </c>
      <c r="P144">
        <v>0.25</v>
      </c>
      <c r="Q144">
        <v>0.25</v>
      </c>
      <c r="R144">
        <v>0.25</v>
      </c>
      <c r="S144">
        <v>0.25</v>
      </c>
      <c r="T144">
        <v>0.25</v>
      </c>
      <c r="U144">
        <v>0.23234200743494421</v>
      </c>
      <c r="V144">
        <f>VLOOKUP(A144,Output_sheet!$C$2:$H$19120,6,FALSE)</f>
        <v>62.686821000000002</v>
      </c>
      <c r="W144">
        <f t="shared" si="13"/>
        <v>64.028318969400004</v>
      </c>
      <c r="X144" t="str">
        <f t="shared" si="14"/>
        <v>Lunch_</v>
      </c>
      <c r="Y144">
        <f t="shared" si="15"/>
        <v>56.668886184000002</v>
      </c>
      <c r="Z144">
        <f t="shared" si="16"/>
        <v>0.7020923952</v>
      </c>
      <c r="AA144">
        <f t="shared" si="17"/>
        <v>6.6573403902000008</v>
      </c>
    </row>
    <row r="145" spans="1:27" x14ac:dyDescent="0.45">
      <c r="A145" t="str">
        <f t="shared" si="12"/>
        <v>43831Meal_Lunch_SideP15</v>
      </c>
      <c r="B145" s="6">
        <v>43831</v>
      </c>
      <c r="C145" t="s">
        <v>118</v>
      </c>
      <c r="D145" t="s">
        <v>36</v>
      </c>
      <c r="E145">
        <v>2.0272727272727279E-2</v>
      </c>
      <c r="F145">
        <v>0.17531818181818179</v>
      </c>
      <c r="G145">
        <v>1.036363636363636E-2</v>
      </c>
      <c r="H145">
        <v>1.767909090909091E-3</v>
      </c>
      <c r="I145" t="s">
        <v>48</v>
      </c>
      <c r="J145">
        <v>1200</v>
      </c>
      <c r="K145">
        <v>0.2</v>
      </c>
      <c r="L145">
        <v>0.5</v>
      </c>
      <c r="M145">
        <v>0.3</v>
      </c>
      <c r="N145">
        <v>0.25</v>
      </c>
      <c r="O145">
        <v>0.25</v>
      </c>
      <c r="P145">
        <v>0.25</v>
      </c>
      <c r="Q145">
        <v>0.25</v>
      </c>
      <c r="R145">
        <v>0.25</v>
      </c>
      <c r="S145">
        <v>0.25</v>
      </c>
      <c r="T145">
        <v>0.25</v>
      </c>
      <c r="U145">
        <v>0.40892193308550179</v>
      </c>
      <c r="V145">
        <f>VLOOKUP(A145,Output_sheet!$C$2:$H$19120,6,FALSE)</f>
        <v>183.88133999999999</v>
      </c>
      <c r="W145">
        <f t="shared" si="13"/>
        <v>161.0131878981818</v>
      </c>
      <c r="X145" t="str">
        <f t="shared" si="14"/>
        <v>Lunch_</v>
      </c>
      <c r="Y145">
        <f t="shared" si="15"/>
        <v>14.91110502545455</v>
      </c>
      <c r="Z145">
        <f t="shared" si="16"/>
        <v>128.95096879636361</v>
      </c>
      <c r="AA145">
        <f t="shared" si="17"/>
        <v>17.151114076363626</v>
      </c>
    </row>
    <row r="146" spans="1:27" x14ac:dyDescent="0.45">
      <c r="A146" t="str">
        <f t="shared" si="12"/>
        <v>43831Meal_Morning_Snack_GreenP15</v>
      </c>
      <c r="B146" s="6">
        <v>43831</v>
      </c>
      <c r="C146" t="s">
        <v>118</v>
      </c>
      <c r="D146" t="s">
        <v>39</v>
      </c>
      <c r="E146">
        <v>6.7114093959731542E-3</v>
      </c>
      <c r="F146">
        <v>4.0268456375838917E-2</v>
      </c>
      <c r="G146">
        <v>0</v>
      </c>
      <c r="H146">
        <v>2.3999999999999998E-3</v>
      </c>
      <c r="I146" t="s">
        <v>48</v>
      </c>
      <c r="J146">
        <v>1200</v>
      </c>
      <c r="K146">
        <v>0.2</v>
      </c>
      <c r="L146">
        <v>0.5</v>
      </c>
      <c r="M146">
        <v>0.3</v>
      </c>
      <c r="N146">
        <v>0.1</v>
      </c>
      <c r="O146">
        <v>0.1</v>
      </c>
      <c r="P146">
        <v>0.1</v>
      </c>
      <c r="Q146">
        <v>0.1</v>
      </c>
      <c r="R146">
        <v>0.1</v>
      </c>
      <c r="S146">
        <v>0.1</v>
      </c>
      <c r="T146">
        <v>0.1</v>
      </c>
      <c r="U146">
        <v>0.375</v>
      </c>
      <c r="V146">
        <f>VLOOKUP(A146,Output_sheet!$C$2:$H$19120,6,FALSE)</f>
        <v>19.490297000000002</v>
      </c>
      <c r="W146">
        <f t="shared" si="13"/>
        <v>3.6626061476510059</v>
      </c>
      <c r="X146" t="str">
        <f t="shared" si="14"/>
        <v>Mornin</v>
      </c>
      <c r="Y146">
        <f t="shared" si="15"/>
        <v>0.52322944966442952</v>
      </c>
      <c r="Z146">
        <f t="shared" si="16"/>
        <v>3.1393766979865769</v>
      </c>
      <c r="AA146">
        <f t="shared" si="17"/>
        <v>0</v>
      </c>
    </row>
    <row r="147" spans="1:27" x14ac:dyDescent="0.45">
      <c r="A147" t="str">
        <f t="shared" si="12"/>
        <v>43831Meal_Morning_Snack_MainP15</v>
      </c>
      <c r="B147" s="6">
        <v>43831</v>
      </c>
      <c r="C147" t="s">
        <v>118</v>
      </c>
      <c r="D147" t="s">
        <v>40</v>
      </c>
      <c r="E147">
        <v>0.1421</v>
      </c>
      <c r="F147">
        <v>4.0899999999999999E-2</v>
      </c>
      <c r="G147">
        <v>0.21279999999999999</v>
      </c>
      <c r="H147">
        <v>1.159522222222222E-2</v>
      </c>
      <c r="I147" t="s">
        <v>48</v>
      </c>
      <c r="J147">
        <v>1200</v>
      </c>
      <c r="K147">
        <v>0.2</v>
      </c>
      <c r="L147">
        <v>0.5</v>
      </c>
      <c r="M147">
        <v>0.3</v>
      </c>
      <c r="N147">
        <v>0.1</v>
      </c>
      <c r="O147">
        <v>0.1</v>
      </c>
      <c r="P147">
        <v>0.1</v>
      </c>
      <c r="Q147">
        <v>0.1</v>
      </c>
      <c r="R147">
        <v>0.1</v>
      </c>
      <c r="S147">
        <v>0.1</v>
      </c>
      <c r="T147">
        <v>0.1</v>
      </c>
      <c r="U147">
        <v>0.4375</v>
      </c>
      <c r="V147">
        <f>VLOOKUP(A147,Output_sheet!$C$2:$H$19120,6,FALSE)</f>
        <v>37.676856999999998</v>
      </c>
      <c r="W147">
        <f t="shared" si="13"/>
        <v>99.738175850399983</v>
      </c>
      <c r="X147" t="str">
        <f t="shared" si="14"/>
        <v>Mornin</v>
      </c>
      <c r="Y147">
        <f t="shared" si="15"/>
        <v>21.415525518799999</v>
      </c>
      <c r="Z147">
        <f t="shared" si="16"/>
        <v>6.1639338051999992</v>
      </c>
      <c r="AA147">
        <f t="shared" si="17"/>
        <v>72.158716526399999</v>
      </c>
    </row>
    <row r="148" spans="1:27" x14ac:dyDescent="0.45">
      <c r="A148" t="str">
        <f t="shared" si="12"/>
        <v>43831Meal_Morning_Snack_SideP15</v>
      </c>
      <c r="B148" s="6">
        <v>43831</v>
      </c>
      <c r="C148" t="s">
        <v>118</v>
      </c>
      <c r="D148" t="s">
        <v>41</v>
      </c>
      <c r="E148">
        <v>7.5999999999999998E-2</v>
      </c>
      <c r="F148">
        <v>0.39900000000000002</v>
      </c>
      <c r="G148">
        <v>3.0000000000000001E-3</v>
      </c>
      <c r="H148">
        <v>3.0386666666666669E-3</v>
      </c>
      <c r="I148" t="s">
        <v>48</v>
      </c>
      <c r="J148">
        <v>1200</v>
      </c>
      <c r="K148">
        <v>0.2</v>
      </c>
      <c r="L148">
        <v>0.5</v>
      </c>
      <c r="M148">
        <v>0.3</v>
      </c>
      <c r="N148">
        <v>0.1</v>
      </c>
      <c r="O148">
        <v>0.1</v>
      </c>
      <c r="P148">
        <v>0.1</v>
      </c>
      <c r="Q148">
        <v>0.1</v>
      </c>
      <c r="R148">
        <v>0.1</v>
      </c>
      <c r="S148">
        <v>0.1</v>
      </c>
      <c r="T148">
        <v>0.1</v>
      </c>
      <c r="U148">
        <v>0.1875</v>
      </c>
      <c r="V148">
        <f>VLOOKUP(A148,Output_sheet!$C$2:$H$19120,6,FALSE)</f>
        <v>11.72767</v>
      </c>
      <c r="W148">
        <f t="shared" si="13"/>
        <v>22.599220089999999</v>
      </c>
      <c r="X148" t="str">
        <f t="shared" si="14"/>
        <v>Mornin</v>
      </c>
      <c r="Y148">
        <f t="shared" si="15"/>
        <v>3.56521168</v>
      </c>
      <c r="Z148">
        <f t="shared" si="16"/>
        <v>18.717361320000002</v>
      </c>
      <c r="AA148">
        <f t="shared" si="17"/>
        <v>0.31664708999999996</v>
      </c>
    </row>
    <row r="149" spans="1:27" x14ac:dyDescent="0.45">
      <c r="A149" t="str">
        <f t="shared" si="12"/>
        <v>43831Meal_Afternoon_Snack_GreenP16</v>
      </c>
      <c r="B149" s="6">
        <v>43831</v>
      </c>
      <c r="C149" t="s">
        <v>118</v>
      </c>
      <c r="D149" t="s">
        <v>11</v>
      </c>
      <c r="E149">
        <v>2.7633333333333329E-2</v>
      </c>
      <c r="F149">
        <v>0.70899999999999996</v>
      </c>
      <c r="G149">
        <v>4.3E-3</v>
      </c>
      <c r="H149">
        <v>4.9325333333333343E-3</v>
      </c>
      <c r="I149" t="s">
        <v>49</v>
      </c>
      <c r="J149">
        <v>1502</v>
      </c>
      <c r="K149">
        <v>0.19973368841544609</v>
      </c>
      <c r="L149">
        <v>0.50066577896138487</v>
      </c>
      <c r="M149">
        <v>0.2996005326231691</v>
      </c>
      <c r="N149">
        <v>0.15</v>
      </c>
      <c r="O149">
        <v>0.15</v>
      </c>
      <c r="P149">
        <v>0.15</v>
      </c>
      <c r="Q149">
        <v>0.15</v>
      </c>
      <c r="R149">
        <v>0.15</v>
      </c>
      <c r="S149">
        <v>0.15</v>
      </c>
      <c r="T149">
        <v>0.15</v>
      </c>
      <c r="U149">
        <v>0.4</v>
      </c>
      <c r="V149">
        <f>VLOOKUP(A149,Output_sheet!$C$2:$H$19120,6,FALSE)</f>
        <v>24.943574999999999</v>
      </c>
      <c r="W149">
        <f t="shared" si="13"/>
        <v>74.462391542499986</v>
      </c>
      <c r="X149" t="str">
        <f t="shared" si="14"/>
        <v>Aftern</v>
      </c>
      <c r="Y149">
        <f t="shared" si="15"/>
        <v>2.7570964899999995</v>
      </c>
      <c r="Z149">
        <f t="shared" si="16"/>
        <v>70.739978699999995</v>
      </c>
      <c r="AA149">
        <f t="shared" si="17"/>
        <v>0.96531635249999992</v>
      </c>
    </row>
    <row r="150" spans="1:27" x14ac:dyDescent="0.45">
      <c r="A150" t="str">
        <f t="shared" si="12"/>
        <v>43831Meal_Afternoon_Snack_MainP16</v>
      </c>
      <c r="B150" s="6">
        <v>43831</v>
      </c>
      <c r="C150" t="s">
        <v>118</v>
      </c>
      <c r="D150" t="s">
        <v>12</v>
      </c>
      <c r="E150">
        <v>0.16700000000000001</v>
      </c>
      <c r="F150">
        <v>3.5999999999999997E-2</v>
      </c>
      <c r="G150">
        <v>6.7500000000000004E-2</v>
      </c>
      <c r="H150">
        <v>8.4588000000000007E-3</v>
      </c>
      <c r="I150" t="s">
        <v>49</v>
      </c>
      <c r="J150">
        <v>1502</v>
      </c>
      <c r="K150">
        <v>0.19973368841544609</v>
      </c>
      <c r="L150">
        <v>0.50066577896138487</v>
      </c>
      <c r="M150">
        <v>0.2996005326231691</v>
      </c>
      <c r="N150">
        <v>0.15</v>
      </c>
      <c r="O150">
        <v>0.15</v>
      </c>
      <c r="P150">
        <v>0.15</v>
      </c>
      <c r="Q150">
        <v>0.15</v>
      </c>
      <c r="R150">
        <v>0.15</v>
      </c>
      <c r="S150">
        <v>0.15</v>
      </c>
      <c r="T150">
        <v>0.15</v>
      </c>
      <c r="U150">
        <v>0.26666666666666672</v>
      </c>
      <c r="V150">
        <f>VLOOKUP(A150,Output_sheet!$C$2:$H$19120,6,FALSE)</f>
        <v>13.014039</v>
      </c>
      <c r="W150">
        <f t="shared" si="13"/>
        <v>18.473428360500002</v>
      </c>
      <c r="X150" t="str">
        <f t="shared" si="14"/>
        <v>Aftern</v>
      </c>
      <c r="Y150">
        <f t="shared" si="15"/>
        <v>8.6933780519999999</v>
      </c>
      <c r="Z150">
        <f t="shared" si="16"/>
        <v>1.8740216159999998</v>
      </c>
      <c r="AA150">
        <f t="shared" si="17"/>
        <v>7.9060286925000005</v>
      </c>
    </row>
    <row r="151" spans="1:27" x14ac:dyDescent="0.45">
      <c r="A151" t="str">
        <f t="shared" si="12"/>
        <v>43831Meal_Afternoon_Snack_SideP16</v>
      </c>
      <c r="B151" s="6">
        <v>43831</v>
      </c>
      <c r="C151" t="s">
        <v>118</v>
      </c>
      <c r="D151" t="s">
        <v>13</v>
      </c>
      <c r="E151">
        <v>0.254</v>
      </c>
      <c r="F151">
        <v>0.10100000000000001</v>
      </c>
      <c r="G151">
        <v>0.47699999999999998</v>
      </c>
      <c r="H151">
        <v>4.5263999999999999E-3</v>
      </c>
      <c r="I151" t="s">
        <v>49</v>
      </c>
      <c r="J151">
        <v>1502</v>
      </c>
      <c r="K151">
        <v>0.19973368841544609</v>
      </c>
      <c r="L151">
        <v>0.50066577896138487</v>
      </c>
      <c r="M151">
        <v>0.2996005326231691</v>
      </c>
      <c r="N151">
        <v>0.15</v>
      </c>
      <c r="O151">
        <v>0.15</v>
      </c>
      <c r="P151">
        <v>0.15</v>
      </c>
      <c r="Q151">
        <v>0.15</v>
      </c>
      <c r="R151">
        <v>0.15</v>
      </c>
      <c r="S151">
        <v>0.15</v>
      </c>
      <c r="T151">
        <v>0.15</v>
      </c>
      <c r="U151">
        <v>0.33333333333333331</v>
      </c>
      <c r="V151">
        <f>VLOOKUP(A151,Output_sheet!$C$2:$H$19120,6,FALSE)</f>
        <v>27.112582</v>
      </c>
      <c r="W151">
        <f t="shared" si="13"/>
        <v>154.89418096599999</v>
      </c>
      <c r="X151" t="str">
        <f t="shared" si="14"/>
        <v>Aftern</v>
      </c>
      <c r="Y151">
        <f t="shared" si="15"/>
        <v>27.546383312</v>
      </c>
      <c r="Z151">
        <f t="shared" si="16"/>
        <v>10.953483128</v>
      </c>
      <c r="AA151">
        <f t="shared" si="17"/>
        <v>116.394314526</v>
      </c>
    </row>
    <row r="152" spans="1:27" x14ac:dyDescent="0.45">
      <c r="A152" t="str">
        <f t="shared" si="12"/>
        <v>43831Meal_Booster1_GreenP16</v>
      </c>
      <c r="B152" s="6">
        <v>43831</v>
      </c>
      <c r="C152" t="s">
        <v>118</v>
      </c>
      <c r="D152" t="s">
        <v>16</v>
      </c>
      <c r="E152">
        <v>0</v>
      </c>
      <c r="F152">
        <v>0</v>
      </c>
      <c r="G152">
        <v>0</v>
      </c>
      <c r="H152">
        <v>0</v>
      </c>
      <c r="I152" t="s">
        <v>49</v>
      </c>
      <c r="J152">
        <v>1502</v>
      </c>
      <c r="K152">
        <v>0.19973368841544609</v>
      </c>
      <c r="L152">
        <v>0.50066577896138487</v>
      </c>
      <c r="M152">
        <v>0.2996005326231691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f>VLOOKUP(A152,Output_sheet!$C$2:$H$19120,6,FALSE)</f>
        <v>0</v>
      </c>
      <c r="W152">
        <f t="shared" si="13"/>
        <v>0</v>
      </c>
      <c r="X152" t="str">
        <f t="shared" si="14"/>
        <v>Booste</v>
      </c>
      <c r="Y152">
        <f t="shared" si="15"/>
        <v>0</v>
      </c>
      <c r="Z152">
        <f t="shared" si="16"/>
        <v>0</v>
      </c>
      <c r="AA152">
        <f t="shared" si="17"/>
        <v>0</v>
      </c>
    </row>
    <row r="153" spans="1:27" x14ac:dyDescent="0.45">
      <c r="A153" t="str">
        <f t="shared" si="12"/>
        <v>43831Meal_Booster1_MainP16</v>
      </c>
      <c r="B153" s="6">
        <v>43831</v>
      </c>
      <c r="C153" t="s">
        <v>118</v>
      </c>
      <c r="D153" t="s">
        <v>17</v>
      </c>
      <c r="E153">
        <v>0.17707661290322579</v>
      </c>
      <c r="F153">
        <v>0.1913185483870968</v>
      </c>
      <c r="G153">
        <v>7.0112903225806447E-2</v>
      </c>
      <c r="H153">
        <v>4.9126894219837991E-3</v>
      </c>
      <c r="I153" t="s">
        <v>49</v>
      </c>
      <c r="J153">
        <v>1502</v>
      </c>
      <c r="K153">
        <v>0.19973368841544609</v>
      </c>
      <c r="L153">
        <v>0.50066577896138487</v>
      </c>
      <c r="M153">
        <v>0.2996005326231691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f>VLOOKUP(A153,Output_sheet!$C$2:$H$19120,6,FALSE)</f>
        <v>0</v>
      </c>
      <c r="W153">
        <f t="shared" si="13"/>
        <v>0</v>
      </c>
      <c r="X153" t="str">
        <f t="shared" si="14"/>
        <v>Booste</v>
      </c>
      <c r="Y153">
        <f t="shared" si="15"/>
        <v>0</v>
      </c>
      <c r="Z153">
        <f t="shared" si="16"/>
        <v>0</v>
      </c>
      <c r="AA153">
        <f t="shared" si="17"/>
        <v>0</v>
      </c>
    </row>
    <row r="154" spans="1:27" x14ac:dyDescent="0.45">
      <c r="A154" t="str">
        <f t="shared" si="12"/>
        <v>43831Meal_Booster1_SideP16</v>
      </c>
      <c r="B154" s="6">
        <v>43831</v>
      </c>
      <c r="C154" t="s">
        <v>118</v>
      </c>
      <c r="D154" t="s">
        <v>18</v>
      </c>
      <c r="E154">
        <v>0</v>
      </c>
      <c r="F154">
        <v>0</v>
      </c>
      <c r="G154">
        <v>0</v>
      </c>
      <c r="H154">
        <v>0</v>
      </c>
      <c r="I154" t="s">
        <v>49</v>
      </c>
      <c r="J154">
        <v>1502</v>
      </c>
      <c r="K154">
        <v>0.19973368841544609</v>
      </c>
      <c r="L154">
        <v>0.50066577896138487</v>
      </c>
      <c r="M154">
        <v>0.2996005326231691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f>VLOOKUP(A154,Output_sheet!$C$2:$H$19120,6,FALSE)</f>
        <v>0</v>
      </c>
      <c r="W154">
        <f t="shared" si="13"/>
        <v>0</v>
      </c>
      <c r="X154" t="str">
        <f t="shared" si="14"/>
        <v>Booste</v>
      </c>
      <c r="Y154">
        <f t="shared" si="15"/>
        <v>0</v>
      </c>
      <c r="Z154">
        <f t="shared" si="16"/>
        <v>0</v>
      </c>
      <c r="AA154">
        <f t="shared" si="17"/>
        <v>0</v>
      </c>
    </row>
    <row r="155" spans="1:27" x14ac:dyDescent="0.45">
      <c r="A155" t="str">
        <f t="shared" si="12"/>
        <v>43831Meal_Booster2_GreenP16</v>
      </c>
      <c r="B155" s="6">
        <v>43831</v>
      </c>
      <c r="C155" t="s">
        <v>118</v>
      </c>
      <c r="D155" t="s">
        <v>19</v>
      </c>
      <c r="E155">
        <v>0</v>
      </c>
      <c r="F155">
        <v>0</v>
      </c>
      <c r="G155">
        <v>0</v>
      </c>
      <c r="H155">
        <v>0</v>
      </c>
      <c r="I155" t="s">
        <v>49</v>
      </c>
      <c r="J155">
        <v>1502</v>
      </c>
      <c r="K155">
        <v>0.19973368841544609</v>
      </c>
      <c r="L155">
        <v>0.50066577896138487</v>
      </c>
      <c r="M155">
        <v>0.2996005326231691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f>VLOOKUP(A155,Output_sheet!$C$2:$H$19120,6,FALSE)</f>
        <v>0</v>
      </c>
      <c r="W155">
        <f t="shared" si="13"/>
        <v>0</v>
      </c>
      <c r="X155" t="str">
        <f t="shared" si="14"/>
        <v>Booste</v>
      </c>
      <c r="Y155">
        <f t="shared" si="15"/>
        <v>0</v>
      </c>
      <c r="Z155">
        <f t="shared" si="16"/>
        <v>0</v>
      </c>
      <c r="AA155">
        <f t="shared" si="17"/>
        <v>0</v>
      </c>
    </row>
    <row r="156" spans="1:27" x14ac:dyDescent="0.45">
      <c r="A156" t="str">
        <f t="shared" si="12"/>
        <v>43831Meal_Booster2_MainP16</v>
      </c>
      <c r="B156" s="6">
        <v>43831</v>
      </c>
      <c r="C156" t="s">
        <v>118</v>
      </c>
      <c r="D156" t="s">
        <v>20</v>
      </c>
      <c r="E156">
        <v>0.1086</v>
      </c>
      <c r="F156">
        <v>7.3000000000000001E-3</v>
      </c>
      <c r="G156">
        <v>1.6999999999999999E-3</v>
      </c>
      <c r="H156">
        <v>1.996333333333333E-3</v>
      </c>
      <c r="I156" t="s">
        <v>49</v>
      </c>
      <c r="J156">
        <v>1502</v>
      </c>
      <c r="K156">
        <v>0.19973368841544609</v>
      </c>
      <c r="L156">
        <v>0.50066577896138487</v>
      </c>
      <c r="M156">
        <v>0.2996005326231691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f>VLOOKUP(A156,Output_sheet!$C$2:$H$19120,6,FALSE)</f>
        <v>0</v>
      </c>
      <c r="W156">
        <f t="shared" si="13"/>
        <v>0</v>
      </c>
      <c r="X156" t="str">
        <f t="shared" si="14"/>
        <v>Booste</v>
      </c>
      <c r="Y156">
        <f t="shared" si="15"/>
        <v>0</v>
      </c>
      <c r="Z156">
        <f t="shared" si="16"/>
        <v>0</v>
      </c>
      <c r="AA156">
        <f t="shared" si="17"/>
        <v>0</v>
      </c>
    </row>
    <row r="157" spans="1:27" x14ac:dyDescent="0.45">
      <c r="A157" t="str">
        <f t="shared" si="12"/>
        <v>43831Meal_Booster2_SideP16</v>
      </c>
      <c r="B157" s="6">
        <v>43831</v>
      </c>
      <c r="C157" t="s">
        <v>118</v>
      </c>
      <c r="D157" t="s">
        <v>21</v>
      </c>
      <c r="E157">
        <v>0</v>
      </c>
      <c r="F157">
        <v>0</v>
      </c>
      <c r="G157">
        <v>0</v>
      </c>
      <c r="H157">
        <v>0</v>
      </c>
      <c r="I157" t="s">
        <v>49</v>
      </c>
      <c r="J157">
        <v>1502</v>
      </c>
      <c r="K157">
        <v>0.19973368841544609</v>
      </c>
      <c r="L157">
        <v>0.50066577896138487</v>
      </c>
      <c r="M157">
        <v>0.2996005326231691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f>VLOOKUP(A157,Output_sheet!$C$2:$H$19120,6,FALSE)</f>
        <v>0</v>
      </c>
      <c r="W157">
        <f t="shared" si="13"/>
        <v>0</v>
      </c>
      <c r="X157" t="str">
        <f t="shared" si="14"/>
        <v>Booste</v>
      </c>
      <c r="Y157">
        <f t="shared" si="15"/>
        <v>0</v>
      </c>
      <c r="Z157">
        <f t="shared" si="16"/>
        <v>0</v>
      </c>
      <c r="AA157">
        <f t="shared" si="17"/>
        <v>0</v>
      </c>
    </row>
    <row r="158" spans="1:27" x14ac:dyDescent="0.45">
      <c r="A158" t="str">
        <f t="shared" si="12"/>
        <v>43831Meal_Breakfast_GreenP16</v>
      </c>
      <c r="B158" s="6">
        <v>43831</v>
      </c>
      <c r="C158" t="s">
        <v>118</v>
      </c>
      <c r="D158" t="s">
        <v>24</v>
      </c>
      <c r="E158">
        <v>9.4000000000000004E-3</v>
      </c>
      <c r="F158">
        <v>0.11749999999999999</v>
      </c>
      <c r="G158">
        <v>1.1999999999999999E-3</v>
      </c>
      <c r="H158">
        <v>9.5E-4</v>
      </c>
      <c r="I158" t="s">
        <v>49</v>
      </c>
      <c r="J158">
        <v>1502</v>
      </c>
      <c r="K158">
        <v>0.19973368841544609</v>
      </c>
      <c r="L158">
        <v>0.50066577896138487</v>
      </c>
      <c r="M158">
        <v>0.2996005326231691</v>
      </c>
      <c r="N158">
        <v>0.25</v>
      </c>
      <c r="O158">
        <v>0.25</v>
      </c>
      <c r="P158">
        <v>0.25</v>
      </c>
      <c r="Q158">
        <v>0.25</v>
      </c>
      <c r="R158">
        <v>0.25</v>
      </c>
      <c r="S158">
        <v>0.25</v>
      </c>
      <c r="T158">
        <v>0.25</v>
      </c>
      <c r="U158">
        <v>0.32876712328767121</v>
      </c>
      <c r="V158">
        <f>VLOOKUP(A158,Output_sheet!$C$2:$H$19120,6,FALSE)</f>
        <v>132.28094999999999</v>
      </c>
      <c r="W158">
        <f t="shared" si="13"/>
        <v>68.574444479999997</v>
      </c>
      <c r="X158" t="str">
        <f t="shared" si="14"/>
        <v>Breakf</v>
      </c>
      <c r="Y158">
        <f t="shared" si="15"/>
        <v>4.97376372</v>
      </c>
      <c r="Z158">
        <f t="shared" si="16"/>
        <v>62.172046499999993</v>
      </c>
      <c r="AA158">
        <f t="shared" si="17"/>
        <v>1.4286342599999997</v>
      </c>
    </row>
    <row r="159" spans="1:27" x14ac:dyDescent="0.45">
      <c r="A159" t="str">
        <f t="shared" si="12"/>
        <v>43831Meal_Breakfast_MainP16</v>
      </c>
      <c r="B159" s="6">
        <v>43831</v>
      </c>
      <c r="C159" t="s">
        <v>118</v>
      </c>
      <c r="D159" t="s">
        <v>25</v>
      </c>
      <c r="E159">
        <v>7.7111111111111103E-2</v>
      </c>
      <c r="F159">
        <v>0.25622222222222218</v>
      </c>
      <c r="G159">
        <v>2.837777777777778E-2</v>
      </c>
      <c r="H159">
        <v>1.925277037037037E-3</v>
      </c>
      <c r="I159" t="s">
        <v>49</v>
      </c>
      <c r="J159">
        <v>1502</v>
      </c>
      <c r="K159">
        <v>0.19973368841544609</v>
      </c>
      <c r="L159">
        <v>0.50066577896138487</v>
      </c>
      <c r="M159">
        <v>0.2996005326231691</v>
      </c>
      <c r="N159">
        <v>0.25</v>
      </c>
      <c r="O159">
        <v>0.25</v>
      </c>
      <c r="P159">
        <v>0.25</v>
      </c>
      <c r="Q159">
        <v>0.25</v>
      </c>
      <c r="R159">
        <v>0.25</v>
      </c>
      <c r="S159">
        <v>0.25</v>
      </c>
      <c r="T159">
        <v>0.25</v>
      </c>
      <c r="U159">
        <v>0.61643835616438358</v>
      </c>
      <c r="V159">
        <f>VLOOKUP(A159,Output_sheet!$C$2:$H$19120,6,FALSE)</f>
        <v>167.55588</v>
      </c>
      <c r="W159">
        <f t="shared" si="13"/>
        <v>266.20161175199996</v>
      </c>
      <c r="X159" t="str">
        <f t="shared" si="14"/>
        <v>Breakf</v>
      </c>
      <c r="Y159">
        <f t="shared" si="15"/>
        <v>51.681680319999998</v>
      </c>
      <c r="Z159">
        <f t="shared" si="16"/>
        <v>171.72615967999997</v>
      </c>
      <c r="AA159">
        <f t="shared" si="17"/>
        <v>42.793771752000005</v>
      </c>
    </row>
    <row r="160" spans="1:27" x14ac:dyDescent="0.45">
      <c r="A160" t="str">
        <f t="shared" si="12"/>
        <v>43831Meal_Breakfast_SideP16</v>
      </c>
      <c r="B160" s="6">
        <v>43831</v>
      </c>
      <c r="C160" t="s">
        <v>118</v>
      </c>
      <c r="D160" t="s">
        <v>26</v>
      </c>
      <c r="E160">
        <v>0.17494999999999999</v>
      </c>
      <c r="F160">
        <v>0.16239999999999999</v>
      </c>
      <c r="G160">
        <v>0.24454999999999999</v>
      </c>
      <c r="H160">
        <v>5.3318000000000003E-3</v>
      </c>
      <c r="I160" t="s">
        <v>49</v>
      </c>
      <c r="J160">
        <v>1502</v>
      </c>
      <c r="K160">
        <v>0.19973368841544609</v>
      </c>
      <c r="L160">
        <v>0.50066577896138487</v>
      </c>
      <c r="M160">
        <v>0.2996005326231691</v>
      </c>
      <c r="N160">
        <v>0.25</v>
      </c>
      <c r="O160">
        <v>0.25</v>
      </c>
      <c r="P160">
        <v>0.25</v>
      </c>
      <c r="Q160">
        <v>0.25</v>
      </c>
      <c r="R160">
        <v>0.25</v>
      </c>
      <c r="S160">
        <v>0.25</v>
      </c>
      <c r="T160">
        <v>0.25</v>
      </c>
      <c r="U160">
        <v>5.4794520547945202E-2</v>
      </c>
      <c r="V160">
        <f>VLOOKUP(A160,Output_sheet!$C$2:$H$19120,6,FALSE)</f>
        <v>22.046825999999999</v>
      </c>
      <c r="W160">
        <f t="shared" si="13"/>
        <v>78.273948689099996</v>
      </c>
      <c r="X160" t="str">
        <f t="shared" si="14"/>
        <v>Breakf</v>
      </c>
      <c r="Y160">
        <f t="shared" si="15"/>
        <v>15.428368834799999</v>
      </c>
      <c r="Z160">
        <f t="shared" si="16"/>
        <v>14.321618169599999</v>
      </c>
      <c r="AA160">
        <f t="shared" si="17"/>
        <v>48.523961684699991</v>
      </c>
    </row>
    <row r="161" spans="1:27" x14ac:dyDescent="0.45">
      <c r="A161" t="str">
        <f t="shared" si="12"/>
        <v>43831Meal_Dinner_GreenP16</v>
      </c>
      <c r="B161" s="6">
        <v>43831</v>
      </c>
      <c r="C161" t="s">
        <v>118</v>
      </c>
      <c r="D161" t="s">
        <v>29</v>
      </c>
      <c r="E161">
        <v>0</v>
      </c>
      <c r="F161">
        <v>0</v>
      </c>
      <c r="G161">
        <v>0</v>
      </c>
      <c r="H161">
        <v>0</v>
      </c>
      <c r="I161" t="s">
        <v>49</v>
      </c>
      <c r="J161">
        <v>1502</v>
      </c>
      <c r="K161">
        <v>0.19973368841544609</v>
      </c>
      <c r="L161">
        <v>0.50066577896138487</v>
      </c>
      <c r="M161">
        <v>0.2996005326231691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</v>
      </c>
      <c r="V161">
        <f>VLOOKUP(A161,Output_sheet!$C$2:$H$19120,6,FALSE)</f>
        <v>0</v>
      </c>
      <c r="W161">
        <f t="shared" si="13"/>
        <v>0</v>
      </c>
      <c r="X161" t="str">
        <f t="shared" si="14"/>
        <v>Dinner</v>
      </c>
      <c r="Y161">
        <f t="shared" si="15"/>
        <v>0</v>
      </c>
      <c r="Z161">
        <f t="shared" si="16"/>
        <v>0</v>
      </c>
      <c r="AA161">
        <f t="shared" si="17"/>
        <v>0</v>
      </c>
    </row>
    <row r="162" spans="1:27" x14ac:dyDescent="0.45">
      <c r="A162" t="str">
        <f t="shared" si="12"/>
        <v>43831Meal_Dinner_MainP16</v>
      </c>
      <c r="B162" s="6">
        <v>43831</v>
      </c>
      <c r="C162" t="s">
        <v>118</v>
      </c>
      <c r="D162" t="s">
        <v>30</v>
      </c>
      <c r="E162">
        <v>6.4757383966244725E-2</v>
      </c>
      <c r="F162">
        <v>7.8037974683544314E-2</v>
      </c>
      <c r="G162">
        <v>3.9862869198312237E-2</v>
      </c>
      <c r="H162">
        <v>2.8645421940928259E-3</v>
      </c>
      <c r="I162" t="s">
        <v>49</v>
      </c>
      <c r="J162">
        <v>1502</v>
      </c>
      <c r="K162">
        <v>0.19973368841544609</v>
      </c>
      <c r="L162">
        <v>0.50066577896138487</v>
      </c>
      <c r="M162">
        <v>0.2996005326231691</v>
      </c>
      <c r="N162">
        <v>0.25</v>
      </c>
      <c r="O162">
        <v>0.25</v>
      </c>
      <c r="P162">
        <v>0.25</v>
      </c>
      <c r="Q162">
        <v>0.25</v>
      </c>
      <c r="R162">
        <v>0.25</v>
      </c>
      <c r="S162">
        <v>0.25</v>
      </c>
      <c r="T162">
        <v>0.25</v>
      </c>
      <c r="U162">
        <v>0.61240310077519378</v>
      </c>
      <c r="V162">
        <f>VLOOKUP(A162,Output_sheet!$C$2:$H$19120,6,FALSE)</f>
        <v>169.28854000000001</v>
      </c>
      <c r="W162">
        <f t="shared" si="13"/>
        <v>157.42941347953587</v>
      </c>
      <c r="X162" t="str">
        <f t="shared" si="14"/>
        <v>Dinner</v>
      </c>
      <c r="Y162">
        <f t="shared" si="15"/>
        <v>43.85073194345992</v>
      </c>
      <c r="Z162">
        <f t="shared" si="16"/>
        <v>52.843739194936717</v>
      </c>
      <c r="AA162">
        <f t="shared" si="17"/>
        <v>60.734942341139245</v>
      </c>
    </row>
    <row r="163" spans="1:27" x14ac:dyDescent="0.45">
      <c r="A163" t="str">
        <f t="shared" si="12"/>
        <v>43831Meal_Dinner_SideP16</v>
      </c>
      <c r="B163" s="6">
        <v>43831</v>
      </c>
      <c r="C163" t="s">
        <v>118</v>
      </c>
      <c r="D163" t="s">
        <v>31</v>
      </c>
      <c r="E163">
        <v>5.33E-2</v>
      </c>
      <c r="F163">
        <v>0.26540000000000002</v>
      </c>
      <c r="G163">
        <v>5.4000000000000003E-3</v>
      </c>
      <c r="H163">
        <v>1.2698799999999999E-3</v>
      </c>
      <c r="I163" t="s">
        <v>49</v>
      </c>
      <c r="J163">
        <v>1502</v>
      </c>
      <c r="K163">
        <v>0.19973368841544609</v>
      </c>
      <c r="L163">
        <v>0.50066577896138487</v>
      </c>
      <c r="M163">
        <v>0.2996005326231691</v>
      </c>
      <c r="N163">
        <v>0.25</v>
      </c>
      <c r="O163">
        <v>0.25</v>
      </c>
      <c r="P163">
        <v>0.25</v>
      </c>
      <c r="Q163">
        <v>0.25</v>
      </c>
      <c r="R163">
        <v>0.25</v>
      </c>
      <c r="S163">
        <v>0.25</v>
      </c>
      <c r="T163">
        <v>0.25</v>
      </c>
      <c r="U163">
        <v>0.38759689922480622</v>
      </c>
      <c r="V163">
        <f>VLOOKUP(A163,Output_sheet!$C$2:$H$19120,6,FALSE)</f>
        <v>159.10577000000001</v>
      </c>
      <c r="W163">
        <f t="shared" si="13"/>
        <v>210.56057601800003</v>
      </c>
      <c r="X163" t="str">
        <f t="shared" si="14"/>
        <v>Dinner</v>
      </c>
      <c r="Y163">
        <f t="shared" si="15"/>
        <v>33.921350164000003</v>
      </c>
      <c r="Z163">
        <f t="shared" si="16"/>
        <v>168.90668543200002</v>
      </c>
      <c r="AA163">
        <f t="shared" si="17"/>
        <v>7.7325404220000014</v>
      </c>
    </row>
    <row r="164" spans="1:27" x14ac:dyDescent="0.45">
      <c r="A164" t="str">
        <f t="shared" si="12"/>
        <v>43831Meal_Lunch_GreenP16</v>
      </c>
      <c r="B164" s="6">
        <v>43831</v>
      </c>
      <c r="C164" t="s">
        <v>118</v>
      </c>
      <c r="D164" t="s">
        <v>34</v>
      </c>
      <c r="E164">
        <v>2.2660103626943009E-2</v>
      </c>
      <c r="F164">
        <v>4.7581865284974087E-2</v>
      </c>
      <c r="G164">
        <v>2.7648704663212429E-2</v>
      </c>
      <c r="H164">
        <v>8.6277461139896354E-4</v>
      </c>
      <c r="I164" t="s">
        <v>49</v>
      </c>
      <c r="J164">
        <v>1502</v>
      </c>
      <c r="K164">
        <v>0.19973368841544609</v>
      </c>
      <c r="L164">
        <v>0.50066577896138487</v>
      </c>
      <c r="M164">
        <v>0.2996005326231691</v>
      </c>
      <c r="N164">
        <v>0.25</v>
      </c>
      <c r="O164">
        <v>0.25</v>
      </c>
      <c r="P164">
        <v>0.25</v>
      </c>
      <c r="Q164">
        <v>0.25</v>
      </c>
      <c r="R164">
        <v>0.25</v>
      </c>
      <c r="S164">
        <v>0.25</v>
      </c>
      <c r="T164">
        <v>0.25</v>
      </c>
      <c r="U164">
        <v>0.35873605947955389</v>
      </c>
      <c r="V164">
        <f>VLOOKUP(A164,Output_sheet!$C$2:$H$19120,6,FALSE)</f>
        <v>154.26510999999999</v>
      </c>
      <c r="W164">
        <f t="shared" si="13"/>
        <v>81.730614439305697</v>
      </c>
      <c r="X164" t="str">
        <f t="shared" si="14"/>
        <v>Lunch_</v>
      </c>
      <c r="Y164">
        <f t="shared" si="15"/>
        <v>13.982653514487048</v>
      </c>
      <c r="Z164">
        <f t="shared" si="16"/>
        <v>29.360886728766832</v>
      </c>
      <c r="AA164">
        <f t="shared" si="17"/>
        <v>38.387074196051806</v>
      </c>
    </row>
    <row r="165" spans="1:27" x14ac:dyDescent="0.45">
      <c r="A165" t="str">
        <f t="shared" si="12"/>
        <v>43831Meal_Lunch_MainP16</v>
      </c>
      <c r="B165" s="6">
        <v>43831</v>
      </c>
      <c r="C165" t="s">
        <v>118</v>
      </c>
      <c r="D165" t="s">
        <v>35</v>
      </c>
      <c r="E165">
        <v>0.22600000000000001</v>
      </c>
      <c r="F165">
        <v>2.8E-3</v>
      </c>
      <c r="G165">
        <v>1.18E-2</v>
      </c>
      <c r="H165">
        <v>3.0316000000000002E-3</v>
      </c>
      <c r="I165" t="s">
        <v>49</v>
      </c>
      <c r="J165">
        <v>1502</v>
      </c>
      <c r="K165">
        <v>0.19973368841544609</v>
      </c>
      <c r="L165">
        <v>0.50066577896138487</v>
      </c>
      <c r="M165">
        <v>0.2996005326231691</v>
      </c>
      <c r="N165">
        <v>0.25</v>
      </c>
      <c r="O165">
        <v>0.25</v>
      </c>
      <c r="P165">
        <v>0.25</v>
      </c>
      <c r="Q165">
        <v>0.25</v>
      </c>
      <c r="R165">
        <v>0.25</v>
      </c>
      <c r="S165">
        <v>0.25</v>
      </c>
      <c r="T165">
        <v>0.25</v>
      </c>
      <c r="U165">
        <v>0.23234200743494421</v>
      </c>
      <c r="V165">
        <f>VLOOKUP(A165,Output_sheet!$C$2:$H$19120,6,FALSE)</f>
        <v>75.675601</v>
      </c>
      <c r="W165">
        <f t="shared" si="13"/>
        <v>77.295058861400008</v>
      </c>
      <c r="X165" t="str">
        <f t="shared" si="14"/>
        <v>Lunch_</v>
      </c>
      <c r="Y165">
        <f t="shared" si="15"/>
        <v>68.410743304000007</v>
      </c>
      <c r="Z165">
        <f t="shared" si="16"/>
        <v>0.84756673120000003</v>
      </c>
      <c r="AA165">
        <f t="shared" si="17"/>
        <v>8.0367488262000002</v>
      </c>
    </row>
    <row r="166" spans="1:27" x14ac:dyDescent="0.45">
      <c r="A166" t="str">
        <f t="shared" si="12"/>
        <v>43831Meal_Lunch_SideP16</v>
      </c>
      <c r="B166" s="6">
        <v>43831</v>
      </c>
      <c r="C166" t="s">
        <v>118</v>
      </c>
      <c r="D166" t="s">
        <v>36</v>
      </c>
      <c r="E166">
        <v>2.0272727272727279E-2</v>
      </c>
      <c r="F166">
        <v>0.17531818181818179</v>
      </c>
      <c r="G166">
        <v>1.036363636363636E-2</v>
      </c>
      <c r="H166">
        <v>1.767909090909091E-3</v>
      </c>
      <c r="I166" t="s">
        <v>49</v>
      </c>
      <c r="J166">
        <v>1502</v>
      </c>
      <c r="K166">
        <v>0.19973368841544609</v>
      </c>
      <c r="L166">
        <v>0.50066577896138487</v>
      </c>
      <c r="M166">
        <v>0.2996005326231691</v>
      </c>
      <c r="N166">
        <v>0.25</v>
      </c>
      <c r="O166">
        <v>0.25</v>
      </c>
      <c r="P166">
        <v>0.25</v>
      </c>
      <c r="Q166">
        <v>0.25</v>
      </c>
      <c r="R166">
        <v>0.25</v>
      </c>
      <c r="S166">
        <v>0.25</v>
      </c>
      <c r="T166">
        <v>0.25</v>
      </c>
      <c r="U166">
        <v>0.40892193308550179</v>
      </c>
      <c r="V166">
        <f>VLOOKUP(A166,Output_sheet!$C$2:$H$19120,6,FALSE)</f>
        <v>204.33633</v>
      </c>
      <c r="W166">
        <f t="shared" si="13"/>
        <v>178.92432095999999</v>
      </c>
      <c r="X166" t="str">
        <f t="shared" si="14"/>
        <v>Lunch_</v>
      </c>
      <c r="Y166">
        <f t="shared" si="15"/>
        <v>16.569818760000004</v>
      </c>
      <c r="Z166">
        <f t="shared" si="16"/>
        <v>143.29549541999998</v>
      </c>
      <c r="AA166">
        <f t="shared" si="17"/>
        <v>19.05900677999999</v>
      </c>
    </row>
    <row r="167" spans="1:27" x14ac:dyDescent="0.45">
      <c r="A167" t="str">
        <f t="shared" si="12"/>
        <v>43831Meal_Morning_Snack_GreenP16</v>
      </c>
      <c r="B167" s="6">
        <v>43831</v>
      </c>
      <c r="C167" t="s">
        <v>118</v>
      </c>
      <c r="D167" t="s">
        <v>39</v>
      </c>
      <c r="E167">
        <v>6.7114093959731542E-3</v>
      </c>
      <c r="F167">
        <v>4.0268456375838917E-2</v>
      </c>
      <c r="G167">
        <v>0</v>
      </c>
      <c r="H167">
        <v>2.3999999999999998E-3</v>
      </c>
      <c r="I167" t="s">
        <v>49</v>
      </c>
      <c r="J167">
        <v>1502</v>
      </c>
      <c r="K167">
        <v>0.19973368841544609</v>
      </c>
      <c r="L167">
        <v>0.50066577896138487</v>
      </c>
      <c r="M167">
        <v>0.2996005326231691</v>
      </c>
      <c r="N167">
        <v>0.1</v>
      </c>
      <c r="O167">
        <v>0.1</v>
      </c>
      <c r="P167">
        <v>0.1</v>
      </c>
      <c r="Q167">
        <v>0.1</v>
      </c>
      <c r="R167">
        <v>0.1</v>
      </c>
      <c r="S167">
        <v>0.1</v>
      </c>
      <c r="T167">
        <v>0.1</v>
      </c>
      <c r="U167">
        <v>0.375</v>
      </c>
      <c r="V167">
        <f>VLOOKUP(A167,Output_sheet!$C$2:$H$19120,6,FALSE)</f>
        <v>20.913298000000001</v>
      </c>
      <c r="W167">
        <f t="shared" si="13"/>
        <v>3.9300157315436235</v>
      </c>
      <c r="X167" t="str">
        <f t="shared" si="14"/>
        <v>Mornin</v>
      </c>
      <c r="Y167">
        <f t="shared" si="15"/>
        <v>0.56143081879194634</v>
      </c>
      <c r="Z167">
        <f t="shared" si="16"/>
        <v>3.3685849127516772</v>
      </c>
      <c r="AA167">
        <f t="shared" si="17"/>
        <v>0</v>
      </c>
    </row>
    <row r="168" spans="1:27" x14ac:dyDescent="0.45">
      <c r="A168" t="str">
        <f t="shared" si="12"/>
        <v>43831Meal_Morning_Snack_MainP16</v>
      </c>
      <c r="B168" s="6">
        <v>43831</v>
      </c>
      <c r="C168" t="s">
        <v>118</v>
      </c>
      <c r="D168" t="s">
        <v>40</v>
      </c>
      <c r="E168">
        <v>0.1421</v>
      </c>
      <c r="F168">
        <v>4.0899999999999999E-2</v>
      </c>
      <c r="G168">
        <v>0.21279999999999999</v>
      </c>
      <c r="H168">
        <v>1.159522222222222E-2</v>
      </c>
      <c r="I168" t="s">
        <v>49</v>
      </c>
      <c r="J168">
        <v>1502</v>
      </c>
      <c r="K168">
        <v>0.19973368841544609</v>
      </c>
      <c r="L168">
        <v>0.50066577896138487</v>
      </c>
      <c r="M168">
        <v>0.2996005326231691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0.4375</v>
      </c>
      <c r="V168">
        <f>VLOOKUP(A168,Output_sheet!$C$2:$H$19120,6,FALSE)</f>
        <v>39.240887000000001</v>
      </c>
      <c r="W168">
        <f t="shared" si="13"/>
        <v>103.8784760664</v>
      </c>
      <c r="X168" t="str">
        <f t="shared" si="14"/>
        <v>Mornin</v>
      </c>
      <c r="Y168">
        <f t="shared" si="15"/>
        <v>22.3045201708</v>
      </c>
      <c r="Z168">
        <f t="shared" si="16"/>
        <v>6.4198091132000004</v>
      </c>
      <c r="AA168">
        <f t="shared" si="17"/>
        <v>75.154146782400005</v>
      </c>
    </row>
    <row r="169" spans="1:27" x14ac:dyDescent="0.45">
      <c r="A169" t="str">
        <f t="shared" si="12"/>
        <v>43831Meal_Morning_Snack_SideP16</v>
      </c>
      <c r="B169" s="6">
        <v>43831</v>
      </c>
      <c r="C169" t="s">
        <v>118</v>
      </c>
      <c r="D169" t="s">
        <v>41</v>
      </c>
      <c r="E169">
        <v>7.5999999999999998E-2</v>
      </c>
      <c r="F169">
        <v>0.39900000000000002</v>
      </c>
      <c r="G169">
        <v>3.0000000000000001E-3</v>
      </c>
      <c r="H169">
        <v>3.0386666666666669E-3</v>
      </c>
      <c r="I169" t="s">
        <v>49</v>
      </c>
      <c r="J169">
        <v>1502</v>
      </c>
      <c r="K169">
        <v>0.19973368841544609</v>
      </c>
      <c r="L169">
        <v>0.50066577896138487</v>
      </c>
      <c r="M169">
        <v>0.2996005326231691</v>
      </c>
      <c r="N169">
        <v>0.1</v>
      </c>
      <c r="O169">
        <v>0.1</v>
      </c>
      <c r="P169">
        <v>0.1</v>
      </c>
      <c r="Q169">
        <v>0.1</v>
      </c>
      <c r="R169">
        <v>0.1</v>
      </c>
      <c r="S169">
        <v>0.1</v>
      </c>
      <c r="T169">
        <v>0.1</v>
      </c>
      <c r="U169">
        <v>0.1875</v>
      </c>
      <c r="V169">
        <f>VLOOKUP(A169,Output_sheet!$C$2:$H$19120,6,FALSE)</f>
        <v>14.204208</v>
      </c>
      <c r="W169">
        <f t="shared" si="13"/>
        <v>27.371508815999999</v>
      </c>
      <c r="X169" t="str">
        <f t="shared" si="14"/>
        <v>Mornin</v>
      </c>
      <c r="Y169">
        <f t="shared" si="15"/>
        <v>4.3180792319999997</v>
      </c>
      <c r="Z169">
        <f t="shared" si="16"/>
        <v>22.669915968000002</v>
      </c>
      <c r="AA169">
        <f t="shared" si="17"/>
        <v>0.383513616</v>
      </c>
    </row>
    <row r="170" spans="1:27" x14ac:dyDescent="0.45">
      <c r="A170" t="str">
        <f t="shared" si="12"/>
        <v>43831Meal_Afternoon_Snack_GreenP17</v>
      </c>
      <c r="B170" s="6">
        <v>43831</v>
      </c>
      <c r="C170" t="s">
        <v>118</v>
      </c>
      <c r="D170" t="s">
        <v>11</v>
      </c>
      <c r="E170">
        <v>2.7633333333333329E-2</v>
      </c>
      <c r="F170">
        <v>0.70899999999999996</v>
      </c>
      <c r="G170">
        <v>4.3E-3</v>
      </c>
      <c r="H170">
        <v>4.9325333333333343E-3</v>
      </c>
      <c r="I170" t="s">
        <v>50</v>
      </c>
      <c r="J170">
        <v>1200</v>
      </c>
      <c r="K170">
        <v>0.35</v>
      </c>
      <c r="L170">
        <v>0.35</v>
      </c>
      <c r="M170">
        <v>0.3</v>
      </c>
      <c r="N170">
        <v>0.15</v>
      </c>
      <c r="O170">
        <v>0.15</v>
      </c>
      <c r="P170">
        <v>0.15</v>
      </c>
      <c r="Q170">
        <v>0.15</v>
      </c>
      <c r="R170">
        <v>0.15</v>
      </c>
      <c r="S170">
        <v>0.15</v>
      </c>
      <c r="T170">
        <v>0.15</v>
      </c>
      <c r="U170">
        <v>0.4</v>
      </c>
      <c r="V170">
        <f>VLOOKUP(A170,Output_sheet!$C$2:$H$19120,6,FALSE)</f>
        <v>10.388984000000001</v>
      </c>
      <c r="W170">
        <f t="shared" si="13"/>
        <v>31.013541336266666</v>
      </c>
      <c r="X170" t="str">
        <f t="shared" si="14"/>
        <v>Aftern</v>
      </c>
      <c r="Y170">
        <f t="shared" si="15"/>
        <v>1.1483290314666665</v>
      </c>
      <c r="Z170">
        <f t="shared" si="16"/>
        <v>29.463158624000002</v>
      </c>
      <c r="AA170">
        <f t="shared" si="17"/>
        <v>0.40205368080000004</v>
      </c>
    </row>
    <row r="171" spans="1:27" x14ac:dyDescent="0.45">
      <c r="A171" t="str">
        <f t="shared" si="12"/>
        <v>43831Meal_Afternoon_Snack_MainP17</v>
      </c>
      <c r="B171" s="6">
        <v>43831</v>
      </c>
      <c r="C171" t="s">
        <v>118</v>
      </c>
      <c r="D171" t="s">
        <v>12</v>
      </c>
      <c r="E171">
        <v>0.16700000000000001</v>
      </c>
      <c r="F171">
        <v>3.5999999999999997E-2</v>
      </c>
      <c r="G171">
        <v>6.7500000000000004E-2</v>
      </c>
      <c r="H171">
        <v>8.4588000000000007E-3</v>
      </c>
      <c r="I171" t="s">
        <v>50</v>
      </c>
      <c r="J171">
        <v>1200</v>
      </c>
      <c r="K171">
        <v>0.35</v>
      </c>
      <c r="L171">
        <v>0.35</v>
      </c>
      <c r="M171">
        <v>0.3</v>
      </c>
      <c r="N171">
        <v>0.15</v>
      </c>
      <c r="O171">
        <v>0.15</v>
      </c>
      <c r="P171">
        <v>0.15</v>
      </c>
      <c r="Q171">
        <v>0.15</v>
      </c>
      <c r="R171">
        <v>0.15</v>
      </c>
      <c r="S171">
        <v>0.15</v>
      </c>
      <c r="T171">
        <v>0.15</v>
      </c>
      <c r="U171">
        <v>0.26666666666666672</v>
      </c>
      <c r="V171">
        <f>VLOOKUP(A171,Output_sheet!$C$2:$H$19120,6,FALSE)</f>
        <v>11.587712</v>
      </c>
      <c r="W171">
        <f t="shared" si="13"/>
        <v>16.448757184000002</v>
      </c>
      <c r="X171" t="str">
        <f t="shared" si="14"/>
        <v>Aftern</v>
      </c>
      <c r="Y171">
        <f t="shared" si="15"/>
        <v>7.7405916160000006</v>
      </c>
      <c r="Z171">
        <f t="shared" si="16"/>
        <v>1.6686305279999998</v>
      </c>
      <c r="AA171">
        <f t="shared" si="17"/>
        <v>7.0395350400000005</v>
      </c>
    </row>
    <row r="172" spans="1:27" x14ac:dyDescent="0.45">
      <c r="A172" t="str">
        <f t="shared" si="12"/>
        <v>43831Meal_Afternoon_Snack_SideP17</v>
      </c>
      <c r="B172" s="6">
        <v>43831</v>
      </c>
      <c r="C172" t="s">
        <v>118</v>
      </c>
      <c r="D172" t="s">
        <v>13</v>
      </c>
      <c r="E172">
        <v>0.254</v>
      </c>
      <c r="F172">
        <v>0.10100000000000001</v>
      </c>
      <c r="G172">
        <v>0.47699999999999998</v>
      </c>
      <c r="H172">
        <v>4.5263999999999999E-3</v>
      </c>
      <c r="I172" t="s">
        <v>50</v>
      </c>
      <c r="J172">
        <v>1200</v>
      </c>
      <c r="K172">
        <v>0.35</v>
      </c>
      <c r="L172">
        <v>0.35</v>
      </c>
      <c r="M172">
        <v>0.3</v>
      </c>
      <c r="N172">
        <v>0.15</v>
      </c>
      <c r="O172">
        <v>0.15</v>
      </c>
      <c r="P172">
        <v>0.15</v>
      </c>
      <c r="Q172">
        <v>0.15</v>
      </c>
      <c r="R172">
        <v>0.15</v>
      </c>
      <c r="S172">
        <v>0.15</v>
      </c>
      <c r="T172">
        <v>0.15</v>
      </c>
      <c r="U172">
        <v>0.33333333333333331</v>
      </c>
      <c r="V172">
        <f>VLOOKUP(A172,Output_sheet!$C$2:$H$19120,6,FALSE)</f>
        <v>17.980933</v>
      </c>
      <c r="W172">
        <f t="shared" si="13"/>
        <v>102.725070229</v>
      </c>
      <c r="X172" t="str">
        <f t="shared" si="14"/>
        <v>Aftern</v>
      </c>
      <c r="Y172">
        <f t="shared" si="15"/>
        <v>18.268627928000001</v>
      </c>
      <c r="Z172">
        <f t="shared" si="16"/>
        <v>7.2642969320000006</v>
      </c>
      <c r="AA172">
        <f t="shared" si="17"/>
        <v>77.192145369000002</v>
      </c>
    </row>
    <row r="173" spans="1:27" x14ac:dyDescent="0.45">
      <c r="A173" t="str">
        <f t="shared" si="12"/>
        <v>43831Meal_Booster1_GreenP17</v>
      </c>
      <c r="B173" s="6">
        <v>43831</v>
      </c>
      <c r="C173" t="s">
        <v>118</v>
      </c>
      <c r="D173" t="s">
        <v>16</v>
      </c>
      <c r="E173">
        <v>0</v>
      </c>
      <c r="F173">
        <v>0</v>
      </c>
      <c r="G173">
        <v>0</v>
      </c>
      <c r="H173">
        <v>0</v>
      </c>
      <c r="I173" t="s">
        <v>50</v>
      </c>
      <c r="J173">
        <v>1200</v>
      </c>
      <c r="K173">
        <v>0.35</v>
      </c>
      <c r="L173">
        <v>0.35</v>
      </c>
      <c r="M173">
        <v>0.3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f>VLOOKUP(A173,Output_sheet!$C$2:$H$19120,6,FALSE)</f>
        <v>0</v>
      </c>
      <c r="W173">
        <f t="shared" si="13"/>
        <v>0</v>
      </c>
      <c r="X173" t="str">
        <f t="shared" si="14"/>
        <v>Booste</v>
      </c>
      <c r="Y173">
        <f t="shared" si="15"/>
        <v>0</v>
      </c>
      <c r="Z173">
        <f t="shared" si="16"/>
        <v>0</v>
      </c>
      <c r="AA173">
        <f t="shared" si="17"/>
        <v>0</v>
      </c>
    </row>
    <row r="174" spans="1:27" x14ac:dyDescent="0.45">
      <c r="A174" t="str">
        <f t="shared" si="12"/>
        <v>43831Meal_Booster1_MainP17</v>
      </c>
      <c r="B174" s="6">
        <v>43831</v>
      </c>
      <c r="C174" t="s">
        <v>118</v>
      </c>
      <c r="D174" t="s">
        <v>17</v>
      </c>
      <c r="E174">
        <v>0.17707661290322579</v>
      </c>
      <c r="F174">
        <v>0.1913185483870968</v>
      </c>
      <c r="G174">
        <v>7.0112903225806447E-2</v>
      </c>
      <c r="H174">
        <v>4.9126894219837991E-3</v>
      </c>
      <c r="I174" t="s">
        <v>50</v>
      </c>
      <c r="J174">
        <v>1200</v>
      </c>
      <c r="K174">
        <v>0.35</v>
      </c>
      <c r="L174">
        <v>0.35</v>
      </c>
      <c r="M174">
        <v>0.3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f>VLOOKUP(A174,Output_sheet!$C$2:$H$19120,6,FALSE)</f>
        <v>0</v>
      </c>
      <c r="W174">
        <f t="shared" si="13"/>
        <v>0</v>
      </c>
      <c r="X174" t="str">
        <f t="shared" si="14"/>
        <v>Booste</v>
      </c>
      <c r="Y174">
        <f t="shared" si="15"/>
        <v>0</v>
      </c>
      <c r="Z174">
        <f t="shared" si="16"/>
        <v>0</v>
      </c>
      <c r="AA174">
        <f t="shared" si="17"/>
        <v>0</v>
      </c>
    </row>
    <row r="175" spans="1:27" x14ac:dyDescent="0.45">
      <c r="A175" t="str">
        <f t="shared" si="12"/>
        <v>43831Meal_Booster1_SideP17</v>
      </c>
      <c r="B175" s="6">
        <v>43831</v>
      </c>
      <c r="C175" t="s">
        <v>118</v>
      </c>
      <c r="D175" t="s">
        <v>18</v>
      </c>
      <c r="E175">
        <v>0</v>
      </c>
      <c r="F175">
        <v>0</v>
      </c>
      <c r="G175">
        <v>0</v>
      </c>
      <c r="H175">
        <v>0</v>
      </c>
      <c r="I175" t="s">
        <v>50</v>
      </c>
      <c r="J175">
        <v>1200</v>
      </c>
      <c r="K175">
        <v>0.35</v>
      </c>
      <c r="L175">
        <v>0.35</v>
      </c>
      <c r="M175">
        <v>0.3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f>VLOOKUP(A175,Output_sheet!$C$2:$H$19120,6,FALSE)</f>
        <v>0</v>
      </c>
      <c r="W175">
        <f t="shared" si="13"/>
        <v>0</v>
      </c>
      <c r="X175" t="str">
        <f t="shared" si="14"/>
        <v>Booste</v>
      </c>
      <c r="Y175">
        <f t="shared" si="15"/>
        <v>0</v>
      </c>
      <c r="Z175">
        <f t="shared" si="16"/>
        <v>0</v>
      </c>
      <c r="AA175">
        <f t="shared" si="17"/>
        <v>0</v>
      </c>
    </row>
    <row r="176" spans="1:27" x14ac:dyDescent="0.45">
      <c r="A176" t="str">
        <f t="shared" si="12"/>
        <v>43831Meal_Booster2_GreenP17</v>
      </c>
      <c r="B176" s="6">
        <v>43831</v>
      </c>
      <c r="C176" t="s">
        <v>118</v>
      </c>
      <c r="D176" t="s">
        <v>19</v>
      </c>
      <c r="E176">
        <v>0</v>
      </c>
      <c r="F176">
        <v>0</v>
      </c>
      <c r="G176">
        <v>0</v>
      </c>
      <c r="H176">
        <v>0</v>
      </c>
      <c r="I176" t="s">
        <v>50</v>
      </c>
      <c r="J176">
        <v>1200</v>
      </c>
      <c r="K176">
        <v>0.35</v>
      </c>
      <c r="L176">
        <v>0.35</v>
      </c>
      <c r="M176">
        <v>0.3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f>VLOOKUP(A176,Output_sheet!$C$2:$H$19120,6,FALSE)</f>
        <v>0</v>
      </c>
      <c r="W176">
        <f t="shared" si="13"/>
        <v>0</v>
      </c>
      <c r="X176" t="str">
        <f t="shared" si="14"/>
        <v>Booste</v>
      </c>
      <c r="Y176">
        <f t="shared" si="15"/>
        <v>0</v>
      </c>
      <c r="Z176">
        <f t="shared" si="16"/>
        <v>0</v>
      </c>
      <c r="AA176">
        <f t="shared" si="17"/>
        <v>0</v>
      </c>
    </row>
    <row r="177" spans="1:27" x14ac:dyDescent="0.45">
      <c r="A177" t="str">
        <f t="shared" si="12"/>
        <v>43831Meal_Booster2_MainP17</v>
      </c>
      <c r="B177" s="6">
        <v>43831</v>
      </c>
      <c r="C177" t="s">
        <v>118</v>
      </c>
      <c r="D177" t="s">
        <v>20</v>
      </c>
      <c r="E177">
        <v>0.1086</v>
      </c>
      <c r="F177">
        <v>7.3000000000000001E-3</v>
      </c>
      <c r="G177">
        <v>1.6999999999999999E-3</v>
      </c>
      <c r="H177">
        <v>1.996333333333333E-3</v>
      </c>
      <c r="I177" t="s">
        <v>50</v>
      </c>
      <c r="J177">
        <v>1200</v>
      </c>
      <c r="K177">
        <v>0.35</v>
      </c>
      <c r="L177">
        <v>0.35</v>
      </c>
      <c r="M177">
        <v>0.3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f>VLOOKUP(A177,Output_sheet!$C$2:$H$19120,6,FALSE)</f>
        <v>0</v>
      </c>
      <c r="W177">
        <f t="shared" si="13"/>
        <v>0</v>
      </c>
      <c r="X177" t="str">
        <f t="shared" si="14"/>
        <v>Booste</v>
      </c>
      <c r="Y177">
        <f t="shared" si="15"/>
        <v>0</v>
      </c>
      <c r="Z177">
        <f t="shared" si="16"/>
        <v>0</v>
      </c>
      <c r="AA177">
        <f t="shared" si="17"/>
        <v>0</v>
      </c>
    </row>
    <row r="178" spans="1:27" x14ac:dyDescent="0.45">
      <c r="A178" t="str">
        <f t="shared" si="12"/>
        <v>43831Meal_Booster2_SideP17</v>
      </c>
      <c r="B178" s="6">
        <v>43831</v>
      </c>
      <c r="C178" t="s">
        <v>118</v>
      </c>
      <c r="D178" t="s">
        <v>21</v>
      </c>
      <c r="E178">
        <v>0</v>
      </c>
      <c r="F178">
        <v>0</v>
      </c>
      <c r="G178">
        <v>0</v>
      </c>
      <c r="H178">
        <v>0</v>
      </c>
      <c r="I178" t="s">
        <v>50</v>
      </c>
      <c r="J178">
        <v>1200</v>
      </c>
      <c r="K178">
        <v>0.35</v>
      </c>
      <c r="L178">
        <v>0.35</v>
      </c>
      <c r="M178">
        <v>0.3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f>VLOOKUP(A178,Output_sheet!$C$2:$H$19120,6,FALSE)</f>
        <v>0</v>
      </c>
      <c r="W178">
        <f t="shared" si="13"/>
        <v>0</v>
      </c>
      <c r="X178" t="str">
        <f t="shared" si="14"/>
        <v>Booste</v>
      </c>
      <c r="Y178">
        <f t="shared" si="15"/>
        <v>0</v>
      </c>
      <c r="Z178">
        <f t="shared" si="16"/>
        <v>0</v>
      </c>
      <c r="AA178">
        <f t="shared" si="17"/>
        <v>0</v>
      </c>
    </row>
    <row r="179" spans="1:27" x14ac:dyDescent="0.45">
      <c r="A179" t="str">
        <f t="shared" si="12"/>
        <v>43831Meal_Breakfast_GreenP17</v>
      </c>
      <c r="B179" s="6">
        <v>43831</v>
      </c>
      <c r="C179" t="s">
        <v>118</v>
      </c>
      <c r="D179" t="s">
        <v>24</v>
      </c>
      <c r="E179">
        <v>9.4000000000000004E-3</v>
      </c>
      <c r="F179">
        <v>0.11749999999999999</v>
      </c>
      <c r="G179">
        <v>1.1999999999999999E-3</v>
      </c>
      <c r="H179">
        <v>9.5E-4</v>
      </c>
      <c r="I179" t="s">
        <v>50</v>
      </c>
      <c r="J179">
        <v>1200</v>
      </c>
      <c r="K179">
        <v>0.35</v>
      </c>
      <c r="L179">
        <v>0.35</v>
      </c>
      <c r="M179">
        <v>0.3</v>
      </c>
      <c r="N179">
        <v>0.2</v>
      </c>
      <c r="O179">
        <v>0.2</v>
      </c>
      <c r="P179">
        <v>0.2</v>
      </c>
      <c r="Q179">
        <v>0.2</v>
      </c>
      <c r="R179">
        <v>0.2</v>
      </c>
      <c r="S179">
        <v>0.2</v>
      </c>
      <c r="T179">
        <v>0.2</v>
      </c>
      <c r="U179">
        <v>0.32876712328767121</v>
      </c>
      <c r="V179">
        <f>VLOOKUP(A179,Output_sheet!$C$2:$H$19120,6,FALSE)</f>
        <v>25.556764000000001</v>
      </c>
      <c r="W179">
        <f t="shared" si="13"/>
        <v>13.2486264576</v>
      </c>
      <c r="X179" t="str">
        <f t="shared" si="14"/>
        <v>Breakf</v>
      </c>
      <c r="Y179">
        <f t="shared" si="15"/>
        <v>0.96093432640000009</v>
      </c>
      <c r="Z179">
        <f t="shared" si="16"/>
        <v>12.01167908</v>
      </c>
      <c r="AA179">
        <f t="shared" si="17"/>
        <v>0.27601305119999997</v>
      </c>
    </row>
    <row r="180" spans="1:27" x14ac:dyDescent="0.45">
      <c r="A180" t="str">
        <f t="shared" si="12"/>
        <v>43831Meal_Breakfast_MainP17</v>
      </c>
      <c r="B180" s="6">
        <v>43831</v>
      </c>
      <c r="C180" t="s">
        <v>118</v>
      </c>
      <c r="D180" t="s">
        <v>25</v>
      </c>
      <c r="E180">
        <v>7.7111111111111103E-2</v>
      </c>
      <c r="F180">
        <v>0.25622222222222218</v>
      </c>
      <c r="G180">
        <v>2.837777777777778E-2</v>
      </c>
      <c r="H180">
        <v>1.925277037037037E-3</v>
      </c>
      <c r="I180" t="s">
        <v>50</v>
      </c>
      <c r="J180">
        <v>1200</v>
      </c>
      <c r="K180">
        <v>0.35</v>
      </c>
      <c r="L180">
        <v>0.35</v>
      </c>
      <c r="M180">
        <v>0.3</v>
      </c>
      <c r="N180">
        <v>0.2</v>
      </c>
      <c r="O180">
        <v>0.2</v>
      </c>
      <c r="P180">
        <v>0.2</v>
      </c>
      <c r="Q180">
        <v>0.2</v>
      </c>
      <c r="R180">
        <v>0.2</v>
      </c>
      <c r="S180">
        <v>0.2</v>
      </c>
      <c r="T180">
        <v>0.2</v>
      </c>
      <c r="U180">
        <v>0.61643835616438358</v>
      </c>
      <c r="V180">
        <f>VLOOKUP(A180,Output_sheet!$C$2:$H$19120,6,FALSE)</f>
        <v>85.189215000000004</v>
      </c>
      <c r="W180">
        <f t="shared" si="13"/>
        <v>135.34294551099998</v>
      </c>
      <c r="X180" t="str">
        <f t="shared" si="14"/>
        <v>Breakf</v>
      </c>
      <c r="Y180">
        <f t="shared" si="15"/>
        <v>26.276140093333332</v>
      </c>
      <c r="Z180">
        <f t="shared" si="16"/>
        <v>87.309479906666652</v>
      </c>
      <c r="AA180">
        <f t="shared" si="17"/>
        <v>21.757325511000001</v>
      </c>
    </row>
    <row r="181" spans="1:27" x14ac:dyDescent="0.45">
      <c r="A181" t="str">
        <f t="shared" si="12"/>
        <v>43831Meal_Breakfast_SideP17</v>
      </c>
      <c r="B181" s="6">
        <v>43831</v>
      </c>
      <c r="C181" t="s">
        <v>118</v>
      </c>
      <c r="D181" t="s">
        <v>26</v>
      </c>
      <c r="E181">
        <v>0.17494999999999999</v>
      </c>
      <c r="F181">
        <v>0.16239999999999999</v>
      </c>
      <c r="G181">
        <v>0.24454999999999999</v>
      </c>
      <c r="H181">
        <v>5.3318000000000003E-3</v>
      </c>
      <c r="I181" t="s">
        <v>50</v>
      </c>
      <c r="J181">
        <v>1200</v>
      </c>
      <c r="K181">
        <v>0.35</v>
      </c>
      <c r="L181">
        <v>0.35</v>
      </c>
      <c r="M181">
        <v>0.3</v>
      </c>
      <c r="N181">
        <v>0.2</v>
      </c>
      <c r="O181">
        <v>0.2</v>
      </c>
      <c r="P181">
        <v>0.2</v>
      </c>
      <c r="Q181">
        <v>0.2</v>
      </c>
      <c r="R181">
        <v>0.2</v>
      </c>
      <c r="S181">
        <v>0.2</v>
      </c>
      <c r="T181">
        <v>0.2</v>
      </c>
      <c r="U181">
        <v>5.4794520547945202E-2</v>
      </c>
      <c r="V181">
        <f>VLOOKUP(A181,Output_sheet!$C$2:$H$19120,6,FALSE)</f>
        <v>8.8465723000000001</v>
      </c>
      <c r="W181">
        <f t="shared" si="13"/>
        <v>31.408427965304998</v>
      </c>
      <c r="X181" t="str">
        <f t="shared" si="14"/>
        <v>Breakf</v>
      </c>
      <c r="Y181">
        <f t="shared" si="15"/>
        <v>6.1908312955399998</v>
      </c>
      <c r="Z181">
        <f t="shared" si="16"/>
        <v>5.74673336608</v>
      </c>
      <c r="AA181">
        <f t="shared" si="17"/>
        <v>19.470863303684997</v>
      </c>
    </row>
    <row r="182" spans="1:27" x14ac:dyDescent="0.45">
      <c r="A182" t="str">
        <f t="shared" si="12"/>
        <v>43831Meal_Dinner_GreenP17</v>
      </c>
      <c r="B182" s="6">
        <v>43831</v>
      </c>
      <c r="C182" t="s">
        <v>118</v>
      </c>
      <c r="D182" t="s">
        <v>29</v>
      </c>
      <c r="E182">
        <v>0</v>
      </c>
      <c r="F182">
        <v>0</v>
      </c>
      <c r="G182">
        <v>0</v>
      </c>
      <c r="H182">
        <v>0</v>
      </c>
      <c r="I182" t="s">
        <v>50</v>
      </c>
      <c r="J182">
        <v>1200</v>
      </c>
      <c r="K182">
        <v>0.35</v>
      </c>
      <c r="L182">
        <v>0.35</v>
      </c>
      <c r="M182">
        <v>0.3</v>
      </c>
      <c r="N182">
        <v>0.25</v>
      </c>
      <c r="O182">
        <v>0.25</v>
      </c>
      <c r="P182">
        <v>0.25</v>
      </c>
      <c r="Q182">
        <v>0.25</v>
      </c>
      <c r="R182">
        <v>0.25</v>
      </c>
      <c r="S182">
        <v>0.25</v>
      </c>
      <c r="T182">
        <v>0.25</v>
      </c>
      <c r="U182">
        <v>0</v>
      </c>
      <c r="V182">
        <f>VLOOKUP(A182,Output_sheet!$C$2:$H$19120,6,FALSE)</f>
        <v>0</v>
      </c>
      <c r="W182">
        <f t="shared" si="13"/>
        <v>0</v>
      </c>
      <c r="X182" t="str">
        <f t="shared" si="14"/>
        <v>Dinner</v>
      </c>
      <c r="Y182">
        <f t="shared" si="15"/>
        <v>0</v>
      </c>
      <c r="Z182">
        <f t="shared" si="16"/>
        <v>0</v>
      </c>
      <c r="AA182">
        <f t="shared" si="17"/>
        <v>0</v>
      </c>
    </row>
    <row r="183" spans="1:27" x14ac:dyDescent="0.45">
      <c r="A183" t="str">
        <f t="shared" si="12"/>
        <v>43831Meal_Dinner_MainP17</v>
      </c>
      <c r="B183" s="6">
        <v>43831</v>
      </c>
      <c r="C183" t="s">
        <v>118</v>
      </c>
      <c r="D183" t="s">
        <v>30</v>
      </c>
      <c r="E183">
        <v>6.4757383966244725E-2</v>
      </c>
      <c r="F183">
        <v>7.8037974683544314E-2</v>
      </c>
      <c r="G183">
        <v>3.9862869198312237E-2</v>
      </c>
      <c r="H183">
        <v>2.8645421940928259E-3</v>
      </c>
      <c r="I183" t="s">
        <v>50</v>
      </c>
      <c r="J183">
        <v>1200</v>
      </c>
      <c r="K183">
        <v>0.35</v>
      </c>
      <c r="L183">
        <v>0.35</v>
      </c>
      <c r="M183">
        <v>0.3</v>
      </c>
      <c r="N183">
        <v>0.25</v>
      </c>
      <c r="O183">
        <v>0.25</v>
      </c>
      <c r="P183">
        <v>0.25</v>
      </c>
      <c r="Q183">
        <v>0.25</v>
      </c>
      <c r="R183">
        <v>0.25</v>
      </c>
      <c r="S183">
        <v>0.25</v>
      </c>
      <c r="T183">
        <v>0.25</v>
      </c>
      <c r="U183">
        <v>0.61240310077519378</v>
      </c>
      <c r="V183">
        <f>VLOOKUP(A183,Output_sheet!$C$2:$H$19120,6,FALSE)</f>
        <v>239.75005999999999</v>
      </c>
      <c r="W183">
        <f t="shared" si="13"/>
        <v>222.95491075464133</v>
      </c>
      <c r="X183" t="str">
        <f t="shared" si="14"/>
        <v>Dinner</v>
      </c>
      <c r="Y183">
        <f t="shared" si="15"/>
        <v>62.102346765400839</v>
      </c>
      <c r="Z183">
        <f t="shared" si="16"/>
        <v>74.838436450632912</v>
      </c>
      <c r="AA183">
        <f t="shared" si="17"/>
        <v>86.014127538607596</v>
      </c>
    </row>
    <row r="184" spans="1:27" x14ac:dyDescent="0.45">
      <c r="A184" t="str">
        <f t="shared" si="12"/>
        <v>43831Meal_Dinner_SideP17</v>
      </c>
      <c r="B184" s="6">
        <v>43831</v>
      </c>
      <c r="C184" t="s">
        <v>118</v>
      </c>
      <c r="D184" t="s">
        <v>31</v>
      </c>
      <c r="E184">
        <v>5.33E-2</v>
      </c>
      <c r="F184">
        <v>0.26540000000000002</v>
      </c>
      <c r="G184">
        <v>5.4000000000000003E-3</v>
      </c>
      <c r="H184">
        <v>1.2698799999999999E-3</v>
      </c>
      <c r="I184" t="s">
        <v>50</v>
      </c>
      <c r="J184">
        <v>1200</v>
      </c>
      <c r="K184">
        <v>0.35</v>
      </c>
      <c r="L184">
        <v>0.35</v>
      </c>
      <c r="M184">
        <v>0.3</v>
      </c>
      <c r="N184">
        <v>0.25</v>
      </c>
      <c r="O184">
        <v>0.25</v>
      </c>
      <c r="P184">
        <v>0.25</v>
      </c>
      <c r="Q184">
        <v>0.25</v>
      </c>
      <c r="R184">
        <v>0.25</v>
      </c>
      <c r="S184">
        <v>0.25</v>
      </c>
      <c r="T184">
        <v>0.25</v>
      </c>
      <c r="U184">
        <v>0.38759689922480622</v>
      </c>
      <c r="V184">
        <f>VLOOKUP(A184,Output_sheet!$C$2:$H$19120,6,FALSE)</f>
        <v>80.744838999999999</v>
      </c>
      <c r="W184">
        <f t="shared" si="13"/>
        <v>106.85771993260001</v>
      </c>
      <c r="X184" t="str">
        <f t="shared" si="14"/>
        <v>Dinner</v>
      </c>
      <c r="Y184">
        <f t="shared" si="15"/>
        <v>17.214799674799998</v>
      </c>
      <c r="Z184">
        <f t="shared" si="16"/>
        <v>85.718721082400009</v>
      </c>
      <c r="AA184">
        <f t="shared" si="17"/>
        <v>3.9241991754000005</v>
      </c>
    </row>
    <row r="185" spans="1:27" x14ac:dyDescent="0.45">
      <c r="A185" t="str">
        <f t="shared" si="12"/>
        <v>43831Meal_Lunch_GreenP17</v>
      </c>
      <c r="B185" s="6">
        <v>43831</v>
      </c>
      <c r="C185" t="s">
        <v>118</v>
      </c>
      <c r="D185" t="s">
        <v>34</v>
      </c>
      <c r="E185">
        <v>2.2660103626943009E-2</v>
      </c>
      <c r="F185">
        <v>4.7581865284974087E-2</v>
      </c>
      <c r="G185">
        <v>2.7648704663212429E-2</v>
      </c>
      <c r="H185">
        <v>8.6277461139896354E-4</v>
      </c>
      <c r="I185" t="s">
        <v>50</v>
      </c>
      <c r="J185">
        <v>1200</v>
      </c>
      <c r="K185">
        <v>0.35</v>
      </c>
      <c r="L185">
        <v>0.35</v>
      </c>
      <c r="M185">
        <v>0.3</v>
      </c>
      <c r="N185">
        <v>0.3</v>
      </c>
      <c r="O185">
        <v>0.3</v>
      </c>
      <c r="P185">
        <v>0.3</v>
      </c>
      <c r="Q185">
        <v>0.3</v>
      </c>
      <c r="R185">
        <v>0.3</v>
      </c>
      <c r="S185">
        <v>0.3</v>
      </c>
      <c r="T185">
        <v>0.3</v>
      </c>
      <c r="U185">
        <v>0.35873605947955389</v>
      </c>
      <c r="V185">
        <f>VLOOKUP(A185,Output_sheet!$C$2:$H$19120,6,FALSE)</f>
        <v>243.89388</v>
      </c>
      <c r="W185">
        <f t="shared" si="13"/>
        <v>129.21649406263211</v>
      </c>
      <c r="X185" t="str">
        <f t="shared" si="14"/>
        <v>Lunch_</v>
      </c>
      <c r="Y185">
        <f t="shared" si="15"/>
        <v>22.106642379108813</v>
      </c>
      <c r="Z185">
        <f t="shared" si="16"/>
        <v>46.419702967958543</v>
      </c>
      <c r="AA185">
        <f t="shared" si="17"/>
        <v>60.690148715564753</v>
      </c>
    </row>
    <row r="186" spans="1:27" x14ac:dyDescent="0.45">
      <c r="A186" t="str">
        <f t="shared" si="12"/>
        <v>43831Meal_Lunch_MainP17</v>
      </c>
      <c r="B186" s="6">
        <v>43831</v>
      </c>
      <c r="C186" t="s">
        <v>118</v>
      </c>
      <c r="D186" t="s">
        <v>35</v>
      </c>
      <c r="E186">
        <v>0.22600000000000001</v>
      </c>
      <c r="F186">
        <v>2.8E-3</v>
      </c>
      <c r="G186">
        <v>1.18E-2</v>
      </c>
      <c r="H186">
        <v>3.0316000000000002E-3</v>
      </c>
      <c r="I186" t="s">
        <v>50</v>
      </c>
      <c r="J186">
        <v>1200</v>
      </c>
      <c r="K186">
        <v>0.35</v>
      </c>
      <c r="L186">
        <v>0.35</v>
      </c>
      <c r="M186">
        <v>0.3</v>
      </c>
      <c r="N186">
        <v>0.3</v>
      </c>
      <c r="O186">
        <v>0.3</v>
      </c>
      <c r="P186">
        <v>0.3</v>
      </c>
      <c r="Q186">
        <v>0.3</v>
      </c>
      <c r="R186">
        <v>0.3</v>
      </c>
      <c r="S186">
        <v>0.3</v>
      </c>
      <c r="T186">
        <v>0.3</v>
      </c>
      <c r="U186">
        <v>0.23234200743494421</v>
      </c>
      <c r="V186">
        <f>VLOOKUP(A186,Output_sheet!$C$2:$H$19120,6,FALSE)</f>
        <v>181.90979999999999</v>
      </c>
      <c r="W186">
        <f t="shared" si="13"/>
        <v>185.80266972000001</v>
      </c>
      <c r="X186" t="str">
        <f t="shared" si="14"/>
        <v>Lunch_</v>
      </c>
      <c r="Y186">
        <f t="shared" si="15"/>
        <v>164.44645919999999</v>
      </c>
      <c r="Z186">
        <f t="shared" si="16"/>
        <v>2.0373897599999999</v>
      </c>
      <c r="AA186">
        <f t="shared" si="17"/>
        <v>19.318820759999998</v>
      </c>
    </row>
    <row r="187" spans="1:27" x14ac:dyDescent="0.45">
      <c r="A187" t="str">
        <f t="shared" si="12"/>
        <v>43831Meal_Lunch_SideP17</v>
      </c>
      <c r="B187" s="6">
        <v>43831</v>
      </c>
      <c r="C187" t="s">
        <v>118</v>
      </c>
      <c r="D187" t="s">
        <v>36</v>
      </c>
      <c r="E187">
        <v>2.0272727272727279E-2</v>
      </c>
      <c r="F187">
        <v>0.17531818181818179</v>
      </c>
      <c r="G187">
        <v>1.036363636363636E-2</v>
      </c>
      <c r="H187">
        <v>1.767909090909091E-3</v>
      </c>
      <c r="I187" t="s">
        <v>50</v>
      </c>
      <c r="J187">
        <v>1200</v>
      </c>
      <c r="K187">
        <v>0.35</v>
      </c>
      <c r="L187">
        <v>0.35</v>
      </c>
      <c r="M187">
        <v>0.3</v>
      </c>
      <c r="N187">
        <v>0.3</v>
      </c>
      <c r="O187">
        <v>0.3</v>
      </c>
      <c r="P187">
        <v>0.3</v>
      </c>
      <c r="Q187">
        <v>0.3</v>
      </c>
      <c r="R187">
        <v>0.3</v>
      </c>
      <c r="S187">
        <v>0.3</v>
      </c>
      <c r="T187">
        <v>0.3</v>
      </c>
      <c r="U187">
        <v>0.40892193308550179</v>
      </c>
      <c r="V187">
        <f>VLOOKUP(A187,Output_sheet!$C$2:$H$19120,6,FALSE)</f>
        <v>154.15171000000001</v>
      </c>
      <c r="W187">
        <f t="shared" si="13"/>
        <v>134.98084279272726</v>
      </c>
      <c r="X187" t="str">
        <f t="shared" si="14"/>
        <v>Lunch_</v>
      </c>
      <c r="Y187">
        <f t="shared" si="15"/>
        <v>12.500302301818186</v>
      </c>
      <c r="Z187">
        <f t="shared" si="16"/>
        <v>108.10239008545453</v>
      </c>
      <c r="AA187">
        <f t="shared" si="17"/>
        <v>14.378150405454539</v>
      </c>
    </row>
    <row r="188" spans="1:27" x14ac:dyDescent="0.45">
      <c r="A188" t="str">
        <f t="shared" si="12"/>
        <v>43831Meal_Morning_Snack_GreenP17</v>
      </c>
      <c r="B188" s="6">
        <v>43831</v>
      </c>
      <c r="C188" t="s">
        <v>118</v>
      </c>
      <c r="D188" t="s">
        <v>39</v>
      </c>
      <c r="E188">
        <v>6.7114093959731542E-3</v>
      </c>
      <c r="F188">
        <v>4.0268456375838917E-2</v>
      </c>
      <c r="G188">
        <v>0</v>
      </c>
      <c r="H188">
        <v>2.3999999999999998E-3</v>
      </c>
      <c r="I188" t="s">
        <v>50</v>
      </c>
      <c r="J188">
        <v>1200</v>
      </c>
      <c r="K188">
        <v>0.35</v>
      </c>
      <c r="L188">
        <v>0.35</v>
      </c>
      <c r="M188">
        <v>0.3</v>
      </c>
      <c r="N188">
        <v>0.1</v>
      </c>
      <c r="O188">
        <v>0.1</v>
      </c>
      <c r="P188">
        <v>0.1</v>
      </c>
      <c r="Q188">
        <v>0.1</v>
      </c>
      <c r="R188">
        <v>0.1</v>
      </c>
      <c r="S188">
        <v>0.1</v>
      </c>
      <c r="T188">
        <v>0.1</v>
      </c>
      <c r="U188">
        <v>0.375</v>
      </c>
      <c r="V188">
        <f>VLOOKUP(A188,Output_sheet!$C$2:$H$19120,6,FALSE)</f>
        <v>11.590904999999999</v>
      </c>
      <c r="W188">
        <f t="shared" si="13"/>
        <v>2.1781566442953015</v>
      </c>
      <c r="X188" t="str">
        <f t="shared" si="14"/>
        <v>Mornin</v>
      </c>
      <c r="Y188">
        <f t="shared" si="15"/>
        <v>0.31116523489932885</v>
      </c>
      <c r="Z188">
        <f t="shared" si="16"/>
        <v>1.8669914093959725</v>
      </c>
      <c r="AA188">
        <f t="shared" si="17"/>
        <v>0</v>
      </c>
    </row>
    <row r="189" spans="1:27" x14ac:dyDescent="0.45">
      <c r="A189" t="str">
        <f t="shared" si="12"/>
        <v>43831Meal_Morning_Snack_MainP17</v>
      </c>
      <c r="B189" s="6">
        <v>43831</v>
      </c>
      <c r="C189" t="s">
        <v>118</v>
      </c>
      <c r="D189" t="s">
        <v>40</v>
      </c>
      <c r="E189">
        <v>0.1421</v>
      </c>
      <c r="F189">
        <v>4.0899999999999999E-2</v>
      </c>
      <c r="G189">
        <v>0.21279999999999999</v>
      </c>
      <c r="H189">
        <v>1.159522222222222E-2</v>
      </c>
      <c r="I189" t="s">
        <v>50</v>
      </c>
      <c r="J189">
        <v>1200</v>
      </c>
      <c r="K189">
        <v>0.35</v>
      </c>
      <c r="L189">
        <v>0.35</v>
      </c>
      <c r="M189">
        <v>0.3</v>
      </c>
      <c r="N189">
        <v>0.1</v>
      </c>
      <c r="O189">
        <v>0.1</v>
      </c>
      <c r="P189">
        <v>0.1</v>
      </c>
      <c r="Q189">
        <v>0.1</v>
      </c>
      <c r="R189">
        <v>0.1</v>
      </c>
      <c r="S189">
        <v>0.1</v>
      </c>
      <c r="T189">
        <v>0.1</v>
      </c>
      <c r="U189">
        <v>0.4375</v>
      </c>
      <c r="V189">
        <f>VLOOKUP(A189,Output_sheet!$C$2:$H$19120,6,FALSE)</f>
        <v>25.720611000000002</v>
      </c>
      <c r="W189">
        <f t="shared" si="13"/>
        <v>68.0876014392</v>
      </c>
      <c r="X189" t="str">
        <f t="shared" si="14"/>
        <v>Mornin</v>
      </c>
      <c r="Y189">
        <f t="shared" si="15"/>
        <v>14.619595292400001</v>
      </c>
      <c r="Z189">
        <f t="shared" si="16"/>
        <v>4.2078919596000004</v>
      </c>
      <c r="AA189">
        <f t="shared" si="17"/>
        <v>49.260114187200003</v>
      </c>
    </row>
    <row r="190" spans="1:27" x14ac:dyDescent="0.45">
      <c r="A190" t="str">
        <f t="shared" si="12"/>
        <v>43831Meal_Morning_Snack_SideP17</v>
      </c>
      <c r="B190" s="6">
        <v>43831</v>
      </c>
      <c r="C190" t="s">
        <v>118</v>
      </c>
      <c r="D190" t="s">
        <v>41</v>
      </c>
      <c r="E190">
        <v>7.5999999999999998E-2</v>
      </c>
      <c r="F190">
        <v>0.39900000000000002</v>
      </c>
      <c r="G190">
        <v>3.0000000000000001E-3</v>
      </c>
      <c r="H190">
        <v>3.0386666666666669E-3</v>
      </c>
      <c r="I190" t="s">
        <v>50</v>
      </c>
      <c r="J190">
        <v>1200</v>
      </c>
      <c r="K190">
        <v>0.35</v>
      </c>
      <c r="L190">
        <v>0.35</v>
      </c>
      <c r="M190">
        <v>0.3</v>
      </c>
      <c r="N190">
        <v>0.1</v>
      </c>
      <c r="O190">
        <v>0.1</v>
      </c>
      <c r="P190">
        <v>0.1</v>
      </c>
      <c r="Q190">
        <v>0.1</v>
      </c>
      <c r="R190">
        <v>0.1</v>
      </c>
      <c r="S190">
        <v>0.1</v>
      </c>
      <c r="T190">
        <v>0.1</v>
      </c>
      <c r="U190">
        <v>0.1875</v>
      </c>
      <c r="V190">
        <f>VLOOKUP(A190,Output_sheet!$C$2:$H$19120,6,FALSE)</f>
        <v>10.240914999999999</v>
      </c>
      <c r="W190">
        <f t="shared" si="13"/>
        <v>19.734243204999999</v>
      </c>
      <c r="X190" t="str">
        <f t="shared" si="14"/>
        <v>Mornin</v>
      </c>
      <c r="Y190">
        <f t="shared" si="15"/>
        <v>3.1132381599999999</v>
      </c>
      <c r="Z190">
        <f t="shared" si="16"/>
        <v>16.34450034</v>
      </c>
      <c r="AA190">
        <f t="shared" si="17"/>
        <v>0.27650470499999996</v>
      </c>
    </row>
    <row r="191" spans="1:27" x14ac:dyDescent="0.45">
      <c r="A191" t="str">
        <f t="shared" si="12"/>
        <v>43831Meal_Afternoon_Snack_GreenP18</v>
      </c>
      <c r="B191" s="6">
        <v>43831</v>
      </c>
      <c r="C191" t="s">
        <v>118</v>
      </c>
      <c r="D191" t="s">
        <v>11</v>
      </c>
      <c r="E191">
        <v>2.7633333333333329E-2</v>
      </c>
      <c r="F191">
        <v>0.70899999999999996</v>
      </c>
      <c r="G191">
        <v>4.3E-3</v>
      </c>
      <c r="H191">
        <v>4.9325333333333343E-3</v>
      </c>
      <c r="I191" t="s">
        <v>51</v>
      </c>
      <c r="J191">
        <v>1402</v>
      </c>
      <c r="K191">
        <v>0.35092724679029957</v>
      </c>
      <c r="L191">
        <v>0.25106990014265329</v>
      </c>
      <c r="M191">
        <v>0.39800285306704708</v>
      </c>
      <c r="N191">
        <v>0.15</v>
      </c>
      <c r="O191">
        <v>0.15</v>
      </c>
      <c r="P191">
        <v>0.15</v>
      </c>
      <c r="Q191">
        <v>0.15</v>
      </c>
      <c r="R191">
        <v>0.15</v>
      </c>
      <c r="S191">
        <v>0.15</v>
      </c>
      <c r="T191">
        <v>0.15</v>
      </c>
      <c r="U191">
        <v>0.4</v>
      </c>
      <c r="V191">
        <f>VLOOKUP(A191,Output_sheet!$C$2:$H$19120,6,FALSE)</f>
        <v>16.262837999999999</v>
      </c>
      <c r="W191">
        <f t="shared" si="13"/>
        <v>48.548366092199991</v>
      </c>
      <c r="X191" t="str">
        <f t="shared" si="14"/>
        <v>Aftern</v>
      </c>
      <c r="Y191">
        <f t="shared" si="15"/>
        <v>1.7975856935999996</v>
      </c>
      <c r="Z191">
        <f t="shared" si="16"/>
        <v>46.121408567999993</v>
      </c>
      <c r="AA191">
        <f t="shared" si="17"/>
        <v>0.6293718305999999</v>
      </c>
    </row>
    <row r="192" spans="1:27" x14ac:dyDescent="0.45">
      <c r="A192" t="str">
        <f t="shared" si="12"/>
        <v>43831Meal_Afternoon_Snack_MainP18</v>
      </c>
      <c r="B192" s="6">
        <v>43831</v>
      </c>
      <c r="C192" t="s">
        <v>118</v>
      </c>
      <c r="D192" t="s">
        <v>12</v>
      </c>
      <c r="E192">
        <v>0.16700000000000001</v>
      </c>
      <c r="F192">
        <v>3.5999999999999997E-2</v>
      </c>
      <c r="G192">
        <v>6.7500000000000004E-2</v>
      </c>
      <c r="H192">
        <v>8.4588000000000007E-3</v>
      </c>
      <c r="I192" t="s">
        <v>51</v>
      </c>
      <c r="J192">
        <v>1402</v>
      </c>
      <c r="K192">
        <v>0.35092724679029957</v>
      </c>
      <c r="L192">
        <v>0.25106990014265329</v>
      </c>
      <c r="M192">
        <v>0.39800285306704708</v>
      </c>
      <c r="N192">
        <v>0.15</v>
      </c>
      <c r="O192">
        <v>0.15</v>
      </c>
      <c r="P192">
        <v>0.15</v>
      </c>
      <c r="Q192">
        <v>0.15</v>
      </c>
      <c r="R192">
        <v>0.15</v>
      </c>
      <c r="S192">
        <v>0.15</v>
      </c>
      <c r="T192">
        <v>0.15</v>
      </c>
      <c r="U192">
        <v>0.26666666666666672</v>
      </c>
      <c r="V192">
        <f>VLOOKUP(A192,Output_sheet!$C$2:$H$19120,6,FALSE)</f>
        <v>24.394257</v>
      </c>
      <c r="W192">
        <f t="shared" si="13"/>
        <v>34.627647811500005</v>
      </c>
      <c r="X192" t="str">
        <f t="shared" si="14"/>
        <v>Aftern</v>
      </c>
      <c r="Y192">
        <f t="shared" si="15"/>
        <v>16.295363676000001</v>
      </c>
      <c r="Z192">
        <f t="shared" si="16"/>
        <v>3.5127730079999995</v>
      </c>
      <c r="AA192">
        <f t="shared" si="17"/>
        <v>14.8195111275</v>
      </c>
    </row>
    <row r="193" spans="1:27" x14ac:dyDescent="0.45">
      <c r="A193" t="str">
        <f t="shared" si="12"/>
        <v>43831Meal_Afternoon_Snack_SideP18</v>
      </c>
      <c r="B193" s="6">
        <v>43831</v>
      </c>
      <c r="C193" t="s">
        <v>118</v>
      </c>
      <c r="D193" t="s">
        <v>13</v>
      </c>
      <c r="E193">
        <v>0.254</v>
      </c>
      <c r="F193">
        <v>0.10100000000000001</v>
      </c>
      <c r="G193">
        <v>0.47699999999999998</v>
      </c>
      <c r="H193">
        <v>4.5263999999999999E-3</v>
      </c>
      <c r="I193" t="s">
        <v>51</v>
      </c>
      <c r="J193">
        <v>1402</v>
      </c>
      <c r="K193">
        <v>0.35092724679029957</v>
      </c>
      <c r="L193">
        <v>0.25106990014265329</v>
      </c>
      <c r="M193">
        <v>0.39800285306704708</v>
      </c>
      <c r="N193">
        <v>0.15</v>
      </c>
      <c r="O193">
        <v>0.15</v>
      </c>
      <c r="P193">
        <v>0.15</v>
      </c>
      <c r="Q193">
        <v>0.15</v>
      </c>
      <c r="R193">
        <v>0.15</v>
      </c>
      <c r="S193">
        <v>0.15</v>
      </c>
      <c r="T193">
        <v>0.15</v>
      </c>
      <c r="U193">
        <v>0.33333333333333331</v>
      </c>
      <c r="V193">
        <f>VLOOKUP(A193,Output_sheet!$C$2:$H$19120,6,FALSE)</f>
        <v>40.657094999999998</v>
      </c>
      <c r="W193">
        <f t="shared" si="13"/>
        <v>232.273983735</v>
      </c>
      <c r="X193" t="str">
        <f t="shared" si="14"/>
        <v>Aftern</v>
      </c>
      <c r="Y193">
        <f t="shared" si="15"/>
        <v>41.307608520000002</v>
      </c>
      <c r="Z193">
        <f t="shared" si="16"/>
        <v>16.42546638</v>
      </c>
      <c r="AA193">
        <f t="shared" si="17"/>
        <v>174.54090883500001</v>
      </c>
    </row>
    <row r="194" spans="1:27" x14ac:dyDescent="0.45">
      <c r="A194" t="str">
        <f t="shared" ref="A194:A257" si="18">B194&amp;"Meal_"&amp;D194&amp;I194</f>
        <v>43831Meal_Booster1_GreenP18</v>
      </c>
      <c r="B194" s="6">
        <v>43831</v>
      </c>
      <c r="C194" t="s">
        <v>118</v>
      </c>
      <c r="D194" t="s">
        <v>16</v>
      </c>
      <c r="E194">
        <v>0</v>
      </c>
      <c r="F194">
        <v>0</v>
      </c>
      <c r="G194">
        <v>0</v>
      </c>
      <c r="H194">
        <v>0</v>
      </c>
      <c r="I194" t="s">
        <v>51</v>
      </c>
      <c r="J194">
        <v>1402</v>
      </c>
      <c r="K194">
        <v>0.35092724679029957</v>
      </c>
      <c r="L194">
        <v>0.25106990014265329</v>
      </c>
      <c r="M194">
        <v>0.39800285306704708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f>VLOOKUP(A194,Output_sheet!$C$2:$H$19120,6,FALSE)</f>
        <v>0</v>
      </c>
      <c r="W194">
        <f t="shared" ref="W194:W257" si="19">(E194*4+F194*4+G194*9)*V194</f>
        <v>0</v>
      </c>
      <c r="X194" t="str">
        <f t="shared" ref="X194:X257" si="20">LEFT(D194,6)</f>
        <v>Booste</v>
      </c>
      <c r="Y194">
        <f t="shared" ref="Y194:Y257" si="21">E194*4*V194</f>
        <v>0</v>
      </c>
      <c r="Z194">
        <f t="shared" ref="Z194:Z257" si="22">F194*4*V194</f>
        <v>0</v>
      </c>
      <c r="AA194">
        <f t="shared" ref="AA194:AA257" si="23">G194*9*V194</f>
        <v>0</v>
      </c>
    </row>
    <row r="195" spans="1:27" x14ac:dyDescent="0.45">
      <c r="A195" t="str">
        <f t="shared" si="18"/>
        <v>43831Meal_Booster1_MainP18</v>
      </c>
      <c r="B195" s="6">
        <v>43831</v>
      </c>
      <c r="C195" t="s">
        <v>118</v>
      </c>
      <c r="D195" t="s">
        <v>17</v>
      </c>
      <c r="E195">
        <v>0.17707661290322579</v>
      </c>
      <c r="F195">
        <v>0.1913185483870968</v>
      </c>
      <c r="G195">
        <v>7.0112903225806447E-2</v>
      </c>
      <c r="H195">
        <v>4.9126894219837991E-3</v>
      </c>
      <c r="I195" t="s">
        <v>51</v>
      </c>
      <c r="J195">
        <v>1402</v>
      </c>
      <c r="K195">
        <v>0.35092724679029957</v>
      </c>
      <c r="L195">
        <v>0.25106990014265329</v>
      </c>
      <c r="M195">
        <v>0.39800285306704708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f>VLOOKUP(A195,Output_sheet!$C$2:$H$19120,6,FALSE)</f>
        <v>0</v>
      </c>
      <c r="W195">
        <f t="shared" si="19"/>
        <v>0</v>
      </c>
      <c r="X195" t="str">
        <f t="shared" si="20"/>
        <v>Booste</v>
      </c>
      <c r="Y195">
        <f t="shared" si="21"/>
        <v>0</v>
      </c>
      <c r="Z195">
        <f t="shared" si="22"/>
        <v>0</v>
      </c>
      <c r="AA195">
        <f t="shared" si="23"/>
        <v>0</v>
      </c>
    </row>
    <row r="196" spans="1:27" x14ac:dyDescent="0.45">
      <c r="A196" t="str">
        <f t="shared" si="18"/>
        <v>43831Meal_Booster1_SideP18</v>
      </c>
      <c r="B196" s="6">
        <v>43831</v>
      </c>
      <c r="C196" t="s">
        <v>118</v>
      </c>
      <c r="D196" t="s">
        <v>18</v>
      </c>
      <c r="E196">
        <v>0</v>
      </c>
      <c r="F196">
        <v>0</v>
      </c>
      <c r="G196">
        <v>0</v>
      </c>
      <c r="H196">
        <v>0</v>
      </c>
      <c r="I196" t="s">
        <v>51</v>
      </c>
      <c r="J196">
        <v>1402</v>
      </c>
      <c r="K196">
        <v>0.35092724679029957</v>
      </c>
      <c r="L196">
        <v>0.25106990014265329</v>
      </c>
      <c r="M196">
        <v>0.39800285306704708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f>VLOOKUP(A196,Output_sheet!$C$2:$H$19120,6,FALSE)</f>
        <v>0</v>
      </c>
      <c r="W196">
        <f t="shared" si="19"/>
        <v>0</v>
      </c>
      <c r="X196" t="str">
        <f t="shared" si="20"/>
        <v>Booste</v>
      </c>
      <c r="Y196">
        <f t="shared" si="21"/>
        <v>0</v>
      </c>
      <c r="Z196">
        <f t="shared" si="22"/>
        <v>0</v>
      </c>
      <c r="AA196">
        <f t="shared" si="23"/>
        <v>0</v>
      </c>
    </row>
    <row r="197" spans="1:27" x14ac:dyDescent="0.45">
      <c r="A197" t="str">
        <f t="shared" si="18"/>
        <v>43831Meal_Booster2_GreenP18</v>
      </c>
      <c r="B197" s="6">
        <v>43831</v>
      </c>
      <c r="C197" t="s">
        <v>118</v>
      </c>
      <c r="D197" t="s">
        <v>19</v>
      </c>
      <c r="E197">
        <v>0</v>
      </c>
      <c r="F197">
        <v>0</v>
      </c>
      <c r="G197">
        <v>0</v>
      </c>
      <c r="H197">
        <v>0</v>
      </c>
      <c r="I197" t="s">
        <v>51</v>
      </c>
      <c r="J197">
        <v>1402</v>
      </c>
      <c r="K197">
        <v>0.35092724679029957</v>
      </c>
      <c r="L197">
        <v>0.25106990014265329</v>
      </c>
      <c r="M197">
        <v>0.39800285306704708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f>VLOOKUP(A197,Output_sheet!$C$2:$H$19120,6,FALSE)</f>
        <v>0</v>
      </c>
      <c r="W197">
        <f t="shared" si="19"/>
        <v>0</v>
      </c>
      <c r="X197" t="str">
        <f t="shared" si="20"/>
        <v>Booste</v>
      </c>
      <c r="Y197">
        <f t="shared" si="21"/>
        <v>0</v>
      </c>
      <c r="Z197">
        <f t="shared" si="22"/>
        <v>0</v>
      </c>
      <c r="AA197">
        <f t="shared" si="23"/>
        <v>0</v>
      </c>
    </row>
    <row r="198" spans="1:27" x14ac:dyDescent="0.45">
      <c r="A198" t="str">
        <f t="shared" si="18"/>
        <v>43831Meal_Booster2_MainP18</v>
      </c>
      <c r="B198" s="6">
        <v>43831</v>
      </c>
      <c r="C198" t="s">
        <v>118</v>
      </c>
      <c r="D198" t="s">
        <v>20</v>
      </c>
      <c r="E198">
        <v>0.1086</v>
      </c>
      <c r="F198">
        <v>7.3000000000000001E-3</v>
      </c>
      <c r="G198">
        <v>1.6999999999999999E-3</v>
      </c>
      <c r="H198">
        <v>1.996333333333333E-3</v>
      </c>
      <c r="I198" t="s">
        <v>51</v>
      </c>
      <c r="J198">
        <v>1402</v>
      </c>
      <c r="K198">
        <v>0.35092724679029957</v>
      </c>
      <c r="L198">
        <v>0.25106990014265329</v>
      </c>
      <c r="M198">
        <v>0.39800285306704708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f>VLOOKUP(A198,Output_sheet!$C$2:$H$19120,6,FALSE)</f>
        <v>0</v>
      </c>
      <c r="W198">
        <f t="shared" si="19"/>
        <v>0</v>
      </c>
      <c r="X198" t="str">
        <f t="shared" si="20"/>
        <v>Booste</v>
      </c>
      <c r="Y198">
        <f t="shared" si="21"/>
        <v>0</v>
      </c>
      <c r="Z198">
        <f t="shared" si="22"/>
        <v>0</v>
      </c>
      <c r="AA198">
        <f t="shared" si="23"/>
        <v>0</v>
      </c>
    </row>
    <row r="199" spans="1:27" x14ac:dyDescent="0.45">
      <c r="A199" t="str">
        <f t="shared" si="18"/>
        <v>43831Meal_Booster2_SideP18</v>
      </c>
      <c r="B199" s="6">
        <v>43831</v>
      </c>
      <c r="C199" t="s">
        <v>118</v>
      </c>
      <c r="D199" t="s">
        <v>21</v>
      </c>
      <c r="E199">
        <v>0</v>
      </c>
      <c r="F199">
        <v>0</v>
      </c>
      <c r="G199">
        <v>0</v>
      </c>
      <c r="H199">
        <v>0</v>
      </c>
      <c r="I199" t="s">
        <v>51</v>
      </c>
      <c r="J199">
        <v>1402</v>
      </c>
      <c r="K199">
        <v>0.35092724679029957</v>
      </c>
      <c r="L199">
        <v>0.25106990014265329</v>
      </c>
      <c r="M199">
        <v>0.39800285306704708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f>VLOOKUP(A199,Output_sheet!$C$2:$H$19120,6,FALSE)</f>
        <v>0</v>
      </c>
      <c r="W199">
        <f t="shared" si="19"/>
        <v>0</v>
      </c>
      <c r="X199" t="str">
        <f t="shared" si="20"/>
        <v>Booste</v>
      </c>
      <c r="Y199">
        <f t="shared" si="21"/>
        <v>0</v>
      </c>
      <c r="Z199">
        <f t="shared" si="22"/>
        <v>0</v>
      </c>
      <c r="AA199">
        <f t="shared" si="23"/>
        <v>0</v>
      </c>
    </row>
    <row r="200" spans="1:27" x14ac:dyDescent="0.45">
      <c r="A200" t="str">
        <f t="shared" si="18"/>
        <v>43831Meal_Breakfast_GreenP18</v>
      </c>
      <c r="B200" s="6">
        <v>43831</v>
      </c>
      <c r="C200" t="s">
        <v>118</v>
      </c>
      <c r="D200" t="s">
        <v>24</v>
      </c>
      <c r="E200">
        <v>9.4000000000000004E-3</v>
      </c>
      <c r="F200">
        <v>0.11749999999999999</v>
      </c>
      <c r="G200">
        <v>1.1999999999999999E-3</v>
      </c>
      <c r="H200">
        <v>9.5E-4</v>
      </c>
      <c r="I200" t="s">
        <v>51</v>
      </c>
      <c r="J200">
        <v>1402</v>
      </c>
      <c r="K200">
        <v>0.35092724679029957</v>
      </c>
      <c r="L200">
        <v>0.25106990014265329</v>
      </c>
      <c r="M200">
        <v>0.39800285306704708</v>
      </c>
      <c r="N200">
        <v>0.25</v>
      </c>
      <c r="O200">
        <v>0.25</v>
      </c>
      <c r="P200">
        <v>0.25</v>
      </c>
      <c r="Q200">
        <v>0.25</v>
      </c>
      <c r="R200">
        <v>0.25</v>
      </c>
      <c r="S200">
        <v>0.25</v>
      </c>
      <c r="T200">
        <v>0.25</v>
      </c>
      <c r="U200">
        <v>0.32876712328767121</v>
      </c>
      <c r="V200">
        <f>VLOOKUP(A200,Output_sheet!$C$2:$H$19120,6,FALSE)</f>
        <v>18.302357000000001</v>
      </c>
      <c r="W200">
        <f t="shared" si="19"/>
        <v>9.4879418688000001</v>
      </c>
      <c r="X200" t="str">
        <f t="shared" si="20"/>
        <v>Breakf</v>
      </c>
      <c r="Y200">
        <f t="shared" si="21"/>
        <v>0.68816862320000005</v>
      </c>
      <c r="Z200">
        <f t="shared" si="22"/>
        <v>8.6021077899999998</v>
      </c>
      <c r="AA200">
        <f t="shared" si="23"/>
        <v>0.19766545559999998</v>
      </c>
    </row>
    <row r="201" spans="1:27" x14ac:dyDescent="0.45">
      <c r="A201" t="str">
        <f t="shared" si="18"/>
        <v>43831Meal_Breakfast_MainP18</v>
      </c>
      <c r="B201" s="6">
        <v>43831</v>
      </c>
      <c r="C201" t="s">
        <v>118</v>
      </c>
      <c r="D201" t="s">
        <v>25</v>
      </c>
      <c r="E201">
        <v>7.7111111111111103E-2</v>
      </c>
      <c r="F201">
        <v>0.25622222222222218</v>
      </c>
      <c r="G201">
        <v>2.837777777777778E-2</v>
      </c>
      <c r="H201">
        <v>1.925277037037037E-3</v>
      </c>
      <c r="I201" t="s">
        <v>51</v>
      </c>
      <c r="J201">
        <v>1402</v>
      </c>
      <c r="K201">
        <v>0.35092724679029957</v>
      </c>
      <c r="L201">
        <v>0.25106990014265329</v>
      </c>
      <c r="M201">
        <v>0.39800285306704708</v>
      </c>
      <c r="N201">
        <v>0.25</v>
      </c>
      <c r="O201">
        <v>0.25</v>
      </c>
      <c r="P201">
        <v>0.25</v>
      </c>
      <c r="Q201">
        <v>0.25</v>
      </c>
      <c r="R201">
        <v>0.25</v>
      </c>
      <c r="S201">
        <v>0.25</v>
      </c>
      <c r="T201">
        <v>0.25</v>
      </c>
      <c r="U201">
        <v>0.61643835616438358</v>
      </c>
      <c r="V201">
        <f>VLOOKUP(A201,Output_sheet!$C$2:$H$19120,6,FALSE)</f>
        <v>83.885802999999996</v>
      </c>
      <c r="W201">
        <f t="shared" si="19"/>
        <v>133.27217141953329</v>
      </c>
      <c r="X201" t="str">
        <f t="shared" si="20"/>
        <v>Breakf</v>
      </c>
      <c r="Y201">
        <f t="shared" si="21"/>
        <v>25.874109903111108</v>
      </c>
      <c r="Z201">
        <f t="shared" si="22"/>
        <v>85.973627430222209</v>
      </c>
      <c r="AA201">
        <f t="shared" si="23"/>
        <v>21.424434086200002</v>
      </c>
    </row>
    <row r="202" spans="1:27" x14ac:dyDescent="0.45">
      <c r="A202" t="str">
        <f t="shared" si="18"/>
        <v>43831Meal_Breakfast_SideP18</v>
      </c>
      <c r="B202" s="6">
        <v>43831</v>
      </c>
      <c r="C202" t="s">
        <v>118</v>
      </c>
      <c r="D202" t="s">
        <v>26</v>
      </c>
      <c r="E202">
        <v>0.17494999999999999</v>
      </c>
      <c r="F202">
        <v>0.16239999999999999</v>
      </c>
      <c r="G202">
        <v>0.24454999999999999</v>
      </c>
      <c r="H202">
        <v>5.3318000000000003E-3</v>
      </c>
      <c r="I202" t="s">
        <v>51</v>
      </c>
      <c r="J202">
        <v>1402</v>
      </c>
      <c r="K202">
        <v>0.35092724679029957</v>
      </c>
      <c r="L202">
        <v>0.25106990014265329</v>
      </c>
      <c r="M202">
        <v>0.39800285306704708</v>
      </c>
      <c r="N202">
        <v>0.25</v>
      </c>
      <c r="O202">
        <v>0.25</v>
      </c>
      <c r="P202">
        <v>0.25</v>
      </c>
      <c r="Q202">
        <v>0.25</v>
      </c>
      <c r="R202">
        <v>0.25</v>
      </c>
      <c r="S202">
        <v>0.25</v>
      </c>
      <c r="T202">
        <v>0.25</v>
      </c>
      <c r="U202">
        <v>5.4794520547945202E-2</v>
      </c>
      <c r="V202">
        <f>VLOOKUP(A202,Output_sheet!$C$2:$H$19120,6,FALSE)</f>
        <v>9.1511785000000003</v>
      </c>
      <c r="W202">
        <f t="shared" si="19"/>
        <v>32.489886587474999</v>
      </c>
      <c r="X202" t="str">
        <f t="shared" si="20"/>
        <v>Breakf</v>
      </c>
      <c r="Y202">
        <f t="shared" si="21"/>
        <v>6.4039947143000004</v>
      </c>
      <c r="Z202">
        <f t="shared" si="22"/>
        <v>5.9446055535999998</v>
      </c>
      <c r="AA202">
        <f t="shared" si="23"/>
        <v>20.141286319574998</v>
      </c>
    </row>
    <row r="203" spans="1:27" x14ac:dyDescent="0.45">
      <c r="A203" t="str">
        <f t="shared" si="18"/>
        <v>43831Meal_Dinner_GreenP18</v>
      </c>
      <c r="B203" s="6">
        <v>43831</v>
      </c>
      <c r="C203" t="s">
        <v>118</v>
      </c>
      <c r="D203" t="s">
        <v>29</v>
      </c>
      <c r="E203">
        <v>0</v>
      </c>
      <c r="F203">
        <v>0</v>
      </c>
      <c r="G203">
        <v>0</v>
      </c>
      <c r="H203">
        <v>0</v>
      </c>
      <c r="I203" t="s">
        <v>51</v>
      </c>
      <c r="J203">
        <v>1402</v>
      </c>
      <c r="K203">
        <v>0.35092724679029957</v>
      </c>
      <c r="L203">
        <v>0.25106990014265329</v>
      </c>
      <c r="M203">
        <v>0.39800285306704708</v>
      </c>
      <c r="N203">
        <v>0.2</v>
      </c>
      <c r="O203">
        <v>0.2</v>
      </c>
      <c r="P203">
        <v>0.2</v>
      </c>
      <c r="Q203">
        <v>0.2</v>
      </c>
      <c r="R203">
        <v>0.2</v>
      </c>
      <c r="S203">
        <v>0.2</v>
      </c>
      <c r="T203">
        <v>0.2</v>
      </c>
      <c r="U203">
        <v>0</v>
      </c>
      <c r="V203">
        <f>VLOOKUP(A203,Output_sheet!$C$2:$H$19120,6,FALSE)</f>
        <v>0</v>
      </c>
      <c r="W203">
        <f t="shared" si="19"/>
        <v>0</v>
      </c>
      <c r="X203" t="str">
        <f t="shared" si="20"/>
        <v>Dinner</v>
      </c>
      <c r="Y203">
        <f t="shared" si="21"/>
        <v>0</v>
      </c>
      <c r="Z203">
        <f t="shared" si="22"/>
        <v>0</v>
      </c>
      <c r="AA203">
        <f t="shared" si="23"/>
        <v>0</v>
      </c>
    </row>
    <row r="204" spans="1:27" x14ac:dyDescent="0.45">
      <c r="A204" t="str">
        <f t="shared" si="18"/>
        <v>43831Meal_Dinner_MainP18</v>
      </c>
      <c r="B204" s="6">
        <v>43831</v>
      </c>
      <c r="C204" t="s">
        <v>118</v>
      </c>
      <c r="D204" t="s">
        <v>30</v>
      </c>
      <c r="E204">
        <v>6.4757383966244725E-2</v>
      </c>
      <c r="F204">
        <v>7.8037974683544314E-2</v>
      </c>
      <c r="G204">
        <v>3.9862869198312237E-2</v>
      </c>
      <c r="H204">
        <v>2.8645421940928259E-3</v>
      </c>
      <c r="I204" t="s">
        <v>51</v>
      </c>
      <c r="J204">
        <v>1402</v>
      </c>
      <c r="K204">
        <v>0.35092724679029957</v>
      </c>
      <c r="L204">
        <v>0.25106990014265329</v>
      </c>
      <c r="M204">
        <v>0.39800285306704708</v>
      </c>
      <c r="N204">
        <v>0.2</v>
      </c>
      <c r="O204">
        <v>0.2</v>
      </c>
      <c r="P204">
        <v>0.2</v>
      </c>
      <c r="Q204">
        <v>0.2</v>
      </c>
      <c r="R204">
        <v>0.2</v>
      </c>
      <c r="S204">
        <v>0.2</v>
      </c>
      <c r="T204">
        <v>0.2</v>
      </c>
      <c r="U204">
        <v>0.61240310077519378</v>
      </c>
      <c r="V204">
        <f>VLOOKUP(A204,Output_sheet!$C$2:$H$19120,6,FALSE)</f>
        <v>112.33324</v>
      </c>
      <c r="W204">
        <f t="shared" si="19"/>
        <v>104.46398845105486</v>
      </c>
      <c r="X204" t="str">
        <f t="shared" si="20"/>
        <v>Dinner</v>
      </c>
      <c r="Y204">
        <f t="shared" si="21"/>
        <v>29.097627019409284</v>
      </c>
      <c r="Z204">
        <f t="shared" si="22"/>
        <v>35.065034156962028</v>
      </c>
      <c r="AA204">
        <f t="shared" si="23"/>
        <v>40.301327274683544</v>
      </c>
    </row>
    <row r="205" spans="1:27" x14ac:dyDescent="0.45">
      <c r="A205" t="str">
        <f t="shared" si="18"/>
        <v>43831Meal_Dinner_SideP18</v>
      </c>
      <c r="B205" s="6">
        <v>43831</v>
      </c>
      <c r="C205" t="s">
        <v>118</v>
      </c>
      <c r="D205" t="s">
        <v>31</v>
      </c>
      <c r="E205">
        <v>5.33E-2</v>
      </c>
      <c r="F205">
        <v>0.26540000000000002</v>
      </c>
      <c r="G205">
        <v>5.4000000000000003E-3</v>
      </c>
      <c r="H205">
        <v>1.2698799999999999E-3</v>
      </c>
      <c r="I205" t="s">
        <v>51</v>
      </c>
      <c r="J205">
        <v>1402</v>
      </c>
      <c r="K205">
        <v>0.35092724679029957</v>
      </c>
      <c r="L205">
        <v>0.25106990014265329</v>
      </c>
      <c r="M205">
        <v>0.39800285306704708</v>
      </c>
      <c r="N205">
        <v>0.2</v>
      </c>
      <c r="O205">
        <v>0.2</v>
      </c>
      <c r="P205">
        <v>0.2</v>
      </c>
      <c r="Q205">
        <v>0.2</v>
      </c>
      <c r="R205">
        <v>0.2</v>
      </c>
      <c r="S205">
        <v>0.2</v>
      </c>
      <c r="T205">
        <v>0.2</v>
      </c>
      <c r="U205">
        <v>0.38759689922480622</v>
      </c>
      <c r="V205">
        <f>VLOOKUP(A205,Output_sheet!$C$2:$H$19120,6,FALSE)</f>
        <v>27.003183</v>
      </c>
      <c r="W205">
        <f t="shared" si="19"/>
        <v>35.736012382200002</v>
      </c>
      <c r="X205" t="str">
        <f t="shared" si="20"/>
        <v>Dinner</v>
      </c>
      <c r="Y205">
        <f t="shared" si="21"/>
        <v>5.7570786156000002</v>
      </c>
      <c r="Z205">
        <f t="shared" si="22"/>
        <v>28.666579072800001</v>
      </c>
      <c r="AA205">
        <f t="shared" si="23"/>
        <v>1.3123546938000001</v>
      </c>
    </row>
    <row r="206" spans="1:27" x14ac:dyDescent="0.45">
      <c r="A206" t="str">
        <f t="shared" si="18"/>
        <v>43831Meal_Lunch_GreenP18</v>
      </c>
      <c r="B206" s="6">
        <v>43831</v>
      </c>
      <c r="C206" t="s">
        <v>118</v>
      </c>
      <c r="D206" t="s">
        <v>34</v>
      </c>
      <c r="E206">
        <v>2.2660103626943009E-2</v>
      </c>
      <c r="F206">
        <v>4.7581865284974087E-2</v>
      </c>
      <c r="G206">
        <v>2.7648704663212429E-2</v>
      </c>
      <c r="H206">
        <v>8.6277461139896354E-4</v>
      </c>
      <c r="I206" t="s">
        <v>51</v>
      </c>
      <c r="J206">
        <v>1402</v>
      </c>
      <c r="K206">
        <v>0.35092724679029957</v>
      </c>
      <c r="L206">
        <v>0.25106990014265329</v>
      </c>
      <c r="M206">
        <v>0.39800285306704708</v>
      </c>
      <c r="N206">
        <v>0.3</v>
      </c>
      <c r="O206">
        <v>0.3</v>
      </c>
      <c r="P206">
        <v>0.3</v>
      </c>
      <c r="Q206">
        <v>0.3</v>
      </c>
      <c r="R206">
        <v>0.3</v>
      </c>
      <c r="S206">
        <v>0.3</v>
      </c>
      <c r="T206">
        <v>0.3</v>
      </c>
      <c r="U206">
        <v>0.35873605947955389</v>
      </c>
      <c r="V206">
        <f>VLOOKUP(A206,Output_sheet!$C$2:$H$19120,6,FALSE)</f>
        <v>359.75850000000003</v>
      </c>
      <c r="W206">
        <f t="shared" si="19"/>
        <v>190.60229014041451</v>
      </c>
      <c r="X206" t="str">
        <f t="shared" si="20"/>
        <v>Lunch_</v>
      </c>
      <c r="Y206">
        <f t="shared" si="21"/>
        <v>32.608659562694307</v>
      </c>
      <c r="Z206">
        <f t="shared" si="22"/>
        <v>68.471921928497409</v>
      </c>
      <c r="AA206">
        <f t="shared" si="23"/>
        <v>89.521708649222788</v>
      </c>
    </row>
    <row r="207" spans="1:27" x14ac:dyDescent="0.45">
      <c r="A207" t="str">
        <f t="shared" si="18"/>
        <v>43831Meal_Lunch_MainP18</v>
      </c>
      <c r="B207" s="6">
        <v>43831</v>
      </c>
      <c r="C207" t="s">
        <v>118</v>
      </c>
      <c r="D207" t="s">
        <v>35</v>
      </c>
      <c r="E207">
        <v>0.22600000000000001</v>
      </c>
      <c r="F207">
        <v>2.8E-3</v>
      </c>
      <c r="G207">
        <v>1.18E-2</v>
      </c>
      <c r="H207">
        <v>3.0316000000000002E-3</v>
      </c>
      <c r="I207" t="s">
        <v>51</v>
      </c>
      <c r="J207">
        <v>1402</v>
      </c>
      <c r="K207">
        <v>0.35092724679029957</v>
      </c>
      <c r="L207">
        <v>0.25106990014265329</v>
      </c>
      <c r="M207">
        <v>0.39800285306704708</v>
      </c>
      <c r="N207">
        <v>0.3</v>
      </c>
      <c r="O207">
        <v>0.3</v>
      </c>
      <c r="P207">
        <v>0.3</v>
      </c>
      <c r="Q207">
        <v>0.3</v>
      </c>
      <c r="R207">
        <v>0.3</v>
      </c>
      <c r="S207">
        <v>0.3</v>
      </c>
      <c r="T207">
        <v>0.3</v>
      </c>
      <c r="U207">
        <v>0.23234200743494421</v>
      </c>
      <c r="V207">
        <f>VLOOKUP(A207,Output_sheet!$C$2:$H$19120,6,FALSE)</f>
        <v>280.47699999999998</v>
      </c>
      <c r="W207">
        <f t="shared" si="19"/>
        <v>286.47920779999998</v>
      </c>
      <c r="X207" t="str">
        <f t="shared" si="20"/>
        <v>Lunch_</v>
      </c>
      <c r="Y207">
        <f t="shared" si="21"/>
        <v>253.55120799999997</v>
      </c>
      <c r="Z207">
        <f t="shared" si="22"/>
        <v>3.1413423999999996</v>
      </c>
      <c r="AA207">
        <f t="shared" si="23"/>
        <v>29.786657399999999</v>
      </c>
    </row>
    <row r="208" spans="1:27" x14ac:dyDescent="0.45">
      <c r="A208" t="str">
        <f t="shared" si="18"/>
        <v>43831Meal_Lunch_SideP18</v>
      </c>
      <c r="B208" s="6">
        <v>43831</v>
      </c>
      <c r="C208" t="s">
        <v>118</v>
      </c>
      <c r="D208" t="s">
        <v>36</v>
      </c>
      <c r="E208">
        <v>2.0272727272727279E-2</v>
      </c>
      <c r="F208">
        <v>0.17531818181818179</v>
      </c>
      <c r="G208">
        <v>1.036363636363636E-2</v>
      </c>
      <c r="H208">
        <v>1.767909090909091E-3</v>
      </c>
      <c r="I208" t="s">
        <v>51</v>
      </c>
      <c r="J208">
        <v>1402</v>
      </c>
      <c r="K208">
        <v>0.35092724679029957</v>
      </c>
      <c r="L208">
        <v>0.25106990014265329</v>
      </c>
      <c r="M208">
        <v>0.39800285306704708</v>
      </c>
      <c r="N208">
        <v>0.3</v>
      </c>
      <c r="O208">
        <v>0.3</v>
      </c>
      <c r="P208">
        <v>0.3</v>
      </c>
      <c r="Q208">
        <v>0.3</v>
      </c>
      <c r="R208">
        <v>0.3</v>
      </c>
      <c r="S208">
        <v>0.3</v>
      </c>
      <c r="T208">
        <v>0.3</v>
      </c>
      <c r="U208">
        <v>0.40892193308550179</v>
      </c>
      <c r="V208">
        <f>VLOOKUP(A208,Output_sheet!$C$2:$H$19120,6,FALSE)</f>
        <v>164.54651000000001</v>
      </c>
      <c r="W208">
        <f t="shared" si="19"/>
        <v>144.08290766545454</v>
      </c>
      <c r="X208" t="str">
        <f t="shared" si="20"/>
        <v>Lunch_</v>
      </c>
      <c r="Y208">
        <f t="shared" si="21"/>
        <v>13.343226083636369</v>
      </c>
      <c r="Z208">
        <f t="shared" si="22"/>
        <v>115.39197983090908</v>
      </c>
      <c r="AA208">
        <f t="shared" si="23"/>
        <v>15.347701750909085</v>
      </c>
    </row>
    <row r="209" spans="1:27" x14ac:dyDescent="0.45">
      <c r="A209" t="str">
        <f t="shared" si="18"/>
        <v>43831Meal_Morning_Snack_GreenP18</v>
      </c>
      <c r="B209" s="6">
        <v>43831</v>
      </c>
      <c r="C209" t="s">
        <v>118</v>
      </c>
      <c r="D209" t="s">
        <v>39</v>
      </c>
      <c r="E209">
        <v>6.7114093959731542E-3</v>
      </c>
      <c r="F209">
        <v>4.0268456375838917E-2</v>
      </c>
      <c r="G209">
        <v>0</v>
      </c>
      <c r="H209">
        <v>2.3999999999999998E-3</v>
      </c>
      <c r="I209" t="s">
        <v>51</v>
      </c>
      <c r="J209">
        <v>1402</v>
      </c>
      <c r="K209">
        <v>0.35092724679029957</v>
      </c>
      <c r="L209">
        <v>0.25106990014265329</v>
      </c>
      <c r="M209">
        <v>0.39800285306704708</v>
      </c>
      <c r="N209">
        <v>0.1</v>
      </c>
      <c r="O209">
        <v>0.1</v>
      </c>
      <c r="P209">
        <v>0.1</v>
      </c>
      <c r="Q209">
        <v>0.1</v>
      </c>
      <c r="R209">
        <v>0.1</v>
      </c>
      <c r="S209">
        <v>0.1</v>
      </c>
      <c r="T209">
        <v>0.1</v>
      </c>
      <c r="U209">
        <v>0.375</v>
      </c>
      <c r="V209">
        <f>VLOOKUP(A209,Output_sheet!$C$2:$H$19120,6,FALSE)</f>
        <v>19.077123</v>
      </c>
      <c r="W209">
        <f t="shared" si="19"/>
        <v>3.5849627114093949</v>
      </c>
      <c r="X209" t="str">
        <f t="shared" si="20"/>
        <v>Mornin</v>
      </c>
      <c r="Y209">
        <f t="shared" si="21"/>
        <v>0.51213753020134223</v>
      </c>
      <c r="Z209">
        <f t="shared" si="22"/>
        <v>3.0728251812080529</v>
      </c>
      <c r="AA209">
        <f t="shared" si="23"/>
        <v>0</v>
      </c>
    </row>
    <row r="210" spans="1:27" x14ac:dyDescent="0.45">
      <c r="A210" t="str">
        <f t="shared" si="18"/>
        <v>43831Meal_Morning_Snack_MainP18</v>
      </c>
      <c r="B210" s="6">
        <v>43831</v>
      </c>
      <c r="C210" t="s">
        <v>118</v>
      </c>
      <c r="D210" t="s">
        <v>40</v>
      </c>
      <c r="E210">
        <v>0.1421</v>
      </c>
      <c r="F210">
        <v>4.0899999999999999E-2</v>
      </c>
      <c r="G210">
        <v>0.21279999999999999</v>
      </c>
      <c r="H210">
        <v>1.159522222222222E-2</v>
      </c>
      <c r="I210" t="s">
        <v>51</v>
      </c>
      <c r="J210">
        <v>1402</v>
      </c>
      <c r="K210">
        <v>0.35092724679029957</v>
      </c>
      <c r="L210">
        <v>0.25106990014265329</v>
      </c>
      <c r="M210">
        <v>0.39800285306704708</v>
      </c>
      <c r="N210">
        <v>0.1</v>
      </c>
      <c r="O210">
        <v>0.1</v>
      </c>
      <c r="P210">
        <v>0.1</v>
      </c>
      <c r="Q210">
        <v>0.1</v>
      </c>
      <c r="R210">
        <v>0.1</v>
      </c>
      <c r="S210">
        <v>0.1</v>
      </c>
      <c r="T210">
        <v>0.1</v>
      </c>
      <c r="U210">
        <v>0.4375</v>
      </c>
      <c r="V210">
        <f>VLOOKUP(A210,Output_sheet!$C$2:$H$19120,6,FALSE)</f>
        <v>50.077447999999997</v>
      </c>
      <c r="W210">
        <f t="shared" si="19"/>
        <v>132.56502034559998</v>
      </c>
      <c r="X210" t="str">
        <f t="shared" si="20"/>
        <v>Mornin</v>
      </c>
      <c r="Y210">
        <f t="shared" si="21"/>
        <v>28.4640214432</v>
      </c>
      <c r="Z210">
        <f t="shared" si="22"/>
        <v>8.1926704927999996</v>
      </c>
      <c r="AA210">
        <f t="shared" si="23"/>
        <v>95.908328409599989</v>
      </c>
    </row>
    <row r="211" spans="1:27" x14ac:dyDescent="0.45">
      <c r="A211" t="str">
        <f t="shared" si="18"/>
        <v>43831Meal_Morning_Snack_SideP18</v>
      </c>
      <c r="B211" s="6">
        <v>43831</v>
      </c>
      <c r="C211" t="s">
        <v>118</v>
      </c>
      <c r="D211" t="s">
        <v>41</v>
      </c>
      <c r="E211">
        <v>7.5999999999999998E-2</v>
      </c>
      <c r="F211">
        <v>0.39900000000000002</v>
      </c>
      <c r="G211">
        <v>3.0000000000000001E-3</v>
      </c>
      <c r="H211">
        <v>3.0386666666666669E-3</v>
      </c>
      <c r="I211" t="s">
        <v>51</v>
      </c>
      <c r="J211">
        <v>1402</v>
      </c>
      <c r="K211">
        <v>0.35092724679029957</v>
      </c>
      <c r="L211">
        <v>0.25106990014265329</v>
      </c>
      <c r="M211">
        <v>0.39800285306704708</v>
      </c>
      <c r="N211">
        <v>0.1</v>
      </c>
      <c r="O211">
        <v>0.1</v>
      </c>
      <c r="P211">
        <v>0.1</v>
      </c>
      <c r="Q211">
        <v>0.1</v>
      </c>
      <c r="R211">
        <v>0.1</v>
      </c>
      <c r="S211">
        <v>0.1</v>
      </c>
      <c r="T211">
        <v>0.1</v>
      </c>
      <c r="U211">
        <v>0.1875</v>
      </c>
      <c r="V211">
        <f>VLOOKUP(A211,Output_sheet!$C$2:$H$19120,6,FALSE)</f>
        <v>7.1539212000000001</v>
      </c>
      <c r="W211">
        <f t="shared" si="19"/>
        <v>13.7856061524</v>
      </c>
      <c r="X211" t="str">
        <f t="shared" si="20"/>
        <v>Mornin</v>
      </c>
      <c r="Y211">
        <f t="shared" si="21"/>
        <v>2.1747920447999998</v>
      </c>
      <c r="Z211">
        <f t="shared" si="22"/>
        <v>11.417658235200001</v>
      </c>
      <c r="AA211">
        <f t="shared" si="23"/>
        <v>0.19315587240000001</v>
      </c>
    </row>
    <row r="212" spans="1:27" x14ac:dyDescent="0.45">
      <c r="A212" t="str">
        <f t="shared" si="18"/>
        <v>43831Meal_Afternoon_Snack_GreenP19</v>
      </c>
      <c r="B212" s="6">
        <v>43831</v>
      </c>
      <c r="C212" t="s">
        <v>118</v>
      </c>
      <c r="D212" t="s">
        <v>11</v>
      </c>
      <c r="E212">
        <v>2.7633333333333329E-2</v>
      </c>
      <c r="F212">
        <v>0.70899999999999996</v>
      </c>
      <c r="G212">
        <v>4.3E-3</v>
      </c>
      <c r="H212">
        <v>4.9325333333333343E-3</v>
      </c>
      <c r="I212" t="s">
        <v>52</v>
      </c>
      <c r="J212">
        <v>1403</v>
      </c>
      <c r="K212">
        <v>0.1995723449750535</v>
      </c>
      <c r="L212">
        <v>0.49893086243763363</v>
      </c>
      <c r="M212">
        <v>0.30149679258731288</v>
      </c>
      <c r="N212">
        <v>5.0000000000000001E-4</v>
      </c>
      <c r="O212">
        <v>5.0000000000000001E-4</v>
      </c>
      <c r="P212">
        <v>5.0000000000000001E-4</v>
      </c>
      <c r="Q212">
        <v>5.0000000000000001E-4</v>
      </c>
      <c r="R212">
        <v>5.0000000000000001E-4</v>
      </c>
      <c r="S212">
        <v>5.0000000000000001E-4</v>
      </c>
      <c r="T212">
        <v>5.0000000000000001E-4</v>
      </c>
      <c r="U212">
        <v>0.4</v>
      </c>
      <c r="V212">
        <f>VLOOKUP(A212,Output_sheet!$C$2:$H$19120,6,FALSE)</f>
        <v>5.0248714E-2</v>
      </c>
      <c r="W212">
        <f t="shared" si="19"/>
        <v>0.15000413598993331</v>
      </c>
      <c r="X212" t="str">
        <f t="shared" si="20"/>
        <v>Aftern</v>
      </c>
      <c r="Y212">
        <f t="shared" si="21"/>
        <v>5.5541578541333323E-3</v>
      </c>
      <c r="Z212">
        <f t="shared" si="22"/>
        <v>0.14250535290399999</v>
      </c>
      <c r="AA212">
        <f t="shared" si="23"/>
        <v>1.9446252317999999E-3</v>
      </c>
    </row>
    <row r="213" spans="1:27" x14ac:dyDescent="0.45">
      <c r="A213" t="str">
        <f t="shared" si="18"/>
        <v>43831Meal_Afternoon_Snack_MainP19</v>
      </c>
      <c r="B213" s="6">
        <v>43831</v>
      </c>
      <c r="C213" t="s">
        <v>118</v>
      </c>
      <c r="D213" t="s">
        <v>12</v>
      </c>
      <c r="E213">
        <v>0.16700000000000001</v>
      </c>
      <c r="F213">
        <v>3.5999999999999997E-2</v>
      </c>
      <c r="G213">
        <v>6.7500000000000004E-2</v>
      </c>
      <c r="H213">
        <v>8.4588000000000007E-3</v>
      </c>
      <c r="I213" t="s">
        <v>52</v>
      </c>
      <c r="J213">
        <v>1403</v>
      </c>
      <c r="K213">
        <v>0.1995723449750535</v>
      </c>
      <c r="L213">
        <v>0.49893086243763363</v>
      </c>
      <c r="M213">
        <v>0.30149679258731288</v>
      </c>
      <c r="N213">
        <v>5.0000000000000001E-4</v>
      </c>
      <c r="O213">
        <v>5.0000000000000001E-4</v>
      </c>
      <c r="P213">
        <v>5.0000000000000001E-4</v>
      </c>
      <c r="Q213">
        <v>5.0000000000000001E-4</v>
      </c>
      <c r="R213">
        <v>5.0000000000000001E-4</v>
      </c>
      <c r="S213">
        <v>5.0000000000000001E-4</v>
      </c>
      <c r="T213">
        <v>5.0000000000000001E-4</v>
      </c>
      <c r="U213">
        <v>0.26666666666666672</v>
      </c>
      <c r="V213">
        <f>VLOOKUP(A213,Output_sheet!$C$2:$H$19120,6,FALSE)</f>
        <v>6.7759629000000002E-2</v>
      </c>
      <c r="W213">
        <f t="shared" si="19"/>
        <v>9.618479336550001E-2</v>
      </c>
      <c r="X213" t="str">
        <f t="shared" si="20"/>
        <v>Aftern</v>
      </c>
      <c r="Y213">
        <f t="shared" si="21"/>
        <v>4.5263432172000004E-2</v>
      </c>
      <c r="Z213">
        <f t="shared" si="22"/>
        <v>9.7573865759999993E-3</v>
      </c>
      <c r="AA213">
        <f t="shared" si="23"/>
        <v>4.1163974617500002E-2</v>
      </c>
    </row>
    <row r="214" spans="1:27" x14ac:dyDescent="0.45">
      <c r="A214" t="str">
        <f t="shared" si="18"/>
        <v>43831Meal_Afternoon_Snack_SideP19</v>
      </c>
      <c r="B214" s="6">
        <v>43831</v>
      </c>
      <c r="C214" t="s">
        <v>118</v>
      </c>
      <c r="D214" t="s">
        <v>13</v>
      </c>
      <c r="E214">
        <v>0.254</v>
      </c>
      <c r="F214">
        <v>0.10100000000000001</v>
      </c>
      <c r="G214">
        <v>0.47699999999999998</v>
      </c>
      <c r="H214">
        <v>4.5263999999999999E-3</v>
      </c>
      <c r="I214" t="s">
        <v>52</v>
      </c>
      <c r="J214">
        <v>1403</v>
      </c>
      <c r="K214">
        <v>0.1995723449750535</v>
      </c>
      <c r="L214">
        <v>0.49893086243763363</v>
      </c>
      <c r="M214">
        <v>0.30149679258731288</v>
      </c>
      <c r="N214">
        <v>5.0000000000000001E-4</v>
      </c>
      <c r="O214">
        <v>5.0000000000000001E-4</v>
      </c>
      <c r="P214">
        <v>5.0000000000000001E-4</v>
      </c>
      <c r="Q214">
        <v>5.0000000000000001E-4</v>
      </c>
      <c r="R214">
        <v>5.0000000000000001E-4</v>
      </c>
      <c r="S214">
        <v>5.0000000000000001E-4</v>
      </c>
      <c r="T214">
        <v>5.0000000000000001E-4</v>
      </c>
      <c r="U214">
        <v>0.33333333333333331</v>
      </c>
      <c r="V214">
        <f>VLOOKUP(A214,Output_sheet!$C$2:$H$19120,6,FALSE)</f>
        <v>0.1103949</v>
      </c>
      <c r="W214">
        <f t="shared" si="19"/>
        <v>0.63068606370000002</v>
      </c>
      <c r="X214" t="str">
        <f t="shared" si="20"/>
        <v>Aftern</v>
      </c>
      <c r="Y214">
        <f t="shared" si="21"/>
        <v>0.11216121840000001</v>
      </c>
      <c r="Z214">
        <f t="shared" si="22"/>
        <v>4.4599539600000002E-2</v>
      </c>
      <c r="AA214">
        <f t="shared" si="23"/>
        <v>0.47392530570000002</v>
      </c>
    </row>
    <row r="215" spans="1:27" x14ac:dyDescent="0.45">
      <c r="A215" t="str">
        <f t="shared" si="18"/>
        <v>43831Meal_Booster1_GreenP19</v>
      </c>
      <c r="B215" s="6">
        <v>43831</v>
      </c>
      <c r="C215" t="s">
        <v>118</v>
      </c>
      <c r="D215" t="s">
        <v>16</v>
      </c>
      <c r="E215">
        <v>0</v>
      </c>
      <c r="F215">
        <v>0</v>
      </c>
      <c r="G215">
        <v>0</v>
      </c>
      <c r="H215">
        <v>0</v>
      </c>
      <c r="I215" t="s">
        <v>52</v>
      </c>
      <c r="J215">
        <v>1403</v>
      </c>
      <c r="K215">
        <v>0.1995723449750535</v>
      </c>
      <c r="L215">
        <v>0.49893086243763363</v>
      </c>
      <c r="M215">
        <v>0.30149679258731288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f>VLOOKUP(A215,Output_sheet!$C$2:$H$19120,6,FALSE)</f>
        <v>0</v>
      </c>
      <c r="W215">
        <f t="shared" si="19"/>
        <v>0</v>
      </c>
      <c r="X215" t="str">
        <f t="shared" si="20"/>
        <v>Booste</v>
      </c>
      <c r="Y215">
        <f t="shared" si="21"/>
        <v>0</v>
      </c>
      <c r="Z215">
        <f t="shared" si="22"/>
        <v>0</v>
      </c>
      <c r="AA215">
        <f t="shared" si="23"/>
        <v>0</v>
      </c>
    </row>
    <row r="216" spans="1:27" x14ac:dyDescent="0.45">
      <c r="A216" t="str">
        <f t="shared" si="18"/>
        <v>43831Meal_Booster1_MainP19</v>
      </c>
      <c r="B216" s="6">
        <v>43831</v>
      </c>
      <c r="C216" t="s">
        <v>118</v>
      </c>
      <c r="D216" t="s">
        <v>17</v>
      </c>
      <c r="E216">
        <v>0.17707661290322579</v>
      </c>
      <c r="F216">
        <v>0.1913185483870968</v>
      </c>
      <c r="G216">
        <v>7.0112903225806447E-2</v>
      </c>
      <c r="H216">
        <v>4.9126894219837991E-3</v>
      </c>
      <c r="I216" t="s">
        <v>52</v>
      </c>
      <c r="J216">
        <v>1403</v>
      </c>
      <c r="K216">
        <v>0.1995723449750535</v>
      </c>
      <c r="L216">
        <v>0.49893086243763363</v>
      </c>
      <c r="M216">
        <v>0.30149679258731288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f>VLOOKUP(A216,Output_sheet!$C$2:$H$19120,6,FALSE)</f>
        <v>0</v>
      </c>
      <c r="W216">
        <f t="shared" si="19"/>
        <v>0</v>
      </c>
      <c r="X216" t="str">
        <f t="shared" si="20"/>
        <v>Booste</v>
      </c>
      <c r="Y216">
        <f t="shared" si="21"/>
        <v>0</v>
      </c>
      <c r="Z216">
        <f t="shared" si="22"/>
        <v>0</v>
      </c>
      <c r="AA216">
        <f t="shared" si="23"/>
        <v>0</v>
      </c>
    </row>
    <row r="217" spans="1:27" x14ac:dyDescent="0.45">
      <c r="A217" t="str">
        <f t="shared" si="18"/>
        <v>43831Meal_Booster1_SideP19</v>
      </c>
      <c r="B217" s="6">
        <v>43831</v>
      </c>
      <c r="C217" t="s">
        <v>118</v>
      </c>
      <c r="D217" t="s">
        <v>18</v>
      </c>
      <c r="E217">
        <v>0</v>
      </c>
      <c r="F217">
        <v>0</v>
      </c>
      <c r="G217">
        <v>0</v>
      </c>
      <c r="H217">
        <v>0</v>
      </c>
      <c r="I217" t="s">
        <v>52</v>
      </c>
      <c r="J217">
        <v>1403</v>
      </c>
      <c r="K217">
        <v>0.1995723449750535</v>
      </c>
      <c r="L217">
        <v>0.49893086243763363</v>
      </c>
      <c r="M217">
        <v>0.30149679258731288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f>VLOOKUP(A217,Output_sheet!$C$2:$H$19120,6,FALSE)</f>
        <v>0</v>
      </c>
      <c r="W217">
        <f t="shared" si="19"/>
        <v>0</v>
      </c>
      <c r="X217" t="str">
        <f t="shared" si="20"/>
        <v>Booste</v>
      </c>
      <c r="Y217">
        <f t="shared" si="21"/>
        <v>0</v>
      </c>
      <c r="Z217">
        <f t="shared" si="22"/>
        <v>0</v>
      </c>
      <c r="AA217">
        <f t="shared" si="23"/>
        <v>0</v>
      </c>
    </row>
    <row r="218" spans="1:27" x14ac:dyDescent="0.45">
      <c r="A218" t="str">
        <f t="shared" si="18"/>
        <v>43831Meal_Booster2_GreenP19</v>
      </c>
      <c r="B218" s="6">
        <v>43831</v>
      </c>
      <c r="C218" t="s">
        <v>118</v>
      </c>
      <c r="D218" t="s">
        <v>19</v>
      </c>
      <c r="E218">
        <v>0</v>
      </c>
      <c r="F218">
        <v>0</v>
      </c>
      <c r="G218">
        <v>0</v>
      </c>
      <c r="H218">
        <v>0</v>
      </c>
      <c r="I218" t="s">
        <v>52</v>
      </c>
      <c r="J218">
        <v>1403</v>
      </c>
      <c r="K218">
        <v>0.1995723449750535</v>
      </c>
      <c r="L218">
        <v>0.49893086243763363</v>
      </c>
      <c r="M218">
        <v>0.30149679258731288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f>VLOOKUP(A218,Output_sheet!$C$2:$H$19120,6,FALSE)</f>
        <v>0</v>
      </c>
      <c r="W218">
        <f t="shared" si="19"/>
        <v>0</v>
      </c>
      <c r="X218" t="str">
        <f t="shared" si="20"/>
        <v>Booste</v>
      </c>
      <c r="Y218">
        <f t="shared" si="21"/>
        <v>0</v>
      </c>
      <c r="Z218">
        <f t="shared" si="22"/>
        <v>0</v>
      </c>
      <c r="AA218">
        <f t="shared" si="23"/>
        <v>0</v>
      </c>
    </row>
    <row r="219" spans="1:27" x14ac:dyDescent="0.45">
      <c r="A219" t="str">
        <f t="shared" si="18"/>
        <v>43831Meal_Booster2_MainP19</v>
      </c>
      <c r="B219" s="6">
        <v>43831</v>
      </c>
      <c r="C219" t="s">
        <v>118</v>
      </c>
      <c r="D219" t="s">
        <v>20</v>
      </c>
      <c r="E219">
        <v>0.1086</v>
      </c>
      <c r="F219">
        <v>7.3000000000000001E-3</v>
      </c>
      <c r="G219">
        <v>1.6999999999999999E-3</v>
      </c>
      <c r="H219">
        <v>1.996333333333333E-3</v>
      </c>
      <c r="I219" t="s">
        <v>52</v>
      </c>
      <c r="J219">
        <v>1403</v>
      </c>
      <c r="K219">
        <v>0.1995723449750535</v>
      </c>
      <c r="L219">
        <v>0.49893086243763363</v>
      </c>
      <c r="M219">
        <v>0.30149679258731288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f>VLOOKUP(A219,Output_sheet!$C$2:$H$19120,6,FALSE)</f>
        <v>0</v>
      </c>
      <c r="W219">
        <f t="shared" si="19"/>
        <v>0</v>
      </c>
      <c r="X219" t="str">
        <f t="shared" si="20"/>
        <v>Booste</v>
      </c>
      <c r="Y219">
        <f t="shared" si="21"/>
        <v>0</v>
      </c>
      <c r="Z219">
        <f t="shared" si="22"/>
        <v>0</v>
      </c>
      <c r="AA219">
        <f t="shared" si="23"/>
        <v>0</v>
      </c>
    </row>
    <row r="220" spans="1:27" x14ac:dyDescent="0.45">
      <c r="A220" t="str">
        <f t="shared" si="18"/>
        <v>43831Meal_Booster2_SideP19</v>
      </c>
      <c r="B220" s="6">
        <v>43831</v>
      </c>
      <c r="C220" t="s">
        <v>118</v>
      </c>
      <c r="D220" t="s">
        <v>21</v>
      </c>
      <c r="E220">
        <v>0</v>
      </c>
      <c r="F220">
        <v>0</v>
      </c>
      <c r="G220">
        <v>0</v>
      </c>
      <c r="H220">
        <v>0</v>
      </c>
      <c r="I220" t="s">
        <v>52</v>
      </c>
      <c r="J220">
        <v>1403</v>
      </c>
      <c r="K220">
        <v>0.1995723449750535</v>
      </c>
      <c r="L220">
        <v>0.49893086243763363</v>
      </c>
      <c r="M220">
        <v>0.30149679258731288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f>VLOOKUP(A220,Output_sheet!$C$2:$H$19120,6,FALSE)</f>
        <v>0</v>
      </c>
      <c r="W220">
        <f t="shared" si="19"/>
        <v>0</v>
      </c>
      <c r="X220" t="str">
        <f t="shared" si="20"/>
        <v>Booste</v>
      </c>
      <c r="Y220">
        <f t="shared" si="21"/>
        <v>0</v>
      </c>
      <c r="Z220">
        <f t="shared" si="22"/>
        <v>0</v>
      </c>
      <c r="AA220">
        <f t="shared" si="23"/>
        <v>0</v>
      </c>
    </row>
    <row r="221" spans="1:27" x14ac:dyDescent="0.45">
      <c r="A221" t="str">
        <f t="shared" si="18"/>
        <v>43831Meal_Breakfast_GreenP19</v>
      </c>
      <c r="B221" s="6">
        <v>43831</v>
      </c>
      <c r="C221" t="s">
        <v>118</v>
      </c>
      <c r="D221" t="s">
        <v>24</v>
      </c>
      <c r="E221">
        <v>9.4000000000000004E-3</v>
      </c>
      <c r="F221">
        <v>0.11749999999999999</v>
      </c>
      <c r="G221">
        <v>1.1999999999999999E-3</v>
      </c>
      <c r="H221">
        <v>9.5E-4</v>
      </c>
      <c r="I221" t="s">
        <v>52</v>
      </c>
      <c r="J221">
        <v>1403</v>
      </c>
      <c r="K221">
        <v>0.1995723449750535</v>
      </c>
      <c r="L221">
        <v>0.49893086243763363</v>
      </c>
      <c r="M221">
        <v>0.30149679258731288</v>
      </c>
      <c r="N221">
        <v>0.33</v>
      </c>
      <c r="O221">
        <v>0.33</v>
      </c>
      <c r="P221">
        <v>0.33</v>
      </c>
      <c r="Q221">
        <v>0.33</v>
      </c>
      <c r="R221">
        <v>0.33</v>
      </c>
      <c r="S221">
        <v>0.33</v>
      </c>
      <c r="T221">
        <v>0.33</v>
      </c>
      <c r="U221">
        <v>0.32876712328767121</v>
      </c>
      <c r="V221">
        <f>VLOOKUP(A221,Output_sheet!$C$2:$H$19120,6,FALSE)</f>
        <v>67.469491000000005</v>
      </c>
      <c r="W221">
        <f t="shared" si="19"/>
        <v>34.9761841344</v>
      </c>
      <c r="X221" t="str">
        <f t="shared" si="20"/>
        <v>Breakf</v>
      </c>
      <c r="Y221">
        <f t="shared" si="21"/>
        <v>2.5368528616000003</v>
      </c>
      <c r="Z221">
        <f t="shared" si="22"/>
        <v>31.71066077</v>
      </c>
      <c r="AA221">
        <f t="shared" si="23"/>
        <v>0.72867050280000001</v>
      </c>
    </row>
    <row r="222" spans="1:27" x14ac:dyDescent="0.45">
      <c r="A222" t="str">
        <f t="shared" si="18"/>
        <v>43831Meal_Breakfast_MainP19</v>
      </c>
      <c r="B222" s="6">
        <v>43831</v>
      </c>
      <c r="C222" t="s">
        <v>118</v>
      </c>
      <c r="D222" t="s">
        <v>25</v>
      </c>
      <c r="E222">
        <v>7.7111111111111103E-2</v>
      </c>
      <c r="F222">
        <v>0.25622222222222218</v>
      </c>
      <c r="G222">
        <v>2.837777777777778E-2</v>
      </c>
      <c r="H222">
        <v>1.925277037037037E-3</v>
      </c>
      <c r="I222" t="s">
        <v>52</v>
      </c>
      <c r="J222">
        <v>1403</v>
      </c>
      <c r="K222">
        <v>0.1995723449750535</v>
      </c>
      <c r="L222">
        <v>0.49893086243763363</v>
      </c>
      <c r="M222">
        <v>0.30149679258731288</v>
      </c>
      <c r="N222">
        <v>0.33</v>
      </c>
      <c r="O222">
        <v>0.33</v>
      </c>
      <c r="P222">
        <v>0.33</v>
      </c>
      <c r="Q222">
        <v>0.33</v>
      </c>
      <c r="R222">
        <v>0.33</v>
      </c>
      <c r="S222">
        <v>0.33</v>
      </c>
      <c r="T222">
        <v>0.33</v>
      </c>
      <c r="U222">
        <v>0.61643835616438358</v>
      </c>
      <c r="V222">
        <f>VLOOKUP(A222,Output_sheet!$C$2:$H$19120,6,FALSE)</f>
        <v>276.01155</v>
      </c>
      <c r="W222">
        <f t="shared" si="19"/>
        <v>438.50874986999992</v>
      </c>
      <c r="X222" t="str">
        <f t="shared" si="20"/>
        <v>Breakf</v>
      </c>
      <c r="Y222">
        <f t="shared" si="21"/>
        <v>85.134229199999993</v>
      </c>
      <c r="Z222">
        <f t="shared" si="22"/>
        <v>282.88117079999995</v>
      </c>
      <c r="AA222">
        <f t="shared" si="23"/>
        <v>70.493349870000003</v>
      </c>
    </row>
    <row r="223" spans="1:27" x14ac:dyDescent="0.45">
      <c r="A223" t="str">
        <f t="shared" si="18"/>
        <v>43831Meal_Breakfast_SideP19</v>
      </c>
      <c r="B223" s="6">
        <v>43831</v>
      </c>
      <c r="C223" t="s">
        <v>118</v>
      </c>
      <c r="D223" t="s">
        <v>26</v>
      </c>
      <c r="E223">
        <v>0.17494999999999999</v>
      </c>
      <c r="F223">
        <v>0.16239999999999999</v>
      </c>
      <c r="G223">
        <v>0.24454999999999999</v>
      </c>
      <c r="H223">
        <v>5.3318000000000003E-3</v>
      </c>
      <c r="I223" t="s">
        <v>52</v>
      </c>
      <c r="J223">
        <v>1403</v>
      </c>
      <c r="K223">
        <v>0.1995723449750535</v>
      </c>
      <c r="L223">
        <v>0.49893086243763363</v>
      </c>
      <c r="M223">
        <v>0.30149679258731288</v>
      </c>
      <c r="N223">
        <v>0.33</v>
      </c>
      <c r="O223">
        <v>0.33</v>
      </c>
      <c r="P223">
        <v>0.33</v>
      </c>
      <c r="Q223">
        <v>0.33</v>
      </c>
      <c r="R223">
        <v>0.33</v>
      </c>
      <c r="S223">
        <v>0.33</v>
      </c>
      <c r="T223">
        <v>0.33</v>
      </c>
      <c r="U223">
        <v>5.4794520547945202E-2</v>
      </c>
      <c r="V223">
        <f>VLOOKUP(A223,Output_sheet!$C$2:$H$19120,6,FALSE)</f>
        <v>29.645685</v>
      </c>
      <c r="W223">
        <f t="shared" si="19"/>
        <v>105.25255773975</v>
      </c>
      <c r="X223" t="str">
        <f t="shared" si="20"/>
        <v>Breakf</v>
      </c>
      <c r="Y223">
        <f t="shared" si="21"/>
        <v>20.746050362999998</v>
      </c>
      <c r="Z223">
        <f t="shared" si="22"/>
        <v>19.257836976</v>
      </c>
      <c r="AA223">
        <f t="shared" si="23"/>
        <v>65.248670400749987</v>
      </c>
    </row>
    <row r="224" spans="1:27" x14ac:dyDescent="0.45">
      <c r="A224" t="str">
        <f t="shared" si="18"/>
        <v>43831Meal_Dinner_GreenP19</v>
      </c>
      <c r="B224" s="6">
        <v>43831</v>
      </c>
      <c r="C224" t="s">
        <v>118</v>
      </c>
      <c r="D224" t="s">
        <v>29</v>
      </c>
      <c r="E224">
        <v>0</v>
      </c>
      <c r="F224">
        <v>0</v>
      </c>
      <c r="G224">
        <v>0</v>
      </c>
      <c r="H224">
        <v>0</v>
      </c>
      <c r="I224" t="s">
        <v>52</v>
      </c>
      <c r="J224">
        <v>1403</v>
      </c>
      <c r="K224">
        <v>0.1995723449750535</v>
      </c>
      <c r="L224">
        <v>0.49893086243763363</v>
      </c>
      <c r="M224">
        <v>0.30149679258731288</v>
      </c>
      <c r="N224">
        <v>0.33</v>
      </c>
      <c r="O224">
        <v>0.33</v>
      </c>
      <c r="P224">
        <v>0.33</v>
      </c>
      <c r="Q224">
        <v>0.33</v>
      </c>
      <c r="R224">
        <v>0.33</v>
      </c>
      <c r="S224">
        <v>0.33</v>
      </c>
      <c r="T224">
        <v>0.33</v>
      </c>
      <c r="U224">
        <v>0</v>
      </c>
      <c r="V224">
        <f>VLOOKUP(A224,Output_sheet!$C$2:$H$19120,6,FALSE)</f>
        <v>0</v>
      </c>
      <c r="W224">
        <f t="shared" si="19"/>
        <v>0</v>
      </c>
      <c r="X224" t="str">
        <f t="shared" si="20"/>
        <v>Dinner</v>
      </c>
      <c r="Y224">
        <f t="shared" si="21"/>
        <v>0</v>
      </c>
      <c r="Z224">
        <f t="shared" si="22"/>
        <v>0</v>
      </c>
      <c r="AA224">
        <f t="shared" si="23"/>
        <v>0</v>
      </c>
    </row>
    <row r="225" spans="1:27" x14ac:dyDescent="0.45">
      <c r="A225" t="str">
        <f t="shared" si="18"/>
        <v>43831Meal_Dinner_MainP19</v>
      </c>
      <c r="B225" s="6">
        <v>43831</v>
      </c>
      <c r="C225" t="s">
        <v>118</v>
      </c>
      <c r="D225" t="s">
        <v>30</v>
      </c>
      <c r="E225">
        <v>6.4757383966244725E-2</v>
      </c>
      <c r="F225">
        <v>7.8037974683544314E-2</v>
      </c>
      <c r="G225">
        <v>3.9862869198312237E-2</v>
      </c>
      <c r="H225">
        <v>2.8645421940928259E-3</v>
      </c>
      <c r="I225" t="s">
        <v>52</v>
      </c>
      <c r="J225">
        <v>1403</v>
      </c>
      <c r="K225">
        <v>0.1995723449750535</v>
      </c>
      <c r="L225">
        <v>0.49893086243763363</v>
      </c>
      <c r="M225">
        <v>0.30149679258731288</v>
      </c>
      <c r="N225">
        <v>0.33</v>
      </c>
      <c r="O225">
        <v>0.33</v>
      </c>
      <c r="P225">
        <v>0.33</v>
      </c>
      <c r="Q225">
        <v>0.33</v>
      </c>
      <c r="R225">
        <v>0.33</v>
      </c>
      <c r="S225">
        <v>0.33</v>
      </c>
      <c r="T225">
        <v>0.33</v>
      </c>
      <c r="U225">
        <v>0.61240310077519378</v>
      </c>
      <c r="V225">
        <f>VLOOKUP(A225,Output_sheet!$C$2:$H$19120,6,FALSE)</f>
        <v>356.90208999999999</v>
      </c>
      <c r="W225">
        <f t="shared" si="19"/>
        <v>331.90011975010549</v>
      </c>
      <c r="X225" t="str">
        <f t="shared" si="20"/>
        <v>Dinner</v>
      </c>
      <c r="Y225">
        <f t="shared" si="21"/>
        <v>92.448182721940924</v>
      </c>
      <c r="Z225">
        <f t="shared" si="22"/>
        <v>111.40766505569621</v>
      </c>
      <c r="AA225">
        <f t="shared" si="23"/>
        <v>128.04427197246835</v>
      </c>
    </row>
    <row r="226" spans="1:27" x14ac:dyDescent="0.45">
      <c r="A226" t="str">
        <f t="shared" si="18"/>
        <v>43831Meal_Dinner_SideP19</v>
      </c>
      <c r="B226" s="6">
        <v>43831</v>
      </c>
      <c r="C226" t="s">
        <v>118</v>
      </c>
      <c r="D226" t="s">
        <v>31</v>
      </c>
      <c r="E226">
        <v>5.33E-2</v>
      </c>
      <c r="F226">
        <v>0.26540000000000002</v>
      </c>
      <c r="G226">
        <v>5.4000000000000003E-3</v>
      </c>
      <c r="H226">
        <v>1.2698799999999999E-3</v>
      </c>
      <c r="I226" t="s">
        <v>52</v>
      </c>
      <c r="J226">
        <v>1403</v>
      </c>
      <c r="K226">
        <v>0.1995723449750535</v>
      </c>
      <c r="L226">
        <v>0.49893086243763363</v>
      </c>
      <c r="M226">
        <v>0.30149679258731288</v>
      </c>
      <c r="N226">
        <v>0.33</v>
      </c>
      <c r="O226">
        <v>0.33</v>
      </c>
      <c r="P226">
        <v>0.33</v>
      </c>
      <c r="Q226">
        <v>0.33</v>
      </c>
      <c r="R226">
        <v>0.33</v>
      </c>
      <c r="S226">
        <v>0.33</v>
      </c>
      <c r="T226">
        <v>0.33</v>
      </c>
      <c r="U226">
        <v>0.38759689922480622</v>
      </c>
      <c r="V226">
        <f>VLOOKUP(A226,Output_sheet!$C$2:$H$19120,6,FALSE)</f>
        <v>96.697609999999997</v>
      </c>
      <c r="W226">
        <f t="shared" si="19"/>
        <v>127.96961707400001</v>
      </c>
      <c r="X226" t="str">
        <f t="shared" si="20"/>
        <v>Dinner</v>
      </c>
      <c r="Y226">
        <f t="shared" si="21"/>
        <v>20.615930452000001</v>
      </c>
      <c r="Z226">
        <f t="shared" si="22"/>
        <v>102.65418277600001</v>
      </c>
      <c r="AA226">
        <f t="shared" si="23"/>
        <v>4.6995038460000007</v>
      </c>
    </row>
    <row r="227" spans="1:27" x14ac:dyDescent="0.45">
      <c r="A227" t="str">
        <f t="shared" si="18"/>
        <v>43831Meal_Lunch_GreenP19</v>
      </c>
      <c r="B227" s="6">
        <v>43831</v>
      </c>
      <c r="C227" t="s">
        <v>118</v>
      </c>
      <c r="D227" t="s">
        <v>34</v>
      </c>
      <c r="E227">
        <v>2.2660103626943009E-2</v>
      </c>
      <c r="F227">
        <v>4.7581865284974087E-2</v>
      </c>
      <c r="G227">
        <v>2.7648704663212429E-2</v>
      </c>
      <c r="H227">
        <v>8.6277461139896354E-4</v>
      </c>
      <c r="I227" t="s">
        <v>52</v>
      </c>
      <c r="J227">
        <v>1403</v>
      </c>
      <c r="K227">
        <v>0.1995723449750535</v>
      </c>
      <c r="L227">
        <v>0.49893086243763363</v>
      </c>
      <c r="M227">
        <v>0.30149679258731288</v>
      </c>
      <c r="N227">
        <v>0.33900000000000002</v>
      </c>
      <c r="O227">
        <v>0.33900000000000002</v>
      </c>
      <c r="P227">
        <v>0.33900000000000002</v>
      </c>
      <c r="Q227">
        <v>0.33900000000000002</v>
      </c>
      <c r="R227">
        <v>0.33900000000000002</v>
      </c>
      <c r="S227">
        <v>0.33900000000000002</v>
      </c>
      <c r="T227">
        <v>0.33900000000000002</v>
      </c>
      <c r="U227">
        <v>0.35873605947955389</v>
      </c>
      <c r="V227">
        <f>VLOOKUP(A227,Output_sheet!$C$2:$H$19120,6,FALSE)</f>
        <v>264.05360999999999</v>
      </c>
      <c r="W227">
        <f t="shared" si="19"/>
        <v>139.89724436210363</v>
      </c>
      <c r="X227" t="str">
        <f t="shared" si="20"/>
        <v>Lunch_</v>
      </c>
      <c r="Y227">
        <f t="shared" si="21"/>
        <v>23.93392866267358</v>
      </c>
      <c r="Z227">
        <f t="shared" si="22"/>
        <v>50.256653196124347</v>
      </c>
      <c r="AA227">
        <f t="shared" si="23"/>
        <v>65.706662503305679</v>
      </c>
    </row>
    <row r="228" spans="1:27" x14ac:dyDescent="0.45">
      <c r="A228" t="str">
        <f t="shared" si="18"/>
        <v>43831Meal_Lunch_MainP19</v>
      </c>
      <c r="B228" s="6">
        <v>43831</v>
      </c>
      <c r="C228" t="s">
        <v>118</v>
      </c>
      <c r="D228" t="s">
        <v>35</v>
      </c>
      <c r="E228">
        <v>0.22600000000000001</v>
      </c>
      <c r="F228">
        <v>2.8E-3</v>
      </c>
      <c r="G228">
        <v>1.18E-2</v>
      </c>
      <c r="H228">
        <v>3.0316000000000002E-3</v>
      </c>
      <c r="I228" t="s">
        <v>52</v>
      </c>
      <c r="J228">
        <v>1403</v>
      </c>
      <c r="K228">
        <v>0.1995723449750535</v>
      </c>
      <c r="L228">
        <v>0.49893086243763363</v>
      </c>
      <c r="M228">
        <v>0.30149679258731288</v>
      </c>
      <c r="N228">
        <v>0.33900000000000002</v>
      </c>
      <c r="O228">
        <v>0.33900000000000002</v>
      </c>
      <c r="P228">
        <v>0.33900000000000002</v>
      </c>
      <c r="Q228">
        <v>0.33900000000000002</v>
      </c>
      <c r="R228">
        <v>0.33900000000000002</v>
      </c>
      <c r="S228">
        <v>0.33900000000000002</v>
      </c>
      <c r="T228">
        <v>0.33900000000000002</v>
      </c>
      <c r="U228">
        <v>0.23234200743494421</v>
      </c>
      <c r="V228">
        <f>VLOOKUP(A228,Output_sheet!$C$2:$H$19120,6,FALSE)</f>
        <v>64.869343000000001</v>
      </c>
      <c r="W228">
        <f t="shared" si="19"/>
        <v>66.257546940200001</v>
      </c>
      <c r="X228" t="str">
        <f t="shared" si="20"/>
        <v>Lunch_</v>
      </c>
      <c r="Y228">
        <f t="shared" si="21"/>
        <v>58.641886072000005</v>
      </c>
      <c r="Z228">
        <f t="shared" si="22"/>
        <v>0.72653664159999998</v>
      </c>
      <c r="AA228">
        <f t="shared" si="23"/>
        <v>6.8891242265999999</v>
      </c>
    </row>
    <row r="229" spans="1:27" x14ac:dyDescent="0.45">
      <c r="A229" t="str">
        <f t="shared" si="18"/>
        <v>43831Meal_Lunch_SideP19</v>
      </c>
      <c r="B229" s="6">
        <v>43831</v>
      </c>
      <c r="C229" t="s">
        <v>118</v>
      </c>
      <c r="D229" t="s">
        <v>36</v>
      </c>
      <c r="E229">
        <v>2.0272727272727279E-2</v>
      </c>
      <c r="F229">
        <v>0.17531818181818179</v>
      </c>
      <c r="G229">
        <v>1.036363636363636E-2</v>
      </c>
      <c r="H229">
        <v>1.767909090909091E-3</v>
      </c>
      <c r="I229" t="s">
        <v>52</v>
      </c>
      <c r="J229">
        <v>1403</v>
      </c>
      <c r="K229">
        <v>0.1995723449750535</v>
      </c>
      <c r="L229">
        <v>0.49893086243763363</v>
      </c>
      <c r="M229">
        <v>0.30149679258731288</v>
      </c>
      <c r="N229">
        <v>0.33900000000000002</v>
      </c>
      <c r="O229">
        <v>0.33900000000000002</v>
      </c>
      <c r="P229">
        <v>0.33900000000000002</v>
      </c>
      <c r="Q229">
        <v>0.33900000000000002</v>
      </c>
      <c r="R229">
        <v>0.33900000000000002</v>
      </c>
      <c r="S229">
        <v>0.33900000000000002</v>
      </c>
      <c r="T229">
        <v>0.33900000000000002</v>
      </c>
      <c r="U229">
        <v>0.40892193308550179</v>
      </c>
      <c r="V229">
        <f>VLOOKUP(A229,Output_sheet!$C$2:$H$19120,6,FALSE)</f>
        <v>178.70913999999999</v>
      </c>
      <c r="W229">
        <f t="shared" si="19"/>
        <v>156.4842214981818</v>
      </c>
      <c r="X229" t="str">
        <f t="shared" si="20"/>
        <v>Lunch_</v>
      </c>
      <c r="Y229">
        <f t="shared" si="21"/>
        <v>14.49168662545455</v>
      </c>
      <c r="Z229">
        <f t="shared" si="22"/>
        <v>125.32384599636362</v>
      </c>
      <c r="AA229">
        <f t="shared" si="23"/>
        <v>16.668688876363628</v>
      </c>
    </row>
    <row r="230" spans="1:27" x14ac:dyDescent="0.45">
      <c r="A230" t="str">
        <f t="shared" si="18"/>
        <v>43831Meal_Morning_Snack_GreenP19</v>
      </c>
      <c r="B230" s="6">
        <v>43831</v>
      </c>
      <c r="C230" t="s">
        <v>118</v>
      </c>
      <c r="D230" t="s">
        <v>39</v>
      </c>
      <c r="E230">
        <v>6.7114093959731542E-3</v>
      </c>
      <c r="F230">
        <v>4.0268456375838917E-2</v>
      </c>
      <c r="G230">
        <v>0</v>
      </c>
      <c r="H230">
        <v>2.3999999999999998E-3</v>
      </c>
      <c r="I230" t="s">
        <v>52</v>
      </c>
      <c r="J230">
        <v>1403</v>
      </c>
      <c r="K230">
        <v>0.1995723449750535</v>
      </c>
      <c r="L230">
        <v>0.49893086243763363</v>
      </c>
      <c r="M230">
        <v>0.30149679258731288</v>
      </c>
      <c r="N230">
        <v>5.0000000000000001E-4</v>
      </c>
      <c r="O230">
        <v>5.0000000000000001E-4</v>
      </c>
      <c r="P230">
        <v>5.0000000000000001E-4</v>
      </c>
      <c r="Q230">
        <v>5.0000000000000001E-4</v>
      </c>
      <c r="R230">
        <v>5.0000000000000001E-4</v>
      </c>
      <c r="S230">
        <v>5.0000000000000001E-4</v>
      </c>
      <c r="T230">
        <v>5.0000000000000001E-4</v>
      </c>
      <c r="U230">
        <v>0.375</v>
      </c>
      <c r="V230">
        <f>VLOOKUP(A230,Output_sheet!$C$2:$H$19120,6,FALSE)</f>
        <v>0.11942694</v>
      </c>
      <c r="W230">
        <f t="shared" si="19"/>
        <v>2.2442646442953015E-2</v>
      </c>
      <c r="X230" t="str">
        <f t="shared" si="20"/>
        <v>Mornin</v>
      </c>
      <c r="Y230">
        <f t="shared" si="21"/>
        <v>3.2060923489932885E-3</v>
      </c>
      <c r="Z230">
        <f t="shared" si="22"/>
        <v>1.9236554093959725E-2</v>
      </c>
      <c r="AA230">
        <f t="shared" si="23"/>
        <v>0</v>
      </c>
    </row>
    <row r="231" spans="1:27" x14ac:dyDescent="0.45">
      <c r="A231" t="str">
        <f t="shared" si="18"/>
        <v>43831Meal_Morning_Snack_MainP19</v>
      </c>
      <c r="B231" s="6">
        <v>43831</v>
      </c>
      <c r="C231" t="s">
        <v>118</v>
      </c>
      <c r="D231" t="s">
        <v>40</v>
      </c>
      <c r="E231">
        <v>0.1421</v>
      </c>
      <c r="F231">
        <v>4.0899999999999999E-2</v>
      </c>
      <c r="G231">
        <v>0.21279999999999999</v>
      </c>
      <c r="H231">
        <v>1.159522222222222E-2</v>
      </c>
      <c r="I231" t="s">
        <v>52</v>
      </c>
      <c r="J231">
        <v>1403</v>
      </c>
      <c r="K231">
        <v>0.1995723449750535</v>
      </c>
      <c r="L231">
        <v>0.49893086243763363</v>
      </c>
      <c r="M231">
        <v>0.30149679258731288</v>
      </c>
      <c r="N231">
        <v>5.0000000000000001E-4</v>
      </c>
      <c r="O231">
        <v>5.0000000000000001E-4</v>
      </c>
      <c r="P231">
        <v>5.0000000000000001E-4</v>
      </c>
      <c r="Q231">
        <v>5.0000000000000001E-4</v>
      </c>
      <c r="R231">
        <v>5.0000000000000001E-4</v>
      </c>
      <c r="S231">
        <v>5.0000000000000001E-4</v>
      </c>
      <c r="T231">
        <v>5.0000000000000001E-4</v>
      </c>
      <c r="U231">
        <v>0.4375</v>
      </c>
      <c r="V231">
        <f>VLOOKUP(A231,Output_sheet!$C$2:$H$19120,6,FALSE)</f>
        <v>0.28861510000000001</v>
      </c>
      <c r="W231">
        <f t="shared" si="19"/>
        <v>0.76402189271999998</v>
      </c>
      <c r="X231" t="str">
        <f t="shared" si="20"/>
        <v>Mornin</v>
      </c>
      <c r="Y231">
        <f t="shared" si="21"/>
        <v>0.16404882284000002</v>
      </c>
      <c r="Z231">
        <f t="shared" si="22"/>
        <v>4.721743036E-2</v>
      </c>
      <c r="AA231">
        <f t="shared" si="23"/>
        <v>0.55275563952000006</v>
      </c>
    </row>
    <row r="232" spans="1:27" x14ac:dyDescent="0.45">
      <c r="A232" t="str">
        <f t="shared" si="18"/>
        <v>43831Meal_Morning_Snack_SideP19</v>
      </c>
      <c r="B232" s="6">
        <v>43831</v>
      </c>
      <c r="C232" t="s">
        <v>118</v>
      </c>
      <c r="D232" t="s">
        <v>41</v>
      </c>
      <c r="E232">
        <v>7.5999999999999998E-2</v>
      </c>
      <c r="F232">
        <v>0.39900000000000002</v>
      </c>
      <c r="G232">
        <v>3.0000000000000001E-3</v>
      </c>
      <c r="H232">
        <v>3.0386666666666669E-3</v>
      </c>
      <c r="I232" t="s">
        <v>52</v>
      </c>
      <c r="J232">
        <v>1403</v>
      </c>
      <c r="K232">
        <v>0.1995723449750535</v>
      </c>
      <c r="L232">
        <v>0.49893086243763363</v>
      </c>
      <c r="M232">
        <v>0.30149679258731288</v>
      </c>
      <c r="N232">
        <v>5.0000000000000001E-4</v>
      </c>
      <c r="O232">
        <v>5.0000000000000001E-4</v>
      </c>
      <c r="P232">
        <v>5.0000000000000001E-4</v>
      </c>
      <c r="Q232">
        <v>5.0000000000000001E-4</v>
      </c>
      <c r="R232">
        <v>5.0000000000000001E-4</v>
      </c>
      <c r="S232">
        <v>5.0000000000000001E-4</v>
      </c>
      <c r="T232">
        <v>5.0000000000000001E-4</v>
      </c>
      <c r="U232">
        <v>0.1875</v>
      </c>
      <c r="V232">
        <f>VLOOKUP(A232,Output_sheet!$C$2:$H$19120,6,FALSE)</f>
        <v>4.6917726E-2</v>
      </c>
      <c r="W232">
        <f t="shared" si="19"/>
        <v>9.0410458001999996E-2</v>
      </c>
      <c r="X232" t="str">
        <f t="shared" si="20"/>
        <v>Mornin</v>
      </c>
      <c r="Y232">
        <f t="shared" si="21"/>
        <v>1.4262988704E-2</v>
      </c>
      <c r="Z232">
        <f t="shared" si="22"/>
        <v>7.4880690696000007E-2</v>
      </c>
      <c r="AA232">
        <f t="shared" si="23"/>
        <v>1.2667786020000001E-3</v>
      </c>
    </row>
    <row r="233" spans="1:27" x14ac:dyDescent="0.45">
      <c r="A233" t="str">
        <f t="shared" si="18"/>
        <v>43831Meal_Afternoon_Snack_GreenP2</v>
      </c>
      <c r="B233" s="6">
        <v>43831</v>
      </c>
      <c r="C233" t="s">
        <v>118</v>
      </c>
      <c r="D233" t="s">
        <v>11</v>
      </c>
      <c r="E233">
        <v>2.7633333333333329E-2</v>
      </c>
      <c r="F233">
        <v>0.70899999999999996</v>
      </c>
      <c r="G233">
        <v>4.3E-3</v>
      </c>
      <c r="H233">
        <v>4.9325333333333343E-3</v>
      </c>
      <c r="I233" t="s">
        <v>53</v>
      </c>
      <c r="J233">
        <v>1225</v>
      </c>
      <c r="K233">
        <v>0.19918367346938781</v>
      </c>
      <c r="L233">
        <v>0.49959183673469387</v>
      </c>
      <c r="M233">
        <v>0.30122448979591843</v>
      </c>
      <c r="N233">
        <v>0.1</v>
      </c>
      <c r="O233">
        <v>0.1</v>
      </c>
      <c r="P233">
        <v>0.1</v>
      </c>
      <c r="Q233">
        <v>0.1</v>
      </c>
      <c r="R233">
        <v>0.1</v>
      </c>
      <c r="S233">
        <v>0.1</v>
      </c>
      <c r="T233">
        <v>0.1</v>
      </c>
      <c r="U233">
        <v>0.4</v>
      </c>
      <c r="V233">
        <f>VLOOKUP(A233,Output_sheet!$C$2:$H$19120,6,FALSE)</f>
        <v>14.178775999999999</v>
      </c>
      <c r="W233">
        <f t="shared" si="19"/>
        <v>42.326954741066658</v>
      </c>
      <c r="X233" t="str">
        <f t="shared" si="20"/>
        <v>Aftern</v>
      </c>
      <c r="Y233">
        <f t="shared" si="21"/>
        <v>1.5672273738666664</v>
      </c>
      <c r="Z233">
        <f t="shared" si="22"/>
        <v>40.211008735999997</v>
      </c>
      <c r="AA233">
        <f t="shared" si="23"/>
        <v>0.54871863119999997</v>
      </c>
    </row>
    <row r="234" spans="1:27" x14ac:dyDescent="0.45">
      <c r="A234" t="str">
        <f t="shared" si="18"/>
        <v>43831Meal_Afternoon_Snack_MainP2</v>
      </c>
      <c r="B234" s="6">
        <v>43831</v>
      </c>
      <c r="C234" t="s">
        <v>118</v>
      </c>
      <c r="D234" t="s">
        <v>12</v>
      </c>
      <c r="E234">
        <v>0.16700000000000001</v>
      </c>
      <c r="F234">
        <v>3.5999999999999997E-2</v>
      </c>
      <c r="G234">
        <v>6.7500000000000004E-2</v>
      </c>
      <c r="H234">
        <v>8.4588000000000007E-3</v>
      </c>
      <c r="I234" t="s">
        <v>53</v>
      </c>
      <c r="J234">
        <v>1225</v>
      </c>
      <c r="K234">
        <v>0.19918367346938781</v>
      </c>
      <c r="L234">
        <v>0.49959183673469387</v>
      </c>
      <c r="M234">
        <v>0.30122448979591843</v>
      </c>
      <c r="N234">
        <v>0.1</v>
      </c>
      <c r="O234">
        <v>0.1</v>
      </c>
      <c r="P234">
        <v>0.1</v>
      </c>
      <c r="Q234">
        <v>0.1</v>
      </c>
      <c r="R234">
        <v>0.1</v>
      </c>
      <c r="S234">
        <v>0.1</v>
      </c>
      <c r="T234">
        <v>0.1</v>
      </c>
      <c r="U234">
        <v>0.26666666666666672</v>
      </c>
      <c r="V234">
        <f>VLOOKUP(A234,Output_sheet!$C$2:$H$19120,6,FALSE)</f>
        <v>7.3976224999999998</v>
      </c>
      <c r="W234">
        <f t="shared" si="19"/>
        <v>10.50092513875</v>
      </c>
      <c r="X234" t="str">
        <f t="shared" si="20"/>
        <v>Aftern</v>
      </c>
      <c r="Y234">
        <f t="shared" si="21"/>
        <v>4.9416118300000003</v>
      </c>
      <c r="Z234">
        <f t="shared" si="22"/>
        <v>1.0652576399999998</v>
      </c>
      <c r="AA234">
        <f t="shared" si="23"/>
        <v>4.4940556687499997</v>
      </c>
    </row>
    <row r="235" spans="1:27" x14ac:dyDescent="0.45">
      <c r="A235" t="str">
        <f t="shared" si="18"/>
        <v>43831Meal_Afternoon_Snack_SideP2</v>
      </c>
      <c r="B235" s="6">
        <v>43831</v>
      </c>
      <c r="C235" t="s">
        <v>118</v>
      </c>
      <c r="D235" t="s">
        <v>13</v>
      </c>
      <c r="E235">
        <v>0.254</v>
      </c>
      <c r="F235">
        <v>0.10100000000000001</v>
      </c>
      <c r="G235">
        <v>0.47699999999999998</v>
      </c>
      <c r="H235">
        <v>4.5263999999999999E-3</v>
      </c>
      <c r="I235" t="s">
        <v>53</v>
      </c>
      <c r="J235">
        <v>1225</v>
      </c>
      <c r="K235">
        <v>0.19918367346938781</v>
      </c>
      <c r="L235">
        <v>0.49959183673469387</v>
      </c>
      <c r="M235">
        <v>0.30122448979591843</v>
      </c>
      <c r="N235">
        <v>0.1</v>
      </c>
      <c r="O235">
        <v>0.1</v>
      </c>
      <c r="P235">
        <v>0.1</v>
      </c>
      <c r="Q235">
        <v>0.1</v>
      </c>
      <c r="R235">
        <v>0.1</v>
      </c>
      <c r="S235">
        <v>0.1</v>
      </c>
      <c r="T235">
        <v>0.1</v>
      </c>
      <c r="U235">
        <v>0.33333333333333331</v>
      </c>
      <c r="V235">
        <f>VLOOKUP(A235,Output_sheet!$C$2:$H$19120,6,FALSE)</f>
        <v>15.411713000000001</v>
      </c>
      <c r="W235">
        <f t="shared" si="19"/>
        <v>88.047116369000008</v>
      </c>
      <c r="X235" t="str">
        <f t="shared" si="20"/>
        <v>Aftern</v>
      </c>
      <c r="Y235">
        <f t="shared" si="21"/>
        <v>15.658300408000001</v>
      </c>
      <c r="Z235">
        <f t="shared" si="22"/>
        <v>6.2263320520000009</v>
      </c>
      <c r="AA235">
        <f t="shared" si="23"/>
        <v>66.162483909000002</v>
      </c>
    </row>
    <row r="236" spans="1:27" x14ac:dyDescent="0.45">
      <c r="A236" t="str">
        <f t="shared" si="18"/>
        <v>43831Meal_Booster1_GreenP2</v>
      </c>
      <c r="B236" s="6">
        <v>43831</v>
      </c>
      <c r="C236" t="s">
        <v>118</v>
      </c>
      <c r="D236" t="s">
        <v>16</v>
      </c>
      <c r="E236">
        <v>0</v>
      </c>
      <c r="F236">
        <v>0</v>
      </c>
      <c r="G236">
        <v>0</v>
      </c>
      <c r="H236">
        <v>0</v>
      </c>
      <c r="I236" t="s">
        <v>53</v>
      </c>
      <c r="J236">
        <v>1225</v>
      </c>
      <c r="K236">
        <v>0.19918367346938781</v>
      </c>
      <c r="L236">
        <v>0.49959183673469387</v>
      </c>
      <c r="M236">
        <v>0.30122448979591843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f>VLOOKUP(A236,Output_sheet!$C$2:$H$19120,6,FALSE)</f>
        <v>0</v>
      </c>
      <c r="W236">
        <f t="shared" si="19"/>
        <v>0</v>
      </c>
      <c r="X236" t="str">
        <f t="shared" si="20"/>
        <v>Booste</v>
      </c>
      <c r="Y236">
        <f t="shared" si="21"/>
        <v>0</v>
      </c>
      <c r="Z236">
        <f t="shared" si="22"/>
        <v>0</v>
      </c>
      <c r="AA236">
        <f t="shared" si="23"/>
        <v>0</v>
      </c>
    </row>
    <row r="237" spans="1:27" x14ac:dyDescent="0.45">
      <c r="A237" t="str">
        <f t="shared" si="18"/>
        <v>43831Meal_Booster1_MainP2</v>
      </c>
      <c r="B237" s="6">
        <v>43831</v>
      </c>
      <c r="C237" t="s">
        <v>118</v>
      </c>
      <c r="D237" t="s">
        <v>17</v>
      </c>
      <c r="E237">
        <v>0.17707661290322579</v>
      </c>
      <c r="F237">
        <v>0.1913185483870968</v>
      </c>
      <c r="G237">
        <v>7.0112903225806447E-2</v>
      </c>
      <c r="H237">
        <v>4.9126894219837991E-3</v>
      </c>
      <c r="I237" t="s">
        <v>53</v>
      </c>
      <c r="J237">
        <v>1225</v>
      </c>
      <c r="K237">
        <v>0.19918367346938781</v>
      </c>
      <c r="L237">
        <v>0.49959183673469387</v>
      </c>
      <c r="M237">
        <v>0.30122448979591843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f>VLOOKUP(A237,Output_sheet!$C$2:$H$19120,6,FALSE)</f>
        <v>0</v>
      </c>
      <c r="W237">
        <f t="shared" si="19"/>
        <v>0</v>
      </c>
      <c r="X237" t="str">
        <f t="shared" si="20"/>
        <v>Booste</v>
      </c>
      <c r="Y237">
        <f t="shared" si="21"/>
        <v>0</v>
      </c>
      <c r="Z237">
        <f t="shared" si="22"/>
        <v>0</v>
      </c>
      <c r="AA237">
        <f t="shared" si="23"/>
        <v>0</v>
      </c>
    </row>
    <row r="238" spans="1:27" x14ac:dyDescent="0.45">
      <c r="A238" t="str">
        <f t="shared" si="18"/>
        <v>43831Meal_Booster1_SideP2</v>
      </c>
      <c r="B238" s="6">
        <v>43831</v>
      </c>
      <c r="C238" t="s">
        <v>118</v>
      </c>
      <c r="D238" t="s">
        <v>18</v>
      </c>
      <c r="E238">
        <v>0</v>
      </c>
      <c r="F238">
        <v>0</v>
      </c>
      <c r="G238">
        <v>0</v>
      </c>
      <c r="H238">
        <v>0</v>
      </c>
      <c r="I238" t="s">
        <v>53</v>
      </c>
      <c r="J238">
        <v>1225</v>
      </c>
      <c r="K238">
        <v>0.19918367346938781</v>
      </c>
      <c r="L238">
        <v>0.49959183673469387</v>
      </c>
      <c r="M238">
        <v>0.30122448979591843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f>VLOOKUP(A238,Output_sheet!$C$2:$H$19120,6,FALSE)</f>
        <v>0</v>
      </c>
      <c r="W238">
        <f t="shared" si="19"/>
        <v>0</v>
      </c>
      <c r="X238" t="str">
        <f t="shared" si="20"/>
        <v>Booste</v>
      </c>
      <c r="Y238">
        <f t="shared" si="21"/>
        <v>0</v>
      </c>
      <c r="Z238">
        <f t="shared" si="22"/>
        <v>0</v>
      </c>
      <c r="AA238">
        <f t="shared" si="23"/>
        <v>0</v>
      </c>
    </row>
    <row r="239" spans="1:27" x14ac:dyDescent="0.45">
      <c r="A239" t="str">
        <f t="shared" si="18"/>
        <v>43831Meal_Booster2_GreenP2</v>
      </c>
      <c r="B239" s="6">
        <v>43831</v>
      </c>
      <c r="C239" t="s">
        <v>118</v>
      </c>
      <c r="D239" t="s">
        <v>19</v>
      </c>
      <c r="E239">
        <v>0</v>
      </c>
      <c r="F239">
        <v>0</v>
      </c>
      <c r="G239">
        <v>0</v>
      </c>
      <c r="H239">
        <v>0</v>
      </c>
      <c r="I239" t="s">
        <v>53</v>
      </c>
      <c r="J239">
        <v>1225</v>
      </c>
      <c r="K239">
        <v>0.19918367346938781</v>
      </c>
      <c r="L239">
        <v>0.49959183673469387</v>
      </c>
      <c r="M239">
        <v>0.30122448979591843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f>VLOOKUP(A239,Output_sheet!$C$2:$H$19120,6,FALSE)</f>
        <v>0</v>
      </c>
      <c r="W239">
        <f t="shared" si="19"/>
        <v>0</v>
      </c>
      <c r="X239" t="str">
        <f t="shared" si="20"/>
        <v>Booste</v>
      </c>
      <c r="Y239">
        <f t="shared" si="21"/>
        <v>0</v>
      </c>
      <c r="Z239">
        <f t="shared" si="22"/>
        <v>0</v>
      </c>
      <c r="AA239">
        <f t="shared" si="23"/>
        <v>0</v>
      </c>
    </row>
    <row r="240" spans="1:27" x14ac:dyDescent="0.45">
      <c r="A240" t="str">
        <f t="shared" si="18"/>
        <v>43831Meal_Booster2_MainP2</v>
      </c>
      <c r="B240" s="6">
        <v>43831</v>
      </c>
      <c r="C240" t="s">
        <v>118</v>
      </c>
      <c r="D240" t="s">
        <v>20</v>
      </c>
      <c r="E240">
        <v>0.1086</v>
      </c>
      <c r="F240">
        <v>7.3000000000000001E-3</v>
      </c>
      <c r="G240">
        <v>1.6999999999999999E-3</v>
      </c>
      <c r="H240">
        <v>1.996333333333333E-3</v>
      </c>
      <c r="I240" t="s">
        <v>53</v>
      </c>
      <c r="J240">
        <v>1225</v>
      </c>
      <c r="K240">
        <v>0.19918367346938781</v>
      </c>
      <c r="L240">
        <v>0.49959183673469387</v>
      </c>
      <c r="M240">
        <v>0.30122448979591843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f>VLOOKUP(A240,Output_sheet!$C$2:$H$19120,6,FALSE)</f>
        <v>0</v>
      </c>
      <c r="W240">
        <f t="shared" si="19"/>
        <v>0</v>
      </c>
      <c r="X240" t="str">
        <f t="shared" si="20"/>
        <v>Booste</v>
      </c>
      <c r="Y240">
        <f t="shared" si="21"/>
        <v>0</v>
      </c>
      <c r="Z240">
        <f t="shared" si="22"/>
        <v>0</v>
      </c>
      <c r="AA240">
        <f t="shared" si="23"/>
        <v>0</v>
      </c>
    </row>
    <row r="241" spans="1:27" x14ac:dyDescent="0.45">
      <c r="A241" t="str">
        <f t="shared" si="18"/>
        <v>43831Meal_Booster2_SideP2</v>
      </c>
      <c r="B241" s="6">
        <v>43831</v>
      </c>
      <c r="C241" t="s">
        <v>118</v>
      </c>
      <c r="D241" t="s">
        <v>21</v>
      </c>
      <c r="E241">
        <v>0</v>
      </c>
      <c r="F241">
        <v>0</v>
      </c>
      <c r="G241">
        <v>0</v>
      </c>
      <c r="H241">
        <v>0</v>
      </c>
      <c r="I241" t="s">
        <v>53</v>
      </c>
      <c r="J241">
        <v>1225</v>
      </c>
      <c r="K241">
        <v>0.19918367346938781</v>
      </c>
      <c r="L241">
        <v>0.49959183673469387</v>
      </c>
      <c r="M241">
        <v>0.30122448979591843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f>VLOOKUP(A241,Output_sheet!$C$2:$H$19120,6,FALSE)</f>
        <v>0</v>
      </c>
      <c r="W241">
        <f t="shared" si="19"/>
        <v>0</v>
      </c>
      <c r="X241" t="str">
        <f t="shared" si="20"/>
        <v>Booste</v>
      </c>
      <c r="Y241">
        <f t="shared" si="21"/>
        <v>0</v>
      </c>
      <c r="Z241">
        <f t="shared" si="22"/>
        <v>0</v>
      </c>
      <c r="AA241">
        <f t="shared" si="23"/>
        <v>0</v>
      </c>
    </row>
    <row r="242" spans="1:27" x14ac:dyDescent="0.45">
      <c r="A242" t="str">
        <f t="shared" si="18"/>
        <v>43831Meal_Breakfast_GreenP2</v>
      </c>
      <c r="B242" s="6">
        <v>43831</v>
      </c>
      <c r="C242" t="s">
        <v>118</v>
      </c>
      <c r="D242" t="s">
        <v>24</v>
      </c>
      <c r="E242">
        <v>9.4000000000000004E-3</v>
      </c>
      <c r="F242">
        <v>0.11749999999999999</v>
      </c>
      <c r="G242">
        <v>1.1999999999999999E-3</v>
      </c>
      <c r="H242">
        <v>9.5E-4</v>
      </c>
      <c r="I242" t="s">
        <v>53</v>
      </c>
      <c r="J242">
        <v>1225</v>
      </c>
      <c r="K242">
        <v>0.19918367346938781</v>
      </c>
      <c r="L242">
        <v>0.49959183673469387</v>
      </c>
      <c r="M242">
        <v>0.30122448979591843</v>
      </c>
      <c r="N242">
        <v>0.25</v>
      </c>
      <c r="O242">
        <v>0.25</v>
      </c>
      <c r="P242">
        <v>0.25</v>
      </c>
      <c r="Q242">
        <v>0.25</v>
      </c>
      <c r="R242">
        <v>0.25</v>
      </c>
      <c r="S242">
        <v>0.25</v>
      </c>
      <c r="T242">
        <v>0.25</v>
      </c>
      <c r="U242">
        <v>0.32876712328767121</v>
      </c>
      <c r="V242">
        <f>VLOOKUP(A242,Output_sheet!$C$2:$H$19120,6,FALSE)</f>
        <v>112.78949</v>
      </c>
      <c r="W242">
        <f t="shared" si="19"/>
        <v>58.470071615999998</v>
      </c>
      <c r="X242" t="str">
        <f t="shared" si="20"/>
        <v>Breakf</v>
      </c>
      <c r="Y242">
        <f t="shared" si="21"/>
        <v>4.2408848240000001</v>
      </c>
      <c r="Z242">
        <f t="shared" si="22"/>
        <v>53.011060299999997</v>
      </c>
      <c r="AA242">
        <f t="shared" si="23"/>
        <v>1.2181264919999999</v>
      </c>
    </row>
    <row r="243" spans="1:27" x14ac:dyDescent="0.45">
      <c r="A243" t="str">
        <f t="shared" si="18"/>
        <v>43831Meal_Breakfast_MainP2</v>
      </c>
      <c r="B243" s="6">
        <v>43831</v>
      </c>
      <c r="C243" t="s">
        <v>118</v>
      </c>
      <c r="D243" t="s">
        <v>25</v>
      </c>
      <c r="E243">
        <v>7.7111111111111103E-2</v>
      </c>
      <c r="F243">
        <v>0.25622222222222218</v>
      </c>
      <c r="G243">
        <v>2.837777777777778E-2</v>
      </c>
      <c r="H243">
        <v>1.925277037037037E-3</v>
      </c>
      <c r="I243" t="s">
        <v>53</v>
      </c>
      <c r="J243">
        <v>1225</v>
      </c>
      <c r="K243">
        <v>0.19918367346938781</v>
      </c>
      <c r="L243">
        <v>0.49959183673469387</v>
      </c>
      <c r="M243">
        <v>0.30122448979591843</v>
      </c>
      <c r="N243">
        <v>0.25</v>
      </c>
      <c r="O243">
        <v>0.25</v>
      </c>
      <c r="P243">
        <v>0.25</v>
      </c>
      <c r="Q243">
        <v>0.25</v>
      </c>
      <c r="R243">
        <v>0.25</v>
      </c>
      <c r="S243">
        <v>0.25</v>
      </c>
      <c r="T243">
        <v>0.25</v>
      </c>
      <c r="U243">
        <v>0.61643835616438358</v>
      </c>
      <c r="V243">
        <f>VLOOKUP(A243,Output_sheet!$C$2:$H$19120,6,FALSE)</f>
        <v>142.86669000000001</v>
      </c>
      <c r="W243">
        <f t="shared" si="19"/>
        <v>226.97707262599997</v>
      </c>
      <c r="X243" t="str">
        <f t="shared" si="20"/>
        <v>Breakf</v>
      </c>
      <c r="Y243">
        <f t="shared" si="21"/>
        <v>44.06643682666666</v>
      </c>
      <c r="Z243">
        <f t="shared" si="22"/>
        <v>146.42248317333332</v>
      </c>
      <c r="AA243">
        <f t="shared" si="23"/>
        <v>36.488152626000002</v>
      </c>
    </row>
    <row r="244" spans="1:27" x14ac:dyDescent="0.45">
      <c r="A244" t="str">
        <f t="shared" si="18"/>
        <v>43831Meal_Breakfast_SideP2</v>
      </c>
      <c r="B244" s="6">
        <v>43831</v>
      </c>
      <c r="C244" t="s">
        <v>118</v>
      </c>
      <c r="D244" t="s">
        <v>26</v>
      </c>
      <c r="E244">
        <v>0.17494999999999999</v>
      </c>
      <c r="F244">
        <v>0.16239999999999999</v>
      </c>
      <c r="G244">
        <v>0.24454999999999999</v>
      </c>
      <c r="H244">
        <v>5.3318000000000003E-3</v>
      </c>
      <c r="I244" t="s">
        <v>53</v>
      </c>
      <c r="J244">
        <v>1225</v>
      </c>
      <c r="K244">
        <v>0.19918367346938781</v>
      </c>
      <c r="L244">
        <v>0.49959183673469387</v>
      </c>
      <c r="M244">
        <v>0.30122448979591843</v>
      </c>
      <c r="N244">
        <v>0.25</v>
      </c>
      <c r="O244">
        <v>0.25</v>
      </c>
      <c r="P244">
        <v>0.25</v>
      </c>
      <c r="Q244">
        <v>0.25</v>
      </c>
      <c r="R244">
        <v>0.25</v>
      </c>
      <c r="S244">
        <v>0.25</v>
      </c>
      <c r="T244">
        <v>0.25</v>
      </c>
      <c r="U244">
        <v>5.4794520547945202E-2</v>
      </c>
      <c r="V244">
        <f>VLOOKUP(A244,Output_sheet!$C$2:$H$19120,6,FALSE)</f>
        <v>18.798248000000001</v>
      </c>
      <c r="W244">
        <f t="shared" si="19"/>
        <v>66.740359786799999</v>
      </c>
      <c r="X244" t="str">
        <f t="shared" si="20"/>
        <v>Breakf</v>
      </c>
      <c r="Y244">
        <f t="shared" si="21"/>
        <v>13.155013950400001</v>
      </c>
      <c r="Z244">
        <f t="shared" si="22"/>
        <v>12.211341900799999</v>
      </c>
      <c r="AA244">
        <f t="shared" si="23"/>
        <v>41.374003935599994</v>
      </c>
    </row>
    <row r="245" spans="1:27" x14ac:dyDescent="0.45">
      <c r="A245" t="str">
        <f t="shared" si="18"/>
        <v>43831Meal_Dinner_GreenP2</v>
      </c>
      <c r="B245" s="6">
        <v>43831</v>
      </c>
      <c r="C245" t="s">
        <v>118</v>
      </c>
      <c r="D245" t="s">
        <v>29</v>
      </c>
      <c r="E245">
        <v>0</v>
      </c>
      <c r="F245">
        <v>0</v>
      </c>
      <c r="G245">
        <v>0</v>
      </c>
      <c r="H245">
        <v>0</v>
      </c>
      <c r="I245" t="s">
        <v>53</v>
      </c>
      <c r="J245">
        <v>1225</v>
      </c>
      <c r="K245">
        <v>0.19918367346938781</v>
      </c>
      <c r="L245">
        <v>0.49959183673469387</v>
      </c>
      <c r="M245">
        <v>0.30122448979591843</v>
      </c>
      <c r="N245">
        <v>0.25</v>
      </c>
      <c r="O245">
        <v>0.25</v>
      </c>
      <c r="P245">
        <v>0.25</v>
      </c>
      <c r="Q245">
        <v>0.25</v>
      </c>
      <c r="R245">
        <v>0.25</v>
      </c>
      <c r="S245">
        <v>0.25</v>
      </c>
      <c r="T245">
        <v>0.25</v>
      </c>
      <c r="U245">
        <v>0</v>
      </c>
      <c r="V245">
        <f>VLOOKUP(A245,Output_sheet!$C$2:$H$19120,6,FALSE)</f>
        <v>0</v>
      </c>
      <c r="W245">
        <f t="shared" si="19"/>
        <v>0</v>
      </c>
      <c r="X245" t="str">
        <f t="shared" si="20"/>
        <v>Dinner</v>
      </c>
      <c r="Y245">
        <f t="shared" si="21"/>
        <v>0</v>
      </c>
      <c r="Z245">
        <f t="shared" si="22"/>
        <v>0</v>
      </c>
      <c r="AA245">
        <f t="shared" si="23"/>
        <v>0</v>
      </c>
    </row>
    <row r="246" spans="1:27" x14ac:dyDescent="0.45">
      <c r="A246" t="str">
        <f t="shared" si="18"/>
        <v>43831Meal_Dinner_MainP2</v>
      </c>
      <c r="B246" s="6">
        <v>43831</v>
      </c>
      <c r="C246" t="s">
        <v>118</v>
      </c>
      <c r="D246" t="s">
        <v>30</v>
      </c>
      <c r="E246">
        <v>6.4757383966244725E-2</v>
      </c>
      <c r="F246">
        <v>7.8037974683544314E-2</v>
      </c>
      <c r="G246">
        <v>3.9862869198312237E-2</v>
      </c>
      <c r="H246">
        <v>2.8645421940928259E-3</v>
      </c>
      <c r="I246" t="s">
        <v>53</v>
      </c>
      <c r="J246">
        <v>1225</v>
      </c>
      <c r="K246">
        <v>0.19918367346938781</v>
      </c>
      <c r="L246">
        <v>0.49959183673469387</v>
      </c>
      <c r="M246">
        <v>0.30122448979591843</v>
      </c>
      <c r="N246">
        <v>0.25</v>
      </c>
      <c r="O246">
        <v>0.25</v>
      </c>
      <c r="P246">
        <v>0.25</v>
      </c>
      <c r="Q246">
        <v>0.25</v>
      </c>
      <c r="R246">
        <v>0.25</v>
      </c>
      <c r="S246">
        <v>0.25</v>
      </c>
      <c r="T246">
        <v>0.25</v>
      </c>
      <c r="U246">
        <v>0.61240310077519378</v>
      </c>
      <c r="V246">
        <f>VLOOKUP(A246,Output_sheet!$C$2:$H$19120,6,FALSE)</f>
        <v>135.94502</v>
      </c>
      <c r="W246">
        <f t="shared" si="19"/>
        <v>126.42169850400843</v>
      </c>
      <c r="X246" t="str">
        <f t="shared" si="20"/>
        <v>Dinner</v>
      </c>
      <c r="Y246">
        <f t="shared" si="21"/>
        <v>35.213775433755274</v>
      </c>
      <c r="Z246">
        <f t="shared" si="22"/>
        <v>42.435496116455703</v>
      </c>
      <c r="AA246">
        <f t="shared" si="23"/>
        <v>48.772426953797464</v>
      </c>
    </row>
    <row r="247" spans="1:27" x14ac:dyDescent="0.45">
      <c r="A247" t="str">
        <f t="shared" si="18"/>
        <v>43831Meal_Dinner_SideP2</v>
      </c>
      <c r="B247" s="6">
        <v>43831</v>
      </c>
      <c r="C247" t="s">
        <v>118</v>
      </c>
      <c r="D247" t="s">
        <v>31</v>
      </c>
      <c r="E247">
        <v>5.33E-2</v>
      </c>
      <c r="F247">
        <v>0.26540000000000002</v>
      </c>
      <c r="G247">
        <v>5.4000000000000003E-3</v>
      </c>
      <c r="H247">
        <v>1.2698799999999999E-3</v>
      </c>
      <c r="I247" t="s">
        <v>53</v>
      </c>
      <c r="J247">
        <v>1225</v>
      </c>
      <c r="K247">
        <v>0.19918367346938781</v>
      </c>
      <c r="L247">
        <v>0.49959183673469387</v>
      </c>
      <c r="M247">
        <v>0.30122448979591843</v>
      </c>
      <c r="N247">
        <v>0.25</v>
      </c>
      <c r="O247">
        <v>0.25</v>
      </c>
      <c r="P247">
        <v>0.25</v>
      </c>
      <c r="Q247">
        <v>0.25</v>
      </c>
      <c r="R247">
        <v>0.25</v>
      </c>
      <c r="S247">
        <v>0.25</v>
      </c>
      <c r="T247">
        <v>0.25</v>
      </c>
      <c r="U247">
        <v>0.38759689922480622</v>
      </c>
      <c r="V247">
        <f>VLOOKUP(A247,Output_sheet!$C$2:$H$19120,6,FALSE)</f>
        <v>127.76788000000001</v>
      </c>
      <c r="W247">
        <f t="shared" si="19"/>
        <v>169.08801239200002</v>
      </c>
      <c r="X247" t="str">
        <f t="shared" si="20"/>
        <v>Dinner</v>
      </c>
      <c r="Y247">
        <f t="shared" si="21"/>
        <v>27.240112016000001</v>
      </c>
      <c r="Z247">
        <f t="shared" si="22"/>
        <v>135.63838140800001</v>
      </c>
      <c r="AA247">
        <f t="shared" si="23"/>
        <v>6.2095189680000011</v>
      </c>
    </row>
    <row r="248" spans="1:27" x14ac:dyDescent="0.45">
      <c r="A248" t="str">
        <f t="shared" si="18"/>
        <v>43831Meal_Lunch_GreenP2</v>
      </c>
      <c r="B248" s="6">
        <v>43831</v>
      </c>
      <c r="C248" t="s">
        <v>118</v>
      </c>
      <c r="D248" t="s">
        <v>34</v>
      </c>
      <c r="E248">
        <v>2.2660103626943009E-2</v>
      </c>
      <c r="F248">
        <v>4.7581865284974087E-2</v>
      </c>
      <c r="G248">
        <v>2.7648704663212429E-2</v>
      </c>
      <c r="H248">
        <v>8.6277461139896354E-4</v>
      </c>
      <c r="I248" t="s">
        <v>53</v>
      </c>
      <c r="J248">
        <v>1225</v>
      </c>
      <c r="K248">
        <v>0.19918367346938781</v>
      </c>
      <c r="L248">
        <v>0.49959183673469387</v>
      </c>
      <c r="M248">
        <v>0.30122448979591843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0.35873605947955389</v>
      </c>
      <c r="V248">
        <f>VLOOKUP(A248,Output_sheet!$C$2:$H$19120,6,FALSE)</f>
        <v>103.36745000000001</v>
      </c>
      <c r="W248">
        <f t="shared" si="19"/>
        <v>54.764717709170988</v>
      </c>
      <c r="X248" t="str">
        <f t="shared" si="20"/>
        <v>Lunch_</v>
      </c>
      <c r="Y248">
        <f t="shared" si="21"/>
        <v>9.3692685146114005</v>
      </c>
      <c r="Z248">
        <f t="shared" si="22"/>
        <v>19.67366432300518</v>
      </c>
      <c r="AA248">
        <f t="shared" si="23"/>
        <v>25.721784871554398</v>
      </c>
    </row>
    <row r="249" spans="1:27" x14ac:dyDescent="0.45">
      <c r="A249" t="str">
        <f t="shared" si="18"/>
        <v>43831Meal_Lunch_MainP2</v>
      </c>
      <c r="B249" s="6">
        <v>43831</v>
      </c>
      <c r="C249" t="s">
        <v>118</v>
      </c>
      <c r="D249" t="s">
        <v>35</v>
      </c>
      <c r="E249">
        <v>0.22600000000000001</v>
      </c>
      <c r="F249">
        <v>2.8E-3</v>
      </c>
      <c r="G249">
        <v>1.18E-2</v>
      </c>
      <c r="H249">
        <v>3.0316000000000002E-3</v>
      </c>
      <c r="I249" t="s">
        <v>53</v>
      </c>
      <c r="J249">
        <v>1225</v>
      </c>
      <c r="K249">
        <v>0.19918367346938781</v>
      </c>
      <c r="L249">
        <v>0.49959183673469387</v>
      </c>
      <c r="M249">
        <v>0.30122448979591843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0.23234200743494421</v>
      </c>
      <c r="V249">
        <f>VLOOKUP(A249,Output_sheet!$C$2:$H$19120,6,FALSE)</f>
        <v>57.256712999999998</v>
      </c>
      <c r="W249">
        <f t="shared" si="19"/>
        <v>58.4820066582</v>
      </c>
      <c r="X249" t="str">
        <f t="shared" si="20"/>
        <v>Lunch_</v>
      </c>
      <c r="Y249">
        <f t="shared" si="21"/>
        <v>51.760068552</v>
      </c>
      <c r="Z249">
        <f t="shared" si="22"/>
        <v>0.64127518559999996</v>
      </c>
      <c r="AA249">
        <f t="shared" si="23"/>
        <v>6.0806629206</v>
      </c>
    </row>
    <row r="250" spans="1:27" x14ac:dyDescent="0.45">
      <c r="A250" t="str">
        <f t="shared" si="18"/>
        <v>43831Meal_Lunch_SideP2</v>
      </c>
      <c r="B250" s="6">
        <v>43831</v>
      </c>
      <c r="C250" t="s">
        <v>118</v>
      </c>
      <c r="D250" t="s">
        <v>36</v>
      </c>
      <c r="E250">
        <v>2.0272727272727279E-2</v>
      </c>
      <c r="F250">
        <v>0.17531818181818179</v>
      </c>
      <c r="G250">
        <v>1.036363636363636E-2</v>
      </c>
      <c r="H250">
        <v>1.767909090909091E-3</v>
      </c>
      <c r="I250" t="s">
        <v>53</v>
      </c>
      <c r="J250">
        <v>1225</v>
      </c>
      <c r="K250">
        <v>0.19918367346938781</v>
      </c>
      <c r="L250">
        <v>0.49959183673469387</v>
      </c>
      <c r="M250">
        <v>0.30122448979591843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0.40892193308550179</v>
      </c>
      <c r="V250">
        <f>VLOOKUP(A250,Output_sheet!$C$2:$H$19120,6,FALSE)</f>
        <v>167.95302000000001</v>
      </c>
      <c r="W250">
        <f t="shared" si="19"/>
        <v>147.06577169454545</v>
      </c>
      <c r="X250" t="str">
        <f t="shared" si="20"/>
        <v>Lunch_</v>
      </c>
      <c r="Y250">
        <f t="shared" si="21"/>
        <v>13.619463076363642</v>
      </c>
      <c r="Z250">
        <f t="shared" si="22"/>
        <v>117.7808723890909</v>
      </c>
      <c r="AA250">
        <f t="shared" si="23"/>
        <v>15.665436229090902</v>
      </c>
    </row>
    <row r="251" spans="1:27" x14ac:dyDescent="0.45">
      <c r="A251" t="str">
        <f t="shared" si="18"/>
        <v>43831Meal_Morning_Snack_GreenP2</v>
      </c>
      <c r="B251" s="6">
        <v>43831</v>
      </c>
      <c r="C251" t="s">
        <v>118</v>
      </c>
      <c r="D251" t="s">
        <v>39</v>
      </c>
      <c r="E251">
        <v>6.7114093959731542E-3</v>
      </c>
      <c r="F251">
        <v>4.0268456375838917E-2</v>
      </c>
      <c r="G251">
        <v>0</v>
      </c>
      <c r="H251">
        <v>2.3999999999999998E-3</v>
      </c>
      <c r="I251" t="s">
        <v>53</v>
      </c>
      <c r="J251">
        <v>1225</v>
      </c>
      <c r="K251">
        <v>0.19918367346938781</v>
      </c>
      <c r="L251">
        <v>0.49959183673469387</v>
      </c>
      <c r="M251">
        <v>0.30122448979591843</v>
      </c>
      <c r="N251">
        <v>0.15</v>
      </c>
      <c r="O251">
        <v>0.15</v>
      </c>
      <c r="P251">
        <v>0.15</v>
      </c>
      <c r="Q251">
        <v>0.15</v>
      </c>
      <c r="R251">
        <v>0.15</v>
      </c>
      <c r="S251">
        <v>0.15</v>
      </c>
      <c r="T251">
        <v>0.15</v>
      </c>
      <c r="U251">
        <v>0.375</v>
      </c>
      <c r="V251">
        <f>VLOOKUP(A251,Output_sheet!$C$2:$H$19120,6,FALSE)</f>
        <v>27.291076</v>
      </c>
      <c r="W251">
        <f t="shared" si="19"/>
        <v>5.1285243489932872</v>
      </c>
      <c r="X251" t="str">
        <f t="shared" si="20"/>
        <v>Mornin</v>
      </c>
      <c r="Y251">
        <f t="shared" si="21"/>
        <v>0.73264633557046976</v>
      </c>
      <c r="Z251">
        <f t="shared" si="22"/>
        <v>4.3958780134228181</v>
      </c>
      <c r="AA251">
        <f t="shared" si="23"/>
        <v>0</v>
      </c>
    </row>
    <row r="252" spans="1:27" x14ac:dyDescent="0.45">
      <c r="A252" t="str">
        <f t="shared" si="18"/>
        <v>43831Meal_Morning_Snack_MainP2</v>
      </c>
      <c r="B252" s="6">
        <v>43831</v>
      </c>
      <c r="C252" t="s">
        <v>118</v>
      </c>
      <c r="D252" t="s">
        <v>40</v>
      </c>
      <c r="E252">
        <v>0.1421</v>
      </c>
      <c r="F252">
        <v>4.0899999999999999E-2</v>
      </c>
      <c r="G252">
        <v>0.21279999999999999</v>
      </c>
      <c r="H252">
        <v>1.159522222222222E-2</v>
      </c>
      <c r="I252" t="s">
        <v>53</v>
      </c>
      <c r="J252">
        <v>1225</v>
      </c>
      <c r="K252">
        <v>0.19918367346938781</v>
      </c>
      <c r="L252">
        <v>0.49959183673469387</v>
      </c>
      <c r="M252">
        <v>0.30122448979591843</v>
      </c>
      <c r="N252">
        <v>0.15</v>
      </c>
      <c r="O252">
        <v>0.15</v>
      </c>
      <c r="P252">
        <v>0.15</v>
      </c>
      <c r="Q252">
        <v>0.15</v>
      </c>
      <c r="R252">
        <v>0.15</v>
      </c>
      <c r="S252">
        <v>0.15</v>
      </c>
      <c r="T252">
        <v>0.15</v>
      </c>
      <c r="U252">
        <v>0.4375</v>
      </c>
      <c r="V252">
        <f>VLOOKUP(A252,Output_sheet!$C$2:$H$19120,6,FALSE)</f>
        <v>50.805816</v>
      </c>
      <c r="W252">
        <f t="shared" si="19"/>
        <v>134.49315611519998</v>
      </c>
      <c r="X252" t="str">
        <f t="shared" si="20"/>
        <v>Mornin</v>
      </c>
      <c r="Y252">
        <f t="shared" si="21"/>
        <v>28.878025814400001</v>
      </c>
      <c r="Z252">
        <f t="shared" si="22"/>
        <v>8.3118314976000001</v>
      </c>
      <c r="AA252">
        <f t="shared" si="23"/>
        <v>97.303298803200008</v>
      </c>
    </row>
    <row r="253" spans="1:27" x14ac:dyDescent="0.45">
      <c r="A253" t="str">
        <f t="shared" si="18"/>
        <v>43831Meal_Morning_Snack_SideP2</v>
      </c>
      <c r="B253" s="6">
        <v>43831</v>
      </c>
      <c r="C253" t="s">
        <v>118</v>
      </c>
      <c r="D253" t="s">
        <v>41</v>
      </c>
      <c r="E253">
        <v>7.5999999999999998E-2</v>
      </c>
      <c r="F253">
        <v>0.39900000000000002</v>
      </c>
      <c r="G253">
        <v>3.0000000000000001E-3</v>
      </c>
      <c r="H253">
        <v>3.0386666666666669E-3</v>
      </c>
      <c r="I253" t="s">
        <v>53</v>
      </c>
      <c r="J253">
        <v>1225</v>
      </c>
      <c r="K253">
        <v>0.19918367346938781</v>
      </c>
      <c r="L253">
        <v>0.49959183673469387</v>
      </c>
      <c r="M253">
        <v>0.30122448979591843</v>
      </c>
      <c r="N253">
        <v>0.15</v>
      </c>
      <c r="O253">
        <v>0.15</v>
      </c>
      <c r="P253">
        <v>0.15</v>
      </c>
      <c r="Q253">
        <v>0.15</v>
      </c>
      <c r="R253">
        <v>0.15</v>
      </c>
      <c r="S253">
        <v>0.15</v>
      </c>
      <c r="T253">
        <v>0.15</v>
      </c>
      <c r="U253">
        <v>0.1875</v>
      </c>
      <c r="V253">
        <f>VLOOKUP(A253,Output_sheet!$C$2:$H$19120,6,FALSE)</f>
        <v>18.938044000000001</v>
      </c>
      <c r="W253">
        <f t="shared" si="19"/>
        <v>36.493610788000005</v>
      </c>
      <c r="X253" t="str">
        <f t="shared" si="20"/>
        <v>Mornin</v>
      </c>
      <c r="Y253">
        <f t="shared" si="21"/>
        <v>5.7571653760000006</v>
      </c>
      <c r="Z253">
        <f t="shared" si="22"/>
        <v>30.225118224000003</v>
      </c>
      <c r="AA253">
        <f t="shared" si="23"/>
        <v>0.51132718799999999</v>
      </c>
    </row>
    <row r="254" spans="1:27" x14ac:dyDescent="0.45">
      <c r="A254" t="str">
        <f t="shared" si="18"/>
        <v>43831Meal_Afternoon_Snack_GreenP21</v>
      </c>
      <c r="B254" s="6">
        <v>43831</v>
      </c>
      <c r="C254" t="s">
        <v>118</v>
      </c>
      <c r="D254" t="s">
        <v>11</v>
      </c>
      <c r="E254">
        <v>2.7633333333333329E-2</v>
      </c>
      <c r="F254">
        <v>0.70899999999999996</v>
      </c>
      <c r="G254">
        <v>4.3E-3</v>
      </c>
      <c r="H254">
        <v>4.9325333333333343E-3</v>
      </c>
      <c r="I254" t="s">
        <v>54</v>
      </c>
      <c r="J254">
        <v>1597</v>
      </c>
      <c r="K254">
        <v>0.20037570444583591</v>
      </c>
      <c r="L254">
        <v>0.50093926111458986</v>
      </c>
      <c r="M254">
        <v>0.29868503443957423</v>
      </c>
      <c r="N254">
        <v>0.15</v>
      </c>
      <c r="O254">
        <v>0.15</v>
      </c>
      <c r="P254">
        <v>0.15</v>
      </c>
      <c r="Q254">
        <v>0.15</v>
      </c>
      <c r="R254">
        <v>0.15</v>
      </c>
      <c r="S254">
        <v>0.15</v>
      </c>
      <c r="T254">
        <v>0.15</v>
      </c>
      <c r="U254">
        <v>0.4</v>
      </c>
      <c r="V254">
        <f>VLOOKUP(A254,Output_sheet!$C$2:$H$19120,6,FALSE)</f>
        <v>33.211393000000001</v>
      </c>
      <c r="W254">
        <f t="shared" si="19"/>
        <v>99.143757430033318</v>
      </c>
      <c r="X254" t="str">
        <f t="shared" si="20"/>
        <v>Aftern</v>
      </c>
      <c r="Y254">
        <f t="shared" si="21"/>
        <v>3.6709659729333328</v>
      </c>
      <c r="Z254">
        <f t="shared" si="22"/>
        <v>94.187510547999992</v>
      </c>
      <c r="AA254">
        <f t="shared" si="23"/>
        <v>1.2852809090999999</v>
      </c>
    </row>
    <row r="255" spans="1:27" x14ac:dyDescent="0.45">
      <c r="A255" t="str">
        <f t="shared" si="18"/>
        <v>43831Meal_Afternoon_Snack_MainP21</v>
      </c>
      <c r="B255" s="6">
        <v>43831</v>
      </c>
      <c r="C255" t="s">
        <v>118</v>
      </c>
      <c r="D255" t="s">
        <v>12</v>
      </c>
      <c r="E255">
        <v>0.16700000000000001</v>
      </c>
      <c r="F255">
        <v>3.5999999999999997E-2</v>
      </c>
      <c r="G255">
        <v>6.7500000000000004E-2</v>
      </c>
      <c r="H255">
        <v>8.4588000000000007E-3</v>
      </c>
      <c r="I255" t="s">
        <v>54</v>
      </c>
      <c r="J255">
        <v>1597</v>
      </c>
      <c r="K255">
        <v>0.20037570444583591</v>
      </c>
      <c r="L255">
        <v>0.50093926111458986</v>
      </c>
      <c r="M255">
        <v>0.29868503443957423</v>
      </c>
      <c r="N255">
        <v>0.15</v>
      </c>
      <c r="O255">
        <v>0.15</v>
      </c>
      <c r="P255">
        <v>0.15</v>
      </c>
      <c r="Q255">
        <v>0.15</v>
      </c>
      <c r="R255">
        <v>0.15</v>
      </c>
      <c r="S255">
        <v>0.15</v>
      </c>
      <c r="T255">
        <v>0.15</v>
      </c>
      <c r="U255">
        <v>0.26666666666666672</v>
      </c>
      <c r="V255">
        <f>VLOOKUP(A255,Output_sheet!$C$2:$H$19120,6,FALSE)</f>
        <v>15.082522000000001</v>
      </c>
      <c r="W255">
        <f t="shared" si="19"/>
        <v>21.409639979000005</v>
      </c>
      <c r="X255" t="str">
        <f t="shared" si="20"/>
        <v>Aftern</v>
      </c>
      <c r="Y255">
        <f t="shared" si="21"/>
        <v>10.075124696000001</v>
      </c>
      <c r="Z255">
        <f t="shared" si="22"/>
        <v>2.1718831679999999</v>
      </c>
      <c r="AA255">
        <f t="shared" si="23"/>
        <v>9.162632115000001</v>
      </c>
    </row>
    <row r="256" spans="1:27" x14ac:dyDescent="0.45">
      <c r="A256" t="str">
        <f t="shared" si="18"/>
        <v>43831Meal_Afternoon_Snack_SideP21</v>
      </c>
      <c r="B256" s="6">
        <v>43831</v>
      </c>
      <c r="C256" t="s">
        <v>118</v>
      </c>
      <c r="D256" t="s">
        <v>13</v>
      </c>
      <c r="E256">
        <v>0.254</v>
      </c>
      <c r="F256">
        <v>0.10100000000000001</v>
      </c>
      <c r="G256">
        <v>0.47699999999999998</v>
      </c>
      <c r="H256">
        <v>4.5263999999999999E-3</v>
      </c>
      <c r="I256" t="s">
        <v>54</v>
      </c>
      <c r="J256">
        <v>1597</v>
      </c>
      <c r="K256">
        <v>0.20037570444583591</v>
      </c>
      <c r="L256">
        <v>0.50093926111458986</v>
      </c>
      <c r="M256">
        <v>0.29868503443957423</v>
      </c>
      <c r="N256">
        <v>0.15</v>
      </c>
      <c r="O256">
        <v>0.15</v>
      </c>
      <c r="P256">
        <v>0.15</v>
      </c>
      <c r="Q256">
        <v>0.15</v>
      </c>
      <c r="R256">
        <v>0.15</v>
      </c>
      <c r="S256">
        <v>0.15</v>
      </c>
      <c r="T256">
        <v>0.15</v>
      </c>
      <c r="U256">
        <v>0.33333333333333331</v>
      </c>
      <c r="V256">
        <f>VLOOKUP(A256,Output_sheet!$C$2:$H$19120,6,FALSE)</f>
        <v>27.118694000000001</v>
      </c>
      <c r="W256">
        <f t="shared" si="19"/>
        <v>154.92909882200001</v>
      </c>
      <c r="X256" t="str">
        <f t="shared" si="20"/>
        <v>Aftern</v>
      </c>
      <c r="Y256">
        <f t="shared" si="21"/>
        <v>27.552593104000003</v>
      </c>
      <c r="Z256">
        <f t="shared" si="22"/>
        <v>10.955952376000001</v>
      </c>
      <c r="AA256">
        <f t="shared" si="23"/>
        <v>116.42055334200001</v>
      </c>
    </row>
    <row r="257" spans="1:27" x14ac:dyDescent="0.45">
      <c r="A257" t="str">
        <f t="shared" si="18"/>
        <v>43831Meal_Booster1_GreenP21</v>
      </c>
      <c r="B257" s="6">
        <v>43831</v>
      </c>
      <c r="C257" t="s">
        <v>118</v>
      </c>
      <c r="D257" t="s">
        <v>16</v>
      </c>
      <c r="E257">
        <v>0</v>
      </c>
      <c r="F257">
        <v>0</v>
      </c>
      <c r="G257">
        <v>0</v>
      </c>
      <c r="H257">
        <v>0</v>
      </c>
      <c r="I257" t="s">
        <v>54</v>
      </c>
      <c r="J257">
        <v>1597</v>
      </c>
      <c r="K257">
        <v>0.20037570444583591</v>
      </c>
      <c r="L257">
        <v>0.50093926111458986</v>
      </c>
      <c r="M257">
        <v>0.29868503443957423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f>VLOOKUP(A257,Output_sheet!$C$2:$H$19120,6,FALSE)</f>
        <v>0</v>
      </c>
      <c r="W257">
        <f t="shared" si="19"/>
        <v>0</v>
      </c>
      <c r="X257" t="str">
        <f t="shared" si="20"/>
        <v>Booste</v>
      </c>
      <c r="Y257">
        <f t="shared" si="21"/>
        <v>0</v>
      </c>
      <c r="Z257">
        <f t="shared" si="22"/>
        <v>0</v>
      </c>
      <c r="AA257">
        <f t="shared" si="23"/>
        <v>0</v>
      </c>
    </row>
    <row r="258" spans="1:27" x14ac:dyDescent="0.45">
      <c r="A258" t="str">
        <f t="shared" ref="A258:A321" si="24">B258&amp;"Meal_"&amp;D258&amp;I258</f>
        <v>43831Meal_Booster1_MainP21</v>
      </c>
      <c r="B258" s="6">
        <v>43831</v>
      </c>
      <c r="C258" t="s">
        <v>118</v>
      </c>
      <c r="D258" t="s">
        <v>17</v>
      </c>
      <c r="E258">
        <v>0.17707661290322579</v>
      </c>
      <c r="F258">
        <v>0.1913185483870968</v>
      </c>
      <c r="G258">
        <v>7.0112903225806447E-2</v>
      </c>
      <c r="H258">
        <v>4.9126894219837991E-3</v>
      </c>
      <c r="I258" t="s">
        <v>54</v>
      </c>
      <c r="J258">
        <v>1597</v>
      </c>
      <c r="K258">
        <v>0.20037570444583591</v>
      </c>
      <c r="L258">
        <v>0.50093926111458986</v>
      </c>
      <c r="M258">
        <v>0.29868503443957423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f>VLOOKUP(A258,Output_sheet!$C$2:$H$19120,6,FALSE)</f>
        <v>0</v>
      </c>
      <c r="W258">
        <f t="shared" ref="W258:W321" si="25">(E258*4+F258*4+G258*9)*V258</f>
        <v>0</v>
      </c>
      <c r="X258" t="str">
        <f t="shared" ref="X258:X321" si="26">LEFT(D258,6)</f>
        <v>Booste</v>
      </c>
      <c r="Y258">
        <f t="shared" ref="Y258:Y321" si="27">E258*4*V258</f>
        <v>0</v>
      </c>
      <c r="Z258">
        <f t="shared" ref="Z258:Z321" si="28">F258*4*V258</f>
        <v>0</v>
      </c>
      <c r="AA258">
        <f t="shared" ref="AA258:AA321" si="29">G258*9*V258</f>
        <v>0</v>
      </c>
    </row>
    <row r="259" spans="1:27" x14ac:dyDescent="0.45">
      <c r="A259" t="str">
        <f t="shared" si="24"/>
        <v>43831Meal_Booster1_SideP21</v>
      </c>
      <c r="B259" s="6">
        <v>43831</v>
      </c>
      <c r="C259" t="s">
        <v>118</v>
      </c>
      <c r="D259" t="s">
        <v>18</v>
      </c>
      <c r="E259">
        <v>0</v>
      </c>
      <c r="F259">
        <v>0</v>
      </c>
      <c r="G259">
        <v>0</v>
      </c>
      <c r="H259">
        <v>0</v>
      </c>
      <c r="I259" t="s">
        <v>54</v>
      </c>
      <c r="J259">
        <v>1597</v>
      </c>
      <c r="K259">
        <v>0.20037570444583591</v>
      </c>
      <c r="L259">
        <v>0.50093926111458986</v>
      </c>
      <c r="M259">
        <v>0.29868503443957423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f>VLOOKUP(A259,Output_sheet!$C$2:$H$19120,6,FALSE)</f>
        <v>0</v>
      </c>
      <c r="W259">
        <f t="shared" si="25"/>
        <v>0</v>
      </c>
      <c r="X259" t="str">
        <f t="shared" si="26"/>
        <v>Booste</v>
      </c>
      <c r="Y259">
        <f t="shared" si="27"/>
        <v>0</v>
      </c>
      <c r="Z259">
        <f t="shared" si="28"/>
        <v>0</v>
      </c>
      <c r="AA259">
        <f t="shared" si="29"/>
        <v>0</v>
      </c>
    </row>
    <row r="260" spans="1:27" x14ac:dyDescent="0.45">
      <c r="A260" t="str">
        <f t="shared" si="24"/>
        <v>43831Meal_Booster2_GreenP21</v>
      </c>
      <c r="B260" s="6">
        <v>43831</v>
      </c>
      <c r="C260" t="s">
        <v>118</v>
      </c>
      <c r="D260" t="s">
        <v>19</v>
      </c>
      <c r="E260">
        <v>0</v>
      </c>
      <c r="F260">
        <v>0</v>
      </c>
      <c r="G260">
        <v>0</v>
      </c>
      <c r="H260">
        <v>0</v>
      </c>
      <c r="I260" t="s">
        <v>54</v>
      </c>
      <c r="J260">
        <v>1597</v>
      </c>
      <c r="K260">
        <v>0.20037570444583591</v>
      </c>
      <c r="L260">
        <v>0.50093926111458986</v>
      </c>
      <c r="M260">
        <v>0.29868503443957423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f>VLOOKUP(A260,Output_sheet!$C$2:$H$19120,6,FALSE)</f>
        <v>0</v>
      </c>
      <c r="W260">
        <f t="shared" si="25"/>
        <v>0</v>
      </c>
      <c r="X260" t="str">
        <f t="shared" si="26"/>
        <v>Booste</v>
      </c>
      <c r="Y260">
        <f t="shared" si="27"/>
        <v>0</v>
      </c>
      <c r="Z260">
        <f t="shared" si="28"/>
        <v>0</v>
      </c>
      <c r="AA260">
        <f t="shared" si="29"/>
        <v>0</v>
      </c>
    </row>
    <row r="261" spans="1:27" x14ac:dyDescent="0.45">
      <c r="A261" t="str">
        <f t="shared" si="24"/>
        <v>43831Meal_Booster2_MainP21</v>
      </c>
      <c r="B261" s="6">
        <v>43831</v>
      </c>
      <c r="C261" t="s">
        <v>118</v>
      </c>
      <c r="D261" t="s">
        <v>20</v>
      </c>
      <c r="E261">
        <v>0.1086</v>
      </c>
      <c r="F261">
        <v>7.3000000000000001E-3</v>
      </c>
      <c r="G261">
        <v>1.6999999999999999E-3</v>
      </c>
      <c r="H261">
        <v>1.996333333333333E-3</v>
      </c>
      <c r="I261" t="s">
        <v>54</v>
      </c>
      <c r="J261">
        <v>1597</v>
      </c>
      <c r="K261">
        <v>0.20037570444583591</v>
      </c>
      <c r="L261">
        <v>0.50093926111458986</v>
      </c>
      <c r="M261">
        <v>0.29868503443957423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f>VLOOKUP(A261,Output_sheet!$C$2:$H$19120,6,FALSE)</f>
        <v>0</v>
      </c>
      <c r="W261">
        <f t="shared" si="25"/>
        <v>0</v>
      </c>
      <c r="X261" t="str">
        <f t="shared" si="26"/>
        <v>Booste</v>
      </c>
      <c r="Y261">
        <f t="shared" si="27"/>
        <v>0</v>
      </c>
      <c r="Z261">
        <f t="shared" si="28"/>
        <v>0</v>
      </c>
      <c r="AA261">
        <f t="shared" si="29"/>
        <v>0</v>
      </c>
    </row>
    <row r="262" spans="1:27" x14ac:dyDescent="0.45">
      <c r="A262" t="str">
        <f t="shared" si="24"/>
        <v>43831Meal_Booster2_SideP21</v>
      </c>
      <c r="B262" s="6">
        <v>43831</v>
      </c>
      <c r="C262" t="s">
        <v>118</v>
      </c>
      <c r="D262" t="s">
        <v>21</v>
      </c>
      <c r="E262">
        <v>0</v>
      </c>
      <c r="F262">
        <v>0</v>
      </c>
      <c r="G262">
        <v>0</v>
      </c>
      <c r="H262">
        <v>0</v>
      </c>
      <c r="I262" t="s">
        <v>54</v>
      </c>
      <c r="J262">
        <v>1597</v>
      </c>
      <c r="K262">
        <v>0.20037570444583591</v>
      </c>
      <c r="L262">
        <v>0.50093926111458986</v>
      </c>
      <c r="M262">
        <v>0.29868503443957423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f>VLOOKUP(A262,Output_sheet!$C$2:$H$19120,6,FALSE)</f>
        <v>0</v>
      </c>
      <c r="W262">
        <f t="shared" si="25"/>
        <v>0</v>
      </c>
      <c r="X262" t="str">
        <f t="shared" si="26"/>
        <v>Booste</v>
      </c>
      <c r="Y262">
        <f t="shared" si="27"/>
        <v>0</v>
      </c>
      <c r="Z262">
        <f t="shared" si="28"/>
        <v>0</v>
      </c>
      <c r="AA262">
        <f t="shared" si="29"/>
        <v>0</v>
      </c>
    </row>
    <row r="263" spans="1:27" x14ac:dyDescent="0.45">
      <c r="A263" t="str">
        <f t="shared" si="24"/>
        <v>43831Meal_Breakfast_GreenP21</v>
      </c>
      <c r="B263" s="6">
        <v>43831</v>
      </c>
      <c r="C263" t="s">
        <v>118</v>
      </c>
      <c r="D263" t="s">
        <v>24</v>
      </c>
      <c r="E263">
        <v>9.4000000000000004E-3</v>
      </c>
      <c r="F263">
        <v>0.11749999999999999</v>
      </c>
      <c r="G263">
        <v>1.1999999999999999E-3</v>
      </c>
      <c r="H263">
        <v>9.5E-4</v>
      </c>
      <c r="I263" t="s">
        <v>54</v>
      </c>
      <c r="J263">
        <v>1597</v>
      </c>
      <c r="K263">
        <v>0.20037570444583591</v>
      </c>
      <c r="L263">
        <v>0.50093926111458986</v>
      </c>
      <c r="M263">
        <v>0.29868503443957423</v>
      </c>
      <c r="N263">
        <v>0.2</v>
      </c>
      <c r="O263">
        <v>0.2</v>
      </c>
      <c r="P263">
        <v>0.2</v>
      </c>
      <c r="Q263">
        <v>0.2</v>
      </c>
      <c r="R263">
        <v>0.2</v>
      </c>
      <c r="S263">
        <v>0.2</v>
      </c>
      <c r="T263">
        <v>0.2</v>
      </c>
      <c r="U263">
        <v>0.32876712328767121</v>
      </c>
      <c r="V263">
        <f>VLOOKUP(A263,Output_sheet!$C$2:$H$19120,6,FALSE)</f>
        <v>117.63253</v>
      </c>
      <c r="W263">
        <f t="shared" si="25"/>
        <v>60.980703552000001</v>
      </c>
      <c r="X263" t="str">
        <f t="shared" si="26"/>
        <v>Breakf</v>
      </c>
      <c r="Y263">
        <f t="shared" si="27"/>
        <v>4.4229831280000003</v>
      </c>
      <c r="Z263">
        <f t="shared" si="28"/>
        <v>55.287289099999995</v>
      </c>
      <c r="AA263">
        <f t="shared" si="29"/>
        <v>1.2704313239999998</v>
      </c>
    </row>
    <row r="264" spans="1:27" x14ac:dyDescent="0.45">
      <c r="A264" t="str">
        <f t="shared" si="24"/>
        <v>43831Meal_Breakfast_MainP21</v>
      </c>
      <c r="B264" s="6">
        <v>43831</v>
      </c>
      <c r="C264" t="s">
        <v>118</v>
      </c>
      <c r="D264" t="s">
        <v>25</v>
      </c>
      <c r="E264">
        <v>7.7111111111111103E-2</v>
      </c>
      <c r="F264">
        <v>0.25622222222222218</v>
      </c>
      <c r="G264">
        <v>2.837777777777778E-2</v>
      </c>
      <c r="H264">
        <v>1.925277037037037E-3</v>
      </c>
      <c r="I264" t="s">
        <v>54</v>
      </c>
      <c r="J264">
        <v>1597</v>
      </c>
      <c r="K264">
        <v>0.20037570444583591</v>
      </c>
      <c r="L264">
        <v>0.50093926111458986</v>
      </c>
      <c r="M264">
        <v>0.29868503443957423</v>
      </c>
      <c r="N264">
        <v>0.2</v>
      </c>
      <c r="O264">
        <v>0.2</v>
      </c>
      <c r="P264">
        <v>0.2</v>
      </c>
      <c r="Q264">
        <v>0.2</v>
      </c>
      <c r="R264">
        <v>0.2</v>
      </c>
      <c r="S264">
        <v>0.2</v>
      </c>
      <c r="T264">
        <v>0.2</v>
      </c>
      <c r="U264">
        <v>0.61643835616438358</v>
      </c>
      <c r="V264">
        <f>VLOOKUP(A264,Output_sheet!$C$2:$H$19120,6,FALSE)</f>
        <v>149.00120999999999</v>
      </c>
      <c r="W264">
        <f t="shared" si="25"/>
        <v>236.72318903399994</v>
      </c>
      <c r="X264" t="str">
        <f t="shared" si="26"/>
        <v>Breakf</v>
      </c>
      <c r="Y264">
        <f t="shared" si="27"/>
        <v>45.958595439999989</v>
      </c>
      <c r="Z264">
        <f t="shared" si="28"/>
        <v>152.70968455999997</v>
      </c>
      <c r="AA264">
        <f t="shared" si="29"/>
        <v>38.054909033999998</v>
      </c>
    </row>
    <row r="265" spans="1:27" x14ac:dyDescent="0.45">
      <c r="A265" t="str">
        <f t="shared" si="24"/>
        <v>43831Meal_Breakfast_SideP21</v>
      </c>
      <c r="B265" s="6">
        <v>43831</v>
      </c>
      <c r="C265" t="s">
        <v>118</v>
      </c>
      <c r="D265" t="s">
        <v>26</v>
      </c>
      <c r="E265">
        <v>0.17494999999999999</v>
      </c>
      <c r="F265">
        <v>0.16239999999999999</v>
      </c>
      <c r="G265">
        <v>0.24454999999999999</v>
      </c>
      <c r="H265">
        <v>5.3318000000000003E-3</v>
      </c>
      <c r="I265" t="s">
        <v>54</v>
      </c>
      <c r="J265">
        <v>1597</v>
      </c>
      <c r="K265">
        <v>0.20037570444583591</v>
      </c>
      <c r="L265">
        <v>0.50093926111458986</v>
      </c>
      <c r="M265">
        <v>0.29868503443957423</v>
      </c>
      <c r="N265">
        <v>0.2</v>
      </c>
      <c r="O265">
        <v>0.2</v>
      </c>
      <c r="P265">
        <v>0.2</v>
      </c>
      <c r="Q265">
        <v>0.2</v>
      </c>
      <c r="R265">
        <v>0.2</v>
      </c>
      <c r="S265">
        <v>0.2</v>
      </c>
      <c r="T265">
        <v>0.2</v>
      </c>
      <c r="U265">
        <v>5.4794520547945202E-2</v>
      </c>
      <c r="V265">
        <f>VLOOKUP(A265,Output_sheet!$C$2:$H$19120,6,FALSE)</f>
        <v>19.605422000000001</v>
      </c>
      <c r="W265">
        <f t="shared" si="25"/>
        <v>69.606109997700003</v>
      </c>
      <c r="X265" t="str">
        <f t="shared" si="26"/>
        <v>Breakf</v>
      </c>
      <c r="Y265">
        <f t="shared" si="27"/>
        <v>13.7198743156</v>
      </c>
      <c r="Z265">
        <f t="shared" si="28"/>
        <v>12.735682131199999</v>
      </c>
      <c r="AA265">
        <f t="shared" si="29"/>
        <v>43.1505535509</v>
      </c>
    </row>
    <row r="266" spans="1:27" x14ac:dyDescent="0.45">
      <c r="A266" t="str">
        <f t="shared" si="24"/>
        <v>43831Meal_Dinner_GreenP21</v>
      </c>
      <c r="B266" s="6">
        <v>43831</v>
      </c>
      <c r="C266" t="s">
        <v>118</v>
      </c>
      <c r="D266" t="s">
        <v>29</v>
      </c>
      <c r="E266">
        <v>0</v>
      </c>
      <c r="F266">
        <v>0</v>
      </c>
      <c r="G266">
        <v>0</v>
      </c>
      <c r="H266">
        <v>0</v>
      </c>
      <c r="I266" t="s">
        <v>54</v>
      </c>
      <c r="J266">
        <v>1597</v>
      </c>
      <c r="K266">
        <v>0.20037570444583591</v>
      </c>
      <c r="L266">
        <v>0.50093926111458986</v>
      </c>
      <c r="M266">
        <v>0.29868503443957423</v>
      </c>
      <c r="N266">
        <v>0.25</v>
      </c>
      <c r="O266">
        <v>0.25</v>
      </c>
      <c r="P266">
        <v>0.25</v>
      </c>
      <c r="Q266">
        <v>0.25</v>
      </c>
      <c r="R266">
        <v>0.25</v>
      </c>
      <c r="S266">
        <v>0.25</v>
      </c>
      <c r="T266">
        <v>0.25</v>
      </c>
      <c r="U266">
        <v>0</v>
      </c>
      <c r="V266">
        <f>VLOOKUP(A266,Output_sheet!$C$2:$H$19120,6,FALSE)</f>
        <v>0</v>
      </c>
      <c r="W266">
        <f t="shared" si="25"/>
        <v>0</v>
      </c>
      <c r="X266" t="str">
        <f t="shared" si="26"/>
        <v>Dinner</v>
      </c>
      <c r="Y266">
        <f t="shared" si="27"/>
        <v>0</v>
      </c>
      <c r="Z266">
        <f t="shared" si="28"/>
        <v>0</v>
      </c>
      <c r="AA266">
        <f t="shared" si="29"/>
        <v>0</v>
      </c>
    </row>
    <row r="267" spans="1:27" x14ac:dyDescent="0.45">
      <c r="A267" t="str">
        <f t="shared" si="24"/>
        <v>43831Meal_Dinner_MainP21</v>
      </c>
      <c r="B267" s="6">
        <v>43831</v>
      </c>
      <c r="C267" t="s">
        <v>118</v>
      </c>
      <c r="D267" t="s">
        <v>30</v>
      </c>
      <c r="E267">
        <v>6.4757383966244725E-2</v>
      </c>
      <c r="F267">
        <v>7.8037974683544314E-2</v>
      </c>
      <c r="G267">
        <v>3.9862869198312237E-2</v>
      </c>
      <c r="H267">
        <v>2.8645421940928259E-3</v>
      </c>
      <c r="I267" t="s">
        <v>54</v>
      </c>
      <c r="J267">
        <v>1597</v>
      </c>
      <c r="K267">
        <v>0.20037570444583591</v>
      </c>
      <c r="L267">
        <v>0.50093926111458986</v>
      </c>
      <c r="M267">
        <v>0.29868503443957423</v>
      </c>
      <c r="N267">
        <v>0.25</v>
      </c>
      <c r="O267">
        <v>0.25</v>
      </c>
      <c r="P267">
        <v>0.25</v>
      </c>
      <c r="Q267">
        <v>0.25</v>
      </c>
      <c r="R267">
        <v>0.25</v>
      </c>
      <c r="S267">
        <v>0.25</v>
      </c>
      <c r="T267">
        <v>0.25</v>
      </c>
      <c r="U267">
        <v>0.61240310077519378</v>
      </c>
      <c r="V267">
        <f>VLOOKUP(A267,Output_sheet!$C$2:$H$19120,6,FALSE)</f>
        <v>167.13902999999999</v>
      </c>
      <c r="W267">
        <f t="shared" si="25"/>
        <v>155.43048255031644</v>
      </c>
      <c r="X267" t="str">
        <f t="shared" si="26"/>
        <v>Dinner</v>
      </c>
      <c r="Y267">
        <f t="shared" si="27"/>
        <v>43.293945365822779</v>
      </c>
      <c r="Z267">
        <f t="shared" si="28"/>
        <v>52.172765567088611</v>
      </c>
      <c r="AA267">
        <f t="shared" si="29"/>
        <v>59.963771617405058</v>
      </c>
    </row>
    <row r="268" spans="1:27" x14ac:dyDescent="0.45">
      <c r="A268" t="str">
        <f t="shared" si="24"/>
        <v>43831Meal_Dinner_SideP21</v>
      </c>
      <c r="B268" s="6">
        <v>43831</v>
      </c>
      <c r="C268" t="s">
        <v>118</v>
      </c>
      <c r="D268" t="s">
        <v>31</v>
      </c>
      <c r="E268">
        <v>5.33E-2</v>
      </c>
      <c r="F268">
        <v>0.26540000000000002</v>
      </c>
      <c r="G268">
        <v>5.4000000000000003E-3</v>
      </c>
      <c r="H268">
        <v>1.2698799999999999E-3</v>
      </c>
      <c r="I268" t="s">
        <v>54</v>
      </c>
      <c r="J268">
        <v>1597</v>
      </c>
      <c r="K268">
        <v>0.20037570444583591</v>
      </c>
      <c r="L268">
        <v>0.50093926111458986</v>
      </c>
      <c r="M268">
        <v>0.29868503443957423</v>
      </c>
      <c r="N268">
        <v>0.25</v>
      </c>
      <c r="O268">
        <v>0.25</v>
      </c>
      <c r="P268">
        <v>0.25</v>
      </c>
      <c r="Q268">
        <v>0.25</v>
      </c>
      <c r="R268">
        <v>0.25</v>
      </c>
      <c r="S268">
        <v>0.25</v>
      </c>
      <c r="T268">
        <v>0.25</v>
      </c>
      <c r="U268">
        <v>0.38759689922480622</v>
      </c>
      <c r="V268">
        <f>VLOOKUP(A268,Output_sheet!$C$2:$H$19120,6,FALSE)</f>
        <v>157.08555000000001</v>
      </c>
      <c r="W268">
        <f t="shared" si="25"/>
        <v>207.88701687000002</v>
      </c>
      <c r="X268" t="str">
        <f t="shared" si="26"/>
        <v>Dinner</v>
      </c>
      <c r="Y268">
        <f t="shared" si="27"/>
        <v>33.490639260000002</v>
      </c>
      <c r="Z268">
        <f t="shared" si="28"/>
        <v>166.76201988000003</v>
      </c>
      <c r="AA268">
        <f t="shared" si="29"/>
        <v>7.6343577300000014</v>
      </c>
    </row>
    <row r="269" spans="1:27" x14ac:dyDescent="0.45">
      <c r="A269" t="str">
        <f t="shared" si="24"/>
        <v>43831Meal_Lunch_GreenP21</v>
      </c>
      <c r="B269" s="6">
        <v>43831</v>
      </c>
      <c r="C269" t="s">
        <v>118</v>
      </c>
      <c r="D269" t="s">
        <v>34</v>
      </c>
      <c r="E269">
        <v>2.2660103626943009E-2</v>
      </c>
      <c r="F269">
        <v>4.7581865284974087E-2</v>
      </c>
      <c r="G269">
        <v>2.7648704663212429E-2</v>
      </c>
      <c r="H269">
        <v>8.6277461139896354E-4</v>
      </c>
      <c r="I269" t="s">
        <v>54</v>
      </c>
      <c r="J269">
        <v>1597</v>
      </c>
      <c r="K269">
        <v>0.20037570444583591</v>
      </c>
      <c r="L269">
        <v>0.50093926111458986</v>
      </c>
      <c r="M269">
        <v>0.29868503443957423</v>
      </c>
      <c r="N269">
        <v>0.3</v>
      </c>
      <c r="O269">
        <v>0.3</v>
      </c>
      <c r="P269">
        <v>0.3</v>
      </c>
      <c r="Q269">
        <v>0.3</v>
      </c>
      <c r="R269">
        <v>0.3</v>
      </c>
      <c r="S269">
        <v>0.3</v>
      </c>
      <c r="T269">
        <v>0.3</v>
      </c>
      <c r="U269">
        <v>0.35873605947955389</v>
      </c>
      <c r="V269">
        <f>VLOOKUP(A269,Output_sheet!$C$2:$H$19120,6,FALSE)</f>
        <v>161.70889</v>
      </c>
      <c r="W269">
        <f t="shared" si="25"/>
        <v>85.674375365875648</v>
      </c>
      <c r="X269" t="str">
        <f t="shared" si="26"/>
        <v>Lunch_</v>
      </c>
      <c r="Y269">
        <f t="shared" si="27"/>
        <v>14.657360819191712</v>
      </c>
      <c r="Z269">
        <f t="shared" si="28"/>
        <v>30.777642477450772</v>
      </c>
      <c r="AA269">
        <f t="shared" si="29"/>
        <v>40.239372069233148</v>
      </c>
    </row>
    <row r="270" spans="1:27" x14ac:dyDescent="0.45">
      <c r="A270" t="str">
        <f t="shared" si="24"/>
        <v>43831Meal_Lunch_MainP21</v>
      </c>
      <c r="B270" s="6">
        <v>43831</v>
      </c>
      <c r="C270" t="s">
        <v>118</v>
      </c>
      <c r="D270" t="s">
        <v>35</v>
      </c>
      <c r="E270">
        <v>0.22600000000000001</v>
      </c>
      <c r="F270">
        <v>2.8E-3</v>
      </c>
      <c r="G270">
        <v>1.18E-2</v>
      </c>
      <c r="H270">
        <v>3.0316000000000002E-3</v>
      </c>
      <c r="I270" t="s">
        <v>54</v>
      </c>
      <c r="J270">
        <v>1597</v>
      </c>
      <c r="K270">
        <v>0.20037570444583591</v>
      </c>
      <c r="L270">
        <v>0.50093926111458986</v>
      </c>
      <c r="M270">
        <v>0.29868503443957423</v>
      </c>
      <c r="N270">
        <v>0.3</v>
      </c>
      <c r="O270">
        <v>0.3</v>
      </c>
      <c r="P270">
        <v>0.3</v>
      </c>
      <c r="Q270">
        <v>0.3</v>
      </c>
      <c r="R270">
        <v>0.3</v>
      </c>
      <c r="S270">
        <v>0.3</v>
      </c>
      <c r="T270">
        <v>0.3</v>
      </c>
      <c r="U270">
        <v>0.23234200743494421</v>
      </c>
      <c r="V270">
        <f>VLOOKUP(A270,Output_sheet!$C$2:$H$19120,6,FALSE)</f>
        <v>89.572868999999997</v>
      </c>
      <c r="W270">
        <f t="shared" si="25"/>
        <v>91.4897283966</v>
      </c>
      <c r="X270" t="str">
        <f t="shared" si="26"/>
        <v>Lunch_</v>
      </c>
      <c r="Y270">
        <f t="shared" si="27"/>
        <v>80.973873576000003</v>
      </c>
      <c r="Z270">
        <f t="shared" si="28"/>
        <v>1.0032161328</v>
      </c>
      <c r="AA270">
        <f t="shared" si="29"/>
        <v>9.5126386877999991</v>
      </c>
    </row>
    <row r="271" spans="1:27" x14ac:dyDescent="0.45">
      <c r="A271" t="str">
        <f t="shared" si="24"/>
        <v>43831Meal_Lunch_SideP21</v>
      </c>
      <c r="B271" s="6">
        <v>43831</v>
      </c>
      <c r="C271" t="s">
        <v>118</v>
      </c>
      <c r="D271" t="s">
        <v>36</v>
      </c>
      <c r="E271">
        <v>2.0272727272727279E-2</v>
      </c>
      <c r="F271">
        <v>0.17531818181818179</v>
      </c>
      <c r="G271">
        <v>1.036363636363636E-2</v>
      </c>
      <c r="H271">
        <v>1.767909090909091E-3</v>
      </c>
      <c r="I271" t="s">
        <v>54</v>
      </c>
      <c r="J271">
        <v>1597</v>
      </c>
      <c r="K271">
        <v>0.20037570444583591</v>
      </c>
      <c r="L271">
        <v>0.50093926111458986</v>
      </c>
      <c r="M271">
        <v>0.29868503443957423</v>
      </c>
      <c r="N271">
        <v>0.3</v>
      </c>
      <c r="O271">
        <v>0.3</v>
      </c>
      <c r="P271">
        <v>0.3</v>
      </c>
      <c r="Q271">
        <v>0.3</v>
      </c>
      <c r="R271">
        <v>0.3</v>
      </c>
      <c r="S271">
        <v>0.3</v>
      </c>
      <c r="T271">
        <v>0.3</v>
      </c>
      <c r="U271">
        <v>0.40892193308550179</v>
      </c>
      <c r="V271">
        <f>VLOOKUP(A271,Output_sheet!$C$2:$H$19120,6,FALSE)</f>
        <v>262.74707999999998</v>
      </c>
      <c r="W271">
        <f t="shared" si="25"/>
        <v>230.07089768727269</v>
      </c>
      <c r="X271" t="str">
        <f t="shared" si="26"/>
        <v>Lunch_</v>
      </c>
      <c r="Y271">
        <f t="shared" si="27"/>
        <v>21.306399578181825</v>
      </c>
      <c r="Z271">
        <f t="shared" si="28"/>
        <v>184.25736137454541</v>
      </c>
      <c r="AA271">
        <f t="shared" si="29"/>
        <v>24.507136734545441</v>
      </c>
    </row>
    <row r="272" spans="1:27" x14ac:dyDescent="0.45">
      <c r="A272" t="str">
        <f t="shared" si="24"/>
        <v>43831Meal_Morning_Snack_GreenP21</v>
      </c>
      <c r="B272" s="6">
        <v>43831</v>
      </c>
      <c r="C272" t="s">
        <v>118</v>
      </c>
      <c r="D272" t="s">
        <v>39</v>
      </c>
      <c r="E272">
        <v>6.7114093959731542E-3</v>
      </c>
      <c r="F272">
        <v>4.0268456375838917E-2</v>
      </c>
      <c r="G272">
        <v>0</v>
      </c>
      <c r="H272">
        <v>2.3999999999999998E-3</v>
      </c>
      <c r="I272" t="s">
        <v>54</v>
      </c>
      <c r="J272">
        <v>1597</v>
      </c>
      <c r="K272">
        <v>0.20037570444583591</v>
      </c>
      <c r="L272">
        <v>0.50093926111458986</v>
      </c>
      <c r="M272">
        <v>0.29868503443957423</v>
      </c>
      <c r="N272">
        <v>0.1</v>
      </c>
      <c r="O272">
        <v>0.1</v>
      </c>
      <c r="P272">
        <v>0.1</v>
      </c>
      <c r="Q272">
        <v>0.1</v>
      </c>
      <c r="R272">
        <v>0.1</v>
      </c>
      <c r="S272">
        <v>0.1</v>
      </c>
      <c r="T272">
        <v>0.1</v>
      </c>
      <c r="U272">
        <v>0.375</v>
      </c>
      <c r="V272">
        <f>VLOOKUP(A272,Output_sheet!$C$2:$H$19120,6,FALSE)</f>
        <v>28.463476</v>
      </c>
      <c r="W272">
        <f t="shared" si="25"/>
        <v>5.3488411275167769</v>
      </c>
      <c r="X272" t="str">
        <f t="shared" si="26"/>
        <v>Mornin</v>
      </c>
      <c r="Y272">
        <f t="shared" si="27"/>
        <v>0.76412016107382552</v>
      </c>
      <c r="Z272">
        <f t="shared" si="28"/>
        <v>4.5847209664429522</v>
      </c>
      <c r="AA272">
        <f t="shared" si="29"/>
        <v>0</v>
      </c>
    </row>
    <row r="273" spans="1:27" x14ac:dyDescent="0.45">
      <c r="A273" t="str">
        <f t="shared" si="24"/>
        <v>43831Meal_Morning_Snack_MainP21</v>
      </c>
      <c r="B273" s="6">
        <v>43831</v>
      </c>
      <c r="C273" t="s">
        <v>118</v>
      </c>
      <c r="D273" t="s">
        <v>40</v>
      </c>
      <c r="E273">
        <v>0.1421</v>
      </c>
      <c r="F273">
        <v>4.0899999999999999E-2</v>
      </c>
      <c r="G273">
        <v>0.21279999999999999</v>
      </c>
      <c r="H273">
        <v>1.159522222222222E-2</v>
      </c>
      <c r="I273" t="s">
        <v>54</v>
      </c>
      <c r="J273">
        <v>1597</v>
      </c>
      <c r="K273">
        <v>0.20037570444583591</v>
      </c>
      <c r="L273">
        <v>0.50093926111458986</v>
      </c>
      <c r="M273">
        <v>0.29868503443957423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0.4375</v>
      </c>
      <c r="V273">
        <f>VLOOKUP(A273,Output_sheet!$C$2:$H$19120,6,FALSE)</f>
        <v>52.952221000000002</v>
      </c>
      <c r="W273">
        <f t="shared" si="25"/>
        <v>140.17511943119999</v>
      </c>
      <c r="X273" t="str">
        <f t="shared" si="26"/>
        <v>Mornin</v>
      </c>
      <c r="Y273">
        <f t="shared" si="27"/>
        <v>30.098042416400002</v>
      </c>
      <c r="Z273">
        <f t="shared" si="28"/>
        <v>8.6629833555999998</v>
      </c>
      <c r="AA273">
        <f t="shared" si="29"/>
        <v>101.41409365920001</v>
      </c>
    </row>
    <row r="274" spans="1:27" x14ac:dyDescent="0.45">
      <c r="A274" t="str">
        <f t="shared" si="24"/>
        <v>43831Meal_Morning_Snack_SideP21</v>
      </c>
      <c r="B274" s="6">
        <v>43831</v>
      </c>
      <c r="C274" t="s">
        <v>118</v>
      </c>
      <c r="D274" t="s">
        <v>41</v>
      </c>
      <c r="E274">
        <v>7.5999999999999998E-2</v>
      </c>
      <c r="F274">
        <v>0.39900000000000002</v>
      </c>
      <c r="G274">
        <v>3.0000000000000001E-3</v>
      </c>
      <c r="H274">
        <v>3.0386666666666669E-3</v>
      </c>
      <c r="I274" t="s">
        <v>54</v>
      </c>
      <c r="J274">
        <v>1597</v>
      </c>
      <c r="K274">
        <v>0.20037570444583591</v>
      </c>
      <c r="L274">
        <v>0.50093926111458986</v>
      </c>
      <c r="M274">
        <v>0.29868503443957423</v>
      </c>
      <c r="N274">
        <v>0.1</v>
      </c>
      <c r="O274">
        <v>0.1</v>
      </c>
      <c r="P274">
        <v>0.1</v>
      </c>
      <c r="Q274">
        <v>0.1</v>
      </c>
      <c r="R274">
        <v>0.1</v>
      </c>
      <c r="S274">
        <v>0.1</v>
      </c>
      <c r="T274">
        <v>0.1</v>
      </c>
      <c r="U274">
        <v>0.1875</v>
      </c>
      <c r="V274">
        <f>VLOOKUP(A274,Output_sheet!$C$2:$H$19120,6,FALSE)</f>
        <v>19.787773999999999</v>
      </c>
      <c r="W274">
        <f t="shared" si="25"/>
        <v>38.131040497999997</v>
      </c>
      <c r="X274" t="str">
        <f t="shared" si="26"/>
        <v>Mornin</v>
      </c>
      <c r="Y274">
        <f t="shared" si="27"/>
        <v>6.0154832959999993</v>
      </c>
      <c r="Z274">
        <f t="shared" si="28"/>
        <v>31.581287304</v>
      </c>
      <c r="AA274">
        <f t="shared" si="29"/>
        <v>0.53426989799999991</v>
      </c>
    </row>
    <row r="275" spans="1:27" x14ac:dyDescent="0.45">
      <c r="A275" t="str">
        <f t="shared" si="24"/>
        <v>43831Meal_Afternoon_Snack_GreenP22</v>
      </c>
      <c r="B275" s="6">
        <v>43831</v>
      </c>
      <c r="C275" t="s">
        <v>118</v>
      </c>
      <c r="D275" t="s">
        <v>11</v>
      </c>
      <c r="E275">
        <v>2.7633333333333329E-2</v>
      </c>
      <c r="F275">
        <v>0.70899999999999996</v>
      </c>
      <c r="G275">
        <v>4.3E-3</v>
      </c>
      <c r="H275">
        <v>4.9325333333333343E-3</v>
      </c>
      <c r="I275" t="s">
        <v>55</v>
      </c>
      <c r="J275">
        <v>1502</v>
      </c>
      <c r="K275">
        <v>0.19973368841544609</v>
      </c>
      <c r="L275">
        <v>0.50066577896138487</v>
      </c>
      <c r="M275">
        <v>0.2996005326231691</v>
      </c>
      <c r="N275">
        <v>0.1</v>
      </c>
      <c r="O275">
        <v>0.1</v>
      </c>
      <c r="P275">
        <v>0.1</v>
      </c>
      <c r="Q275">
        <v>0.1</v>
      </c>
      <c r="R275">
        <v>0.1</v>
      </c>
      <c r="S275">
        <v>0.1</v>
      </c>
      <c r="T275">
        <v>0.1</v>
      </c>
      <c r="U275">
        <v>0.4</v>
      </c>
      <c r="V275">
        <f>VLOOKUP(A275,Output_sheet!$C$2:$H$19120,6,FALSE)</f>
        <v>18.917524</v>
      </c>
      <c r="W275">
        <f t="shared" si="25"/>
        <v>56.473223228933328</v>
      </c>
      <c r="X275" t="str">
        <f t="shared" si="26"/>
        <v>Aftern</v>
      </c>
      <c r="Y275">
        <f t="shared" si="27"/>
        <v>2.091016986133333</v>
      </c>
      <c r="Z275">
        <f t="shared" si="28"/>
        <v>53.650098063999998</v>
      </c>
      <c r="AA275">
        <f t="shared" si="29"/>
        <v>0.73210817880000001</v>
      </c>
    </row>
    <row r="276" spans="1:27" x14ac:dyDescent="0.45">
      <c r="A276" t="str">
        <f t="shared" si="24"/>
        <v>43831Meal_Afternoon_Snack_MainP22</v>
      </c>
      <c r="B276" s="6">
        <v>43831</v>
      </c>
      <c r="C276" t="s">
        <v>118</v>
      </c>
      <c r="D276" t="s">
        <v>12</v>
      </c>
      <c r="E276">
        <v>0.16700000000000001</v>
      </c>
      <c r="F276">
        <v>3.5999999999999997E-2</v>
      </c>
      <c r="G276">
        <v>6.7500000000000004E-2</v>
      </c>
      <c r="H276">
        <v>8.4588000000000007E-3</v>
      </c>
      <c r="I276" t="s">
        <v>55</v>
      </c>
      <c r="J276">
        <v>1502</v>
      </c>
      <c r="K276">
        <v>0.19973368841544609</v>
      </c>
      <c r="L276">
        <v>0.50066577896138487</v>
      </c>
      <c r="M276">
        <v>0.2996005326231691</v>
      </c>
      <c r="N276">
        <v>0.1</v>
      </c>
      <c r="O276">
        <v>0.1</v>
      </c>
      <c r="P276">
        <v>0.1</v>
      </c>
      <c r="Q276">
        <v>0.1</v>
      </c>
      <c r="R276">
        <v>0.1</v>
      </c>
      <c r="S276">
        <v>0.1</v>
      </c>
      <c r="T276">
        <v>0.1</v>
      </c>
      <c r="U276">
        <v>0.26666666666666672</v>
      </c>
      <c r="V276">
        <f>VLOOKUP(A276,Output_sheet!$C$2:$H$19120,6,FALSE)</f>
        <v>8.9332176000000008</v>
      </c>
      <c r="W276">
        <f t="shared" si="25"/>
        <v>12.680702383200003</v>
      </c>
      <c r="X276" t="str">
        <f t="shared" si="26"/>
        <v>Aftern</v>
      </c>
      <c r="Y276">
        <f t="shared" si="27"/>
        <v>5.9673893568000009</v>
      </c>
      <c r="Z276">
        <f t="shared" si="28"/>
        <v>1.2863833344</v>
      </c>
      <c r="AA276">
        <f t="shared" si="29"/>
        <v>5.4269296920000007</v>
      </c>
    </row>
    <row r="277" spans="1:27" x14ac:dyDescent="0.45">
      <c r="A277" t="str">
        <f t="shared" si="24"/>
        <v>43831Meal_Afternoon_Snack_SideP22</v>
      </c>
      <c r="B277" s="6">
        <v>43831</v>
      </c>
      <c r="C277" t="s">
        <v>118</v>
      </c>
      <c r="D277" t="s">
        <v>13</v>
      </c>
      <c r="E277">
        <v>0.254</v>
      </c>
      <c r="F277">
        <v>0.10100000000000001</v>
      </c>
      <c r="G277">
        <v>0.47699999999999998</v>
      </c>
      <c r="H277">
        <v>4.5263999999999999E-3</v>
      </c>
      <c r="I277" t="s">
        <v>55</v>
      </c>
      <c r="J277">
        <v>1502</v>
      </c>
      <c r="K277">
        <v>0.19973368841544609</v>
      </c>
      <c r="L277">
        <v>0.50066577896138487</v>
      </c>
      <c r="M277">
        <v>0.2996005326231691</v>
      </c>
      <c r="N277">
        <v>0.1</v>
      </c>
      <c r="O277">
        <v>0.1</v>
      </c>
      <c r="P277">
        <v>0.1</v>
      </c>
      <c r="Q277">
        <v>0.1</v>
      </c>
      <c r="R277">
        <v>0.1</v>
      </c>
      <c r="S277">
        <v>0.1</v>
      </c>
      <c r="T277">
        <v>0.1</v>
      </c>
      <c r="U277">
        <v>0.33333333333333331</v>
      </c>
      <c r="V277">
        <f>VLOOKUP(A277,Output_sheet!$C$2:$H$19120,6,FALSE)</f>
        <v>16.815346000000002</v>
      </c>
      <c r="W277">
        <f t="shared" si="25"/>
        <v>96.066071698000016</v>
      </c>
      <c r="X277" t="str">
        <f t="shared" si="26"/>
        <v>Aftern</v>
      </c>
      <c r="Y277">
        <f t="shared" si="27"/>
        <v>17.084391536000002</v>
      </c>
      <c r="Z277">
        <f t="shared" si="28"/>
        <v>6.7933997840000009</v>
      </c>
      <c r="AA277">
        <f t="shared" si="29"/>
        <v>72.188280378000016</v>
      </c>
    </row>
    <row r="278" spans="1:27" x14ac:dyDescent="0.45">
      <c r="A278" t="str">
        <f t="shared" si="24"/>
        <v>43831Meal_Booster1_GreenP22</v>
      </c>
      <c r="B278" s="6">
        <v>43831</v>
      </c>
      <c r="C278" t="s">
        <v>118</v>
      </c>
      <c r="D278" t="s">
        <v>16</v>
      </c>
      <c r="E278">
        <v>0</v>
      </c>
      <c r="F278">
        <v>0</v>
      </c>
      <c r="G278">
        <v>0</v>
      </c>
      <c r="H278">
        <v>0</v>
      </c>
      <c r="I278" t="s">
        <v>55</v>
      </c>
      <c r="J278">
        <v>1502</v>
      </c>
      <c r="K278">
        <v>0.19973368841544609</v>
      </c>
      <c r="L278">
        <v>0.50066577896138487</v>
      </c>
      <c r="M278">
        <v>0.2996005326231691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f>VLOOKUP(A278,Output_sheet!$C$2:$H$19120,6,FALSE)</f>
        <v>0</v>
      </c>
      <c r="W278">
        <f t="shared" si="25"/>
        <v>0</v>
      </c>
      <c r="X278" t="str">
        <f t="shared" si="26"/>
        <v>Booste</v>
      </c>
      <c r="Y278">
        <f t="shared" si="27"/>
        <v>0</v>
      </c>
      <c r="Z278">
        <f t="shared" si="28"/>
        <v>0</v>
      </c>
      <c r="AA278">
        <f t="shared" si="29"/>
        <v>0</v>
      </c>
    </row>
    <row r="279" spans="1:27" x14ac:dyDescent="0.45">
      <c r="A279" t="str">
        <f t="shared" si="24"/>
        <v>43831Meal_Booster1_MainP22</v>
      </c>
      <c r="B279" s="6">
        <v>43831</v>
      </c>
      <c r="C279" t="s">
        <v>118</v>
      </c>
      <c r="D279" t="s">
        <v>17</v>
      </c>
      <c r="E279">
        <v>0.17707661290322579</v>
      </c>
      <c r="F279">
        <v>0.1913185483870968</v>
      </c>
      <c r="G279">
        <v>7.0112903225806447E-2</v>
      </c>
      <c r="H279">
        <v>4.9126894219837991E-3</v>
      </c>
      <c r="I279" t="s">
        <v>55</v>
      </c>
      <c r="J279">
        <v>1502</v>
      </c>
      <c r="K279">
        <v>0.19973368841544609</v>
      </c>
      <c r="L279">
        <v>0.50066577896138487</v>
      </c>
      <c r="M279">
        <v>0.2996005326231691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f>VLOOKUP(A279,Output_sheet!$C$2:$H$19120,6,FALSE)</f>
        <v>0</v>
      </c>
      <c r="W279">
        <f t="shared" si="25"/>
        <v>0</v>
      </c>
      <c r="X279" t="str">
        <f t="shared" si="26"/>
        <v>Booste</v>
      </c>
      <c r="Y279">
        <f t="shared" si="27"/>
        <v>0</v>
      </c>
      <c r="Z279">
        <f t="shared" si="28"/>
        <v>0</v>
      </c>
      <c r="AA279">
        <f t="shared" si="29"/>
        <v>0</v>
      </c>
    </row>
    <row r="280" spans="1:27" x14ac:dyDescent="0.45">
      <c r="A280" t="str">
        <f t="shared" si="24"/>
        <v>43831Meal_Booster1_SideP22</v>
      </c>
      <c r="B280" s="6">
        <v>43831</v>
      </c>
      <c r="C280" t="s">
        <v>118</v>
      </c>
      <c r="D280" t="s">
        <v>18</v>
      </c>
      <c r="E280">
        <v>0</v>
      </c>
      <c r="F280">
        <v>0</v>
      </c>
      <c r="G280">
        <v>0</v>
      </c>
      <c r="H280">
        <v>0</v>
      </c>
      <c r="I280" t="s">
        <v>55</v>
      </c>
      <c r="J280">
        <v>1502</v>
      </c>
      <c r="K280">
        <v>0.19973368841544609</v>
      </c>
      <c r="L280">
        <v>0.50066577896138487</v>
      </c>
      <c r="M280">
        <v>0.2996005326231691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f>VLOOKUP(A280,Output_sheet!$C$2:$H$19120,6,FALSE)</f>
        <v>0</v>
      </c>
      <c r="W280">
        <f t="shared" si="25"/>
        <v>0</v>
      </c>
      <c r="X280" t="str">
        <f t="shared" si="26"/>
        <v>Booste</v>
      </c>
      <c r="Y280">
        <f t="shared" si="27"/>
        <v>0</v>
      </c>
      <c r="Z280">
        <f t="shared" si="28"/>
        <v>0</v>
      </c>
      <c r="AA280">
        <f t="shared" si="29"/>
        <v>0</v>
      </c>
    </row>
    <row r="281" spans="1:27" x14ac:dyDescent="0.45">
      <c r="A281" t="str">
        <f t="shared" si="24"/>
        <v>43831Meal_Booster2_GreenP22</v>
      </c>
      <c r="B281" s="6">
        <v>43831</v>
      </c>
      <c r="C281" t="s">
        <v>118</v>
      </c>
      <c r="D281" t="s">
        <v>19</v>
      </c>
      <c r="E281">
        <v>0</v>
      </c>
      <c r="F281">
        <v>0</v>
      </c>
      <c r="G281">
        <v>0</v>
      </c>
      <c r="H281">
        <v>0</v>
      </c>
      <c r="I281" t="s">
        <v>55</v>
      </c>
      <c r="J281">
        <v>1502</v>
      </c>
      <c r="K281">
        <v>0.19973368841544609</v>
      </c>
      <c r="L281">
        <v>0.50066577896138487</v>
      </c>
      <c r="M281">
        <v>0.2996005326231691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f>VLOOKUP(A281,Output_sheet!$C$2:$H$19120,6,FALSE)</f>
        <v>0</v>
      </c>
      <c r="W281">
        <f t="shared" si="25"/>
        <v>0</v>
      </c>
      <c r="X281" t="str">
        <f t="shared" si="26"/>
        <v>Booste</v>
      </c>
      <c r="Y281">
        <f t="shared" si="27"/>
        <v>0</v>
      </c>
      <c r="Z281">
        <f t="shared" si="28"/>
        <v>0</v>
      </c>
      <c r="AA281">
        <f t="shared" si="29"/>
        <v>0</v>
      </c>
    </row>
    <row r="282" spans="1:27" x14ac:dyDescent="0.45">
      <c r="A282" t="str">
        <f t="shared" si="24"/>
        <v>43831Meal_Booster2_MainP22</v>
      </c>
      <c r="B282" s="6">
        <v>43831</v>
      </c>
      <c r="C282" t="s">
        <v>118</v>
      </c>
      <c r="D282" t="s">
        <v>20</v>
      </c>
      <c r="E282">
        <v>0.1086</v>
      </c>
      <c r="F282">
        <v>7.3000000000000001E-3</v>
      </c>
      <c r="G282">
        <v>1.6999999999999999E-3</v>
      </c>
      <c r="H282">
        <v>1.996333333333333E-3</v>
      </c>
      <c r="I282" t="s">
        <v>55</v>
      </c>
      <c r="J282">
        <v>1502</v>
      </c>
      <c r="K282">
        <v>0.19973368841544609</v>
      </c>
      <c r="L282">
        <v>0.50066577896138487</v>
      </c>
      <c r="M282">
        <v>0.2996005326231691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f>VLOOKUP(A282,Output_sheet!$C$2:$H$19120,6,FALSE)</f>
        <v>0</v>
      </c>
      <c r="W282">
        <f t="shared" si="25"/>
        <v>0</v>
      </c>
      <c r="X282" t="str">
        <f t="shared" si="26"/>
        <v>Booste</v>
      </c>
      <c r="Y282">
        <f t="shared" si="27"/>
        <v>0</v>
      </c>
      <c r="Z282">
        <f t="shared" si="28"/>
        <v>0</v>
      </c>
      <c r="AA282">
        <f t="shared" si="29"/>
        <v>0</v>
      </c>
    </row>
    <row r="283" spans="1:27" x14ac:dyDescent="0.45">
      <c r="A283" t="str">
        <f t="shared" si="24"/>
        <v>43831Meal_Booster2_SideP22</v>
      </c>
      <c r="B283" s="6">
        <v>43831</v>
      </c>
      <c r="C283" t="s">
        <v>118</v>
      </c>
      <c r="D283" t="s">
        <v>21</v>
      </c>
      <c r="E283">
        <v>0</v>
      </c>
      <c r="F283">
        <v>0</v>
      </c>
      <c r="G283">
        <v>0</v>
      </c>
      <c r="H283">
        <v>0</v>
      </c>
      <c r="I283" t="s">
        <v>55</v>
      </c>
      <c r="J283">
        <v>1502</v>
      </c>
      <c r="K283">
        <v>0.19973368841544609</v>
      </c>
      <c r="L283">
        <v>0.50066577896138487</v>
      </c>
      <c r="M283">
        <v>0.2996005326231691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f>VLOOKUP(A283,Output_sheet!$C$2:$H$19120,6,FALSE)</f>
        <v>0</v>
      </c>
      <c r="W283">
        <f t="shared" si="25"/>
        <v>0</v>
      </c>
      <c r="X283" t="str">
        <f t="shared" si="26"/>
        <v>Booste</v>
      </c>
      <c r="Y283">
        <f t="shared" si="27"/>
        <v>0</v>
      </c>
      <c r="Z283">
        <f t="shared" si="28"/>
        <v>0</v>
      </c>
      <c r="AA283">
        <f t="shared" si="29"/>
        <v>0</v>
      </c>
    </row>
    <row r="284" spans="1:27" x14ac:dyDescent="0.45">
      <c r="A284" t="str">
        <f t="shared" si="24"/>
        <v>43831Meal_Breakfast_GreenP22</v>
      </c>
      <c r="B284" s="6">
        <v>43831</v>
      </c>
      <c r="C284" t="s">
        <v>118</v>
      </c>
      <c r="D284" t="s">
        <v>24</v>
      </c>
      <c r="E284">
        <v>9.4000000000000004E-3</v>
      </c>
      <c r="F284">
        <v>0.11749999999999999</v>
      </c>
      <c r="G284">
        <v>1.1999999999999999E-3</v>
      </c>
      <c r="H284">
        <v>9.5E-4</v>
      </c>
      <c r="I284" t="s">
        <v>55</v>
      </c>
      <c r="J284">
        <v>1502</v>
      </c>
      <c r="K284">
        <v>0.19973368841544609</v>
      </c>
      <c r="L284">
        <v>0.50066577896138487</v>
      </c>
      <c r="M284">
        <v>0.2996005326231691</v>
      </c>
      <c r="N284">
        <v>0.25</v>
      </c>
      <c r="O284">
        <v>0.25</v>
      </c>
      <c r="P284">
        <v>0.25</v>
      </c>
      <c r="Q284">
        <v>0.25</v>
      </c>
      <c r="R284">
        <v>0.25</v>
      </c>
      <c r="S284">
        <v>0.25</v>
      </c>
      <c r="T284">
        <v>0.25</v>
      </c>
      <c r="U284">
        <v>0.32876712328767121</v>
      </c>
      <c r="V284">
        <f>VLOOKUP(A284,Output_sheet!$C$2:$H$19120,6,FALSE)</f>
        <v>132.28094999999999</v>
      </c>
      <c r="W284">
        <f t="shared" si="25"/>
        <v>68.574444479999997</v>
      </c>
      <c r="X284" t="str">
        <f t="shared" si="26"/>
        <v>Breakf</v>
      </c>
      <c r="Y284">
        <f t="shared" si="27"/>
        <v>4.97376372</v>
      </c>
      <c r="Z284">
        <f t="shared" si="28"/>
        <v>62.172046499999993</v>
      </c>
      <c r="AA284">
        <f t="shared" si="29"/>
        <v>1.4286342599999997</v>
      </c>
    </row>
    <row r="285" spans="1:27" x14ac:dyDescent="0.45">
      <c r="A285" t="str">
        <f t="shared" si="24"/>
        <v>43831Meal_Breakfast_MainP22</v>
      </c>
      <c r="B285" s="6">
        <v>43831</v>
      </c>
      <c r="C285" t="s">
        <v>118</v>
      </c>
      <c r="D285" t="s">
        <v>25</v>
      </c>
      <c r="E285">
        <v>7.7111111111111103E-2</v>
      </c>
      <c r="F285">
        <v>0.25622222222222218</v>
      </c>
      <c r="G285">
        <v>2.837777777777778E-2</v>
      </c>
      <c r="H285">
        <v>1.925277037037037E-3</v>
      </c>
      <c r="I285" t="s">
        <v>55</v>
      </c>
      <c r="J285">
        <v>1502</v>
      </c>
      <c r="K285">
        <v>0.19973368841544609</v>
      </c>
      <c r="L285">
        <v>0.50066577896138487</v>
      </c>
      <c r="M285">
        <v>0.2996005326231691</v>
      </c>
      <c r="N285">
        <v>0.25</v>
      </c>
      <c r="O285">
        <v>0.25</v>
      </c>
      <c r="P285">
        <v>0.25</v>
      </c>
      <c r="Q285">
        <v>0.25</v>
      </c>
      <c r="R285">
        <v>0.25</v>
      </c>
      <c r="S285">
        <v>0.25</v>
      </c>
      <c r="T285">
        <v>0.25</v>
      </c>
      <c r="U285">
        <v>0.61643835616438358</v>
      </c>
      <c r="V285">
        <f>VLOOKUP(A285,Output_sheet!$C$2:$H$19120,6,FALSE)</f>
        <v>167.55588</v>
      </c>
      <c r="W285">
        <f t="shared" si="25"/>
        <v>266.20161175199996</v>
      </c>
      <c r="X285" t="str">
        <f t="shared" si="26"/>
        <v>Breakf</v>
      </c>
      <c r="Y285">
        <f t="shared" si="27"/>
        <v>51.681680319999998</v>
      </c>
      <c r="Z285">
        <f t="shared" si="28"/>
        <v>171.72615967999997</v>
      </c>
      <c r="AA285">
        <f t="shared" si="29"/>
        <v>42.793771752000005</v>
      </c>
    </row>
    <row r="286" spans="1:27" x14ac:dyDescent="0.45">
      <c r="A286" t="str">
        <f t="shared" si="24"/>
        <v>43831Meal_Breakfast_SideP22</v>
      </c>
      <c r="B286" s="6">
        <v>43831</v>
      </c>
      <c r="C286" t="s">
        <v>118</v>
      </c>
      <c r="D286" t="s">
        <v>26</v>
      </c>
      <c r="E286">
        <v>0.17494999999999999</v>
      </c>
      <c r="F286">
        <v>0.16239999999999999</v>
      </c>
      <c r="G286">
        <v>0.24454999999999999</v>
      </c>
      <c r="H286">
        <v>5.3318000000000003E-3</v>
      </c>
      <c r="I286" t="s">
        <v>55</v>
      </c>
      <c r="J286">
        <v>1502</v>
      </c>
      <c r="K286">
        <v>0.19973368841544609</v>
      </c>
      <c r="L286">
        <v>0.50066577896138487</v>
      </c>
      <c r="M286">
        <v>0.2996005326231691</v>
      </c>
      <c r="N286">
        <v>0.25</v>
      </c>
      <c r="O286">
        <v>0.25</v>
      </c>
      <c r="P286">
        <v>0.25</v>
      </c>
      <c r="Q286">
        <v>0.25</v>
      </c>
      <c r="R286">
        <v>0.25</v>
      </c>
      <c r="S286">
        <v>0.25</v>
      </c>
      <c r="T286">
        <v>0.25</v>
      </c>
      <c r="U286">
        <v>5.4794520547945202E-2</v>
      </c>
      <c r="V286">
        <f>VLOOKUP(A286,Output_sheet!$C$2:$H$19120,6,FALSE)</f>
        <v>22.046825999999999</v>
      </c>
      <c r="W286">
        <f t="shared" si="25"/>
        <v>78.273948689099996</v>
      </c>
      <c r="X286" t="str">
        <f t="shared" si="26"/>
        <v>Breakf</v>
      </c>
      <c r="Y286">
        <f t="shared" si="27"/>
        <v>15.428368834799999</v>
      </c>
      <c r="Z286">
        <f t="shared" si="28"/>
        <v>14.321618169599999</v>
      </c>
      <c r="AA286">
        <f t="shared" si="29"/>
        <v>48.523961684699991</v>
      </c>
    </row>
    <row r="287" spans="1:27" x14ac:dyDescent="0.45">
      <c r="A287" t="str">
        <f t="shared" si="24"/>
        <v>43831Meal_Dinner_GreenP22</v>
      </c>
      <c r="B287" s="6">
        <v>43831</v>
      </c>
      <c r="C287" t="s">
        <v>118</v>
      </c>
      <c r="D287" t="s">
        <v>29</v>
      </c>
      <c r="E287">
        <v>0</v>
      </c>
      <c r="F287">
        <v>0</v>
      </c>
      <c r="G287">
        <v>0</v>
      </c>
      <c r="H287">
        <v>0</v>
      </c>
      <c r="I287" t="s">
        <v>55</v>
      </c>
      <c r="J287">
        <v>1502</v>
      </c>
      <c r="K287">
        <v>0.19973368841544609</v>
      </c>
      <c r="L287">
        <v>0.50066577896138487</v>
      </c>
      <c r="M287">
        <v>0.2996005326231691</v>
      </c>
      <c r="N287">
        <v>0.25</v>
      </c>
      <c r="O287">
        <v>0.25</v>
      </c>
      <c r="P287">
        <v>0.25</v>
      </c>
      <c r="Q287">
        <v>0.25</v>
      </c>
      <c r="R287">
        <v>0.25</v>
      </c>
      <c r="S287">
        <v>0.25</v>
      </c>
      <c r="T287">
        <v>0.25</v>
      </c>
      <c r="U287">
        <v>0</v>
      </c>
      <c r="V287">
        <f>VLOOKUP(A287,Output_sheet!$C$2:$H$19120,6,FALSE)</f>
        <v>0</v>
      </c>
      <c r="W287">
        <f t="shared" si="25"/>
        <v>0</v>
      </c>
      <c r="X287" t="str">
        <f t="shared" si="26"/>
        <v>Dinner</v>
      </c>
      <c r="Y287">
        <f t="shared" si="27"/>
        <v>0</v>
      </c>
      <c r="Z287">
        <f t="shared" si="28"/>
        <v>0</v>
      </c>
      <c r="AA287">
        <f t="shared" si="29"/>
        <v>0</v>
      </c>
    </row>
    <row r="288" spans="1:27" x14ac:dyDescent="0.45">
      <c r="A288" t="str">
        <f t="shared" si="24"/>
        <v>43831Meal_Dinner_MainP22</v>
      </c>
      <c r="B288" s="6">
        <v>43831</v>
      </c>
      <c r="C288" t="s">
        <v>118</v>
      </c>
      <c r="D288" t="s">
        <v>30</v>
      </c>
      <c r="E288">
        <v>6.4757383966244725E-2</v>
      </c>
      <c r="F288">
        <v>7.8037974683544314E-2</v>
      </c>
      <c r="G288">
        <v>3.9862869198312237E-2</v>
      </c>
      <c r="H288">
        <v>2.8645421940928259E-3</v>
      </c>
      <c r="I288" t="s">
        <v>55</v>
      </c>
      <c r="J288">
        <v>1502</v>
      </c>
      <c r="K288">
        <v>0.19973368841544609</v>
      </c>
      <c r="L288">
        <v>0.50066577896138487</v>
      </c>
      <c r="M288">
        <v>0.2996005326231691</v>
      </c>
      <c r="N288">
        <v>0.25</v>
      </c>
      <c r="O288">
        <v>0.25</v>
      </c>
      <c r="P288">
        <v>0.25</v>
      </c>
      <c r="Q288">
        <v>0.25</v>
      </c>
      <c r="R288">
        <v>0.25</v>
      </c>
      <c r="S288">
        <v>0.25</v>
      </c>
      <c r="T288">
        <v>0.25</v>
      </c>
      <c r="U288">
        <v>0.61240310077519378</v>
      </c>
      <c r="V288">
        <f>VLOOKUP(A288,Output_sheet!$C$2:$H$19120,6,FALSE)</f>
        <v>155.46906999999999</v>
      </c>
      <c r="W288">
        <f t="shared" si="25"/>
        <v>144.57803525453585</v>
      </c>
      <c r="X288" t="str">
        <f t="shared" si="26"/>
        <v>Dinner</v>
      </c>
      <c r="Y288">
        <f t="shared" si="27"/>
        <v>40.271081043459915</v>
      </c>
      <c r="Z288">
        <f t="shared" si="28"/>
        <v>48.52996539493671</v>
      </c>
      <c r="AA288">
        <f t="shared" si="29"/>
        <v>55.776988816139237</v>
      </c>
    </row>
    <row r="289" spans="1:27" x14ac:dyDescent="0.45">
      <c r="A289" t="str">
        <f t="shared" si="24"/>
        <v>43831Meal_Dinner_SideP22</v>
      </c>
      <c r="B289" s="6">
        <v>43831</v>
      </c>
      <c r="C289" t="s">
        <v>118</v>
      </c>
      <c r="D289" t="s">
        <v>31</v>
      </c>
      <c r="E289">
        <v>5.33E-2</v>
      </c>
      <c r="F289">
        <v>0.26540000000000002</v>
      </c>
      <c r="G289">
        <v>5.4000000000000003E-3</v>
      </c>
      <c r="H289">
        <v>1.2698799999999999E-3</v>
      </c>
      <c r="I289" t="s">
        <v>55</v>
      </c>
      <c r="J289">
        <v>1502</v>
      </c>
      <c r="K289">
        <v>0.19973368841544609</v>
      </c>
      <c r="L289">
        <v>0.50066577896138487</v>
      </c>
      <c r="M289">
        <v>0.2996005326231691</v>
      </c>
      <c r="N289">
        <v>0.25</v>
      </c>
      <c r="O289">
        <v>0.25</v>
      </c>
      <c r="P289">
        <v>0.25</v>
      </c>
      <c r="Q289">
        <v>0.25</v>
      </c>
      <c r="R289">
        <v>0.25</v>
      </c>
      <c r="S289">
        <v>0.25</v>
      </c>
      <c r="T289">
        <v>0.25</v>
      </c>
      <c r="U289">
        <v>0.38759689922480622</v>
      </c>
      <c r="V289">
        <f>VLOOKUP(A289,Output_sheet!$C$2:$H$19120,6,FALSE)</f>
        <v>146.11754999999999</v>
      </c>
      <c r="W289">
        <f t="shared" si="25"/>
        <v>193.37196567000001</v>
      </c>
      <c r="X289" t="str">
        <f t="shared" si="26"/>
        <v>Dinner</v>
      </c>
      <c r="Y289">
        <f t="shared" si="27"/>
        <v>31.152261660000001</v>
      </c>
      <c r="Z289">
        <f t="shared" si="28"/>
        <v>155.11839108000001</v>
      </c>
      <c r="AA289">
        <f t="shared" si="29"/>
        <v>7.1013129300000006</v>
      </c>
    </row>
    <row r="290" spans="1:27" x14ac:dyDescent="0.45">
      <c r="A290" t="str">
        <f t="shared" si="24"/>
        <v>43831Meal_Lunch_GreenP22</v>
      </c>
      <c r="B290" s="6">
        <v>43831</v>
      </c>
      <c r="C290" t="s">
        <v>118</v>
      </c>
      <c r="D290" t="s">
        <v>34</v>
      </c>
      <c r="E290">
        <v>2.2660103626943009E-2</v>
      </c>
      <c r="F290">
        <v>4.7581865284974087E-2</v>
      </c>
      <c r="G290">
        <v>2.7648704663212429E-2</v>
      </c>
      <c r="H290">
        <v>8.6277461139896354E-4</v>
      </c>
      <c r="I290" t="s">
        <v>55</v>
      </c>
      <c r="J290">
        <v>1502</v>
      </c>
      <c r="K290">
        <v>0.19973368841544609</v>
      </c>
      <c r="L290">
        <v>0.50066577896138487</v>
      </c>
      <c r="M290">
        <v>0.2996005326231691</v>
      </c>
      <c r="N290">
        <v>0.25</v>
      </c>
      <c r="O290">
        <v>0.25</v>
      </c>
      <c r="P290">
        <v>0.25</v>
      </c>
      <c r="Q290">
        <v>0.25</v>
      </c>
      <c r="R290">
        <v>0.25</v>
      </c>
      <c r="S290">
        <v>0.25</v>
      </c>
      <c r="T290">
        <v>0.25</v>
      </c>
      <c r="U290">
        <v>0.35873605947955389</v>
      </c>
      <c r="V290">
        <f>VLOOKUP(A290,Output_sheet!$C$2:$H$19120,6,FALSE)</f>
        <v>134.19651999999999</v>
      </c>
      <c r="W290">
        <f t="shared" si="25"/>
        <v>71.098150678507764</v>
      </c>
      <c r="X290" t="str">
        <f t="shared" si="26"/>
        <v>Lunch_</v>
      </c>
      <c r="Y290">
        <f t="shared" si="27"/>
        <v>12.16362819830052</v>
      </c>
      <c r="Z290">
        <f t="shared" si="28"/>
        <v>25.541282945409321</v>
      </c>
      <c r="AA290">
        <f t="shared" si="29"/>
        <v>33.393239534797921</v>
      </c>
    </row>
    <row r="291" spans="1:27" x14ac:dyDescent="0.45">
      <c r="A291" t="str">
        <f t="shared" si="24"/>
        <v>43831Meal_Lunch_MainP22</v>
      </c>
      <c r="B291" s="6">
        <v>43831</v>
      </c>
      <c r="C291" t="s">
        <v>118</v>
      </c>
      <c r="D291" t="s">
        <v>35</v>
      </c>
      <c r="E291">
        <v>0.22600000000000001</v>
      </c>
      <c r="F291">
        <v>2.8E-3</v>
      </c>
      <c r="G291">
        <v>1.18E-2</v>
      </c>
      <c r="H291">
        <v>3.0316000000000002E-3</v>
      </c>
      <c r="I291" t="s">
        <v>55</v>
      </c>
      <c r="J291">
        <v>1502</v>
      </c>
      <c r="K291">
        <v>0.19973368841544609</v>
      </c>
      <c r="L291">
        <v>0.50066577896138487</v>
      </c>
      <c r="M291">
        <v>0.2996005326231691</v>
      </c>
      <c r="N291">
        <v>0.25</v>
      </c>
      <c r="O291">
        <v>0.25</v>
      </c>
      <c r="P291">
        <v>0.25</v>
      </c>
      <c r="Q291">
        <v>0.25</v>
      </c>
      <c r="R291">
        <v>0.25</v>
      </c>
      <c r="S291">
        <v>0.25</v>
      </c>
      <c r="T291">
        <v>0.25</v>
      </c>
      <c r="U291">
        <v>0.23234200743494421</v>
      </c>
      <c r="V291">
        <f>VLOOKUP(A291,Output_sheet!$C$2:$H$19120,6,FALSE)</f>
        <v>74.333372999999995</v>
      </c>
      <c r="W291">
        <f t="shared" si="25"/>
        <v>75.924107182200004</v>
      </c>
      <c r="X291" t="str">
        <f t="shared" si="26"/>
        <v>Lunch_</v>
      </c>
      <c r="Y291">
        <f t="shared" si="27"/>
        <v>67.197369191999996</v>
      </c>
      <c r="Z291">
        <f t="shared" si="28"/>
        <v>0.83253377759999991</v>
      </c>
      <c r="AA291">
        <f t="shared" si="29"/>
        <v>7.8942042126</v>
      </c>
    </row>
    <row r="292" spans="1:27" x14ac:dyDescent="0.45">
      <c r="A292" t="str">
        <f t="shared" si="24"/>
        <v>43831Meal_Lunch_SideP22</v>
      </c>
      <c r="B292" s="6">
        <v>43831</v>
      </c>
      <c r="C292" t="s">
        <v>118</v>
      </c>
      <c r="D292" t="s">
        <v>36</v>
      </c>
      <c r="E292">
        <v>2.0272727272727279E-2</v>
      </c>
      <c r="F292">
        <v>0.17531818181818179</v>
      </c>
      <c r="G292">
        <v>1.036363636363636E-2</v>
      </c>
      <c r="H292">
        <v>1.767909090909091E-3</v>
      </c>
      <c r="I292" t="s">
        <v>55</v>
      </c>
      <c r="J292">
        <v>1502</v>
      </c>
      <c r="K292">
        <v>0.19973368841544609</v>
      </c>
      <c r="L292">
        <v>0.50066577896138487</v>
      </c>
      <c r="M292">
        <v>0.2996005326231691</v>
      </c>
      <c r="N292">
        <v>0.25</v>
      </c>
      <c r="O292">
        <v>0.25</v>
      </c>
      <c r="P292">
        <v>0.25</v>
      </c>
      <c r="Q292">
        <v>0.25</v>
      </c>
      <c r="R292">
        <v>0.25</v>
      </c>
      <c r="S292">
        <v>0.25</v>
      </c>
      <c r="T292">
        <v>0.25</v>
      </c>
      <c r="U292">
        <v>0.40892193308550179</v>
      </c>
      <c r="V292">
        <f>VLOOKUP(A292,Output_sheet!$C$2:$H$19120,6,FALSE)</f>
        <v>218.04455999999999</v>
      </c>
      <c r="W292">
        <f t="shared" si="25"/>
        <v>190.92774562909088</v>
      </c>
      <c r="X292" t="str">
        <f t="shared" si="26"/>
        <v>Lunch_</v>
      </c>
      <c r="Y292">
        <f t="shared" si="27"/>
        <v>17.681431592727279</v>
      </c>
      <c r="Z292">
        <f t="shared" si="28"/>
        <v>152.90870325818179</v>
      </c>
      <c r="AA292">
        <f t="shared" si="29"/>
        <v>20.337610778181809</v>
      </c>
    </row>
    <row r="293" spans="1:27" x14ac:dyDescent="0.45">
      <c r="A293" t="str">
        <f t="shared" si="24"/>
        <v>43831Meal_Morning_Snack_GreenP22</v>
      </c>
      <c r="B293" s="6">
        <v>43831</v>
      </c>
      <c r="C293" t="s">
        <v>118</v>
      </c>
      <c r="D293" t="s">
        <v>39</v>
      </c>
      <c r="E293">
        <v>6.7114093959731542E-3</v>
      </c>
      <c r="F293">
        <v>4.0268456375838917E-2</v>
      </c>
      <c r="G293">
        <v>0</v>
      </c>
      <c r="H293">
        <v>2.3999999999999998E-3</v>
      </c>
      <c r="I293" t="s">
        <v>55</v>
      </c>
      <c r="J293">
        <v>1502</v>
      </c>
      <c r="K293">
        <v>0.19973368841544609</v>
      </c>
      <c r="L293">
        <v>0.50066577896138487</v>
      </c>
      <c r="M293">
        <v>0.2996005326231691</v>
      </c>
      <c r="N293">
        <v>0.15</v>
      </c>
      <c r="O293">
        <v>0.15</v>
      </c>
      <c r="P293">
        <v>0.15</v>
      </c>
      <c r="Q293">
        <v>0.15</v>
      </c>
      <c r="R293">
        <v>0.15</v>
      </c>
      <c r="S293">
        <v>0.15</v>
      </c>
      <c r="T293">
        <v>0.15</v>
      </c>
      <c r="U293">
        <v>0.375</v>
      </c>
      <c r="V293">
        <f>VLOOKUP(A293,Output_sheet!$C$2:$H$19120,6,FALSE)</f>
        <v>38.834699999999998</v>
      </c>
      <c r="W293">
        <f t="shared" si="25"/>
        <v>7.2977959731543605</v>
      </c>
      <c r="X293" t="str">
        <f t="shared" si="26"/>
        <v>Mornin</v>
      </c>
      <c r="Y293">
        <f t="shared" si="27"/>
        <v>1.0425422818791945</v>
      </c>
      <c r="Z293">
        <f t="shared" si="28"/>
        <v>6.2552536912751657</v>
      </c>
      <c r="AA293">
        <f t="shared" si="29"/>
        <v>0</v>
      </c>
    </row>
    <row r="294" spans="1:27" x14ac:dyDescent="0.45">
      <c r="A294" t="str">
        <f t="shared" si="24"/>
        <v>43831Meal_Morning_Snack_MainP22</v>
      </c>
      <c r="B294" s="6">
        <v>43831</v>
      </c>
      <c r="C294" t="s">
        <v>118</v>
      </c>
      <c r="D294" t="s">
        <v>40</v>
      </c>
      <c r="E294">
        <v>0.1421</v>
      </c>
      <c r="F294">
        <v>4.0899999999999999E-2</v>
      </c>
      <c r="G294">
        <v>0.21279999999999999</v>
      </c>
      <c r="H294">
        <v>1.159522222222222E-2</v>
      </c>
      <c r="I294" t="s">
        <v>55</v>
      </c>
      <c r="J294">
        <v>1502</v>
      </c>
      <c r="K294">
        <v>0.19973368841544609</v>
      </c>
      <c r="L294">
        <v>0.50066577896138487</v>
      </c>
      <c r="M294">
        <v>0.2996005326231691</v>
      </c>
      <c r="N294">
        <v>0.15</v>
      </c>
      <c r="O294">
        <v>0.15</v>
      </c>
      <c r="P294">
        <v>0.15</v>
      </c>
      <c r="Q294">
        <v>0.15</v>
      </c>
      <c r="R294">
        <v>0.15</v>
      </c>
      <c r="S294">
        <v>0.15</v>
      </c>
      <c r="T294">
        <v>0.15</v>
      </c>
      <c r="U294">
        <v>0.4375</v>
      </c>
      <c r="V294">
        <f>VLOOKUP(A294,Output_sheet!$C$2:$H$19120,6,FALSE)</f>
        <v>68.437329000000005</v>
      </c>
      <c r="W294">
        <f t="shared" si="25"/>
        <v>181.1672973288</v>
      </c>
      <c r="X294" t="str">
        <f t="shared" si="26"/>
        <v>Mornin</v>
      </c>
      <c r="Y294">
        <f t="shared" si="27"/>
        <v>38.899777803600003</v>
      </c>
      <c r="Z294">
        <f t="shared" si="28"/>
        <v>11.196347024400001</v>
      </c>
      <c r="AA294">
        <f t="shared" si="29"/>
        <v>131.0711725008</v>
      </c>
    </row>
    <row r="295" spans="1:27" x14ac:dyDescent="0.45">
      <c r="A295" t="str">
        <f t="shared" si="24"/>
        <v>43831Meal_Morning_Snack_SideP22</v>
      </c>
      <c r="B295" s="6">
        <v>43831</v>
      </c>
      <c r="C295" t="s">
        <v>118</v>
      </c>
      <c r="D295" t="s">
        <v>41</v>
      </c>
      <c r="E295">
        <v>7.5999999999999998E-2</v>
      </c>
      <c r="F295">
        <v>0.39900000000000002</v>
      </c>
      <c r="G295">
        <v>3.0000000000000001E-3</v>
      </c>
      <c r="H295">
        <v>3.0386666666666669E-3</v>
      </c>
      <c r="I295" t="s">
        <v>55</v>
      </c>
      <c r="J295">
        <v>1502</v>
      </c>
      <c r="K295">
        <v>0.19973368841544609</v>
      </c>
      <c r="L295">
        <v>0.50066577896138487</v>
      </c>
      <c r="M295">
        <v>0.2996005326231691</v>
      </c>
      <c r="N295">
        <v>0.15</v>
      </c>
      <c r="O295">
        <v>0.15</v>
      </c>
      <c r="P295">
        <v>0.15</v>
      </c>
      <c r="Q295">
        <v>0.15</v>
      </c>
      <c r="R295">
        <v>0.15</v>
      </c>
      <c r="S295">
        <v>0.15</v>
      </c>
      <c r="T295">
        <v>0.15</v>
      </c>
      <c r="U295">
        <v>0.1875</v>
      </c>
      <c r="V295">
        <f>VLOOKUP(A295,Output_sheet!$C$2:$H$19120,6,FALSE)</f>
        <v>30.806906000000001</v>
      </c>
      <c r="W295">
        <f t="shared" si="25"/>
        <v>59.364907862000003</v>
      </c>
      <c r="X295" t="str">
        <f t="shared" si="26"/>
        <v>Mornin</v>
      </c>
      <c r="Y295">
        <f t="shared" si="27"/>
        <v>9.3652994239999998</v>
      </c>
      <c r="Z295">
        <f t="shared" si="28"/>
        <v>49.167821976000006</v>
      </c>
      <c r="AA295">
        <f t="shared" si="29"/>
        <v>0.83178646200000006</v>
      </c>
    </row>
    <row r="296" spans="1:27" x14ac:dyDescent="0.45">
      <c r="A296" t="str">
        <f t="shared" si="24"/>
        <v>43831Meal_Afternoon_Snack_GreenP23</v>
      </c>
      <c r="B296" s="6">
        <v>43831</v>
      </c>
      <c r="C296" t="s">
        <v>118</v>
      </c>
      <c r="D296" t="s">
        <v>11</v>
      </c>
      <c r="E296">
        <v>2.7633333333333329E-2</v>
      </c>
      <c r="F296">
        <v>0.70899999999999996</v>
      </c>
      <c r="G296">
        <v>4.3E-3</v>
      </c>
      <c r="H296">
        <v>4.9325333333333343E-3</v>
      </c>
      <c r="I296" t="s">
        <v>56</v>
      </c>
      <c r="J296">
        <v>1502</v>
      </c>
      <c r="K296">
        <v>0.30093209054593872</v>
      </c>
      <c r="L296">
        <v>0.39946737683089212</v>
      </c>
      <c r="M296">
        <v>0.2996005326231691</v>
      </c>
      <c r="N296">
        <v>5.0000000000000001E-4</v>
      </c>
      <c r="O296">
        <v>5.0000000000000001E-4</v>
      </c>
      <c r="P296">
        <v>5.0000000000000001E-4</v>
      </c>
      <c r="Q296">
        <v>5.0000000000000001E-4</v>
      </c>
      <c r="R296">
        <v>5.0000000000000001E-4</v>
      </c>
      <c r="S296">
        <v>5.0000000000000001E-4</v>
      </c>
      <c r="T296">
        <v>5.0000000000000001E-4</v>
      </c>
      <c r="U296">
        <v>0.4</v>
      </c>
      <c r="V296">
        <f>VLOOKUP(A296,Output_sheet!$C$2:$H$19120,6,FALSE)</f>
        <v>5.3794417999999997E-2</v>
      </c>
      <c r="W296">
        <f t="shared" si="25"/>
        <v>0.16058888976086663</v>
      </c>
      <c r="X296" t="str">
        <f t="shared" si="26"/>
        <v>Aftern</v>
      </c>
      <c r="Y296">
        <f t="shared" si="27"/>
        <v>5.9460763362666653E-3</v>
      </c>
      <c r="Z296">
        <f t="shared" si="28"/>
        <v>0.15256096944799999</v>
      </c>
      <c r="AA296">
        <f t="shared" si="29"/>
        <v>2.0818439766E-3</v>
      </c>
    </row>
    <row r="297" spans="1:27" x14ac:dyDescent="0.45">
      <c r="A297" t="str">
        <f t="shared" si="24"/>
        <v>43831Meal_Afternoon_Snack_MainP23</v>
      </c>
      <c r="B297" s="6">
        <v>43831</v>
      </c>
      <c r="C297" t="s">
        <v>118</v>
      </c>
      <c r="D297" t="s">
        <v>12</v>
      </c>
      <c r="E297">
        <v>0.16700000000000001</v>
      </c>
      <c r="F297">
        <v>3.5999999999999997E-2</v>
      </c>
      <c r="G297">
        <v>6.7500000000000004E-2</v>
      </c>
      <c r="H297">
        <v>8.4588000000000007E-3</v>
      </c>
      <c r="I297" t="s">
        <v>56</v>
      </c>
      <c r="J297">
        <v>1502</v>
      </c>
      <c r="K297">
        <v>0.30093209054593872</v>
      </c>
      <c r="L297">
        <v>0.39946737683089212</v>
      </c>
      <c r="M297">
        <v>0.2996005326231691</v>
      </c>
      <c r="N297">
        <v>5.0000000000000001E-4</v>
      </c>
      <c r="O297">
        <v>5.0000000000000001E-4</v>
      </c>
      <c r="P297">
        <v>5.0000000000000001E-4</v>
      </c>
      <c r="Q297">
        <v>5.0000000000000001E-4</v>
      </c>
      <c r="R297">
        <v>5.0000000000000001E-4</v>
      </c>
      <c r="S297">
        <v>5.0000000000000001E-4</v>
      </c>
      <c r="T297">
        <v>5.0000000000000001E-4</v>
      </c>
      <c r="U297">
        <v>0.26666666666666672</v>
      </c>
      <c r="V297">
        <f>VLOOKUP(A297,Output_sheet!$C$2:$H$19120,6,FALSE)</f>
        <v>7.2540957000000003E-2</v>
      </c>
      <c r="W297">
        <f t="shared" si="25"/>
        <v>0.10297188846150002</v>
      </c>
      <c r="X297" t="str">
        <f t="shared" si="26"/>
        <v>Aftern</v>
      </c>
      <c r="Y297">
        <f t="shared" si="27"/>
        <v>4.8457359276000006E-2</v>
      </c>
      <c r="Z297">
        <f t="shared" si="28"/>
        <v>1.0445897807999999E-2</v>
      </c>
      <c r="AA297">
        <f t="shared" si="29"/>
        <v>4.4068631377500007E-2</v>
      </c>
    </row>
    <row r="298" spans="1:27" x14ac:dyDescent="0.45">
      <c r="A298" t="str">
        <f t="shared" si="24"/>
        <v>43831Meal_Afternoon_Snack_SideP23</v>
      </c>
      <c r="B298" s="6">
        <v>43831</v>
      </c>
      <c r="C298" t="s">
        <v>118</v>
      </c>
      <c r="D298" t="s">
        <v>13</v>
      </c>
      <c r="E298">
        <v>0.254</v>
      </c>
      <c r="F298">
        <v>0.10100000000000001</v>
      </c>
      <c r="G298">
        <v>0.47699999999999998</v>
      </c>
      <c r="H298">
        <v>4.5263999999999999E-3</v>
      </c>
      <c r="I298" t="s">
        <v>56</v>
      </c>
      <c r="J298">
        <v>1502</v>
      </c>
      <c r="K298">
        <v>0.30093209054593872</v>
      </c>
      <c r="L298">
        <v>0.39946737683089212</v>
      </c>
      <c r="M298">
        <v>0.2996005326231691</v>
      </c>
      <c r="N298">
        <v>5.0000000000000001E-4</v>
      </c>
      <c r="O298">
        <v>5.0000000000000001E-4</v>
      </c>
      <c r="P298">
        <v>5.0000000000000001E-4</v>
      </c>
      <c r="Q298">
        <v>5.0000000000000001E-4</v>
      </c>
      <c r="R298">
        <v>5.0000000000000001E-4</v>
      </c>
      <c r="S298">
        <v>5.0000000000000001E-4</v>
      </c>
      <c r="T298">
        <v>5.0000000000000001E-4</v>
      </c>
      <c r="U298">
        <v>0.33333333333333331</v>
      </c>
      <c r="V298">
        <f>VLOOKUP(A298,Output_sheet!$C$2:$H$19120,6,FALSE)</f>
        <v>0.11818471</v>
      </c>
      <c r="W298">
        <f t="shared" si="25"/>
        <v>0.67518924823000004</v>
      </c>
      <c r="X298" t="str">
        <f t="shared" si="26"/>
        <v>Aftern</v>
      </c>
      <c r="Y298">
        <f t="shared" si="27"/>
        <v>0.12007566536</v>
      </c>
      <c r="Z298">
        <f t="shared" si="28"/>
        <v>4.7746622840000003E-2</v>
      </c>
      <c r="AA298">
        <f t="shared" si="29"/>
        <v>0.50736696003000004</v>
      </c>
    </row>
    <row r="299" spans="1:27" x14ac:dyDescent="0.45">
      <c r="A299" t="str">
        <f t="shared" si="24"/>
        <v>43831Meal_Booster1_GreenP23</v>
      </c>
      <c r="B299" s="6">
        <v>43831</v>
      </c>
      <c r="C299" t="s">
        <v>118</v>
      </c>
      <c r="D299" t="s">
        <v>16</v>
      </c>
      <c r="E299">
        <v>0</v>
      </c>
      <c r="F299">
        <v>0</v>
      </c>
      <c r="G299">
        <v>0</v>
      </c>
      <c r="H299">
        <v>0</v>
      </c>
      <c r="I299" t="s">
        <v>56</v>
      </c>
      <c r="J299">
        <v>1502</v>
      </c>
      <c r="K299">
        <v>0.30093209054593872</v>
      </c>
      <c r="L299">
        <v>0.39946737683089212</v>
      </c>
      <c r="M299">
        <v>0.2996005326231691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f>VLOOKUP(A299,Output_sheet!$C$2:$H$19120,6,FALSE)</f>
        <v>0</v>
      </c>
      <c r="W299">
        <f t="shared" si="25"/>
        <v>0</v>
      </c>
      <c r="X299" t="str">
        <f t="shared" si="26"/>
        <v>Booste</v>
      </c>
      <c r="Y299">
        <f t="shared" si="27"/>
        <v>0</v>
      </c>
      <c r="Z299">
        <f t="shared" si="28"/>
        <v>0</v>
      </c>
      <c r="AA299">
        <f t="shared" si="29"/>
        <v>0</v>
      </c>
    </row>
    <row r="300" spans="1:27" x14ac:dyDescent="0.45">
      <c r="A300" t="str">
        <f t="shared" si="24"/>
        <v>43831Meal_Booster1_MainP23</v>
      </c>
      <c r="B300" s="6">
        <v>43831</v>
      </c>
      <c r="C300" t="s">
        <v>118</v>
      </c>
      <c r="D300" t="s">
        <v>17</v>
      </c>
      <c r="E300">
        <v>0.17707661290322579</v>
      </c>
      <c r="F300">
        <v>0.1913185483870968</v>
      </c>
      <c r="G300">
        <v>7.0112903225806447E-2</v>
      </c>
      <c r="H300">
        <v>4.9126894219837991E-3</v>
      </c>
      <c r="I300" t="s">
        <v>56</v>
      </c>
      <c r="J300">
        <v>1502</v>
      </c>
      <c r="K300">
        <v>0.30093209054593872</v>
      </c>
      <c r="L300">
        <v>0.39946737683089212</v>
      </c>
      <c r="M300">
        <v>0.2996005326231691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f>VLOOKUP(A300,Output_sheet!$C$2:$H$19120,6,FALSE)</f>
        <v>0</v>
      </c>
      <c r="W300">
        <f t="shared" si="25"/>
        <v>0</v>
      </c>
      <c r="X300" t="str">
        <f t="shared" si="26"/>
        <v>Booste</v>
      </c>
      <c r="Y300">
        <f t="shared" si="27"/>
        <v>0</v>
      </c>
      <c r="Z300">
        <f t="shared" si="28"/>
        <v>0</v>
      </c>
      <c r="AA300">
        <f t="shared" si="29"/>
        <v>0</v>
      </c>
    </row>
    <row r="301" spans="1:27" x14ac:dyDescent="0.45">
      <c r="A301" t="str">
        <f t="shared" si="24"/>
        <v>43831Meal_Booster1_SideP23</v>
      </c>
      <c r="B301" s="6">
        <v>43831</v>
      </c>
      <c r="C301" t="s">
        <v>118</v>
      </c>
      <c r="D301" t="s">
        <v>18</v>
      </c>
      <c r="E301">
        <v>0</v>
      </c>
      <c r="F301">
        <v>0</v>
      </c>
      <c r="G301">
        <v>0</v>
      </c>
      <c r="H301">
        <v>0</v>
      </c>
      <c r="I301" t="s">
        <v>56</v>
      </c>
      <c r="J301">
        <v>1502</v>
      </c>
      <c r="K301">
        <v>0.30093209054593872</v>
      </c>
      <c r="L301">
        <v>0.39946737683089212</v>
      </c>
      <c r="M301">
        <v>0.2996005326231691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f>VLOOKUP(A301,Output_sheet!$C$2:$H$19120,6,FALSE)</f>
        <v>0</v>
      </c>
      <c r="W301">
        <f t="shared" si="25"/>
        <v>0</v>
      </c>
      <c r="X301" t="str">
        <f t="shared" si="26"/>
        <v>Booste</v>
      </c>
      <c r="Y301">
        <f t="shared" si="27"/>
        <v>0</v>
      </c>
      <c r="Z301">
        <f t="shared" si="28"/>
        <v>0</v>
      </c>
      <c r="AA301">
        <f t="shared" si="29"/>
        <v>0</v>
      </c>
    </row>
    <row r="302" spans="1:27" x14ac:dyDescent="0.45">
      <c r="A302" t="str">
        <f t="shared" si="24"/>
        <v>43831Meal_Booster2_GreenP23</v>
      </c>
      <c r="B302" s="6">
        <v>43831</v>
      </c>
      <c r="C302" t="s">
        <v>118</v>
      </c>
      <c r="D302" t="s">
        <v>19</v>
      </c>
      <c r="E302">
        <v>0</v>
      </c>
      <c r="F302">
        <v>0</v>
      </c>
      <c r="G302">
        <v>0</v>
      </c>
      <c r="H302">
        <v>0</v>
      </c>
      <c r="I302" t="s">
        <v>56</v>
      </c>
      <c r="J302">
        <v>1502</v>
      </c>
      <c r="K302">
        <v>0.30093209054593872</v>
      </c>
      <c r="L302">
        <v>0.39946737683089212</v>
      </c>
      <c r="M302">
        <v>0.2996005326231691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f>VLOOKUP(A302,Output_sheet!$C$2:$H$19120,6,FALSE)</f>
        <v>0</v>
      </c>
      <c r="W302">
        <f t="shared" si="25"/>
        <v>0</v>
      </c>
      <c r="X302" t="str">
        <f t="shared" si="26"/>
        <v>Booste</v>
      </c>
      <c r="Y302">
        <f t="shared" si="27"/>
        <v>0</v>
      </c>
      <c r="Z302">
        <f t="shared" si="28"/>
        <v>0</v>
      </c>
      <c r="AA302">
        <f t="shared" si="29"/>
        <v>0</v>
      </c>
    </row>
    <row r="303" spans="1:27" x14ac:dyDescent="0.45">
      <c r="A303" t="str">
        <f t="shared" si="24"/>
        <v>43831Meal_Booster2_MainP23</v>
      </c>
      <c r="B303" s="6">
        <v>43831</v>
      </c>
      <c r="C303" t="s">
        <v>118</v>
      </c>
      <c r="D303" t="s">
        <v>20</v>
      </c>
      <c r="E303">
        <v>0.1086</v>
      </c>
      <c r="F303">
        <v>7.3000000000000001E-3</v>
      </c>
      <c r="G303">
        <v>1.6999999999999999E-3</v>
      </c>
      <c r="H303">
        <v>1.996333333333333E-3</v>
      </c>
      <c r="I303" t="s">
        <v>56</v>
      </c>
      <c r="J303">
        <v>1502</v>
      </c>
      <c r="K303">
        <v>0.30093209054593872</v>
      </c>
      <c r="L303">
        <v>0.39946737683089212</v>
      </c>
      <c r="M303">
        <v>0.2996005326231691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f>VLOOKUP(A303,Output_sheet!$C$2:$H$19120,6,FALSE)</f>
        <v>0</v>
      </c>
      <c r="W303">
        <f t="shared" si="25"/>
        <v>0</v>
      </c>
      <c r="X303" t="str">
        <f t="shared" si="26"/>
        <v>Booste</v>
      </c>
      <c r="Y303">
        <f t="shared" si="27"/>
        <v>0</v>
      </c>
      <c r="Z303">
        <f t="shared" si="28"/>
        <v>0</v>
      </c>
      <c r="AA303">
        <f t="shared" si="29"/>
        <v>0</v>
      </c>
    </row>
    <row r="304" spans="1:27" x14ac:dyDescent="0.45">
      <c r="A304" t="str">
        <f t="shared" si="24"/>
        <v>43831Meal_Booster2_SideP23</v>
      </c>
      <c r="B304" s="6">
        <v>43831</v>
      </c>
      <c r="C304" t="s">
        <v>118</v>
      </c>
      <c r="D304" t="s">
        <v>21</v>
      </c>
      <c r="E304">
        <v>0</v>
      </c>
      <c r="F304">
        <v>0</v>
      </c>
      <c r="G304">
        <v>0</v>
      </c>
      <c r="H304">
        <v>0</v>
      </c>
      <c r="I304" t="s">
        <v>56</v>
      </c>
      <c r="J304">
        <v>1502</v>
      </c>
      <c r="K304">
        <v>0.30093209054593872</v>
      </c>
      <c r="L304">
        <v>0.39946737683089212</v>
      </c>
      <c r="M304">
        <v>0.2996005326231691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f>VLOOKUP(A304,Output_sheet!$C$2:$H$19120,6,FALSE)</f>
        <v>0</v>
      </c>
      <c r="W304">
        <f t="shared" si="25"/>
        <v>0</v>
      </c>
      <c r="X304" t="str">
        <f t="shared" si="26"/>
        <v>Booste</v>
      </c>
      <c r="Y304">
        <f t="shared" si="27"/>
        <v>0</v>
      </c>
      <c r="Z304">
        <f t="shared" si="28"/>
        <v>0</v>
      </c>
      <c r="AA304">
        <f t="shared" si="29"/>
        <v>0</v>
      </c>
    </row>
    <row r="305" spans="1:27" x14ac:dyDescent="0.45">
      <c r="A305" t="str">
        <f t="shared" si="24"/>
        <v>43831Meal_Breakfast_GreenP23</v>
      </c>
      <c r="B305" s="6">
        <v>43831</v>
      </c>
      <c r="C305" t="s">
        <v>118</v>
      </c>
      <c r="D305" t="s">
        <v>24</v>
      </c>
      <c r="E305">
        <v>9.4000000000000004E-3</v>
      </c>
      <c r="F305">
        <v>0.11749999999999999</v>
      </c>
      <c r="G305">
        <v>1.1999999999999999E-3</v>
      </c>
      <c r="H305">
        <v>9.5E-4</v>
      </c>
      <c r="I305" t="s">
        <v>56</v>
      </c>
      <c r="J305">
        <v>1502</v>
      </c>
      <c r="K305">
        <v>0.30093209054593872</v>
      </c>
      <c r="L305">
        <v>0.39946737683089212</v>
      </c>
      <c r="M305">
        <v>0.2996005326231691</v>
      </c>
      <c r="N305">
        <v>0.33300000000000002</v>
      </c>
      <c r="O305">
        <v>0.33300000000000002</v>
      </c>
      <c r="P305">
        <v>0.33300000000000002</v>
      </c>
      <c r="Q305">
        <v>0.33300000000000002</v>
      </c>
      <c r="R305">
        <v>0.33300000000000002</v>
      </c>
      <c r="S305">
        <v>0.33300000000000002</v>
      </c>
      <c r="T305">
        <v>0.33300000000000002</v>
      </c>
      <c r="U305">
        <v>0.32876712328767121</v>
      </c>
      <c r="V305">
        <f>VLOOKUP(A305,Output_sheet!$C$2:$H$19120,6,FALSE)</f>
        <v>56.382787</v>
      </c>
      <c r="W305">
        <f t="shared" si="25"/>
        <v>29.228836780799998</v>
      </c>
      <c r="X305" t="str">
        <f t="shared" si="26"/>
        <v>Breakf</v>
      </c>
      <c r="Y305">
        <f t="shared" si="27"/>
        <v>2.1199927912000001</v>
      </c>
      <c r="Z305">
        <f t="shared" si="28"/>
        <v>26.499909889999998</v>
      </c>
      <c r="AA305">
        <f t="shared" si="29"/>
        <v>0.60893409959999989</v>
      </c>
    </row>
    <row r="306" spans="1:27" x14ac:dyDescent="0.45">
      <c r="A306" t="str">
        <f t="shared" si="24"/>
        <v>43831Meal_Breakfast_MainP23</v>
      </c>
      <c r="B306" s="6">
        <v>43831</v>
      </c>
      <c r="C306" t="s">
        <v>118</v>
      </c>
      <c r="D306" t="s">
        <v>25</v>
      </c>
      <c r="E306">
        <v>7.7111111111111103E-2</v>
      </c>
      <c r="F306">
        <v>0.25622222222222218</v>
      </c>
      <c r="G306">
        <v>2.837777777777778E-2</v>
      </c>
      <c r="H306">
        <v>1.925277037037037E-3</v>
      </c>
      <c r="I306" t="s">
        <v>56</v>
      </c>
      <c r="J306">
        <v>1502</v>
      </c>
      <c r="K306">
        <v>0.30093209054593872</v>
      </c>
      <c r="L306">
        <v>0.39946737683089212</v>
      </c>
      <c r="M306">
        <v>0.2996005326231691</v>
      </c>
      <c r="N306">
        <v>0.33300000000000002</v>
      </c>
      <c r="O306">
        <v>0.33300000000000002</v>
      </c>
      <c r="P306">
        <v>0.33300000000000002</v>
      </c>
      <c r="Q306">
        <v>0.33300000000000002</v>
      </c>
      <c r="R306">
        <v>0.33300000000000002</v>
      </c>
      <c r="S306">
        <v>0.33300000000000002</v>
      </c>
      <c r="T306">
        <v>0.33300000000000002</v>
      </c>
      <c r="U306">
        <v>0.61643835616438358</v>
      </c>
      <c r="V306">
        <f>VLOOKUP(A306,Output_sheet!$C$2:$H$19120,6,FALSE)</f>
        <v>230.65684999999999</v>
      </c>
      <c r="W306">
        <f t="shared" si="25"/>
        <v>366.4522261566666</v>
      </c>
      <c r="X306" t="str">
        <f t="shared" si="26"/>
        <v>Breakf</v>
      </c>
      <c r="Y306">
        <f t="shared" si="27"/>
        <v>71.144823955555552</v>
      </c>
      <c r="Z306">
        <f t="shared" si="28"/>
        <v>236.39764271111108</v>
      </c>
      <c r="AA306">
        <f t="shared" si="29"/>
        <v>58.909759489999999</v>
      </c>
    </row>
    <row r="307" spans="1:27" x14ac:dyDescent="0.45">
      <c r="A307" t="str">
        <f t="shared" si="24"/>
        <v>43831Meal_Breakfast_SideP23</v>
      </c>
      <c r="B307" s="6">
        <v>43831</v>
      </c>
      <c r="C307" t="s">
        <v>118</v>
      </c>
      <c r="D307" t="s">
        <v>26</v>
      </c>
      <c r="E307">
        <v>0.17494999999999999</v>
      </c>
      <c r="F307">
        <v>0.16239999999999999</v>
      </c>
      <c r="G307">
        <v>0.24454999999999999</v>
      </c>
      <c r="H307">
        <v>5.3318000000000003E-3</v>
      </c>
      <c r="I307" t="s">
        <v>56</v>
      </c>
      <c r="J307">
        <v>1502</v>
      </c>
      <c r="K307">
        <v>0.30093209054593872</v>
      </c>
      <c r="L307">
        <v>0.39946737683089212</v>
      </c>
      <c r="M307">
        <v>0.2996005326231691</v>
      </c>
      <c r="N307">
        <v>0.33300000000000002</v>
      </c>
      <c r="O307">
        <v>0.33300000000000002</v>
      </c>
      <c r="P307">
        <v>0.33300000000000002</v>
      </c>
      <c r="Q307">
        <v>0.33300000000000002</v>
      </c>
      <c r="R307">
        <v>0.33300000000000002</v>
      </c>
      <c r="S307">
        <v>0.33300000000000002</v>
      </c>
      <c r="T307">
        <v>0.33300000000000002</v>
      </c>
      <c r="U307">
        <v>5.4794520547945202E-2</v>
      </c>
      <c r="V307">
        <f>VLOOKUP(A307,Output_sheet!$C$2:$H$19120,6,FALSE)</f>
        <v>24.774255</v>
      </c>
      <c r="W307">
        <f t="shared" si="25"/>
        <v>87.957276239249992</v>
      </c>
      <c r="X307" t="str">
        <f t="shared" si="26"/>
        <v>Breakf</v>
      </c>
      <c r="Y307">
        <f t="shared" si="27"/>
        <v>17.337023648999999</v>
      </c>
      <c r="Z307">
        <f t="shared" si="28"/>
        <v>16.093356048</v>
      </c>
      <c r="AA307">
        <f t="shared" si="29"/>
        <v>54.526896542249993</v>
      </c>
    </row>
    <row r="308" spans="1:27" x14ac:dyDescent="0.45">
      <c r="A308" t="str">
        <f t="shared" si="24"/>
        <v>43831Meal_Dinner_GreenP23</v>
      </c>
      <c r="B308" s="6">
        <v>43831</v>
      </c>
      <c r="C308" t="s">
        <v>118</v>
      </c>
      <c r="D308" t="s">
        <v>29</v>
      </c>
      <c r="E308">
        <v>0</v>
      </c>
      <c r="F308">
        <v>0</v>
      </c>
      <c r="G308">
        <v>0</v>
      </c>
      <c r="H308">
        <v>0</v>
      </c>
      <c r="I308" t="s">
        <v>56</v>
      </c>
      <c r="J308">
        <v>1502</v>
      </c>
      <c r="K308">
        <v>0.30093209054593872</v>
      </c>
      <c r="L308">
        <v>0.39946737683089212</v>
      </c>
      <c r="M308">
        <v>0.2996005326231691</v>
      </c>
      <c r="N308">
        <v>0.33300000000000002</v>
      </c>
      <c r="O308">
        <v>0.33300000000000002</v>
      </c>
      <c r="P308">
        <v>0.33300000000000002</v>
      </c>
      <c r="Q308">
        <v>0.33300000000000002</v>
      </c>
      <c r="R308">
        <v>0.33300000000000002</v>
      </c>
      <c r="S308">
        <v>0.33300000000000002</v>
      </c>
      <c r="T308">
        <v>0.33300000000000002</v>
      </c>
      <c r="U308">
        <v>0</v>
      </c>
      <c r="V308">
        <f>VLOOKUP(A308,Output_sheet!$C$2:$H$19120,6,FALSE)</f>
        <v>0</v>
      </c>
      <c r="W308">
        <f t="shared" si="25"/>
        <v>0</v>
      </c>
      <c r="X308" t="str">
        <f t="shared" si="26"/>
        <v>Dinner</v>
      </c>
      <c r="Y308">
        <f t="shared" si="27"/>
        <v>0</v>
      </c>
      <c r="Z308">
        <f t="shared" si="28"/>
        <v>0</v>
      </c>
      <c r="AA308">
        <f t="shared" si="29"/>
        <v>0</v>
      </c>
    </row>
    <row r="309" spans="1:27" x14ac:dyDescent="0.45">
      <c r="A309" t="str">
        <f t="shared" si="24"/>
        <v>43831Meal_Dinner_MainP23</v>
      </c>
      <c r="B309" s="6">
        <v>43831</v>
      </c>
      <c r="C309" t="s">
        <v>118</v>
      </c>
      <c r="D309" t="s">
        <v>30</v>
      </c>
      <c r="E309">
        <v>6.4757383966244725E-2</v>
      </c>
      <c r="F309">
        <v>7.8037974683544314E-2</v>
      </c>
      <c r="G309">
        <v>3.9862869198312237E-2</v>
      </c>
      <c r="H309">
        <v>2.8645421940928259E-3</v>
      </c>
      <c r="I309" t="s">
        <v>56</v>
      </c>
      <c r="J309">
        <v>1502</v>
      </c>
      <c r="K309">
        <v>0.30093209054593872</v>
      </c>
      <c r="L309">
        <v>0.39946737683089212</v>
      </c>
      <c r="M309">
        <v>0.2996005326231691</v>
      </c>
      <c r="N309">
        <v>0.33300000000000002</v>
      </c>
      <c r="O309">
        <v>0.33300000000000002</v>
      </c>
      <c r="P309">
        <v>0.33300000000000002</v>
      </c>
      <c r="Q309">
        <v>0.33300000000000002</v>
      </c>
      <c r="R309">
        <v>0.33300000000000002</v>
      </c>
      <c r="S309">
        <v>0.33300000000000002</v>
      </c>
      <c r="T309">
        <v>0.33300000000000002</v>
      </c>
      <c r="U309">
        <v>0.61240310077519378</v>
      </c>
      <c r="V309">
        <f>VLOOKUP(A309,Output_sheet!$C$2:$H$19120,6,FALSE)</f>
        <v>353.03271000000001</v>
      </c>
      <c r="W309">
        <f t="shared" si="25"/>
        <v>328.30180043132913</v>
      </c>
      <c r="X309" t="str">
        <f t="shared" si="26"/>
        <v>Dinner</v>
      </c>
      <c r="Y309">
        <f t="shared" si="27"/>
        <v>91.445899016455698</v>
      </c>
      <c r="Z309">
        <f t="shared" si="28"/>
        <v>110.19983074177217</v>
      </c>
      <c r="AA309">
        <f t="shared" si="29"/>
        <v>126.65607067310127</v>
      </c>
    </row>
    <row r="310" spans="1:27" x14ac:dyDescent="0.45">
      <c r="A310" t="str">
        <f t="shared" si="24"/>
        <v>43831Meal_Dinner_SideP23</v>
      </c>
      <c r="B310" s="6">
        <v>43831</v>
      </c>
      <c r="C310" t="s">
        <v>118</v>
      </c>
      <c r="D310" t="s">
        <v>31</v>
      </c>
      <c r="E310">
        <v>5.33E-2</v>
      </c>
      <c r="F310">
        <v>0.26540000000000002</v>
      </c>
      <c r="G310">
        <v>5.4000000000000003E-3</v>
      </c>
      <c r="H310">
        <v>1.2698799999999999E-3</v>
      </c>
      <c r="I310" t="s">
        <v>56</v>
      </c>
      <c r="J310">
        <v>1502</v>
      </c>
      <c r="K310">
        <v>0.30093209054593872</v>
      </c>
      <c r="L310">
        <v>0.39946737683089212</v>
      </c>
      <c r="M310">
        <v>0.2996005326231691</v>
      </c>
      <c r="N310">
        <v>0.33300000000000002</v>
      </c>
      <c r="O310">
        <v>0.33300000000000002</v>
      </c>
      <c r="P310">
        <v>0.33300000000000002</v>
      </c>
      <c r="Q310">
        <v>0.33300000000000002</v>
      </c>
      <c r="R310">
        <v>0.33300000000000002</v>
      </c>
      <c r="S310">
        <v>0.33300000000000002</v>
      </c>
      <c r="T310">
        <v>0.33300000000000002</v>
      </c>
      <c r="U310">
        <v>0.38759689922480622</v>
      </c>
      <c r="V310">
        <f>VLOOKUP(A310,Output_sheet!$C$2:$H$19120,6,FALSE)</f>
        <v>95.649257000000006</v>
      </c>
      <c r="W310">
        <f t="shared" si="25"/>
        <v>126.58222671380003</v>
      </c>
      <c r="X310" t="str">
        <f t="shared" si="26"/>
        <v>Dinner</v>
      </c>
      <c r="Y310">
        <f t="shared" si="27"/>
        <v>20.392421592400002</v>
      </c>
      <c r="Z310">
        <f t="shared" si="28"/>
        <v>101.54125123120002</v>
      </c>
      <c r="AA310">
        <f t="shared" si="29"/>
        <v>4.6485538902000005</v>
      </c>
    </row>
    <row r="311" spans="1:27" x14ac:dyDescent="0.45">
      <c r="A311" t="str">
        <f t="shared" si="24"/>
        <v>43831Meal_Lunch_GreenP23</v>
      </c>
      <c r="B311" s="6">
        <v>43831</v>
      </c>
      <c r="C311" t="s">
        <v>118</v>
      </c>
      <c r="D311" t="s">
        <v>34</v>
      </c>
      <c r="E311">
        <v>2.2660103626943009E-2</v>
      </c>
      <c r="F311">
        <v>4.7581865284974087E-2</v>
      </c>
      <c r="G311">
        <v>2.7648704663212429E-2</v>
      </c>
      <c r="H311">
        <v>8.6277461139896354E-4</v>
      </c>
      <c r="I311" t="s">
        <v>56</v>
      </c>
      <c r="J311">
        <v>1502</v>
      </c>
      <c r="K311">
        <v>0.30093209054593872</v>
      </c>
      <c r="L311">
        <v>0.39946737683089212</v>
      </c>
      <c r="M311">
        <v>0.2996005326231691</v>
      </c>
      <c r="N311">
        <v>0.33300000000000002</v>
      </c>
      <c r="O311">
        <v>0.33300000000000002</v>
      </c>
      <c r="P311">
        <v>0.33300000000000002</v>
      </c>
      <c r="Q311">
        <v>0.33300000000000002</v>
      </c>
      <c r="R311">
        <v>0.33300000000000002</v>
      </c>
      <c r="S311">
        <v>0.33300000000000002</v>
      </c>
      <c r="T311">
        <v>0.33300000000000002</v>
      </c>
      <c r="U311">
        <v>0.35873605947955389</v>
      </c>
      <c r="V311">
        <f>VLOOKUP(A311,Output_sheet!$C$2:$H$19120,6,FALSE)</f>
        <v>398.58607000000001</v>
      </c>
      <c r="W311">
        <f t="shared" si="25"/>
        <v>211.17337814135752</v>
      </c>
      <c r="X311" t="str">
        <f t="shared" si="26"/>
        <v>Lunch_</v>
      </c>
      <c r="Y311">
        <f t="shared" si="27"/>
        <v>36.128006601823841</v>
      </c>
      <c r="Z311">
        <f t="shared" si="28"/>
        <v>75.86187474882901</v>
      </c>
      <c r="AA311">
        <f t="shared" si="29"/>
        <v>99.183496790704638</v>
      </c>
    </row>
    <row r="312" spans="1:27" x14ac:dyDescent="0.45">
      <c r="A312" t="str">
        <f t="shared" si="24"/>
        <v>43831Meal_Lunch_MainP23</v>
      </c>
      <c r="B312" s="6">
        <v>43831</v>
      </c>
      <c r="C312" t="s">
        <v>118</v>
      </c>
      <c r="D312" t="s">
        <v>35</v>
      </c>
      <c r="E312">
        <v>0.22600000000000001</v>
      </c>
      <c r="F312">
        <v>2.8E-3</v>
      </c>
      <c r="G312">
        <v>1.18E-2</v>
      </c>
      <c r="H312">
        <v>3.0316000000000002E-3</v>
      </c>
      <c r="I312" t="s">
        <v>56</v>
      </c>
      <c r="J312">
        <v>1502</v>
      </c>
      <c r="K312">
        <v>0.30093209054593872</v>
      </c>
      <c r="L312">
        <v>0.39946737683089212</v>
      </c>
      <c r="M312">
        <v>0.2996005326231691</v>
      </c>
      <c r="N312">
        <v>0.33300000000000002</v>
      </c>
      <c r="O312">
        <v>0.33300000000000002</v>
      </c>
      <c r="P312">
        <v>0.33300000000000002</v>
      </c>
      <c r="Q312">
        <v>0.33300000000000002</v>
      </c>
      <c r="R312">
        <v>0.33300000000000002</v>
      </c>
      <c r="S312">
        <v>0.33300000000000002</v>
      </c>
      <c r="T312">
        <v>0.33300000000000002</v>
      </c>
      <c r="U312">
        <v>0.23234200743494421</v>
      </c>
      <c r="V312">
        <f>VLOOKUP(A312,Output_sheet!$C$2:$H$19120,6,FALSE)</f>
        <v>195.34065000000001</v>
      </c>
      <c r="W312">
        <f t="shared" si="25"/>
        <v>199.52093991000004</v>
      </c>
      <c r="X312" t="str">
        <f t="shared" si="26"/>
        <v>Lunch_</v>
      </c>
      <c r="Y312">
        <f t="shared" si="27"/>
        <v>176.58794760000001</v>
      </c>
      <c r="Z312">
        <f t="shared" si="28"/>
        <v>2.1878152800000001</v>
      </c>
      <c r="AA312">
        <f t="shared" si="29"/>
        <v>20.745177030000001</v>
      </c>
    </row>
    <row r="313" spans="1:27" x14ac:dyDescent="0.45">
      <c r="A313" t="str">
        <f t="shared" si="24"/>
        <v>43831Meal_Lunch_SideP23</v>
      </c>
      <c r="B313" s="6">
        <v>43831</v>
      </c>
      <c r="C313" t="s">
        <v>118</v>
      </c>
      <c r="D313" t="s">
        <v>36</v>
      </c>
      <c r="E313">
        <v>2.0272727272727279E-2</v>
      </c>
      <c r="F313">
        <v>0.17531818181818179</v>
      </c>
      <c r="G313">
        <v>1.036363636363636E-2</v>
      </c>
      <c r="H313">
        <v>1.767909090909091E-3</v>
      </c>
      <c r="I313" t="s">
        <v>56</v>
      </c>
      <c r="J313">
        <v>1502</v>
      </c>
      <c r="K313">
        <v>0.30093209054593872</v>
      </c>
      <c r="L313">
        <v>0.39946737683089212</v>
      </c>
      <c r="M313">
        <v>0.2996005326231691</v>
      </c>
      <c r="N313">
        <v>0.33300000000000002</v>
      </c>
      <c r="O313">
        <v>0.33300000000000002</v>
      </c>
      <c r="P313">
        <v>0.33300000000000002</v>
      </c>
      <c r="Q313">
        <v>0.33300000000000002</v>
      </c>
      <c r="R313">
        <v>0.33300000000000002</v>
      </c>
      <c r="S313">
        <v>0.33300000000000002</v>
      </c>
      <c r="T313">
        <v>0.33300000000000002</v>
      </c>
      <c r="U313">
        <v>0.40892193308550179</v>
      </c>
      <c r="V313">
        <f>VLOOKUP(A313,Output_sheet!$C$2:$H$19120,6,FALSE)</f>
        <v>172.33844999999999</v>
      </c>
      <c r="W313">
        <f t="shared" si="25"/>
        <v>150.90581367272725</v>
      </c>
      <c r="X313" t="str">
        <f t="shared" si="26"/>
        <v>Lunch_</v>
      </c>
      <c r="Y313">
        <f t="shared" si="27"/>
        <v>13.975081581818186</v>
      </c>
      <c r="Z313">
        <f t="shared" si="28"/>
        <v>120.85625484545452</v>
      </c>
      <c r="AA313">
        <f t="shared" si="29"/>
        <v>16.074477245454538</v>
      </c>
    </row>
    <row r="314" spans="1:27" x14ac:dyDescent="0.45">
      <c r="A314" t="str">
        <f t="shared" si="24"/>
        <v>43831Meal_Morning_Snack_GreenP23</v>
      </c>
      <c r="B314" s="6">
        <v>43831</v>
      </c>
      <c r="C314" t="s">
        <v>118</v>
      </c>
      <c r="D314" t="s">
        <v>39</v>
      </c>
      <c r="E314">
        <v>6.7114093959731542E-3</v>
      </c>
      <c r="F314">
        <v>4.0268456375838917E-2</v>
      </c>
      <c r="G314">
        <v>0</v>
      </c>
      <c r="H314">
        <v>2.3999999999999998E-3</v>
      </c>
      <c r="I314" t="s">
        <v>56</v>
      </c>
      <c r="J314">
        <v>1502</v>
      </c>
      <c r="K314">
        <v>0.30093209054593872</v>
      </c>
      <c r="L314">
        <v>0.39946737683089212</v>
      </c>
      <c r="M314">
        <v>0.2996005326231691</v>
      </c>
      <c r="N314">
        <v>5.0000000000000001E-4</v>
      </c>
      <c r="O314">
        <v>5.0000000000000001E-4</v>
      </c>
      <c r="P314">
        <v>5.0000000000000001E-4</v>
      </c>
      <c r="Q314">
        <v>5.0000000000000001E-4</v>
      </c>
      <c r="R314">
        <v>5.0000000000000001E-4</v>
      </c>
      <c r="S314">
        <v>5.0000000000000001E-4</v>
      </c>
      <c r="T314">
        <v>5.0000000000000001E-4</v>
      </c>
      <c r="U314">
        <v>0.375</v>
      </c>
      <c r="V314">
        <f>VLOOKUP(A314,Output_sheet!$C$2:$H$19120,6,FALSE)</f>
        <v>0.12785406999999999</v>
      </c>
      <c r="W314">
        <f t="shared" si="25"/>
        <v>2.4026268187919454E-2</v>
      </c>
      <c r="X314" t="str">
        <f t="shared" si="26"/>
        <v>Mornin</v>
      </c>
      <c r="Y314">
        <f t="shared" si="27"/>
        <v>3.4323240268456373E-3</v>
      </c>
      <c r="Z314">
        <f t="shared" si="28"/>
        <v>2.0593944161073817E-2</v>
      </c>
      <c r="AA314">
        <f t="shared" si="29"/>
        <v>0</v>
      </c>
    </row>
    <row r="315" spans="1:27" x14ac:dyDescent="0.45">
      <c r="A315" t="str">
        <f t="shared" si="24"/>
        <v>43831Meal_Morning_Snack_MainP23</v>
      </c>
      <c r="B315" s="6">
        <v>43831</v>
      </c>
      <c r="C315" t="s">
        <v>118</v>
      </c>
      <c r="D315" t="s">
        <v>40</v>
      </c>
      <c r="E315">
        <v>0.1421</v>
      </c>
      <c r="F315">
        <v>4.0899999999999999E-2</v>
      </c>
      <c r="G315">
        <v>0.21279999999999999</v>
      </c>
      <c r="H315">
        <v>1.159522222222222E-2</v>
      </c>
      <c r="I315" t="s">
        <v>56</v>
      </c>
      <c r="J315">
        <v>1502</v>
      </c>
      <c r="K315">
        <v>0.30093209054593872</v>
      </c>
      <c r="L315">
        <v>0.39946737683089212</v>
      </c>
      <c r="M315">
        <v>0.2996005326231691</v>
      </c>
      <c r="N315">
        <v>5.0000000000000001E-4</v>
      </c>
      <c r="O315">
        <v>5.0000000000000001E-4</v>
      </c>
      <c r="P315">
        <v>5.0000000000000001E-4</v>
      </c>
      <c r="Q315">
        <v>5.0000000000000001E-4</v>
      </c>
      <c r="R315">
        <v>5.0000000000000001E-4</v>
      </c>
      <c r="S315">
        <v>5.0000000000000001E-4</v>
      </c>
      <c r="T315">
        <v>5.0000000000000001E-4</v>
      </c>
      <c r="U315">
        <v>0.4375</v>
      </c>
      <c r="V315">
        <f>VLOOKUP(A315,Output_sheet!$C$2:$H$19120,6,FALSE)</f>
        <v>0.30898067000000001</v>
      </c>
      <c r="W315">
        <f t="shared" si="25"/>
        <v>0.81793362962399996</v>
      </c>
      <c r="X315" t="str">
        <f t="shared" si="26"/>
        <v>Mornin</v>
      </c>
      <c r="Y315">
        <f t="shared" si="27"/>
        <v>0.17562461282800002</v>
      </c>
      <c r="Z315">
        <f t="shared" si="28"/>
        <v>5.0549237612000003E-2</v>
      </c>
      <c r="AA315">
        <f t="shared" si="29"/>
        <v>0.59175977918400002</v>
      </c>
    </row>
    <row r="316" spans="1:27" x14ac:dyDescent="0.45">
      <c r="A316" t="str">
        <f t="shared" si="24"/>
        <v>43831Meal_Morning_Snack_SideP23</v>
      </c>
      <c r="B316" s="6">
        <v>43831</v>
      </c>
      <c r="C316" t="s">
        <v>118</v>
      </c>
      <c r="D316" t="s">
        <v>41</v>
      </c>
      <c r="E316">
        <v>7.5999999999999998E-2</v>
      </c>
      <c r="F316">
        <v>0.39900000000000002</v>
      </c>
      <c r="G316">
        <v>3.0000000000000001E-3</v>
      </c>
      <c r="H316">
        <v>3.0386666666666669E-3</v>
      </c>
      <c r="I316" t="s">
        <v>56</v>
      </c>
      <c r="J316">
        <v>1502</v>
      </c>
      <c r="K316">
        <v>0.30093209054593872</v>
      </c>
      <c r="L316">
        <v>0.39946737683089212</v>
      </c>
      <c r="M316">
        <v>0.2996005326231691</v>
      </c>
      <c r="N316">
        <v>5.0000000000000001E-4</v>
      </c>
      <c r="O316">
        <v>5.0000000000000001E-4</v>
      </c>
      <c r="P316">
        <v>5.0000000000000001E-4</v>
      </c>
      <c r="Q316">
        <v>5.0000000000000001E-4</v>
      </c>
      <c r="R316">
        <v>5.0000000000000001E-4</v>
      </c>
      <c r="S316">
        <v>5.0000000000000001E-4</v>
      </c>
      <c r="T316">
        <v>5.0000000000000001E-4</v>
      </c>
      <c r="U316">
        <v>0.1875</v>
      </c>
      <c r="V316">
        <f>VLOOKUP(A316,Output_sheet!$C$2:$H$19120,6,FALSE)</f>
        <v>5.0228385E-2</v>
      </c>
      <c r="W316">
        <f t="shared" si="25"/>
        <v>9.6790097894999996E-2</v>
      </c>
      <c r="X316" t="str">
        <f t="shared" si="26"/>
        <v>Mornin</v>
      </c>
      <c r="Y316">
        <f t="shared" si="27"/>
        <v>1.5269429039999999E-2</v>
      </c>
      <c r="Z316">
        <f t="shared" si="28"/>
        <v>8.0164502460000009E-2</v>
      </c>
      <c r="AA316">
        <f t="shared" si="29"/>
        <v>1.356166395E-3</v>
      </c>
    </row>
    <row r="317" spans="1:27" x14ac:dyDescent="0.45">
      <c r="A317" t="str">
        <f t="shared" si="24"/>
        <v>43831Meal_Afternoon_Snack_GreenP24</v>
      </c>
      <c r="B317" s="6">
        <v>43831</v>
      </c>
      <c r="C317" t="s">
        <v>118</v>
      </c>
      <c r="D317" t="s">
        <v>11</v>
      </c>
      <c r="E317">
        <v>2.7633333333333329E-2</v>
      </c>
      <c r="F317">
        <v>0.70899999999999996</v>
      </c>
      <c r="G317">
        <v>4.3E-3</v>
      </c>
      <c r="H317">
        <v>4.9325333333333343E-3</v>
      </c>
      <c r="I317" t="s">
        <v>57</v>
      </c>
      <c r="J317">
        <v>1502</v>
      </c>
      <c r="K317">
        <v>0.19973368841544609</v>
      </c>
      <c r="L317">
        <v>0.50066577896138487</v>
      </c>
      <c r="M317">
        <v>0.2996005326231691</v>
      </c>
      <c r="N317">
        <v>0.15</v>
      </c>
      <c r="O317">
        <v>0.15</v>
      </c>
      <c r="P317">
        <v>0.15</v>
      </c>
      <c r="Q317">
        <v>0.15</v>
      </c>
      <c r="R317">
        <v>0.15</v>
      </c>
      <c r="S317">
        <v>0.15</v>
      </c>
      <c r="T317">
        <v>0.15</v>
      </c>
      <c r="U317">
        <v>0.4</v>
      </c>
      <c r="V317">
        <f>VLOOKUP(A317,Output_sheet!$C$2:$H$19120,6,FALSE)</f>
        <v>26.077373999999999</v>
      </c>
      <c r="W317">
        <f t="shared" si="25"/>
        <v>77.84704611059999</v>
      </c>
      <c r="X317" t="str">
        <f t="shared" si="26"/>
        <v>Aftern</v>
      </c>
      <c r="Y317">
        <f t="shared" si="27"/>
        <v>2.8824190727999994</v>
      </c>
      <c r="Z317">
        <f t="shared" si="28"/>
        <v>73.955432664</v>
      </c>
      <c r="AA317">
        <f t="shared" si="29"/>
        <v>1.0091943738</v>
      </c>
    </row>
    <row r="318" spans="1:27" x14ac:dyDescent="0.45">
      <c r="A318" t="str">
        <f t="shared" si="24"/>
        <v>43831Meal_Afternoon_Snack_MainP24</v>
      </c>
      <c r="B318" s="6">
        <v>43831</v>
      </c>
      <c r="C318" t="s">
        <v>118</v>
      </c>
      <c r="D318" t="s">
        <v>12</v>
      </c>
      <c r="E318">
        <v>0.16700000000000001</v>
      </c>
      <c r="F318">
        <v>3.5999999999999997E-2</v>
      </c>
      <c r="G318">
        <v>6.7500000000000004E-2</v>
      </c>
      <c r="H318">
        <v>8.4588000000000007E-3</v>
      </c>
      <c r="I318" t="s">
        <v>57</v>
      </c>
      <c r="J318">
        <v>1502</v>
      </c>
      <c r="K318">
        <v>0.19973368841544609</v>
      </c>
      <c r="L318">
        <v>0.50066577896138487</v>
      </c>
      <c r="M318">
        <v>0.2996005326231691</v>
      </c>
      <c r="N318">
        <v>0.15</v>
      </c>
      <c r="O318">
        <v>0.15</v>
      </c>
      <c r="P318">
        <v>0.15</v>
      </c>
      <c r="Q318">
        <v>0.15</v>
      </c>
      <c r="R318">
        <v>0.15</v>
      </c>
      <c r="S318">
        <v>0.15</v>
      </c>
      <c r="T318">
        <v>0.15</v>
      </c>
      <c r="U318">
        <v>0.26666666666666672</v>
      </c>
      <c r="V318">
        <f>VLOOKUP(A318,Output_sheet!$C$2:$H$19120,6,FALSE)</f>
        <v>13.605586000000001</v>
      </c>
      <c r="W318">
        <f t="shared" si="25"/>
        <v>19.313129327000002</v>
      </c>
      <c r="X318" t="str">
        <f t="shared" si="26"/>
        <v>Aftern</v>
      </c>
      <c r="Y318">
        <f t="shared" si="27"/>
        <v>9.0885314480000012</v>
      </c>
      <c r="Z318">
        <f t="shared" si="28"/>
        <v>1.959204384</v>
      </c>
      <c r="AA318">
        <f t="shared" si="29"/>
        <v>8.2653934950000014</v>
      </c>
    </row>
    <row r="319" spans="1:27" x14ac:dyDescent="0.45">
      <c r="A319" t="str">
        <f t="shared" si="24"/>
        <v>43831Meal_Afternoon_Snack_SideP24</v>
      </c>
      <c r="B319" s="6">
        <v>43831</v>
      </c>
      <c r="C319" t="s">
        <v>118</v>
      </c>
      <c r="D319" t="s">
        <v>13</v>
      </c>
      <c r="E319">
        <v>0.254</v>
      </c>
      <c r="F319">
        <v>0.10100000000000001</v>
      </c>
      <c r="G319">
        <v>0.47699999999999998</v>
      </c>
      <c r="H319">
        <v>4.5263999999999999E-3</v>
      </c>
      <c r="I319" t="s">
        <v>57</v>
      </c>
      <c r="J319">
        <v>1502</v>
      </c>
      <c r="K319">
        <v>0.19973368841544609</v>
      </c>
      <c r="L319">
        <v>0.50066577896138487</v>
      </c>
      <c r="M319">
        <v>0.2996005326231691</v>
      </c>
      <c r="N319">
        <v>0.15</v>
      </c>
      <c r="O319">
        <v>0.15</v>
      </c>
      <c r="P319">
        <v>0.15</v>
      </c>
      <c r="Q319">
        <v>0.15</v>
      </c>
      <c r="R319">
        <v>0.15</v>
      </c>
      <c r="S319">
        <v>0.15</v>
      </c>
      <c r="T319">
        <v>0.15</v>
      </c>
      <c r="U319">
        <v>0.33333333333333331</v>
      </c>
      <c r="V319">
        <f>VLOOKUP(A319,Output_sheet!$C$2:$H$19120,6,FALSE)</f>
        <v>28.344971999999999</v>
      </c>
      <c r="W319">
        <f t="shared" si="25"/>
        <v>161.93482503600001</v>
      </c>
      <c r="X319" t="str">
        <f t="shared" si="26"/>
        <v>Aftern</v>
      </c>
      <c r="Y319">
        <f t="shared" si="27"/>
        <v>28.798491551999998</v>
      </c>
      <c r="Z319">
        <f t="shared" si="28"/>
        <v>11.451368688000001</v>
      </c>
      <c r="AA319">
        <f t="shared" si="29"/>
        <v>121.684964796</v>
      </c>
    </row>
    <row r="320" spans="1:27" x14ac:dyDescent="0.45">
      <c r="A320" t="str">
        <f t="shared" si="24"/>
        <v>43831Meal_Booster1_GreenP24</v>
      </c>
      <c r="B320" s="6">
        <v>43831</v>
      </c>
      <c r="C320" t="s">
        <v>118</v>
      </c>
      <c r="D320" t="s">
        <v>16</v>
      </c>
      <c r="E320">
        <v>0</v>
      </c>
      <c r="F320">
        <v>0</v>
      </c>
      <c r="G320">
        <v>0</v>
      </c>
      <c r="H320">
        <v>0</v>
      </c>
      <c r="I320" t="s">
        <v>57</v>
      </c>
      <c r="J320">
        <v>1502</v>
      </c>
      <c r="K320">
        <v>0.19973368841544609</v>
      </c>
      <c r="L320">
        <v>0.50066577896138487</v>
      </c>
      <c r="M320">
        <v>0.2996005326231691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f>VLOOKUP(A320,Output_sheet!$C$2:$H$19120,6,FALSE)</f>
        <v>0</v>
      </c>
      <c r="W320">
        <f t="shared" si="25"/>
        <v>0</v>
      </c>
      <c r="X320" t="str">
        <f t="shared" si="26"/>
        <v>Booste</v>
      </c>
      <c r="Y320">
        <f t="shared" si="27"/>
        <v>0</v>
      </c>
      <c r="Z320">
        <f t="shared" si="28"/>
        <v>0</v>
      </c>
      <c r="AA320">
        <f t="shared" si="29"/>
        <v>0</v>
      </c>
    </row>
    <row r="321" spans="1:27" x14ac:dyDescent="0.45">
      <c r="A321" t="str">
        <f t="shared" si="24"/>
        <v>43831Meal_Booster1_MainP24</v>
      </c>
      <c r="B321" s="6">
        <v>43831</v>
      </c>
      <c r="C321" t="s">
        <v>118</v>
      </c>
      <c r="D321" t="s">
        <v>17</v>
      </c>
      <c r="E321">
        <v>0.17707661290322579</v>
      </c>
      <c r="F321">
        <v>0.1913185483870968</v>
      </c>
      <c r="G321">
        <v>7.0112903225806447E-2</v>
      </c>
      <c r="H321">
        <v>4.9126894219837991E-3</v>
      </c>
      <c r="I321" t="s">
        <v>57</v>
      </c>
      <c r="J321">
        <v>1502</v>
      </c>
      <c r="K321">
        <v>0.19973368841544609</v>
      </c>
      <c r="L321">
        <v>0.50066577896138487</v>
      </c>
      <c r="M321">
        <v>0.2996005326231691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f>VLOOKUP(A321,Output_sheet!$C$2:$H$19120,6,FALSE)</f>
        <v>0</v>
      </c>
      <c r="W321">
        <f t="shared" si="25"/>
        <v>0</v>
      </c>
      <c r="X321" t="str">
        <f t="shared" si="26"/>
        <v>Booste</v>
      </c>
      <c r="Y321">
        <f t="shared" si="27"/>
        <v>0</v>
      </c>
      <c r="Z321">
        <f t="shared" si="28"/>
        <v>0</v>
      </c>
      <c r="AA321">
        <f t="shared" si="29"/>
        <v>0</v>
      </c>
    </row>
    <row r="322" spans="1:27" x14ac:dyDescent="0.45">
      <c r="A322" t="str">
        <f t="shared" ref="A322:A385" si="30">B322&amp;"Meal_"&amp;D322&amp;I322</f>
        <v>43831Meal_Booster1_SideP24</v>
      </c>
      <c r="B322" s="6">
        <v>43831</v>
      </c>
      <c r="C322" t="s">
        <v>118</v>
      </c>
      <c r="D322" t="s">
        <v>18</v>
      </c>
      <c r="E322">
        <v>0</v>
      </c>
      <c r="F322">
        <v>0</v>
      </c>
      <c r="G322">
        <v>0</v>
      </c>
      <c r="H322">
        <v>0</v>
      </c>
      <c r="I322" t="s">
        <v>57</v>
      </c>
      <c r="J322">
        <v>1502</v>
      </c>
      <c r="K322">
        <v>0.19973368841544609</v>
      </c>
      <c r="L322">
        <v>0.50066577896138487</v>
      </c>
      <c r="M322">
        <v>0.2996005326231691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f>VLOOKUP(A322,Output_sheet!$C$2:$H$19120,6,FALSE)</f>
        <v>0</v>
      </c>
      <c r="W322">
        <f t="shared" ref="W322:W385" si="31">(E322*4+F322*4+G322*9)*V322</f>
        <v>0</v>
      </c>
      <c r="X322" t="str">
        <f t="shared" ref="X322:X385" si="32">LEFT(D322,6)</f>
        <v>Booste</v>
      </c>
      <c r="Y322">
        <f t="shared" ref="Y322:Y385" si="33">E322*4*V322</f>
        <v>0</v>
      </c>
      <c r="Z322">
        <f t="shared" ref="Z322:Z385" si="34">F322*4*V322</f>
        <v>0</v>
      </c>
      <c r="AA322">
        <f t="shared" ref="AA322:AA385" si="35">G322*9*V322</f>
        <v>0</v>
      </c>
    </row>
    <row r="323" spans="1:27" x14ac:dyDescent="0.45">
      <c r="A323" t="str">
        <f t="shared" si="30"/>
        <v>43831Meal_Booster2_GreenP24</v>
      </c>
      <c r="B323" s="6">
        <v>43831</v>
      </c>
      <c r="C323" t="s">
        <v>118</v>
      </c>
      <c r="D323" t="s">
        <v>19</v>
      </c>
      <c r="E323">
        <v>0</v>
      </c>
      <c r="F323">
        <v>0</v>
      </c>
      <c r="G323">
        <v>0</v>
      </c>
      <c r="H323">
        <v>0</v>
      </c>
      <c r="I323" t="s">
        <v>57</v>
      </c>
      <c r="J323">
        <v>1502</v>
      </c>
      <c r="K323">
        <v>0.19973368841544609</v>
      </c>
      <c r="L323">
        <v>0.50066577896138487</v>
      </c>
      <c r="M323">
        <v>0.2996005326231691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f>VLOOKUP(A323,Output_sheet!$C$2:$H$19120,6,FALSE)</f>
        <v>0</v>
      </c>
      <c r="W323">
        <f t="shared" si="31"/>
        <v>0</v>
      </c>
      <c r="X323" t="str">
        <f t="shared" si="32"/>
        <v>Booste</v>
      </c>
      <c r="Y323">
        <f t="shared" si="33"/>
        <v>0</v>
      </c>
      <c r="Z323">
        <f t="shared" si="34"/>
        <v>0</v>
      </c>
      <c r="AA323">
        <f t="shared" si="35"/>
        <v>0</v>
      </c>
    </row>
    <row r="324" spans="1:27" x14ac:dyDescent="0.45">
      <c r="A324" t="str">
        <f t="shared" si="30"/>
        <v>43831Meal_Booster2_MainP24</v>
      </c>
      <c r="B324" s="6">
        <v>43831</v>
      </c>
      <c r="C324" t="s">
        <v>118</v>
      </c>
      <c r="D324" t="s">
        <v>20</v>
      </c>
      <c r="E324">
        <v>0.1086</v>
      </c>
      <c r="F324">
        <v>7.3000000000000001E-3</v>
      </c>
      <c r="G324">
        <v>1.6999999999999999E-3</v>
      </c>
      <c r="H324">
        <v>1.996333333333333E-3</v>
      </c>
      <c r="I324" t="s">
        <v>57</v>
      </c>
      <c r="J324">
        <v>1502</v>
      </c>
      <c r="K324">
        <v>0.19973368841544609</v>
      </c>
      <c r="L324">
        <v>0.50066577896138487</v>
      </c>
      <c r="M324">
        <v>0.2996005326231691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f>VLOOKUP(A324,Output_sheet!$C$2:$H$19120,6,FALSE)</f>
        <v>0</v>
      </c>
      <c r="W324">
        <f t="shared" si="31"/>
        <v>0</v>
      </c>
      <c r="X324" t="str">
        <f t="shared" si="32"/>
        <v>Booste</v>
      </c>
      <c r="Y324">
        <f t="shared" si="33"/>
        <v>0</v>
      </c>
      <c r="Z324">
        <f t="shared" si="34"/>
        <v>0</v>
      </c>
      <c r="AA324">
        <f t="shared" si="35"/>
        <v>0</v>
      </c>
    </row>
    <row r="325" spans="1:27" x14ac:dyDescent="0.45">
      <c r="A325" t="str">
        <f t="shared" si="30"/>
        <v>43831Meal_Booster2_SideP24</v>
      </c>
      <c r="B325" s="6">
        <v>43831</v>
      </c>
      <c r="C325" t="s">
        <v>118</v>
      </c>
      <c r="D325" t="s">
        <v>21</v>
      </c>
      <c r="E325">
        <v>0</v>
      </c>
      <c r="F325">
        <v>0</v>
      </c>
      <c r="G325">
        <v>0</v>
      </c>
      <c r="H325">
        <v>0</v>
      </c>
      <c r="I325" t="s">
        <v>57</v>
      </c>
      <c r="J325">
        <v>1502</v>
      </c>
      <c r="K325">
        <v>0.19973368841544609</v>
      </c>
      <c r="L325">
        <v>0.50066577896138487</v>
      </c>
      <c r="M325">
        <v>0.2996005326231691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f>VLOOKUP(A325,Output_sheet!$C$2:$H$19120,6,FALSE)</f>
        <v>0</v>
      </c>
      <c r="W325">
        <f t="shared" si="31"/>
        <v>0</v>
      </c>
      <c r="X325" t="str">
        <f t="shared" si="32"/>
        <v>Booste</v>
      </c>
      <c r="Y325">
        <f t="shared" si="33"/>
        <v>0</v>
      </c>
      <c r="Z325">
        <f t="shared" si="34"/>
        <v>0</v>
      </c>
      <c r="AA325">
        <f t="shared" si="35"/>
        <v>0</v>
      </c>
    </row>
    <row r="326" spans="1:27" x14ac:dyDescent="0.45">
      <c r="A326" t="str">
        <f t="shared" si="30"/>
        <v>43831Meal_Breakfast_GreenP24</v>
      </c>
      <c r="B326" s="6">
        <v>43831</v>
      </c>
      <c r="C326" t="s">
        <v>118</v>
      </c>
      <c r="D326" t="s">
        <v>24</v>
      </c>
      <c r="E326">
        <v>9.4000000000000004E-3</v>
      </c>
      <c r="F326">
        <v>0.11749999999999999</v>
      </c>
      <c r="G326">
        <v>1.1999999999999999E-3</v>
      </c>
      <c r="H326">
        <v>9.5E-4</v>
      </c>
      <c r="I326" t="s">
        <v>57</v>
      </c>
      <c r="J326">
        <v>1502</v>
      </c>
      <c r="K326">
        <v>0.19973368841544609</v>
      </c>
      <c r="L326">
        <v>0.50066577896138487</v>
      </c>
      <c r="M326">
        <v>0.2996005326231691</v>
      </c>
      <c r="N326">
        <v>0.25</v>
      </c>
      <c r="O326">
        <v>0.25</v>
      </c>
      <c r="P326">
        <v>0.25</v>
      </c>
      <c r="Q326">
        <v>0.25</v>
      </c>
      <c r="R326">
        <v>0.25</v>
      </c>
      <c r="S326">
        <v>0.25</v>
      </c>
      <c r="T326">
        <v>0.25</v>
      </c>
      <c r="U326">
        <v>0.32876712328767121</v>
      </c>
      <c r="V326">
        <f>VLOOKUP(A326,Output_sheet!$C$2:$H$19120,6,FALSE)</f>
        <v>138.29373000000001</v>
      </c>
      <c r="W326">
        <f t="shared" si="31"/>
        <v>71.691469632000008</v>
      </c>
      <c r="X326" t="str">
        <f t="shared" si="32"/>
        <v>Breakf</v>
      </c>
      <c r="Y326">
        <f t="shared" si="33"/>
        <v>5.1998442480000007</v>
      </c>
      <c r="Z326">
        <f t="shared" si="34"/>
        <v>64.998053100000007</v>
      </c>
      <c r="AA326">
        <f t="shared" si="35"/>
        <v>1.4935722839999999</v>
      </c>
    </row>
    <row r="327" spans="1:27" x14ac:dyDescent="0.45">
      <c r="A327" t="str">
        <f t="shared" si="30"/>
        <v>43831Meal_Breakfast_MainP24</v>
      </c>
      <c r="B327" s="6">
        <v>43831</v>
      </c>
      <c r="C327" t="s">
        <v>118</v>
      </c>
      <c r="D327" t="s">
        <v>25</v>
      </c>
      <c r="E327">
        <v>7.7111111111111103E-2</v>
      </c>
      <c r="F327">
        <v>0.25622222222222218</v>
      </c>
      <c r="G327">
        <v>2.837777777777778E-2</v>
      </c>
      <c r="H327">
        <v>1.925277037037037E-3</v>
      </c>
      <c r="I327" t="s">
        <v>57</v>
      </c>
      <c r="J327">
        <v>1502</v>
      </c>
      <c r="K327">
        <v>0.19973368841544609</v>
      </c>
      <c r="L327">
        <v>0.50066577896138487</v>
      </c>
      <c r="M327">
        <v>0.2996005326231691</v>
      </c>
      <c r="N327">
        <v>0.25</v>
      </c>
      <c r="O327">
        <v>0.25</v>
      </c>
      <c r="P327">
        <v>0.25</v>
      </c>
      <c r="Q327">
        <v>0.25</v>
      </c>
      <c r="R327">
        <v>0.25</v>
      </c>
      <c r="S327">
        <v>0.25</v>
      </c>
      <c r="T327">
        <v>0.25</v>
      </c>
      <c r="U327">
        <v>0.61643835616438358</v>
      </c>
      <c r="V327">
        <f>VLOOKUP(A327,Output_sheet!$C$2:$H$19120,6,FALSE)</f>
        <v>175.17205000000001</v>
      </c>
      <c r="W327">
        <f t="shared" si="31"/>
        <v>278.30167490333332</v>
      </c>
      <c r="X327" t="str">
        <f t="shared" si="32"/>
        <v>Breakf</v>
      </c>
      <c r="Y327">
        <f t="shared" si="33"/>
        <v>54.03084564444444</v>
      </c>
      <c r="Z327">
        <f t="shared" si="34"/>
        <v>179.53188768888887</v>
      </c>
      <c r="AA327">
        <f t="shared" si="35"/>
        <v>44.738941570000009</v>
      </c>
    </row>
    <row r="328" spans="1:27" x14ac:dyDescent="0.45">
      <c r="A328" t="str">
        <f t="shared" si="30"/>
        <v>43831Meal_Breakfast_SideP24</v>
      </c>
      <c r="B328" s="6">
        <v>43831</v>
      </c>
      <c r="C328" t="s">
        <v>118</v>
      </c>
      <c r="D328" t="s">
        <v>26</v>
      </c>
      <c r="E328">
        <v>0.17494999999999999</v>
      </c>
      <c r="F328">
        <v>0.16239999999999999</v>
      </c>
      <c r="G328">
        <v>0.24454999999999999</v>
      </c>
      <c r="H328">
        <v>5.3318000000000003E-3</v>
      </c>
      <c r="I328" t="s">
        <v>57</v>
      </c>
      <c r="J328">
        <v>1502</v>
      </c>
      <c r="K328">
        <v>0.19973368841544609</v>
      </c>
      <c r="L328">
        <v>0.50066577896138487</v>
      </c>
      <c r="M328">
        <v>0.2996005326231691</v>
      </c>
      <c r="N328">
        <v>0.25</v>
      </c>
      <c r="O328">
        <v>0.25</v>
      </c>
      <c r="P328">
        <v>0.25</v>
      </c>
      <c r="Q328">
        <v>0.25</v>
      </c>
      <c r="R328">
        <v>0.25</v>
      </c>
      <c r="S328">
        <v>0.25</v>
      </c>
      <c r="T328">
        <v>0.25</v>
      </c>
      <c r="U328">
        <v>5.4794520547945202E-2</v>
      </c>
      <c r="V328">
        <f>VLOOKUP(A328,Output_sheet!$C$2:$H$19120,6,FALSE)</f>
        <v>23.048953999999998</v>
      </c>
      <c r="W328">
        <f t="shared" si="31"/>
        <v>81.831853833899999</v>
      </c>
      <c r="X328" t="str">
        <f t="shared" si="32"/>
        <v>Breakf</v>
      </c>
      <c r="Y328">
        <f t="shared" si="33"/>
        <v>16.1296580092</v>
      </c>
      <c r="Z328">
        <f t="shared" si="34"/>
        <v>14.972600518399998</v>
      </c>
      <c r="AA328">
        <f t="shared" si="35"/>
        <v>50.729595306299991</v>
      </c>
    </row>
    <row r="329" spans="1:27" x14ac:dyDescent="0.45">
      <c r="A329" t="str">
        <f t="shared" si="30"/>
        <v>43831Meal_Dinner_GreenP24</v>
      </c>
      <c r="B329" s="6">
        <v>43831</v>
      </c>
      <c r="C329" t="s">
        <v>118</v>
      </c>
      <c r="D329" t="s">
        <v>29</v>
      </c>
      <c r="E329">
        <v>0</v>
      </c>
      <c r="F329">
        <v>0</v>
      </c>
      <c r="G329">
        <v>0</v>
      </c>
      <c r="H329">
        <v>0</v>
      </c>
      <c r="I329" t="s">
        <v>57</v>
      </c>
      <c r="J329">
        <v>1502</v>
      </c>
      <c r="K329">
        <v>0.19973368841544609</v>
      </c>
      <c r="L329">
        <v>0.50066577896138487</v>
      </c>
      <c r="M329">
        <v>0.2996005326231691</v>
      </c>
      <c r="N329">
        <v>0.2</v>
      </c>
      <c r="O329">
        <v>0.2</v>
      </c>
      <c r="P329">
        <v>0.2</v>
      </c>
      <c r="Q329">
        <v>0.2</v>
      </c>
      <c r="R329">
        <v>0.2</v>
      </c>
      <c r="S329">
        <v>0.2</v>
      </c>
      <c r="T329">
        <v>0.2</v>
      </c>
      <c r="U329">
        <v>0</v>
      </c>
      <c r="V329">
        <f>VLOOKUP(A329,Output_sheet!$C$2:$H$19120,6,FALSE)</f>
        <v>0</v>
      </c>
      <c r="W329">
        <f t="shared" si="31"/>
        <v>0</v>
      </c>
      <c r="X329" t="str">
        <f t="shared" si="32"/>
        <v>Dinner</v>
      </c>
      <c r="Y329">
        <f t="shared" si="33"/>
        <v>0</v>
      </c>
      <c r="Z329">
        <f t="shared" si="34"/>
        <v>0</v>
      </c>
      <c r="AA329">
        <f t="shared" si="35"/>
        <v>0</v>
      </c>
    </row>
    <row r="330" spans="1:27" x14ac:dyDescent="0.45">
      <c r="A330" t="str">
        <f t="shared" si="30"/>
        <v>43831Meal_Dinner_MainP24</v>
      </c>
      <c r="B330" s="6">
        <v>43831</v>
      </c>
      <c r="C330" t="s">
        <v>118</v>
      </c>
      <c r="D330" t="s">
        <v>30</v>
      </c>
      <c r="E330">
        <v>6.4757383966244725E-2</v>
      </c>
      <c r="F330">
        <v>7.8037974683544314E-2</v>
      </c>
      <c r="G330">
        <v>3.9862869198312237E-2</v>
      </c>
      <c r="H330">
        <v>2.8645421940928259E-3</v>
      </c>
      <c r="I330" t="s">
        <v>57</v>
      </c>
      <c r="J330">
        <v>1502</v>
      </c>
      <c r="K330">
        <v>0.19973368841544609</v>
      </c>
      <c r="L330">
        <v>0.50066577896138487</v>
      </c>
      <c r="M330">
        <v>0.2996005326231691</v>
      </c>
      <c r="N330">
        <v>0.2</v>
      </c>
      <c r="O330">
        <v>0.2</v>
      </c>
      <c r="P330">
        <v>0.2</v>
      </c>
      <c r="Q330">
        <v>0.2</v>
      </c>
      <c r="R330">
        <v>0.2</v>
      </c>
      <c r="S330">
        <v>0.2</v>
      </c>
      <c r="T330">
        <v>0.2</v>
      </c>
      <c r="U330">
        <v>0.61240310077519378</v>
      </c>
      <c r="V330">
        <f>VLOOKUP(A330,Output_sheet!$C$2:$H$19120,6,FALSE)</f>
        <v>132.77739</v>
      </c>
      <c r="W330">
        <f t="shared" si="31"/>
        <v>123.47596967310126</v>
      </c>
      <c r="X330" t="str">
        <f t="shared" si="32"/>
        <v>Dinner</v>
      </c>
      <c r="Y330">
        <f t="shared" si="33"/>
        <v>34.393265705063293</v>
      </c>
      <c r="Z330">
        <f t="shared" si="34"/>
        <v>41.446714397468362</v>
      </c>
      <c r="AA330">
        <f t="shared" si="35"/>
        <v>47.63598957056962</v>
      </c>
    </row>
    <row r="331" spans="1:27" x14ac:dyDescent="0.45">
      <c r="A331" t="str">
        <f t="shared" si="30"/>
        <v>43831Meal_Dinner_SideP24</v>
      </c>
      <c r="B331" s="6">
        <v>43831</v>
      </c>
      <c r="C331" t="s">
        <v>118</v>
      </c>
      <c r="D331" t="s">
        <v>31</v>
      </c>
      <c r="E331">
        <v>5.33E-2</v>
      </c>
      <c r="F331">
        <v>0.26540000000000002</v>
      </c>
      <c r="G331">
        <v>5.4000000000000003E-3</v>
      </c>
      <c r="H331">
        <v>1.2698799999999999E-3</v>
      </c>
      <c r="I331" t="s">
        <v>57</v>
      </c>
      <c r="J331">
        <v>1502</v>
      </c>
      <c r="K331">
        <v>0.19973368841544609</v>
      </c>
      <c r="L331">
        <v>0.50066577896138487</v>
      </c>
      <c r="M331">
        <v>0.2996005326231691</v>
      </c>
      <c r="N331">
        <v>0.2</v>
      </c>
      <c r="O331">
        <v>0.2</v>
      </c>
      <c r="P331">
        <v>0.2</v>
      </c>
      <c r="Q331">
        <v>0.2</v>
      </c>
      <c r="R331">
        <v>0.2</v>
      </c>
      <c r="S331">
        <v>0.2</v>
      </c>
      <c r="T331">
        <v>0.2</v>
      </c>
      <c r="U331">
        <v>0.38759689922480622</v>
      </c>
      <c r="V331">
        <f>VLOOKUP(A331,Output_sheet!$C$2:$H$19120,6,FALSE)</f>
        <v>124.79078</v>
      </c>
      <c r="W331">
        <f t="shared" si="31"/>
        <v>165.14811825200002</v>
      </c>
      <c r="X331" t="str">
        <f t="shared" si="32"/>
        <v>Dinner</v>
      </c>
      <c r="Y331">
        <f t="shared" si="33"/>
        <v>26.605394296</v>
      </c>
      <c r="Z331">
        <f t="shared" si="34"/>
        <v>132.477892048</v>
      </c>
      <c r="AA331">
        <f t="shared" si="35"/>
        <v>6.0648319080000004</v>
      </c>
    </row>
    <row r="332" spans="1:27" x14ac:dyDescent="0.45">
      <c r="A332" t="str">
        <f t="shared" si="30"/>
        <v>43831Meal_Lunch_GreenP24</v>
      </c>
      <c r="B332" s="6">
        <v>43831</v>
      </c>
      <c r="C332" t="s">
        <v>118</v>
      </c>
      <c r="D332" t="s">
        <v>34</v>
      </c>
      <c r="E332">
        <v>2.2660103626943009E-2</v>
      </c>
      <c r="F332">
        <v>4.7581865284974087E-2</v>
      </c>
      <c r="G332">
        <v>2.7648704663212429E-2</v>
      </c>
      <c r="H332">
        <v>8.6277461139896354E-4</v>
      </c>
      <c r="I332" t="s">
        <v>57</v>
      </c>
      <c r="J332">
        <v>1502</v>
      </c>
      <c r="K332">
        <v>0.19973368841544609</v>
      </c>
      <c r="L332">
        <v>0.50066577896138487</v>
      </c>
      <c r="M332">
        <v>0.2996005326231691</v>
      </c>
      <c r="N332">
        <v>0.3</v>
      </c>
      <c r="O332">
        <v>0.3</v>
      </c>
      <c r="P332">
        <v>0.3</v>
      </c>
      <c r="Q332">
        <v>0.3</v>
      </c>
      <c r="R332">
        <v>0.3</v>
      </c>
      <c r="S332">
        <v>0.3</v>
      </c>
      <c r="T332">
        <v>0.3</v>
      </c>
      <c r="U332">
        <v>0.35873605947955389</v>
      </c>
      <c r="V332">
        <f>VLOOKUP(A332,Output_sheet!$C$2:$H$19120,6,FALSE)</f>
        <v>152.08938000000001</v>
      </c>
      <c r="W332">
        <f t="shared" si="31"/>
        <v>80.577899157450787</v>
      </c>
      <c r="X332" t="str">
        <f t="shared" si="32"/>
        <v>Lunch_</v>
      </c>
      <c r="Y332">
        <f t="shared" si="33"/>
        <v>13.785444445430054</v>
      </c>
      <c r="Z332">
        <f t="shared" si="34"/>
        <v>28.946785561740931</v>
      </c>
      <c r="AA332">
        <f t="shared" si="35"/>
        <v>37.845669150279782</v>
      </c>
    </row>
    <row r="333" spans="1:27" x14ac:dyDescent="0.45">
      <c r="A333" t="str">
        <f t="shared" si="30"/>
        <v>43831Meal_Lunch_MainP24</v>
      </c>
      <c r="B333" s="6">
        <v>43831</v>
      </c>
      <c r="C333" t="s">
        <v>118</v>
      </c>
      <c r="D333" t="s">
        <v>35</v>
      </c>
      <c r="E333">
        <v>0.22600000000000001</v>
      </c>
      <c r="F333">
        <v>2.8E-3</v>
      </c>
      <c r="G333">
        <v>1.18E-2</v>
      </c>
      <c r="H333">
        <v>3.0316000000000002E-3</v>
      </c>
      <c r="I333" t="s">
        <v>57</v>
      </c>
      <c r="J333">
        <v>1502</v>
      </c>
      <c r="K333">
        <v>0.19973368841544609</v>
      </c>
      <c r="L333">
        <v>0.50066577896138487</v>
      </c>
      <c r="M333">
        <v>0.2996005326231691</v>
      </c>
      <c r="N333">
        <v>0.3</v>
      </c>
      <c r="O333">
        <v>0.3</v>
      </c>
      <c r="P333">
        <v>0.3</v>
      </c>
      <c r="Q333">
        <v>0.3</v>
      </c>
      <c r="R333">
        <v>0.3</v>
      </c>
      <c r="S333">
        <v>0.3</v>
      </c>
      <c r="T333">
        <v>0.3</v>
      </c>
      <c r="U333">
        <v>0.23234200743494421</v>
      </c>
      <c r="V333">
        <f>VLOOKUP(A333,Output_sheet!$C$2:$H$19120,6,FALSE)</f>
        <v>84.244489000000002</v>
      </c>
      <c r="W333">
        <f t="shared" si="31"/>
        <v>86.047321064600013</v>
      </c>
      <c r="X333" t="str">
        <f t="shared" si="32"/>
        <v>Lunch_</v>
      </c>
      <c r="Y333">
        <f t="shared" si="33"/>
        <v>76.157018055999998</v>
      </c>
      <c r="Z333">
        <f t="shared" si="34"/>
        <v>0.94353827680000002</v>
      </c>
      <c r="AA333">
        <f t="shared" si="35"/>
        <v>8.9467647318000001</v>
      </c>
    </row>
    <row r="334" spans="1:27" x14ac:dyDescent="0.45">
      <c r="A334" t="str">
        <f t="shared" si="30"/>
        <v>43831Meal_Lunch_SideP24</v>
      </c>
      <c r="B334" s="6">
        <v>43831</v>
      </c>
      <c r="C334" t="s">
        <v>118</v>
      </c>
      <c r="D334" t="s">
        <v>36</v>
      </c>
      <c r="E334">
        <v>2.0272727272727279E-2</v>
      </c>
      <c r="F334">
        <v>0.17531818181818179</v>
      </c>
      <c r="G334">
        <v>1.036363636363636E-2</v>
      </c>
      <c r="H334">
        <v>1.767909090909091E-3</v>
      </c>
      <c r="I334" t="s">
        <v>57</v>
      </c>
      <c r="J334">
        <v>1502</v>
      </c>
      <c r="K334">
        <v>0.19973368841544609</v>
      </c>
      <c r="L334">
        <v>0.50066577896138487</v>
      </c>
      <c r="M334">
        <v>0.2996005326231691</v>
      </c>
      <c r="N334">
        <v>0.3</v>
      </c>
      <c r="O334">
        <v>0.3</v>
      </c>
      <c r="P334">
        <v>0.3</v>
      </c>
      <c r="Q334">
        <v>0.3</v>
      </c>
      <c r="R334">
        <v>0.3</v>
      </c>
      <c r="S334">
        <v>0.3</v>
      </c>
      <c r="T334">
        <v>0.3</v>
      </c>
      <c r="U334">
        <v>0.40892193308550179</v>
      </c>
      <c r="V334">
        <f>VLOOKUP(A334,Output_sheet!$C$2:$H$19120,6,FALSE)</f>
        <v>247.11716999999999</v>
      </c>
      <c r="W334">
        <f t="shared" si="31"/>
        <v>216.38478013090906</v>
      </c>
      <c r="X334" t="str">
        <f t="shared" si="32"/>
        <v>Lunch_</v>
      </c>
      <c r="Y334">
        <f t="shared" si="33"/>
        <v>20.038955967272731</v>
      </c>
      <c r="Z334">
        <f t="shared" si="34"/>
        <v>173.29653176181816</v>
      </c>
      <c r="AA334">
        <f t="shared" si="35"/>
        <v>23.049292401818171</v>
      </c>
    </row>
    <row r="335" spans="1:27" x14ac:dyDescent="0.45">
      <c r="A335" t="str">
        <f t="shared" si="30"/>
        <v>43831Meal_Morning_Snack_GreenP24</v>
      </c>
      <c r="B335" s="6">
        <v>43831</v>
      </c>
      <c r="C335" t="s">
        <v>118</v>
      </c>
      <c r="D335" t="s">
        <v>39</v>
      </c>
      <c r="E335">
        <v>6.7114093959731542E-3</v>
      </c>
      <c r="F335">
        <v>4.0268456375838917E-2</v>
      </c>
      <c r="G335">
        <v>0</v>
      </c>
      <c r="H335">
        <v>2.3999999999999998E-3</v>
      </c>
      <c r="I335" t="s">
        <v>57</v>
      </c>
      <c r="J335">
        <v>1502</v>
      </c>
      <c r="K335">
        <v>0.19973368841544609</v>
      </c>
      <c r="L335">
        <v>0.50066577896138487</v>
      </c>
      <c r="M335">
        <v>0.2996005326231691</v>
      </c>
      <c r="N335">
        <v>0.1</v>
      </c>
      <c r="O335">
        <v>0.1</v>
      </c>
      <c r="P335">
        <v>0.1</v>
      </c>
      <c r="Q335">
        <v>0.1</v>
      </c>
      <c r="R335">
        <v>0.1</v>
      </c>
      <c r="S335">
        <v>0.1</v>
      </c>
      <c r="T335">
        <v>0.1</v>
      </c>
      <c r="U335">
        <v>0.375</v>
      </c>
      <c r="V335">
        <f>VLOOKUP(A335,Output_sheet!$C$2:$H$19120,6,FALSE)</f>
        <v>21.714673999999999</v>
      </c>
      <c r="W335">
        <f t="shared" si="31"/>
        <v>4.0806098791946299</v>
      </c>
      <c r="X335" t="str">
        <f t="shared" si="32"/>
        <v>Mornin</v>
      </c>
      <c r="Y335">
        <f t="shared" si="33"/>
        <v>0.58294426845637581</v>
      </c>
      <c r="Z335">
        <f t="shared" si="34"/>
        <v>3.4976656107382542</v>
      </c>
      <c r="AA335">
        <f t="shared" si="35"/>
        <v>0</v>
      </c>
    </row>
    <row r="336" spans="1:27" x14ac:dyDescent="0.45">
      <c r="A336" t="str">
        <f t="shared" si="30"/>
        <v>43831Meal_Morning_Snack_MainP24</v>
      </c>
      <c r="B336" s="6">
        <v>43831</v>
      </c>
      <c r="C336" t="s">
        <v>118</v>
      </c>
      <c r="D336" t="s">
        <v>40</v>
      </c>
      <c r="E336">
        <v>0.1421</v>
      </c>
      <c r="F336">
        <v>4.0899999999999999E-2</v>
      </c>
      <c r="G336">
        <v>0.21279999999999999</v>
      </c>
      <c r="H336">
        <v>1.159522222222222E-2</v>
      </c>
      <c r="I336" t="s">
        <v>57</v>
      </c>
      <c r="J336">
        <v>1502</v>
      </c>
      <c r="K336">
        <v>0.19973368841544609</v>
      </c>
      <c r="L336">
        <v>0.50066577896138487</v>
      </c>
      <c r="M336">
        <v>0.2996005326231691</v>
      </c>
      <c r="N336">
        <v>0.1</v>
      </c>
      <c r="O336">
        <v>0.1</v>
      </c>
      <c r="P336">
        <v>0.1</v>
      </c>
      <c r="Q336">
        <v>0.1</v>
      </c>
      <c r="R336">
        <v>0.1</v>
      </c>
      <c r="S336">
        <v>0.1</v>
      </c>
      <c r="T336">
        <v>0.1</v>
      </c>
      <c r="U336">
        <v>0.4375</v>
      </c>
      <c r="V336">
        <f>VLOOKUP(A336,Output_sheet!$C$2:$H$19120,6,FALSE)</f>
        <v>39.475414999999998</v>
      </c>
      <c r="W336">
        <f t="shared" si="31"/>
        <v>104.49931858799998</v>
      </c>
      <c r="X336" t="str">
        <f t="shared" si="32"/>
        <v>Mornin</v>
      </c>
      <c r="Y336">
        <f t="shared" si="33"/>
        <v>22.437825885999999</v>
      </c>
      <c r="Z336">
        <f t="shared" si="34"/>
        <v>6.4581778939999994</v>
      </c>
      <c r="AA336">
        <f t="shared" si="35"/>
        <v>75.603314807999993</v>
      </c>
    </row>
    <row r="337" spans="1:27" x14ac:dyDescent="0.45">
      <c r="A337" t="str">
        <f t="shared" si="30"/>
        <v>43831Meal_Morning_Snack_SideP24</v>
      </c>
      <c r="B337" s="6">
        <v>43831</v>
      </c>
      <c r="C337" t="s">
        <v>118</v>
      </c>
      <c r="D337" t="s">
        <v>41</v>
      </c>
      <c r="E337">
        <v>7.5999999999999998E-2</v>
      </c>
      <c r="F337">
        <v>0.39900000000000002</v>
      </c>
      <c r="G337">
        <v>3.0000000000000001E-3</v>
      </c>
      <c r="H337">
        <v>3.0386666666666669E-3</v>
      </c>
      <c r="I337" t="s">
        <v>57</v>
      </c>
      <c r="J337">
        <v>1502</v>
      </c>
      <c r="K337">
        <v>0.19973368841544609</v>
      </c>
      <c r="L337">
        <v>0.50066577896138487</v>
      </c>
      <c r="M337">
        <v>0.2996005326231691</v>
      </c>
      <c r="N337">
        <v>0.1</v>
      </c>
      <c r="O337">
        <v>0.1</v>
      </c>
      <c r="P337">
        <v>0.1</v>
      </c>
      <c r="Q337">
        <v>0.1</v>
      </c>
      <c r="R337">
        <v>0.1</v>
      </c>
      <c r="S337">
        <v>0.1</v>
      </c>
      <c r="T337">
        <v>0.1</v>
      </c>
      <c r="U337">
        <v>0.1875</v>
      </c>
      <c r="V337">
        <f>VLOOKUP(A337,Output_sheet!$C$2:$H$19120,6,FALSE)</f>
        <v>16.017641000000001</v>
      </c>
      <c r="W337">
        <f t="shared" si="31"/>
        <v>30.865994207000004</v>
      </c>
      <c r="X337" t="str">
        <f t="shared" si="32"/>
        <v>Mornin</v>
      </c>
      <c r="Y337">
        <f t="shared" si="33"/>
        <v>4.8693628640000002</v>
      </c>
      <c r="Z337">
        <f t="shared" si="34"/>
        <v>25.564155036000002</v>
      </c>
      <c r="AA337">
        <f t="shared" si="35"/>
        <v>0.432476307</v>
      </c>
    </row>
    <row r="338" spans="1:27" x14ac:dyDescent="0.45">
      <c r="A338" t="str">
        <f t="shared" si="30"/>
        <v>43831Meal_Afternoon_Snack_GreenP3</v>
      </c>
      <c r="B338" s="6">
        <v>43831</v>
      </c>
      <c r="C338" t="s">
        <v>118</v>
      </c>
      <c r="D338" t="s">
        <v>11</v>
      </c>
      <c r="E338">
        <v>2.7633333333333329E-2</v>
      </c>
      <c r="F338">
        <v>0.70899999999999996</v>
      </c>
      <c r="G338">
        <v>4.3E-3</v>
      </c>
      <c r="H338">
        <v>4.9325333333333343E-3</v>
      </c>
      <c r="I338" t="s">
        <v>58</v>
      </c>
      <c r="J338">
        <v>1403</v>
      </c>
      <c r="K338">
        <v>0.31361368496079828</v>
      </c>
      <c r="L338">
        <v>0.53884533143264435</v>
      </c>
      <c r="M338">
        <v>0.1475409836065574</v>
      </c>
      <c r="N338">
        <v>0.1</v>
      </c>
      <c r="O338">
        <v>0.1</v>
      </c>
      <c r="P338">
        <v>0.1</v>
      </c>
      <c r="Q338">
        <v>0.1</v>
      </c>
      <c r="R338">
        <v>0.1</v>
      </c>
      <c r="S338">
        <v>0.1</v>
      </c>
      <c r="T338">
        <v>0.1</v>
      </c>
      <c r="U338">
        <v>0.4</v>
      </c>
      <c r="V338">
        <f>VLOOKUP(A338,Output_sheet!$C$2:$H$19120,6,FALSE)</f>
        <v>13.689927000000001</v>
      </c>
      <c r="W338">
        <f t="shared" si="31"/>
        <v>40.867626411299995</v>
      </c>
      <c r="X338" t="str">
        <f t="shared" si="32"/>
        <v>Aftern</v>
      </c>
      <c r="Y338">
        <f t="shared" si="33"/>
        <v>1.5131932643999999</v>
      </c>
      <c r="Z338">
        <f t="shared" si="34"/>
        <v>38.824632972000003</v>
      </c>
      <c r="AA338">
        <f t="shared" si="35"/>
        <v>0.52980017489999998</v>
      </c>
    </row>
    <row r="339" spans="1:27" x14ac:dyDescent="0.45">
      <c r="A339" t="str">
        <f t="shared" si="30"/>
        <v>43831Meal_Afternoon_Snack_MainP3</v>
      </c>
      <c r="B339" s="6">
        <v>43831</v>
      </c>
      <c r="C339" t="s">
        <v>118</v>
      </c>
      <c r="D339" t="s">
        <v>12</v>
      </c>
      <c r="E339">
        <v>0.16700000000000001</v>
      </c>
      <c r="F339">
        <v>3.5999999999999997E-2</v>
      </c>
      <c r="G339">
        <v>6.7500000000000004E-2</v>
      </c>
      <c r="H339">
        <v>8.4588000000000007E-3</v>
      </c>
      <c r="I339" t="s">
        <v>58</v>
      </c>
      <c r="J339">
        <v>1403</v>
      </c>
      <c r="K339">
        <v>0.31361368496079828</v>
      </c>
      <c r="L339">
        <v>0.53884533143264435</v>
      </c>
      <c r="M339">
        <v>0.1475409836065574</v>
      </c>
      <c r="N339">
        <v>0.1</v>
      </c>
      <c r="O339">
        <v>0.1</v>
      </c>
      <c r="P339">
        <v>0.1</v>
      </c>
      <c r="Q339">
        <v>0.1</v>
      </c>
      <c r="R339">
        <v>0.1</v>
      </c>
      <c r="S339">
        <v>0.1</v>
      </c>
      <c r="T339">
        <v>0.1</v>
      </c>
      <c r="U339">
        <v>0.26666666666666672</v>
      </c>
      <c r="V339">
        <f>VLOOKUP(A339,Output_sheet!$C$2:$H$19120,6,FALSE)</f>
        <v>5.3238605000000003</v>
      </c>
      <c r="W339">
        <f t="shared" si="31"/>
        <v>7.5572199797500019</v>
      </c>
      <c r="X339" t="str">
        <f t="shared" si="32"/>
        <v>Aftern</v>
      </c>
      <c r="Y339">
        <f t="shared" si="33"/>
        <v>3.5563388140000005</v>
      </c>
      <c r="Z339">
        <f t="shared" si="34"/>
        <v>0.76663591200000003</v>
      </c>
      <c r="AA339">
        <f t="shared" si="35"/>
        <v>3.2342452537500006</v>
      </c>
    </row>
    <row r="340" spans="1:27" x14ac:dyDescent="0.45">
      <c r="A340" t="str">
        <f t="shared" si="30"/>
        <v>43831Meal_Afternoon_Snack_SideP3</v>
      </c>
      <c r="B340" s="6">
        <v>43831</v>
      </c>
      <c r="C340" t="s">
        <v>118</v>
      </c>
      <c r="D340" t="s">
        <v>13</v>
      </c>
      <c r="E340">
        <v>0.254</v>
      </c>
      <c r="F340">
        <v>0.10100000000000001</v>
      </c>
      <c r="G340">
        <v>0.47699999999999998</v>
      </c>
      <c r="H340">
        <v>4.5263999999999999E-3</v>
      </c>
      <c r="I340" t="s">
        <v>58</v>
      </c>
      <c r="J340">
        <v>1403</v>
      </c>
      <c r="K340">
        <v>0.31361368496079828</v>
      </c>
      <c r="L340">
        <v>0.53884533143264435</v>
      </c>
      <c r="M340">
        <v>0.1475409836065574</v>
      </c>
      <c r="N340">
        <v>0.1</v>
      </c>
      <c r="O340">
        <v>0.1</v>
      </c>
      <c r="P340">
        <v>0.1</v>
      </c>
      <c r="Q340">
        <v>0.1</v>
      </c>
      <c r="R340">
        <v>0.1</v>
      </c>
      <c r="S340">
        <v>0.1</v>
      </c>
      <c r="T340">
        <v>0.1</v>
      </c>
      <c r="U340">
        <v>0.33333333333333331</v>
      </c>
      <c r="V340">
        <f>VLOOKUP(A340,Output_sheet!$C$2:$H$19120,6,FALSE)</f>
        <v>3.8027574999999998</v>
      </c>
      <c r="W340">
        <f t="shared" si="31"/>
        <v>21.7251535975</v>
      </c>
      <c r="X340" t="str">
        <f t="shared" si="32"/>
        <v>Aftern</v>
      </c>
      <c r="Y340">
        <f t="shared" si="33"/>
        <v>3.8636016199999998</v>
      </c>
      <c r="Z340">
        <f t="shared" si="34"/>
        <v>1.53631403</v>
      </c>
      <c r="AA340">
        <f t="shared" si="35"/>
        <v>16.3252379475</v>
      </c>
    </row>
    <row r="341" spans="1:27" x14ac:dyDescent="0.45">
      <c r="A341" t="str">
        <f t="shared" si="30"/>
        <v>43831Meal_Booster1_GreenP3</v>
      </c>
      <c r="B341" s="6">
        <v>43831</v>
      </c>
      <c r="C341" t="s">
        <v>118</v>
      </c>
      <c r="D341" t="s">
        <v>16</v>
      </c>
      <c r="E341">
        <v>0</v>
      </c>
      <c r="F341">
        <v>0</v>
      </c>
      <c r="G341">
        <v>0</v>
      </c>
      <c r="H341">
        <v>0</v>
      </c>
      <c r="I341" t="s">
        <v>58</v>
      </c>
      <c r="J341">
        <v>1403</v>
      </c>
      <c r="K341">
        <v>0.31361368496079828</v>
      </c>
      <c r="L341">
        <v>0.53884533143264435</v>
      </c>
      <c r="M341">
        <v>0.1475409836065574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f>VLOOKUP(A341,Output_sheet!$C$2:$H$19120,6,FALSE)</f>
        <v>0</v>
      </c>
      <c r="W341">
        <f t="shared" si="31"/>
        <v>0</v>
      </c>
      <c r="X341" t="str">
        <f t="shared" si="32"/>
        <v>Booste</v>
      </c>
      <c r="Y341">
        <f t="shared" si="33"/>
        <v>0</v>
      </c>
      <c r="Z341">
        <f t="shared" si="34"/>
        <v>0</v>
      </c>
      <c r="AA341">
        <f t="shared" si="35"/>
        <v>0</v>
      </c>
    </row>
    <row r="342" spans="1:27" x14ac:dyDescent="0.45">
      <c r="A342" t="str">
        <f t="shared" si="30"/>
        <v>43831Meal_Booster1_MainP3</v>
      </c>
      <c r="B342" s="6">
        <v>43831</v>
      </c>
      <c r="C342" t="s">
        <v>118</v>
      </c>
      <c r="D342" t="s">
        <v>17</v>
      </c>
      <c r="E342">
        <v>0.17707661290322579</v>
      </c>
      <c r="F342">
        <v>0.1913185483870968</v>
      </c>
      <c r="G342">
        <v>7.0112903225806447E-2</v>
      </c>
      <c r="H342">
        <v>4.9126894219837991E-3</v>
      </c>
      <c r="I342" t="s">
        <v>58</v>
      </c>
      <c r="J342">
        <v>1403</v>
      </c>
      <c r="K342">
        <v>0.31361368496079828</v>
      </c>
      <c r="L342">
        <v>0.53884533143264435</v>
      </c>
      <c r="M342">
        <v>0.1475409836065574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f>VLOOKUP(A342,Output_sheet!$C$2:$H$19120,6,FALSE)</f>
        <v>0</v>
      </c>
      <c r="W342">
        <f t="shared" si="31"/>
        <v>0</v>
      </c>
      <c r="X342" t="str">
        <f t="shared" si="32"/>
        <v>Booste</v>
      </c>
      <c r="Y342">
        <f t="shared" si="33"/>
        <v>0</v>
      </c>
      <c r="Z342">
        <f t="shared" si="34"/>
        <v>0</v>
      </c>
      <c r="AA342">
        <f t="shared" si="35"/>
        <v>0</v>
      </c>
    </row>
    <row r="343" spans="1:27" x14ac:dyDescent="0.45">
      <c r="A343" t="str">
        <f t="shared" si="30"/>
        <v>43831Meal_Booster1_SideP3</v>
      </c>
      <c r="B343" s="6">
        <v>43831</v>
      </c>
      <c r="C343" t="s">
        <v>118</v>
      </c>
      <c r="D343" t="s">
        <v>18</v>
      </c>
      <c r="E343">
        <v>0</v>
      </c>
      <c r="F343">
        <v>0</v>
      </c>
      <c r="G343">
        <v>0</v>
      </c>
      <c r="H343">
        <v>0</v>
      </c>
      <c r="I343" t="s">
        <v>58</v>
      </c>
      <c r="J343">
        <v>1403</v>
      </c>
      <c r="K343">
        <v>0.31361368496079828</v>
      </c>
      <c r="L343">
        <v>0.53884533143264435</v>
      </c>
      <c r="M343">
        <v>0.1475409836065574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f>VLOOKUP(A343,Output_sheet!$C$2:$H$19120,6,FALSE)</f>
        <v>0</v>
      </c>
      <c r="W343">
        <f t="shared" si="31"/>
        <v>0</v>
      </c>
      <c r="X343" t="str">
        <f t="shared" si="32"/>
        <v>Booste</v>
      </c>
      <c r="Y343">
        <f t="shared" si="33"/>
        <v>0</v>
      </c>
      <c r="Z343">
        <f t="shared" si="34"/>
        <v>0</v>
      </c>
      <c r="AA343">
        <f t="shared" si="35"/>
        <v>0</v>
      </c>
    </row>
    <row r="344" spans="1:27" x14ac:dyDescent="0.45">
      <c r="A344" t="str">
        <f t="shared" si="30"/>
        <v>43831Meal_Booster2_GreenP3</v>
      </c>
      <c r="B344" s="6">
        <v>43831</v>
      </c>
      <c r="C344" t="s">
        <v>118</v>
      </c>
      <c r="D344" t="s">
        <v>19</v>
      </c>
      <c r="E344">
        <v>0</v>
      </c>
      <c r="F344">
        <v>0</v>
      </c>
      <c r="G344">
        <v>0</v>
      </c>
      <c r="H344">
        <v>0</v>
      </c>
      <c r="I344" t="s">
        <v>58</v>
      </c>
      <c r="J344">
        <v>1403</v>
      </c>
      <c r="K344">
        <v>0.31361368496079828</v>
      </c>
      <c r="L344">
        <v>0.53884533143264435</v>
      </c>
      <c r="M344">
        <v>0.1475409836065574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f>VLOOKUP(A344,Output_sheet!$C$2:$H$19120,6,FALSE)</f>
        <v>0</v>
      </c>
      <c r="W344">
        <f t="shared" si="31"/>
        <v>0</v>
      </c>
      <c r="X344" t="str">
        <f t="shared" si="32"/>
        <v>Booste</v>
      </c>
      <c r="Y344">
        <f t="shared" si="33"/>
        <v>0</v>
      </c>
      <c r="Z344">
        <f t="shared" si="34"/>
        <v>0</v>
      </c>
      <c r="AA344">
        <f t="shared" si="35"/>
        <v>0</v>
      </c>
    </row>
    <row r="345" spans="1:27" x14ac:dyDescent="0.45">
      <c r="A345" t="str">
        <f t="shared" si="30"/>
        <v>43831Meal_Booster2_MainP3</v>
      </c>
      <c r="B345" s="6">
        <v>43831</v>
      </c>
      <c r="C345" t="s">
        <v>118</v>
      </c>
      <c r="D345" t="s">
        <v>20</v>
      </c>
      <c r="E345">
        <v>0.1086</v>
      </c>
      <c r="F345">
        <v>7.3000000000000001E-3</v>
      </c>
      <c r="G345">
        <v>1.6999999999999999E-3</v>
      </c>
      <c r="H345">
        <v>1.996333333333333E-3</v>
      </c>
      <c r="I345" t="s">
        <v>58</v>
      </c>
      <c r="J345">
        <v>1403</v>
      </c>
      <c r="K345">
        <v>0.31361368496079828</v>
      </c>
      <c r="L345">
        <v>0.53884533143264435</v>
      </c>
      <c r="M345">
        <v>0.1475409836065574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f>VLOOKUP(A345,Output_sheet!$C$2:$H$19120,6,FALSE)</f>
        <v>0</v>
      </c>
      <c r="W345">
        <f t="shared" si="31"/>
        <v>0</v>
      </c>
      <c r="X345" t="str">
        <f t="shared" si="32"/>
        <v>Booste</v>
      </c>
      <c r="Y345">
        <f t="shared" si="33"/>
        <v>0</v>
      </c>
      <c r="Z345">
        <f t="shared" si="34"/>
        <v>0</v>
      </c>
      <c r="AA345">
        <f t="shared" si="35"/>
        <v>0</v>
      </c>
    </row>
    <row r="346" spans="1:27" x14ac:dyDescent="0.45">
      <c r="A346" t="str">
        <f t="shared" si="30"/>
        <v>43831Meal_Booster2_SideP3</v>
      </c>
      <c r="B346" s="6">
        <v>43831</v>
      </c>
      <c r="C346" t="s">
        <v>118</v>
      </c>
      <c r="D346" t="s">
        <v>21</v>
      </c>
      <c r="E346">
        <v>0</v>
      </c>
      <c r="F346">
        <v>0</v>
      </c>
      <c r="G346">
        <v>0</v>
      </c>
      <c r="H346">
        <v>0</v>
      </c>
      <c r="I346" t="s">
        <v>58</v>
      </c>
      <c r="J346">
        <v>1403</v>
      </c>
      <c r="K346">
        <v>0.31361368496079828</v>
      </c>
      <c r="L346">
        <v>0.53884533143264435</v>
      </c>
      <c r="M346">
        <v>0.1475409836065574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f>VLOOKUP(A346,Output_sheet!$C$2:$H$19120,6,FALSE)</f>
        <v>0</v>
      </c>
      <c r="W346">
        <f t="shared" si="31"/>
        <v>0</v>
      </c>
      <c r="X346" t="str">
        <f t="shared" si="32"/>
        <v>Booste</v>
      </c>
      <c r="Y346">
        <f t="shared" si="33"/>
        <v>0</v>
      </c>
      <c r="Z346">
        <f t="shared" si="34"/>
        <v>0</v>
      </c>
      <c r="AA346">
        <f t="shared" si="35"/>
        <v>0</v>
      </c>
    </row>
    <row r="347" spans="1:27" x14ac:dyDescent="0.45">
      <c r="A347" t="str">
        <f t="shared" si="30"/>
        <v>43831Meal_Breakfast_GreenP3</v>
      </c>
      <c r="B347" s="6">
        <v>43831</v>
      </c>
      <c r="C347" t="s">
        <v>118</v>
      </c>
      <c r="D347" t="s">
        <v>24</v>
      </c>
      <c r="E347">
        <v>9.4000000000000004E-3</v>
      </c>
      <c r="F347">
        <v>0.11749999999999999</v>
      </c>
      <c r="G347">
        <v>1.1999999999999999E-3</v>
      </c>
      <c r="H347">
        <v>9.5E-4</v>
      </c>
      <c r="I347" t="s">
        <v>58</v>
      </c>
      <c r="J347">
        <v>1403</v>
      </c>
      <c r="K347">
        <v>0.31361368496079828</v>
      </c>
      <c r="L347">
        <v>0.53884533143264435</v>
      </c>
      <c r="M347">
        <v>0.1475409836065574</v>
      </c>
      <c r="N347">
        <v>0.25</v>
      </c>
      <c r="O347">
        <v>0.25</v>
      </c>
      <c r="P347">
        <v>0.25</v>
      </c>
      <c r="Q347">
        <v>0.25</v>
      </c>
      <c r="R347">
        <v>0.25</v>
      </c>
      <c r="S347">
        <v>0.25</v>
      </c>
      <c r="T347">
        <v>0.25</v>
      </c>
      <c r="U347">
        <v>0.32876712328767121</v>
      </c>
      <c r="V347">
        <f>VLOOKUP(A347,Output_sheet!$C$2:$H$19120,6,FALSE)</f>
        <v>96.557655999999994</v>
      </c>
      <c r="W347">
        <f t="shared" si="31"/>
        <v>50.055488870399998</v>
      </c>
      <c r="X347" t="str">
        <f t="shared" si="32"/>
        <v>Breakf</v>
      </c>
      <c r="Y347">
        <f t="shared" si="33"/>
        <v>3.6305678655999998</v>
      </c>
      <c r="Z347">
        <f t="shared" si="34"/>
        <v>45.382098319999997</v>
      </c>
      <c r="AA347">
        <f t="shared" si="35"/>
        <v>1.0428226847999997</v>
      </c>
    </row>
    <row r="348" spans="1:27" x14ac:dyDescent="0.45">
      <c r="A348" t="str">
        <f t="shared" si="30"/>
        <v>43831Meal_Breakfast_MainP3</v>
      </c>
      <c r="B348" s="6">
        <v>43831</v>
      </c>
      <c r="C348" t="s">
        <v>118</v>
      </c>
      <c r="D348" t="s">
        <v>25</v>
      </c>
      <c r="E348">
        <v>7.7111111111111103E-2</v>
      </c>
      <c r="F348">
        <v>0.25622222222222218</v>
      </c>
      <c r="G348">
        <v>2.837777777777778E-2</v>
      </c>
      <c r="H348">
        <v>1.925277037037037E-3</v>
      </c>
      <c r="I348" t="s">
        <v>58</v>
      </c>
      <c r="J348">
        <v>1403</v>
      </c>
      <c r="K348">
        <v>0.31361368496079828</v>
      </c>
      <c r="L348">
        <v>0.53884533143264435</v>
      </c>
      <c r="M348">
        <v>0.1475409836065574</v>
      </c>
      <c r="N348">
        <v>0.25</v>
      </c>
      <c r="O348">
        <v>0.25</v>
      </c>
      <c r="P348">
        <v>0.25</v>
      </c>
      <c r="Q348">
        <v>0.25</v>
      </c>
      <c r="R348">
        <v>0.25</v>
      </c>
      <c r="S348">
        <v>0.25</v>
      </c>
      <c r="T348">
        <v>0.25</v>
      </c>
      <c r="U348">
        <v>0.61643835616438358</v>
      </c>
      <c r="V348">
        <f>VLOOKUP(A348,Output_sheet!$C$2:$H$19120,6,FALSE)</f>
        <v>93.875499000000005</v>
      </c>
      <c r="W348">
        <f t="shared" si="31"/>
        <v>149.14313444459998</v>
      </c>
      <c r="X348" t="str">
        <f t="shared" si="32"/>
        <v>Breakf</v>
      </c>
      <c r="Y348">
        <f t="shared" si="33"/>
        <v>28.955376135999998</v>
      </c>
      <c r="Z348">
        <f t="shared" si="34"/>
        <v>96.211955863999989</v>
      </c>
      <c r="AA348">
        <f t="shared" si="35"/>
        <v>23.975802444600003</v>
      </c>
    </row>
    <row r="349" spans="1:27" x14ac:dyDescent="0.45">
      <c r="A349" t="str">
        <f t="shared" si="30"/>
        <v>43831Meal_Breakfast_SideP3</v>
      </c>
      <c r="B349" s="6">
        <v>43831</v>
      </c>
      <c r="C349" t="s">
        <v>118</v>
      </c>
      <c r="D349" t="s">
        <v>26</v>
      </c>
      <c r="E349">
        <v>0.17494999999999999</v>
      </c>
      <c r="F349">
        <v>0.16239999999999999</v>
      </c>
      <c r="G349">
        <v>0.24454999999999999</v>
      </c>
      <c r="H349">
        <v>5.3318000000000003E-3</v>
      </c>
      <c r="I349" t="s">
        <v>58</v>
      </c>
      <c r="J349">
        <v>1403</v>
      </c>
      <c r="K349">
        <v>0.31361368496079828</v>
      </c>
      <c r="L349">
        <v>0.53884533143264435</v>
      </c>
      <c r="M349">
        <v>0.1475409836065574</v>
      </c>
      <c r="N349">
        <v>0.25</v>
      </c>
      <c r="O349">
        <v>0.25</v>
      </c>
      <c r="P349">
        <v>0.25</v>
      </c>
      <c r="Q349">
        <v>0.25</v>
      </c>
      <c r="R349">
        <v>0.25</v>
      </c>
      <c r="S349">
        <v>0.25</v>
      </c>
      <c r="T349">
        <v>0.25</v>
      </c>
      <c r="U349">
        <v>5.4794520547945202E-2</v>
      </c>
      <c r="V349">
        <f>VLOOKUP(A349,Output_sheet!$C$2:$H$19120,6,FALSE)</f>
        <v>5.3643141999999999</v>
      </c>
      <c r="W349">
        <f t="shared" si="31"/>
        <v>19.045192919969999</v>
      </c>
      <c r="X349" t="str">
        <f t="shared" si="32"/>
        <v>Breakf</v>
      </c>
      <c r="Y349">
        <f t="shared" si="33"/>
        <v>3.7539470771599999</v>
      </c>
      <c r="Z349">
        <f t="shared" si="34"/>
        <v>3.4846585043199996</v>
      </c>
      <c r="AA349">
        <f t="shared" si="35"/>
        <v>11.806587338489999</v>
      </c>
    </row>
    <row r="350" spans="1:27" x14ac:dyDescent="0.45">
      <c r="A350" t="str">
        <f t="shared" si="30"/>
        <v>43831Meal_Dinner_GreenP3</v>
      </c>
      <c r="B350" s="6">
        <v>43831</v>
      </c>
      <c r="C350" t="s">
        <v>118</v>
      </c>
      <c r="D350" t="s">
        <v>29</v>
      </c>
      <c r="E350">
        <v>0</v>
      </c>
      <c r="F350">
        <v>0</v>
      </c>
      <c r="G350">
        <v>0</v>
      </c>
      <c r="H350">
        <v>0</v>
      </c>
      <c r="I350" t="s">
        <v>58</v>
      </c>
      <c r="J350">
        <v>1403</v>
      </c>
      <c r="K350">
        <v>0.31361368496079828</v>
      </c>
      <c r="L350">
        <v>0.53884533143264435</v>
      </c>
      <c r="M350">
        <v>0.1475409836065574</v>
      </c>
      <c r="N350">
        <v>0.25</v>
      </c>
      <c r="O350">
        <v>0.25</v>
      </c>
      <c r="P350">
        <v>0.25</v>
      </c>
      <c r="Q350">
        <v>0.25</v>
      </c>
      <c r="R350">
        <v>0.25</v>
      </c>
      <c r="S350">
        <v>0.25</v>
      </c>
      <c r="T350">
        <v>0.25</v>
      </c>
      <c r="U350">
        <v>0</v>
      </c>
      <c r="V350">
        <f>VLOOKUP(A350,Output_sheet!$C$2:$H$19120,6,FALSE)</f>
        <v>0</v>
      </c>
      <c r="W350">
        <f t="shared" si="31"/>
        <v>0</v>
      </c>
      <c r="X350" t="str">
        <f t="shared" si="32"/>
        <v>Dinner</v>
      </c>
      <c r="Y350">
        <f t="shared" si="33"/>
        <v>0</v>
      </c>
      <c r="Z350">
        <f t="shared" si="34"/>
        <v>0</v>
      </c>
      <c r="AA350">
        <f t="shared" si="35"/>
        <v>0</v>
      </c>
    </row>
    <row r="351" spans="1:27" x14ac:dyDescent="0.45">
      <c r="A351" t="str">
        <f t="shared" si="30"/>
        <v>43831Meal_Dinner_MainP3</v>
      </c>
      <c r="B351" s="6">
        <v>43831</v>
      </c>
      <c r="C351" t="s">
        <v>118</v>
      </c>
      <c r="D351" t="s">
        <v>30</v>
      </c>
      <c r="E351">
        <v>6.4757383966244725E-2</v>
      </c>
      <c r="F351">
        <v>7.8037974683544314E-2</v>
      </c>
      <c r="G351">
        <v>3.9862869198312237E-2</v>
      </c>
      <c r="H351">
        <v>2.8645421940928259E-3</v>
      </c>
      <c r="I351" t="s">
        <v>58</v>
      </c>
      <c r="J351">
        <v>1403</v>
      </c>
      <c r="K351">
        <v>0.31361368496079828</v>
      </c>
      <c r="L351">
        <v>0.53884533143264435</v>
      </c>
      <c r="M351">
        <v>0.1475409836065574</v>
      </c>
      <c r="N351">
        <v>0.25</v>
      </c>
      <c r="O351">
        <v>0.25</v>
      </c>
      <c r="P351">
        <v>0.25</v>
      </c>
      <c r="Q351">
        <v>0.25</v>
      </c>
      <c r="R351">
        <v>0.25</v>
      </c>
      <c r="S351">
        <v>0.25</v>
      </c>
      <c r="T351">
        <v>0.25</v>
      </c>
      <c r="U351">
        <v>0.61240310077519378</v>
      </c>
      <c r="V351">
        <f>VLOOKUP(A351,Output_sheet!$C$2:$H$19120,6,FALSE)</f>
        <v>190.07387</v>
      </c>
      <c r="W351">
        <f t="shared" si="31"/>
        <v>176.75867410685655</v>
      </c>
      <c r="X351" t="str">
        <f t="shared" si="32"/>
        <v>Dinner</v>
      </c>
      <c r="Y351">
        <f t="shared" si="33"/>
        <v>49.234746326160334</v>
      </c>
      <c r="Z351">
        <f t="shared" si="34"/>
        <v>59.331919420253172</v>
      </c>
      <c r="AA351">
        <f t="shared" si="35"/>
        <v>68.19200836044304</v>
      </c>
    </row>
    <row r="352" spans="1:27" x14ac:dyDescent="0.45">
      <c r="A352" t="str">
        <f t="shared" si="30"/>
        <v>43831Meal_Dinner_SideP3</v>
      </c>
      <c r="B352" s="6">
        <v>43831</v>
      </c>
      <c r="C352" t="s">
        <v>118</v>
      </c>
      <c r="D352" t="s">
        <v>31</v>
      </c>
      <c r="E352">
        <v>5.33E-2</v>
      </c>
      <c r="F352">
        <v>0.26540000000000002</v>
      </c>
      <c r="G352">
        <v>5.4000000000000003E-3</v>
      </c>
      <c r="H352">
        <v>1.2698799999999999E-3</v>
      </c>
      <c r="I352" t="s">
        <v>58</v>
      </c>
      <c r="J352">
        <v>1403</v>
      </c>
      <c r="K352">
        <v>0.31361368496079828</v>
      </c>
      <c r="L352">
        <v>0.53884533143264435</v>
      </c>
      <c r="M352">
        <v>0.1475409836065574</v>
      </c>
      <c r="N352">
        <v>0.25</v>
      </c>
      <c r="O352">
        <v>0.25</v>
      </c>
      <c r="P352">
        <v>0.25</v>
      </c>
      <c r="Q352">
        <v>0.25</v>
      </c>
      <c r="R352">
        <v>0.25</v>
      </c>
      <c r="S352">
        <v>0.25</v>
      </c>
      <c r="T352">
        <v>0.25</v>
      </c>
      <c r="U352">
        <v>0.38759689922480622</v>
      </c>
      <c r="V352">
        <f>VLOOKUP(A352,Output_sheet!$C$2:$H$19120,6,FALSE)</f>
        <v>263.99148000000002</v>
      </c>
      <c r="W352">
        <f t="shared" si="31"/>
        <v>349.36632463200004</v>
      </c>
      <c r="X352" t="str">
        <f t="shared" si="32"/>
        <v>Dinner</v>
      </c>
      <c r="Y352">
        <f t="shared" si="33"/>
        <v>56.282983536000003</v>
      </c>
      <c r="Z352">
        <f t="shared" si="34"/>
        <v>280.25335516800004</v>
      </c>
      <c r="AA352">
        <f t="shared" si="35"/>
        <v>12.829985928000003</v>
      </c>
    </row>
    <row r="353" spans="1:27" x14ac:dyDescent="0.45">
      <c r="A353" t="str">
        <f t="shared" si="30"/>
        <v>43831Meal_Lunch_GreenP3</v>
      </c>
      <c r="B353" s="6">
        <v>43831</v>
      </c>
      <c r="C353" t="s">
        <v>118</v>
      </c>
      <c r="D353" t="s">
        <v>34</v>
      </c>
      <c r="E353">
        <v>2.2660103626943009E-2</v>
      </c>
      <c r="F353">
        <v>4.7581865284974087E-2</v>
      </c>
      <c r="G353">
        <v>2.7648704663212429E-2</v>
      </c>
      <c r="H353">
        <v>8.6277461139896354E-4</v>
      </c>
      <c r="I353" t="s">
        <v>58</v>
      </c>
      <c r="J353">
        <v>1403</v>
      </c>
      <c r="K353">
        <v>0.31361368496079828</v>
      </c>
      <c r="L353">
        <v>0.53884533143264435</v>
      </c>
      <c r="M353">
        <v>0.1475409836065574</v>
      </c>
      <c r="N353">
        <v>0.3</v>
      </c>
      <c r="O353">
        <v>0.3</v>
      </c>
      <c r="P353">
        <v>0.3</v>
      </c>
      <c r="Q353">
        <v>0.3</v>
      </c>
      <c r="R353">
        <v>0.3</v>
      </c>
      <c r="S353">
        <v>0.3</v>
      </c>
      <c r="T353">
        <v>0.3</v>
      </c>
      <c r="U353">
        <v>0.35873605947955389</v>
      </c>
      <c r="V353">
        <f>VLOOKUP(A353,Output_sheet!$C$2:$H$19120,6,FALSE)</f>
        <v>108.00561999999999</v>
      </c>
      <c r="W353">
        <f t="shared" si="31"/>
        <v>57.222049013533677</v>
      </c>
      <c r="X353" t="str">
        <f t="shared" si="32"/>
        <v>Lunch_</v>
      </c>
      <c r="Y353">
        <f t="shared" si="33"/>
        <v>9.789674165968913</v>
      </c>
      <c r="Z353">
        <f t="shared" si="34"/>
        <v>20.55643544344041</v>
      </c>
      <c r="AA353">
        <f t="shared" si="35"/>
        <v>26.875939404124345</v>
      </c>
    </row>
    <row r="354" spans="1:27" x14ac:dyDescent="0.45">
      <c r="A354" t="str">
        <f t="shared" si="30"/>
        <v>43831Meal_Lunch_MainP3</v>
      </c>
      <c r="B354" s="6">
        <v>43831</v>
      </c>
      <c r="C354" t="s">
        <v>118</v>
      </c>
      <c r="D354" t="s">
        <v>35</v>
      </c>
      <c r="E354">
        <v>0.22600000000000001</v>
      </c>
      <c r="F354">
        <v>2.8E-3</v>
      </c>
      <c r="G354">
        <v>1.18E-2</v>
      </c>
      <c r="H354">
        <v>3.0316000000000002E-3</v>
      </c>
      <c r="I354" t="s">
        <v>58</v>
      </c>
      <c r="J354">
        <v>1403</v>
      </c>
      <c r="K354">
        <v>0.31361368496079828</v>
      </c>
      <c r="L354">
        <v>0.53884533143264435</v>
      </c>
      <c r="M354">
        <v>0.1475409836065574</v>
      </c>
      <c r="N354">
        <v>0.3</v>
      </c>
      <c r="O354">
        <v>0.3</v>
      </c>
      <c r="P354">
        <v>0.3</v>
      </c>
      <c r="Q354">
        <v>0.3</v>
      </c>
      <c r="R354">
        <v>0.3</v>
      </c>
      <c r="S354">
        <v>0.3</v>
      </c>
      <c r="T354">
        <v>0.3</v>
      </c>
      <c r="U354">
        <v>0.23234200743494421</v>
      </c>
      <c r="V354">
        <f>VLOOKUP(A354,Output_sheet!$C$2:$H$19120,6,FALSE)</f>
        <v>194.99003999999999</v>
      </c>
      <c r="W354">
        <f t="shared" si="31"/>
        <v>199.16282685600001</v>
      </c>
      <c r="X354" t="str">
        <f t="shared" si="32"/>
        <v>Lunch_</v>
      </c>
      <c r="Y354">
        <f t="shared" si="33"/>
        <v>176.27099616000001</v>
      </c>
      <c r="Z354">
        <f t="shared" si="34"/>
        <v>2.1838884479999998</v>
      </c>
      <c r="AA354">
        <f t="shared" si="35"/>
        <v>20.707942247999998</v>
      </c>
    </row>
    <row r="355" spans="1:27" x14ac:dyDescent="0.45">
      <c r="A355" t="str">
        <f t="shared" si="30"/>
        <v>43831Meal_Lunch_SideP3</v>
      </c>
      <c r="B355" s="6">
        <v>43831</v>
      </c>
      <c r="C355" t="s">
        <v>118</v>
      </c>
      <c r="D355" t="s">
        <v>36</v>
      </c>
      <c r="E355">
        <v>2.0272727272727279E-2</v>
      </c>
      <c r="F355">
        <v>0.17531818181818179</v>
      </c>
      <c r="G355">
        <v>1.036363636363636E-2</v>
      </c>
      <c r="H355">
        <v>1.767909090909091E-3</v>
      </c>
      <c r="I355" t="s">
        <v>58</v>
      </c>
      <c r="J355">
        <v>1403</v>
      </c>
      <c r="K355">
        <v>0.31361368496079828</v>
      </c>
      <c r="L355">
        <v>0.53884533143264435</v>
      </c>
      <c r="M355">
        <v>0.1475409836065574</v>
      </c>
      <c r="N355">
        <v>0.3</v>
      </c>
      <c r="O355">
        <v>0.3</v>
      </c>
      <c r="P355">
        <v>0.3</v>
      </c>
      <c r="Q355">
        <v>0.3</v>
      </c>
      <c r="R355">
        <v>0.3</v>
      </c>
      <c r="S355">
        <v>0.3</v>
      </c>
      <c r="T355">
        <v>0.3</v>
      </c>
      <c r="U355">
        <v>0.40892193308550179</v>
      </c>
      <c r="V355">
        <f>VLOOKUP(A355,Output_sheet!$C$2:$H$19120,6,FALSE)</f>
        <v>299.14965000000001</v>
      </c>
      <c r="W355">
        <f t="shared" si="31"/>
        <v>261.94631170909088</v>
      </c>
      <c r="X355" t="str">
        <f t="shared" si="32"/>
        <v>Lunch_</v>
      </c>
      <c r="Y355">
        <f t="shared" si="33"/>
        <v>24.25831707272728</v>
      </c>
      <c r="Z355">
        <f t="shared" si="34"/>
        <v>209.78549091818178</v>
      </c>
      <c r="AA355">
        <f t="shared" si="35"/>
        <v>27.902503718181805</v>
      </c>
    </row>
    <row r="356" spans="1:27" x14ac:dyDescent="0.45">
      <c r="A356" t="str">
        <f t="shared" si="30"/>
        <v>43831Meal_Morning_Snack_GreenP3</v>
      </c>
      <c r="B356" s="6">
        <v>43831</v>
      </c>
      <c r="C356" t="s">
        <v>118</v>
      </c>
      <c r="D356" t="s">
        <v>39</v>
      </c>
      <c r="E356">
        <v>6.7114093959731542E-3</v>
      </c>
      <c r="F356">
        <v>4.0268456375838917E-2</v>
      </c>
      <c r="G356">
        <v>0</v>
      </c>
      <c r="H356">
        <v>2.3999999999999998E-3</v>
      </c>
      <c r="I356" t="s">
        <v>58</v>
      </c>
      <c r="J356">
        <v>1403</v>
      </c>
      <c r="K356">
        <v>0.31361368496079828</v>
      </c>
      <c r="L356">
        <v>0.53884533143264435</v>
      </c>
      <c r="M356">
        <v>0.1475409836065574</v>
      </c>
      <c r="N356">
        <v>0.1</v>
      </c>
      <c r="O356">
        <v>0.1</v>
      </c>
      <c r="P356">
        <v>0.1</v>
      </c>
      <c r="Q356">
        <v>0.1</v>
      </c>
      <c r="R356">
        <v>0.1</v>
      </c>
      <c r="S356">
        <v>0.1</v>
      </c>
      <c r="T356">
        <v>0.1</v>
      </c>
      <c r="U356">
        <v>0.375</v>
      </c>
      <c r="V356">
        <f>VLOOKUP(A356,Output_sheet!$C$2:$H$19120,6,FALSE)</f>
        <v>28.868230000000001</v>
      </c>
      <c r="W356">
        <f t="shared" si="31"/>
        <v>5.4249022818791932</v>
      </c>
      <c r="X356" t="str">
        <f t="shared" si="32"/>
        <v>Mornin</v>
      </c>
      <c r="Y356">
        <f t="shared" si="33"/>
        <v>0.77498604026845641</v>
      </c>
      <c r="Z356">
        <f t="shared" si="34"/>
        <v>4.6499162416107369</v>
      </c>
      <c r="AA356">
        <f t="shared" si="35"/>
        <v>0</v>
      </c>
    </row>
    <row r="357" spans="1:27" x14ac:dyDescent="0.45">
      <c r="A357" t="str">
        <f t="shared" si="30"/>
        <v>43831Meal_Morning_Snack_MainP3</v>
      </c>
      <c r="B357" s="6">
        <v>43831</v>
      </c>
      <c r="C357" t="s">
        <v>118</v>
      </c>
      <c r="D357" t="s">
        <v>40</v>
      </c>
      <c r="E357">
        <v>0.1421</v>
      </c>
      <c r="F357">
        <v>4.0899999999999999E-2</v>
      </c>
      <c r="G357">
        <v>0.21279999999999999</v>
      </c>
      <c r="H357">
        <v>1.159522222222222E-2</v>
      </c>
      <c r="I357" t="s">
        <v>58</v>
      </c>
      <c r="J357">
        <v>1403</v>
      </c>
      <c r="K357">
        <v>0.31361368496079828</v>
      </c>
      <c r="L357">
        <v>0.53884533143264435</v>
      </c>
      <c r="M357">
        <v>0.1475409836065574</v>
      </c>
      <c r="N357">
        <v>0.1</v>
      </c>
      <c r="O357">
        <v>0.1</v>
      </c>
      <c r="P357">
        <v>0.1</v>
      </c>
      <c r="Q357">
        <v>0.1</v>
      </c>
      <c r="R357">
        <v>0.1</v>
      </c>
      <c r="S357">
        <v>0.1</v>
      </c>
      <c r="T357">
        <v>0.1</v>
      </c>
      <c r="U357">
        <v>0.4375</v>
      </c>
      <c r="V357">
        <f>VLOOKUP(A357,Output_sheet!$C$2:$H$19120,6,FALSE)</f>
        <v>12.629851</v>
      </c>
      <c r="W357">
        <f t="shared" si="31"/>
        <v>33.433741567199995</v>
      </c>
      <c r="X357" t="str">
        <f t="shared" si="32"/>
        <v>Mornin</v>
      </c>
      <c r="Y357">
        <f t="shared" si="33"/>
        <v>7.1788073084000006</v>
      </c>
      <c r="Z357">
        <f t="shared" si="34"/>
        <v>2.0662436236000001</v>
      </c>
      <c r="AA357">
        <f t="shared" si="35"/>
        <v>24.1886906352</v>
      </c>
    </row>
    <row r="358" spans="1:27" x14ac:dyDescent="0.45">
      <c r="A358" t="str">
        <f t="shared" si="30"/>
        <v>43831Meal_Morning_Snack_SideP3</v>
      </c>
      <c r="B358" s="6">
        <v>43831</v>
      </c>
      <c r="C358" t="s">
        <v>118</v>
      </c>
      <c r="D358" t="s">
        <v>41</v>
      </c>
      <c r="E358">
        <v>7.5999999999999998E-2</v>
      </c>
      <c r="F358">
        <v>0.39900000000000002</v>
      </c>
      <c r="G358">
        <v>3.0000000000000001E-3</v>
      </c>
      <c r="H358">
        <v>3.0386666666666669E-3</v>
      </c>
      <c r="I358" t="s">
        <v>58</v>
      </c>
      <c r="J358">
        <v>1403</v>
      </c>
      <c r="K358">
        <v>0.31361368496079828</v>
      </c>
      <c r="L358">
        <v>0.53884533143264435</v>
      </c>
      <c r="M358">
        <v>0.1475409836065574</v>
      </c>
      <c r="N358">
        <v>0.1</v>
      </c>
      <c r="O358">
        <v>0.1</v>
      </c>
      <c r="P358">
        <v>0.1</v>
      </c>
      <c r="Q358">
        <v>0.1</v>
      </c>
      <c r="R358">
        <v>0.1</v>
      </c>
      <c r="S358">
        <v>0.1</v>
      </c>
      <c r="T358">
        <v>0.1</v>
      </c>
      <c r="U358">
        <v>0.1875</v>
      </c>
      <c r="V358">
        <f>VLOOKUP(A358,Output_sheet!$C$2:$H$19120,6,FALSE)</f>
        <v>16.238378999999998</v>
      </c>
      <c r="W358">
        <f t="shared" si="31"/>
        <v>31.291356332999996</v>
      </c>
      <c r="X358" t="str">
        <f t="shared" si="32"/>
        <v>Mornin</v>
      </c>
      <c r="Y358">
        <f t="shared" si="33"/>
        <v>4.9364672159999996</v>
      </c>
      <c r="Z358">
        <f t="shared" si="34"/>
        <v>25.916452883999998</v>
      </c>
      <c r="AA358">
        <f t="shared" si="35"/>
        <v>0.43843623299999995</v>
      </c>
    </row>
    <row r="359" spans="1:27" x14ac:dyDescent="0.45">
      <c r="A359" t="str">
        <f t="shared" si="30"/>
        <v>43831Meal_Afternoon_Snack_GreenP4</v>
      </c>
      <c r="B359" s="6">
        <v>43831</v>
      </c>
      <c r="C359" t="s">
        <v>118</v>
      </c>
      <c r="D359" t="s">
        <v>11</v>
      </c>
      <c r="E359">
        <v>2.7633333333333329E-2</v>
      </c>
      <c r="F359">
        <v>0.70899999999999996</v>
      </c>
      <c r="G359">
        <v>4.3E-3</v>
      </c>
      <c r="H359">
        <v>4.9325333333333343E-3</v>
      </c>
      <c r="I359" t="s">
        <v>59</v>
      </c>
      <c r="J359">
        <v>1403</v>
      </c>
      <c r="K359">
        <v>0.35067712045616528</v>
      </c>
      <c r="L359">
        <v>0.39914468995010688</v>
      </c>
      <c r="M359">
        <v>0.25017818959372767</v>
      </c>
      <c r="N359">
        <v>0.1</v>
      </c>
      <c r="O359">
        <v>0.1</v>
      </c>
      <c r="P359">
        <v>0.1</v>
      </c>
      <c r="Q359">
        <v>0.1</v>
      </c>
      <c r="R359">
        <v>0.1</v>
      </c>
      <c r="S359">
        <v>0.1</v>
      </c>
      <c r="T359">
        <v>0.1</v>
      </c>
      <c r="U359">
        <v>0.4</v>
      </c>
      <c r="V359">
        <f>VLOOKUP(A359,Output_sheet!$C$2:$H$19120,6,FALSE)</f>
        <v>6.0999175000000001</v>
      </c>
      <c r="W359">
        <f t="shared" si="31"/>
        <v>18.209677051583331</v>
      </c>
      <c r="X359" t="str">
        <f t="shared" si="32"/>
        <v>Aftern</v>
      </c>
      <c r="Y359">
        <f t="shared" si="33"/>
        <v>0.67424421433333326</v>
      </c>
      <c r="Z359">
        <f t="shared" si="34"/>
        <v>17.299366029999998</v>
      </c>
      <c r="AA359">
        <f t="shared" si="35"/>
        <v>0.23606680724999998</v>
      </c>
    </row>
    <row r="360" spans="1:27" x14ac:dyDescent="0.45">
      <c r="A360" t="str">
        <f t="shared" si="30"/>
        <v>43831Meal_Afternoon_Snack_MainP4</v>
      </c>
      <c r="B360" s="6">
        <v>43831</v>
      </c>
      <c r="C360" t="s">
        <v>118</v>
      </c>
      <c r="D360" t="s">
        <v>12</v>
      </c>
      <c r="E360">
        <v>0.16700000000000001</v>
      </c>
      <c r="F360">
        <v>3.5999999999999997E-2</v>
      </c>
      <c r="G360">
        <v>6.7500000000000004E-2</v>
      </c>
      <c r="H360">
        <v>8.4588000000000007E-3</v>
      </c>
      <c r="I360" t="s">
        <v>59</v>
      </c>
      <c r="J360">
        <v>1403</v>
      </c>
      <c r="K360">
        <v>0.35067712045616528</v>
      </c>
      <c r="L360">
        <v>0.39914468995010688</v>
      </c>
      <c r="M360">
        <v>0.25017818959372767</v>
      </c>
      <c r="N360">
        <v>0.1</v>
      </c>
      <c r="O360">
        <v>0.1</v>
      </c>
      <c r="P360">
        <v>0.1</v>
      </c>
      <c r="Q360">
        <v>0.1</v>
      </c>
      <c r="R360">
        <v>0.1</v>
      </c>
      <c r="S360">
        <v>0.1</v>
      </c>
      <c r="T360">
        <v>0.1</v>
      </c>
      <c r="U360">
        <v>0.26666666666666672</v>
      </c>
      <c r="V360">
        <f>VLOOKUP(A360,Output_sheet!$C$2:$H$19120,6,FALSE)</f>
        <v>12.199835</v>
      </c>
      <c r="W360">
        <f t="shared" si="31"/>
        <v>17.317665782500004</v>
      </c>
      <c r="X360" t="str">
        <f t="shared" si="32"/>
        <v>Aftern</v>
      </c>
      <c r="Y360">
        <f t="shared" si="33"/>
        <v>8.1494897800000015</v>
      </c>
      <c r="Z360">
        <f t="shared" si="34"/>
        <v>1.75677624</v>
      </c>
      <c r="AA360">
        <f t="shared" si="35"/>
        <v>7.4113997625000003</v>
      </c>
    </row>
    <row r="361" spans="1:27" x14ac:dyDescent="0.45">
      <c r="A361" t="str">
        <f t="shared" si="30"/>
        <v>43831Meal_Afternoon_Snack_SideP4</v>
      </c>
      <c r="B361" s="6">
        <v>43831</v>
      </c>
      <c r="C361" t="s">
        <v>118</v>
      </c>
      <c r="D361" t="s">
        <v>13</v>
      </c>
      <c r="E361">
        <v>0.254</v>
      </c>
      <c r="F361">
        <v>0.10100000000000001</v>
      </c>
      <c r="G361">
        <v>0.47699999999999998</v>
      </c>
      <c r="H361">
        <v>4.5263999999999999E-3</v>
      </c>
      <c r="I361" t="s">
        <v>59</v>
      </c>
      <c r="J361">
        <v>1403</v>
      </c>
      <c r="K361">
        <v>0.35067712045616528</v>
      </c>
      <c r="L361">
        <v>0.39914468995010688</v>
      </c>
      <c r="M361">
        <v>0.25017818959372767</v>
      </c>
      <c r="N361">
        <v>0.1</v>
      </c>
      <c r="O361">
        <v>0.1</v>
      </c>
      <c r="P361">
        <v>0.1</v>
      </c>
      <c r="Q361">
        <v>0.1</v>
      </c>
      <c r="R361">
        <v>0.1</v>
      </c>
      <c r="S361">
        <v>0.1</v>
      </c>
      <c r="T361">
        <v>0.1</v>
      </c>
      <c r="U361">
        <v>0.33333333333333331</v>
      </c>
      <c r="V361">
        <f>VLOOKUP(A361,Output_sheet!$C$2:$H$19120,6,FALSE)</f>
        <v>12.199835</v>
      </c>
      <c r="W361">
        <f t="shared" si="31"/>
        <v>69.697657355000004</v>
      </c>
      <c r="X361" t="str">
        <f t="shared" si="32"/>
        <v>Aftern</v>
      </c>
      <c r="Y361">
        <f t="shared" si="33"/>
        <v>12.39503236</v>
      </c>
      <c r="Z361">
        <f t="shared" si="34"/>
        <v>4.92873334</v>
      </c>
      <c r="AA361">
        <f t="shared" si="35"/>
        <v>52.373891655000001</v>
      </c>
    </row>
    <row r="362" spans="1:27" x14ac:dyDescent="0.45">
      <c r="A362" t="str">
        <f t="shared" si="30"/>
        <v>43831Meal_Booster1_GreenP4</v>
      </c>
      <c r="B362" s="6">
        <v>43831</v>
      </c>
      <c r="C362" t="s">
        <v>118</v>
      </c>
      <c r="D362" t="s">
        <v>16</v>
      </c>
      <c r="E362">
        <v>0</v>
      </c>
      <c r="F362">
        <v>0</v>
      </c>
      <c r="G362">
        <v>0</v>
      </c>
      <c r="H362">
        <v>0</v>
      </c>
      <c r="I362" t="s">
        <v>59</v>
      </c>
      <c r="J362">
        <v>1403</v>
      </c>
      <c r="K362">
        <v>0.35067712045616528</v>
      </c>
      <c r="L362">
        <v>0.39914468995010688</v>
      </c>
      <c r="M362">
        <v>0.25017818959372767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f>VLOOKUP(A362,Output_sheet!$C$2:$H$19120,6,FALSE)</f>
        <v>0</v>
      </c>
      <c r="W362">
        <f t="shared" si="31"/>
        <v>0</v>
      </c>
      <c r="X362" t="str">
        <f t="shared" si="32"/>
        <v>Booste</v>
      </c>
      <c r="Y362">
        <f t="shared" si="33"/>
        <v>0</v>
      </c>
      <c r="Z362">
        <f t="shared" si="34"/>
        <v>0</v>
      </c>
      <c r="AA362">
        <f t="shared" si="35"/>
        <v>0</v>
      </c>
    </row>
    <row r="363" spans="1:27" x14ac:dyDescent="0.45">
      <c r="A363" t="str">
        <f t="shared" si="30"/>
        <v>43831Meal_Booster1_MainP4</v>
      </c>
      <c r="B363" s="6">
        <v>43831</v>
      </c>
      <c r="C363" t="s">
        <v>118</v>
      </c>
      <c r="D363" t="s">
        <v>17</v>
      </c>
      <c r="E363">
        <v>0.17707661290322579</v>
      </c>
      <c r="F363">
        <v>0.1913185483870968</v>
      </c>
      <c r="G363">
        <v>7.0112903225806447E-2</v>
      </c>
      <c r="H363">
        <v>4.9126894219837991E-3</v>
      </c>
      <c r="I363" t="s">
        <v>59</v>
      </c>
      <c r="J363">
        <v>1403</v>
      </c>
      <c r="K363">
        <v>0.35067712045616528</v>
      </c>
      <c r="L363">
        <v>0.39914468995010688</v>
      </c>
      <c r="M363">
        <v>0.25017818959372767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f>VLOOKUP(A363,Output_sheet!$C$2:$H$19120,6,FALSE)</f>
        <v>0</v>
      </c>
      <c r="W363">
        <f t="shared" si="31"/>
        <v>0</v>
      </c>
      <c r="X363" t="str">
        <f t="shared" si="32"/>
        <v>Booste</v>
      </c>
      <c r="Y363">
        <f t="shared" si="33"/>
        <v>0</v>
      </c>
      <c r="Z363">
        <f t="shared" si="34"/>
        <v>0</v>
      </c>
      <c r="AA363">
        <f t="shared" si="35"/>
        <v>0</v>
      </c>
    </row>
    <row r="364" spans="1:27" x14ac:dyDescent="0.45">
      <c r="A364" t="str">
        <f t="shared" si="30"/>
        <v>43831Meal_Booster1_SideP4</v>
      </c>
      <c r="B364" s="6">
        <v>43831</v>
      </c>
      <c r="C364" t="s">
        <v>118</v>
      </c>
      <c r="D364" t="s">
        <v>18</v>
      </c>
      <c r="E364">
        <v>0</v>
      </c>
      <c r="F364">
        <v>0</v>
      </c>
      <c r="G364">
        <v>0</v>
      </c>
      <c r="H364">
        <v>0</v>
      </c>
      <c r="I364" t="s">
        <v>59</v>
      </c>
      <c r="J364">
        <v>1403</v>
      </c>
      <c r="K364">
        <v>0.35067712045616528</v>
      </c>
      <c r="L364">
        <v>0.39914468995010688</v>
      </c>
      <c r="M364">
        <v>0.25017818959372767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f>VLOOKUP(A364,Output_sheet!$C$2:$H$19120,6,FALSE)</f>
        <v>0</v>
      </c>
      <c r="W364">
        <f t="shared" si="31"/>
        <v>0</v>
      </c>
      <c r="X364" t="str">
        <f t="shared" si="32"/>
        <v>Booste</v>
      </c>
      <c r="Y364">
        <f t="shared" si="33"/>
        <v>0</v>
      </c>
      <c r="Z364">
        <f t="shared" si="34"/>
        <v>0</v>
      </c>
      <c r="AA364">
        <f t="shared" si="35"/>
        <v>0</v>
      </c>
    </row>
    <row r="365" spans="1:27" x14ac:dyDescent="0.45">
      <c r="A365" t="str">
        <f t="shared" si="30"/>
        <v>43831Meal_Booster2_GreenP4</v>
      </c>
      <c r="B365" s="6">
        <v>43831</v>
      </c>
      <c r="C365" t="s">
        <v>118</v>
      </c>
      <c r="D365" t="s">
        <v>19</v>
      </c>
      <c r="E365">
        <v>0</v>
      </c>
      <c r="F365">
        <v>0</v>
      </c>
      <c r="G365">
        <v>0</v>
      </c>
      <c r="H365">
        <v>0</v>
      </c>
      <c r="I365" t="s">
        <v>59</v>
      </c>
      <c r="J365">
        <v>1403</v>
      </c>
      <c r="K365">
        <v>0.35067712045616528</v>
      </c>
      <c r="L365">
        <v>0.39914468995010688</v>
      </c>
      <c r="M365">
        <v>0.25017818959372767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f>VLOOKUP(A365,Output_sheet!$C$2:$H$19120,6,FALSE)</f>
        <v>0</v>
      </c>
      <c r="W365">
        <f t="shared" si="31"/>
        <v>0</v>
      </c>
      <c r="X365" t="str">
        <f t="shared" si="32"/>
        <v>Booste</v>
      </c>
      <c r="Y365">
        <f t="shared" si="33"/>
        <v>0</v>
      </c>
      <c r="Z365">
        <f t="shared" si="34"/>
        <v>0</v>
      </c>
      <c r="AA365">
        <f t="shared" si="35"/>
        <v>0</v>
      </c>
    </row>
    <row r="366" spans="1:27" x14ac:dyDescent="0.45">
      <c r="A366" t="str">
        <f t="shared" si="30"/>
        <v>43831Meal_Booster2_MainP4</v>
      </c>
      <c r="B366" s="6">
        <v>43831</v>
      </c>
      <c r="C366" t="s">
        <v>118</v>
      </c>
      <c r="D366" t="s">
        <v>20</v>
      </c>
      <c r="E366">
        <v>0.1086</v>
      </c>
      <c r="F366">
        <v>7.3000000000000001E-3</v>
      </c>
      <c r="G366">
        <v>1.6999999999999999E-3</v>
      </c>
      <c r="H366">
        <v>1.996333333333333E-3</v>
      </c>
      <c r="I366" t="s">
        <v>59</v>
      </c>
      <c r="J366">
        <v>1403</v>
      </c>
      <c r="K366">
        <v>0.35067712045616528</v>
      </c>
      <c r="L366">
        <v>0.39914468995010688</v>
      </c>
      <c r="M366">
        <v>0.25017818959372767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f>VLOOKUP(A366,Output_sheet!$C$2:$H$19120,6,FALSE)</f>
        <v>0</v>
      </c>
      <c r="W366">
        <f t="shared" si="31"/>
        <v>0</v>
      </c>
      <c r="X366" t="str">
        <f t="shared" si="32"/>
        <v>Booste</v>
      </c>
      <c r="Y366">
        <f t="shared" si="33"/>
        <v>0</v>
      </c>
      <c r="Z366">
        <f t="shared" si="34"/>
        <v>0</v>
      </c>
      <c r="AA366">
        <f t="shared" si="35"/>
        <v>0</v>
      </c>
    </row>
    <row r="367" spans="1:27" x14ac:dyDescent="0.45">
      <c r="A367" t="str">
        <f t="shared" si="30"/>
        <v>43831Meal_Booster2_SideP4</v>
      </c>
      <c r="B367" s="6">
        <v>43831</v>
      </c>
      <c r="C367" t="s">
        <v>118</v>
      </c>
      <c r="D367" t="s">
        <v>21</v>
      </c>
      <c r="E367">
        <v>0</v>
      </c>
      <c r="F367">
        <v>0</v>
      </c>
      <c r="G367">
        <v>0</v>
      </c>
      <c r="H367">
        <v>0</v>
      </c>
      <c r="I367" t="s">
        <v>59</v>
      </c>
      <c r="J367">
        <v>1403</v>
      </c>
      <c r="K367">
        <v>0.35067712045616528</v>
      </c>
      <c r="L367">
        <v>0.39914468995010688</v>
      </c>
      <c r="M367">
        <v>0.25017818959372767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f>VLOOKUP(A367,Output_sheet!$C$2:$H$19120,6,FALSE)</f>
        <v>0</v>
      </c>
      <c r="W367">
        <f t="shared" si="31"/>
        <v>0</v>
      </c>
      <c r="X367" t="str">
        <f t="shared" si="32"/>
        <v>Booste</v>
      </c>
      <c r="Y367">
        <f t="shared" si="33"/>
        <v>0</v>
      </c>
      <c r="Z367">
        <f t="shared" si="34"/>
        <v>0</v>
      </c>
      <c r="AA367">
        <f t="shared" si="35"/>
        <v>0</v>
      </c>
    </row>
    <row r="368" spans="1:27" x14ac:dyDescent="0.45">
      <c r="A368" t="str">
        <f t="shared" si="30"/>
        <v>43831Meal_Breakfast_GreenP4</v>
      </c>
      <c r="B368" s="6">
        <v>43831</v>
      </c>
      <c r="C368" t="s">
        <v>118</v>
      </c>
      <c r="D368" t="s">
        <v>24</v>
      </c>
      <c r="E368">
        <v>9.4000000000000004E-3</v>
      </c>
      <c r="F368">
        <v>0.11749999999999999</v>
      </c>
      <c r="G368">
        <v>1.1999999999999999E-3</v>
      </c>
      <c r="H368">
        <v>9.5E-4</v>
      </c>
      <c r="I368" t="s">
        <v>59</v>
      </c>
      <c r="J368">
        <v>1403</v>
      </c>
      <c r="K368">
        <v>0.35067712045616528</v>
      </c>
      <c r="L368">
        <v>0.39914468995010688</v>
      </c>
      <c r="M368">
        <v>0.25017818959372767</v>
      </c>
      <c r="N368">
        <v>0.25</v>
      </c>
      <c r="O368">
        <v>0.25</v>
      </c>
      <c r="P368">
        <v>0.25</v>
      </c>
      <c r="Q368">
        <v>0.25</v>
      </c>
      <c r="R368">
        <v>0.25</v>
      </c>
      <c r="S368">
        <v>0.25</v>
      </c>
      <c r="T368">
        <v>0.25</v>
      </c>
      <c r="U368">
        <v>0.32876712328767121</v>
      </c>
      <c r="V368">
        <f>VLOOKUP(A368,Output_sheet!$C$2:$H$19120,6,FALSE)</f>
        <v>35.894922999999999</v>
      </c>
      <c r="W368">
        <f t="shared" si="31"/>
        <v>18.607928083199997</v>
      </c>
      <c r="X368" t="str">
        <f t="shared" si="32"/>
        <v>Breakf</v>
      </c>
      <c r="Y368">
        <f t="shared" si="33"/>
        <v>1.3496491048000001</v>
      </c>
      <c r="Z368">
        <f t="shared" si="34"/>
        <v>16.870613809999998</v>
      </c>
      <c r="AA368">
        <f t="shared" si="35"/>
        <v>0.38766516839999993</v>
      </c>
    </row>
    <row r="369" spans="1:27" x14ac:dyDescent="0.45">
      <c r="A369" t="str">
        <f t="shared" si="30"/>
        <v>43831Meal_Breakfast_MainP4</v>
      </c>
      <c r="B369" s="6">
        <v>43831</v>
      </c>
      <c r="C369" t="s">
        <v>118</v>
      </c>
      <c r="D369" t="s">
        <v>25</v>
      </c>
      <c r="E369">
        <v>7.7111111111111103E-2</v>
      </c>
      <c r="F369">
        <v>0.25622222222222218</v>
      </c>
      <c r="G369">
        <v>2.837777777777778E-2</v>
      </c>
      <c r="H369">
        <v>1.925277037037037E-3</v>
      </c>
      <c r="I369" t="s">
        <v>59</v>
      </c>
      <c r="J369">
        <v>1403</v>
      </c>
      <c r="K369">
        <v>0.35067712045616528</v>
      </c>
      <c r="L369">
        <v>0.39914468995010688</v>
      </c>
      <c r="M369">
        <v>0.25017818959372767</v>
      </c>
      <c r="N369">
        <v>0.25</v>
      </c>
      <c r="O369">
        <v>0.25</v>
      </c>
      <c r="P369">
        <v>0.25</v>
      </c>
      <c r="Q369">
        <v>0.25</v>
      </c>
      <c r="R369">
        <v>0.25</v>
      </c>
      <c r="S369">
        <v>0.25</v>
      </c>
      <c r="T369">
        <v>0.25</v>
      </c>
      <c r="U369">
        <v>0.61643835616438358</v>
      </c>
      <c r="V369">
        <f>VLOOKUP(A369,Output_sheet!$C$2:$H$19120,6,FALSE)</f>
        <v>176.48337000000001</v>
      </c>
      <c r="W369">
        <f t="shared" si="31"/>
        <v>280.38501269799997</v>
      </c>
      <c r="X369" t="str">
        <f t="shared" si="32"/>
        <v>Breakf</v>
      </c>
      <c r="Y369">
        <f t="shared" si="33"/>
        <v>54.43531501333333</v>
      </c>
      <c r="Z369">
        <f t="shared" si="34"/>
        <v>180.87584498666664</v>
      </c>
      <c r="AA369">
        <f t="shared" si="35"/>
        <v>45.073852698000003</v>
      </c>
    </row>
    <row r="370" spans="1:27" x14ac:dyDescent="0.45">
      <c r="A370" t="str">
        <f t="shared" si="30"/>
        <v>43831Meal_Breakfast_SideP4</v>
      </c>
      <c r="B370" s="6">
        <v>43831</v>
      </c>
      <c r="C370" t="s">
        <v>118</v>
      </c>
      <c r="D370" t="s">
        <v>26</v>
      </c>
      <c r="E370">
        <v>0.17494999999999999</v>
      </c>
      <c r="F370">
        <v>0.16239999999999999</v>
      </c>
      <c r="G370">
        <v>0.24454999999999999</v>
      </c>
      <c r="H370">
        <v>5.3318000000000003E-3</v>
      </c>
      <c r="I370" t="s">
        <v>59</v>
      </c>
      <c r="J370">
        <v>1403</v>
      </c>
      <c r="K370">
        <v>0.35067712045616528</v>
      </c>
      <c r="L370">
        <v>0.39914468995010688</v>
      </c>
      <c r="M370">
        <v>0.25017818959372767</v>
      </c>
      <c r="N370">
        <v>0.25</v>
      </c>
      <c r="O370">
        <v>0.25</v>
      </c>
      <c r="P370">
        <v>0.25</v>
      </c>
      <c r="Q370">
        <v>0.25</v>
      </c>
      <c r="R370">
        <v>0.25</v>
      </c>
      <c r="S370">
        <v>0.25</v>
      </c>
      <c r="T370">
        <v>0.25</v>
      </c>
      <c r="U370">
        <v>5.4794520547945202E-2</v>
      </c>
      <c r="V370">
        <f>VLOOKUP(A370,Output_sheet!$C$2:$H$19120,6,FALSE)</f>
        <v>5.9824871999999996</v>
      </c>
      <c r="W370">
        <f t="shared" si="31"/>
        <v>21.239923430519998</v>
      </c>
      <c r="X370" t="str">
        <f t="shared" si="32"/>
        <v>Breakf</v>
      </c>
      <c r="Y370">
        <f t="shared" si="33"/>
        <v>4.1865445425599992</v>
      </c>
      <c r="Z370">
        <f t="shared" si="34"/>
        <v>3.8862236851199996</v>
      </c>
      <c r="AA370">
        <f t="shared" si="35"/>
        <v>13.167155202839998</v>
      </c>
    </row>
    <row r="371" spans="1:27" x14ac:dyDescent="0.45">
      <c r="A371" t="str">
        <f t="shared" si="30"/>
        <v>43831Meal_Dinner_GreenP4</v>
      </c>
      <c r="B371" s="6">
        <v>43831</v>
      </c>
      <c r="C371" t="s">
        <v>118</v>
      </c>
      <c r="D371" t="s">
        <v>29</v>
      </c>
      <c r="E371">
        <v>0</v>
      </c>
      <c r="F371">
        <v>0</v>
      </c>
      <c r="G371">
        <v>0</v>
      </c>
      <c r="H371">
        <v>0</v>
      </c>
      <c r="I371" t="s">
        <v>59</v>
      </c>
      <c r="J371">
        <v>1403</v>
      </c>
      <c r="K371">
        <v>0.35067712045616528</v>
      </c>
      <c r="L371">
        <v>0.39914468995010688</v>
      </c>
      <c r="M371">
        <v>0.25017818959372767</v>
      </c>
      <c r="N371">
        <v>0.25</v>
      </c>
      <c r="O371">
        <v>0.25</v>
      </c>
      <c r="P371">
        <v>0.25</v>
      </c>
      <c r="Q371">
        <v>0.25</v>
      </c>
      <c r="R371">
        <v>0.25</v>
      </c>
      <c r="S371">
        <v>0.25</v>
      </c>
      <c r="T371">
        <v>0.25</v>
      </c>
      <c r="U371">
        <v>0</v>
      </c>
      <c r="V371">
        <f>VLOOKUP(A371,Output_sheet!$C$2:$H$19120,6,FALSE)</f>
        <v>0</v>
      </c>
      <c r="W371">
        <f t="shared" si="31"/>
        <v>0</v>
      </c>
      <c r="X371" t="str">
        <f t="shared" si="32"/>
        <v>Dinner</v>
      </c>
      <c r="Y371">
        <f t="shared" si="33"/>
        <v>0</v>
      </c>
      <c r="Z371">
        <f t="shared" si="34"/>
        <v>0</v>
      </c>
      <c r="AA371">
        <f t="shared" si="35"/>
        <v>0</v>
      </c>
    </row>
    <row r="372" spans="1:27" x14ac:dyDescent="0.45">
      <c r="A372" t="str">
        <f t="shared" si="30"/>
        <v>43831Meal_Dinner_MainP4</v>
      </c>
      <c r="B372" s="6">
        <v>43831</v>
      </c>
      <c r="C372" t="s">
        <v>118</v>
      </c>
      <c r="D372" t="s">
        <v>30</v>
      </c>
      <c r="E372">
        <v>6.4757383966244725E-2</v>
      </c>
      <c r="F372">
        <v>7.8037974683544314E-2</v>
      </c>
      <c r="G372">
        <v>3.9862869198312237E-2</v>
      </c>
      <c r="H372">
        <v>2.8645421940928259E-3</v>
      </c>
      <c r="I372" t="s">
        <v>59</v>
      </c>
      <c r="J372">
        <v>1403</v>
      </c>
      <c r="K372">
        <v>0.35067712045616528</v>
      </c>
      <c r="L372">
        <v>0.39914468995010688</v>
      </c>
      <c r="M372">
        <v>0.25017818959372767</v>
      </c>
      <c r="N372">
        <v>0.25</v>
      </c>
      <c r="O372">
        <v>0.25</v>
      </c>
      <c r="P372">
        <v>0.25</v>
      </c>
      <c r="Q372">
        <v>0.25</v>
      </c>
      <c r="R372">
        <v>0.25</v>
      </c>
      <c r="S372">
        <v>0.25</v>
      </c>
      <c r="T372">
        <v>0.25</v>
      </c>
      <c r="U372">
        <v>0.61240310077519378</v>
      </c>
      <c r="V372">
        <f>VLOOKUP(A372,Output_sheet!$C$2:$H$19120,6,FALSE)</f>
        <v>305.48482000000001</v>
      </c>
      <c r="W372">
        <f t="shared" si="31"/>
        <v>284.08477053143463</v>
      </c>
      <c r="X372" t="str">
        <f t="shared" si="32"/>
        <v>Dinner</v>
      </c>
      <c r="Y372">
        <f t="shared" si="33"/>
        <v>79.12959113839662</v>
      </c>
      <c r="Z372">
        <f t="shared" si="34"/>
        <v>95.357666597468366</v>
      </c>
      <c r="AA372">
        <f t="shared" si="35"/>
        <v>109.59751279556963</v>
      </c>
    </row>
    <row r="373" spans="1:27" x14ac:dyDescent="0.45">
      <c r="A373" t="str">
        <f t="shared" si="30"/>
        <v>43831Meal_Dinner_SideP4</v>
      </c>
      <c r="B373" s="6">
        <v>43831</v>
      </c>
      <c r="C373" t="s">
        <v>118</v>
      </c>
      <c r="D373" t="s">
        <v>31</v>
      </c>
      <c r="E373">
        <v>5.33E-2</v>
      </c>
      <c r="F373">
        <v>0.26540000000000002</v>
      </c>
      <c r="G373">
        <v>5.4000000000000003E-3</v>
      </c>
      <c r="H373">
        <v>1.2698799999999999E-3</v>
      </c>
      <c r="I373" t="s">
        <v>59</v>
      </c>
      <c r="J373">
        <v>1403</v>
      </c>
      <c r="K373">
        <v>0.35067712045616528</v>
      </c>
      <c r="L373">
        <v>0.39914468995010688</v>
      </c>
      <c r="M373">
        <v>0.25017818959372767</v>
      </c>
      <c r="N373">
        <v>0.25</v>
      </c>
      <c r="O373">
        <v>0.25</v>
      </c>
      <c r="P373">
        <v>0.25</v>
      </c>
      <c r="Q373">
        <v>0.25</v>
      </c>
      <c r="R373">
        <v>0.25</v>
      </c>
      <c r="S373">
        <v>0.25</v>
      </c>
      <c r="T373">
        <v>0.25</v>
      </c>
      <c r="U373">
        <v>0.38759689922480622</v>
      </c>
      <c r="V373">
        <f>VLOOKUP(A373,Output_sheet!$C$2:$H$19120,6,FALSE)</f>
        <v>73.433851000000004</v>
      </c>
      <c r="W373">
        <f t="shared" si="31"/>
        <v>97.18235841340001</v>
      </c>
      <c r="X373" t="str">
        <f t="shared" si="32"/>
        <v>Dinner</v>
      </c>
      <c r="Y373">
        <f t="shared" si="33"/>
        <v>15.656097033200002</v>
      </c>
      <c r="Z373">
        <f t="shared" si="34"/>
        <v>77.957376221600015</v>
      </c>
      <c r="AA373">
        <f t="shared" si="35"/>
        <v>3.5688851586000006</v>
      </c>
    </row>
    <row r="374" spans="1:27" x14ac:dyDescent="0.45">
      <c r="A374" t="str">
        <f t="shared" si="30"/>
        <v>43831Meal_Lunch_GreenP4</v>
      </c>
      <c r="B374" s="6">
        <v>43831</v>
      </c>
      <c r="C374" t="s">
        <v>118</v>
      </c>
      <c r="D374" t="s">
        <v>34</v>
      </c>
      <c r="E374">
        <v>2.2660103626943009E-2</v>
      </c>
      <c r="F374">
        <v>4.7581865284974087E-2</v>
      </c>
      <c r="G374">
        <v>2.7648704663212429E-2</v>
      </c>
      <c r="H374">
        <v>8.6277461139896354E-4</v>
      </c>
      <c r="I374" t="s">
        <v>59</v>
      </c>
      <c r="J374">
        <v>1403</v>
      </c>
      <c r="K374">
        <v>0.35067712045616528</v>
      </c>
      <c r="L374">
        <v>0.39914468995010688</v>
      </c>
      <c r="M374">
        <v>0.25017818959372767</v>
      </c>
      <c r="N374">
        <v>0.25</v>
      </c>
      <c r="O374">
        <v>0.25</v>
      </c>
      <c r="P374">
        <v>0.25</v>
      </c>
      <c r="Q374">
        <v>0.25</v>
      </c>
      <c r="R374">
        <v>0.25</v>
      </c>
      <c r="S374">
        <v>0.25</v>
      </c>
      <c r="T374">
        <v>0.25</v>
      </c>
      <c r="U374">
        <v>0.35873605947955389</v>
      </c>
      <c r="V374">
        <f>VLOOKUP(A374,Output_sheet!$C$2:$H$19120,6,FALSE)</f>
        <v>253.92894000000001</v>
      </c>
      <c r="W374">
        <f t="shared" si="31"/>
        <v>134.53313124478757</v>
      </c>
      <c r="X374" t="str">
        <f t="shared" si="32"/>
        <v>Lunch_</v>
      </c>
      <c r="Y374">
        <f t="shared" si="33"/>
        <v>23.016224377119176</v>
      </c>
      <c r="Z374">
        <f t="shared" si="34"/>
        <v>48.329650460145075</v>
      </c>
      <c r="AA374">
        <f t="shared" si="35"/>
        <v>63.187256407523307</v>
      </c>
    </row>
    <row r="375" spans="1:27" x14ac:dyDescent="0.45">
      <c r="A375" t="str">
        <f t="shared" si="30"/>
        <v>43831Meal_Lunch_MainP4</v>
      </c>
      <c r="B375" s="6">
        <v>43831</v>
      </c>
      <c r="C375" t="s">
        <v>118</v>
      </c>
      <c r="D375" t="s">
        <v>35</v>
      </c>
      <c r="E375">
        <v>0.22600000000000001</v>
      </c>
      <c r="F375">
        <v>2.8E-3</v>
      </c>
      <c r="G375">
        <v>1.18E-2</v>
      </c>
      <c r="H375">
        <v>3.0316000000000002E-3</v>
      </c>
      <c r="I375" t="s">
        <v>59</v>
      </c>
      <c r="J375">
        <v>1403</v>
      </c>
      <c r="K375">
        <v>0.35067712045616528</v>
      </c>
      <c r="L375">
        <v>0.39914468995010688</v>
      </c>
      <c r="M375">
        <v>0.25017818959372767</v>
      </c>
      <c r="N375">
        <v>0.25</v>
      </c>
      <c r="O375">
        <v>0.25</v>
      </c>
      <c r="P375">
        <v>0.25</v>
      </c>
      <c r="Q375">
        <v>0.25</v>
      </c>
      <c r="R375">
        <v>0.25</v>
      </c>
      <c r="S375">
        <v>0.25</v>
      </c>
      <c r="T375">
        <v>0.25</v>
      </c>
      <c r="U375">
        <v>0.23234200743494421</v>
      </c>
      <c r="V375">
        <f>VLOOKUP(A375,Output_sheet!$C$2:$H$19120,6,FALSE)</f>
        <v>197.96955</v>
      </c>
      <c r="W375">
        <f t="shared" si="31"/>
        <v>202.20609837000001</v>
      </c>
      <c r="X375" t="str">
        <f t="shared" si="32"/>
        <v>Lunch_</v>
      </c>
      <c r="Y375">
        <f t="shared" si="33"/>
        <v>178.96447320000001</v>
      </c>
      <c r="Z375">
        <f t="shared" si="34"/>
        <v>2.2172589600000001</v>
      </c>
      <c r="AA375">
        <f t="shared" si="35"/>
        <v>21.02436621</v>
      </c>
    </row>
    <row r="376" spans="1:27" x14ac:dyDescent="0.45">
      <c r="A376" t="str">
        <f t="shared" si="30"/>
        <v>43831Meal_Lunch_SideP4</v>
      </c>
      <c r="B376" s="6">
        <v>43831</v>
      </c>
      <c r="C376" t="s">
        <v>118</v>
      </c>
      <c r="D376" t="s">
        <v>36</v>
      </c>
      <c r="E376">
        <v>2.0272727272727279E-2</v>
      </c>
      <c r="F376">
        <v>0.17531818181818179</v>
      </c>
      <c r="G376">
        <v>1.036363636363636E-2</v>
      </c>
      <c r="H376">
        <v>1.767909090909091E-3</v>
      </c>
      <c r="I376" t="s">
        <v>59</v>
      </c>
      <c r="J376">
        <v>1403</v>
      </c>
      <c r="K376">
        <v>0.35067712045616528</v>
      </c>
      <c r="L376">
        <v>0.39914468995010688</v>
      </c>
      <c r="M376">
        <v>0.25017818959372767</v>
      </c>
      <c r="N376">
        <v>0.25</v>
      </c>
      <c r="O376">
        <v>0.25</v>
      </c>
      <c r="P376">
        <v>0.25</v>
      </c>
      <c r="Q376">
        <v>0.25</v>
      </c>
      <c r="R376">
        <v>0.25</v>
      </c>
      <c r="S376">
        <v>0.25</v>
      </c>
      <c r="T376">
        <v>0.25</v>
      </c>
      <c r="U376">
        <v>0.40892193308550179</v>
      </c>
      <c r="V376">
        <f>VLOOKUP(A376,Output_sheet!$C$2:$H$19120,6,FALSE)</f>
        <v>116.14212999999999</v>
      </c>
      <c r="W376">
        <f t="shared" si="31"/>
        <v>101.6982723781818</v>
      </c>
      <c r="X376" t="str">
        <f t="shared" si="32"/>
        <v>Lunch_</v>
      </c>
      <c r="Y376">
        <f t="shared" si="33"/>
        <v>9.4180709054545488</v>
      </c>
      <c r="Z376">
        <f t="shared" si="34"/>
        <v>81.447308256363613</v>
      </c>
      <c r="AA376">
        <f t="shared" si="35"/>
        <v>10.832893216363631</v>
      </c>
    </row>
    <row r="377" spans="1:27" x14ac:dyDescent="0.45">
      <c r="A377" t="str">
        <f t="shared" si="30"/>
        <v>43831Meal_Morning_Snack_GreenP4</v>
      </c>
      <c r="B377" s="6">
        <v>43831</v>
      </c>
      <c r="C377" t="s">
        <v>118</v>
      </c>
      <c r="D377" t="s">
        <v>39</v>
      </c>
      <c r="E377">
        <v>6.7114093959731542E-3</v>
      </c>
      <c r="F377">
        <v>4.0268456375838917E-2</v>
      </c>
      <c r="G377">
        <v>0</v>
      </c>
      <c r="H377">
        <v>2.3999999999999998E-3</v>
      </c>
      <c r="I377" t="s">
        <v>59</v>
      </c>
      <c r="J377">
        <v>1403</v>
      </c>
      <c r="K377">
        <v>0.35067712045616528</v>
      </c>
      <c r="L377">
        <v>0.39914468995010688</v>
      </c>
      <c r="M377">
        <v>0.25017818959372767</v>
      </c>
      <c r="N377">
        <v>0.15</v>
      </c>
      <c r="O377">
        <v>0.15</v>
      </c>
      <c r="P377">
        <v>0.15</v>
      </c>
      <c r="Q377">
        <v>0.15</v>
      </c>
      <c r="R377">
        <v>0.15</v>
      </c>
      <c r="S377">
        <v>0.15</v>
      </c>
      <c r="T377">
        <v>0.15</v>
      </c>
      <c r="U377">
        <v>0.375</v>
      </c>
      <c r="V377">
        <f>VLOOKUP(A377,Output_sheet!$C$2:$H$19120,6,FALSE)</f>
        <v>24.059698000000001</v>
      </c>
      <c r="W377">
        <f t="shared" si="31"/>
        <v>4.5212855302013413</v>
      </c>
      <c r="X377" t="str">
        <f t="shared" si="32"/>
        <v>Mornin</v>
      </c>
      <c r="Y377">
        <f t="shared" si="33"/>
        <v>0.64589793288590602</v>
      </c>
      <c r="Z377">
        <f t="shared" si="34"/>
        <v>3.8753875973154353</v>
      </c>
      <c r="AA377">
        <f t="shared" si="35"/>
        <v>0</v>
      </c>
    </row>
    <row r="378" spans="1:27" x14ac:dyDescent="0.45">
      <c r="A378" t="str">
        <f t="shared" si="30"/>
        <v>43831Meal_Morning_Snack_MainP4</v>
      </c>
      <c r="B378" s="6">
        <v>43831</v>
      </c>
      <c r="C378" t="s">
        <v>118</v>
      </c>
      <c r="D378" t="s">
        <v>40</v>
      </c>
      <c r="E378">
        <v>0.1421</v>
      </c>
      <c r="F378">
        <v>4.0899999999999999E-2</v>
      </c>
      <c r="G378">
        <v>0.21279999999999999</v>
      </c>
      <c r="H378">
        <v>1.159522222222222E-2</v>
      </c>
      <c r="I378" t="s">
        <v>59</v>
      </c>
      <c r="J378">
        <v>1403</v>
      </c>
      <c r="K378">
        <v>0.35067712045616528</v>
      </c>
      <c r="L378">
        <v>0.39914468995010688</v>
      </c>
      <c r="M378">
        <v>0.25017818959372767</v>
      </c>
      <c r="N378">
        <v>0.15</v>
      </c>
      <c r="O378">
        <v>0.15</v>
      </c>
      <c r="P378">
        <v>0.15</v>
      </c>
      <c r="Q378">
        <v>0.15</v>
      </c>
      <c r="R378">
        <v>0.15</v>
      </c>
      <c r="S378">
        <v>0.15</v>
      </c>
      <c r="T378">
        <v>0.15</v>
      </c>
      <c r="U378">
        <v>0.4375</v>
      </c>
      <c r="V378">
        <f>VLOOKUP(A378,Output_sheet!$C$2:$H$19120,6,FALSE)</f>
        <v>39.742570000000001</v>
      </c>
      <c r="W378">
        <f t="shared" si="31"/>
        <v>105.20653130399999</v>
      </c>
      <c r="X378" t="str">
        <f t="shared" si="32"/>
        <v>Mornin</v>
      </c>
      <c r="Y378">
        <f t="shared" si="33"/>
        <v>22.589676788000002</v>
      </c>
      <c r="Z378">
        <f t="shared" si="34"/>
        <v>6.5018844519999996</v>
      </c>
      <c r="AA378">
        <f t="shared" si="35"/>
        <v>76.114970064000005</v>
      </c>
    </row>
    <row r="379" spans="1:27" x14ac:dyDescent="0.45">
      <c r="A379" t="str">
        <f t="shared" si="30"/>
        <v>43831Meal_Morning_Snack_SideP4</v>
      </c>
      <c r="B379" s="6">
        <v>43831</v>
      </c>
      <c r="C379" t="s">
        <v>118</v>
      </c>
      <c r="D379" t="s">
        <v>41</v>
      </c>
      <c r="E379">
        <v>7.5999999999999998E-2</v>
      </c>
      <c r="F379">
        <v>0.39900000000000002</v>
      </c>
      <c r="G379">
        <v>3.0000000000000001E-3</v>
      </c>
      <c r="H379">
        <v>3.0386666666666669E-3</v>
      </c>
      <c r="I379" t="s">
        <v>59</v>
      </c>
      <c r="J379">
        <v>1403</v>
      </c>
      <c r="K379">
        <v>0.35067712045616528</v>
      </c>
      <c r="L379">
        <v>0.39914468995010688</v>
      </c>
      <c r="M379">
        <v>0.25017818959372767</v>
      </c>
      <c r="N379">
        <v>0.15</v>
      </c>
      <c r="O379">
        <v>0.15</v>
      </c>
      <c r="P379">
        <v>0.15</v>
      </c>
      <c r="Q379">
        <v>0.15</v>
      </c>
      <c r="R379">
        <v>0.15</v>
      </c>
      <c r="S379">
        <v>0.15</v>
      </c>
      <c r="T379">
        <v>0.15</v>
      </c>
      <c r="U379">
        <v>0.1875</v>
      </c>
      <c r="V379">
        <f>VLOOKUP(A379,Output_sheet!$C$2:$H$19120,6,FALSE)</f>
        <v>24.966104999999999</v>
      </c>
      <c r="W379">
        <f t="shared" si="31"/>
        <v>48.109684334999997</v>
      </c>
      <c r="X379" t="str">
        <f t="shared" si="32"/>
        <v>Mornin</v>
      </c>
      <c r="Y379">
        <f t="shared" si="33"/>
        <v>7.5896959199999996</v>
      </c>
      <c r="Z379">
        <f t="shared" si="34"/>
        <v>39.845903579999998</v>
      </c>
      <c r="AA379">
        <f t="shared" si="35"/>
        <v>0.67408483499999994</v>
      </c>
    </row>
    <row r="380" spans="1:27" x14ac:dyDescent="0.45">
      <c r="A380" t="str">
        <f t="shared" si="30"/>
        <v>43831Meal_Afternoon_Snack_GreenP5</v>
      </c>
      <c r="B380" s="6">
        <v>43831</v>
      </c>
      <c r="C380" t="s">
        <v>118</v>
      </c>
      <c r="D380" t="s">
        <v>11</v>
      </c>
      <c r="E380">
        <v>2.7633333333333329E-2</v>
      </c>
      <c r="F380">
        <v>0.70899999999999996</v>
      </c>
      <c r="G380">
        <v>4.3E-3</v>
      </c>
      <c r="H380">
        <v>4.9325333333333343E-3</v>
      </c>
      <c r="I380" t="s">
        <v>60</v>
      </c>
      <c r="J380">
        <v>2102</v>
      </c>
      <c r="K380">
        <v>0.19980970504281639</v>
      </c>
      <c r="L380">
        <v>0.50047573739295914</v>
      </c>
      <c r="M380">
        <v>0.29971455756422449</v>
      </c>
      <c r="N380">
        <v>0.12</v>
      </c>
      <c r="O380">
        <v>0.12</v>
      </c>
      <c r="P380">
        <v>0.12</v>
      </c>
      <c r="Q380">
        <v>0.12</v>
      </c>
      <c r="R380">
        <v>0.12</v>
      </c>
      <c r="S380">
        <v>0.12</v>
      </c>
      <c r="T380">
        <v>0.12</v>
      </c>
      <c r="U380">
        <v>0.4</v>
      </c>
      <c r="V380">
        <f>VLOOKUP(A380,Output_sheet!$C$2:$H$19120,6,FALSE)</f>
        <v>40.264087000000004</v>
      </c>
      <c r="W380">
        <f t="shared" si="31"/>
        <v>120.19769464863333</v>
      </c>
      <c r="X380" t="str">
        <f t="shared" si="32"/>
        <v>Aftern</v>
      </c>
      <c r="Y380">
        <f t="shared" si="33"/>
        <v>4.4505237497333328</v>
      </c>
      <c r="Z380">
        <f t="shared" si="34"/>
        <v>114.18895073200001</v>
      </c>
      <c r="AA380">
        <f t="shared" si="35"/>
        <v>1.5582201669</v>
      </c>
    </row>
    <row r="381" spans="1:27" x14ac:dyDescent="0.45">
      <c r="A381" t="str">
        <f t="shared" si="30"/>
        <v>43831Meal_Afternoon_Snack_MainP5</v>
      </c>
      <c r="B381" s="6">
        <v>43831</v>
      </c>
      <c r="C381" t="s">
        <v>118</v>
      </c>
      <c r="D381" t="s">
        <v>12</v>
      </c>
      <c r="E381">
        <v>0.16700000000000001</v>
      </c>
      <c r="F381">
        <v>3.5999999999999997E-2</v>
      </c>
      <c r="G381">
        <v>6.7500000000000004E-2</v>
      </c>
      <c r="H381">
        <v>8.4588000000000007E-3</v>
      </c>
      <c r="I381" t="s">
        <v>60</v>
      </c>
      <c r="J381">
        <v>2102</v>
      </c>
      <c r="K381">
        <v>0.19980970504281639</v>
      </c>
      <c r="L381">
        <v>0.50047573739295914</v>
      </c>
      <c r="M381">
        <v>0.29971455756422449</v>
      </c>
      <c r="N381">
        <v>0.12</v>
      </c>
      <c r="O381">
        <v>0.12</v>
      </c>
      <c r="P381">
        <v>0.12</v>
      </c>
      <c r="Q381">
        <v>0.12</v>
      </c>
      <c r="R381">
        <v>0.12</v>
      </c>
      <c r="S381">
        <v>0.12</v>
      </c>
      <c r="T381">
        <v>0.12</v>
      </c>
      <c r="U381">
        <v>0.26666666666666672</v>
      </c>
      <c r="V381">
        <f>VLOOKUP(A381,Output_sheet!$C$2:$H$19120,6,FALSE)</f>
        <v>17.515647000000001</v>
      </c>
      <c r="W381">
        <f t="shared" si="31"/>
        <v>24.863460916500006</v>
      </c>
      <c r="X381" t="str">
        <f t="shared" si="32"/>
        <v>Aftern</v>
      </c>
      <c r="Y381">
        <f t="shared" si="33"/>
        <v>11.700452196000002</v>
      </c>
      <c r="Z381">
        <f t="shared" si="34"/>
        <v>2.5222531680000002</v>
      </c>
      <c r="AA381">
        <f t="shared" si="35"/>
        <v>10.640755552500002</v>
      </c>
    </row>
    <row r="382" spans="1:27" x14ac:dyDescent="0.45">
      <c r="A382" t="str">
        <f t="shared" si="30"/>
        <v>43831Meal_Afternoon_Snack_SideP5</v>
      </c>
      <c r="B382" s="6">
        <v>43831</v>
      </c>
      <c r="C382" t="s">
        <v>118</v>
      </c>
      <c r="D382" t="s">
        <v>13</v>
      </c>
      <c r="E382">
        <v>0.254</v>
      </c>
      <c r="F382">
        <v>0.10100000000000001</v>
      </c>
      <c r="G382">
        <v>0.47699999999999998</v>
      </c>
      <c r="H382">
        <v>4.5263999999999999E-3</v>
      </c>
      <c r="I382" t="s">
        <v>60</v>
      </c>
      <c r="J382">
        <v>2102</v>
      </c>
      <c r="K382">
        <v>0.19980970504281639</v>
      </c>
      <c r="L382">
        <v>0.50047573739295914</v>
      </c>
      <c r="M382">
        <v>0.29971455756422449</v>
      </c>
      <c r="N382">
        <v>0.12</v>
      </c>
      <c r="O382">
        <v>0.12</v>
      </c>
      <c r="P382">
        <v>0.12</v>
      </c>
      <c r="Q382">
        <v>0.12</v>
      </c>
      <c r="R382">
        <v>0.12</v>
      </c>
      <c r="S382">
        <v>0.12</v>
      </c>
      <c r="T382">
        <v>0.12</v>
      </c>
      <c r="U382">
        <v>0.33333333333333331</v>
      </c>
      <c r="V382">
        <f>VLOOKUP(A382,Output_sheet!$C$2:$H$19120,6,FALSE)</f>
        <v>29.798503</v>
      </c>
      <c r="W382">
        <f t="shared" si="31"/>
        <v>170.238847639</v>
      </c>
      <c r="X382" t="str">
        <f t="shared" si="32"/>
        <v>Aftern</v>
      </c>
      <c r="Y382">
        <f t="shared" si="33"/>
        <v>30.275279048000002</v>
      </c>
      <c r="Z382">
        <f t="shared" si="34"/>
        <v>12.038595212000001</v>
      </c>
      <c r="AA382">
        <f t="shared" si="35"/>
        <v>127.92497337900001</v>
      </c>
    </row>
    <row r="383" spans="1:27" x14ac:dyDescent="0.45">
      <c r="A383" t="str">
        <f t="shared" si="30"/>
        <v>43831Meal_Booster1_GreenP5</v>
      </c>
      <c r="B383" s="6">
        <v>43831</v>
      </c>
      <c r="C383" t="s">
        <v>118</v>
      </c>
      <c r="D383" t="s">
        <v>16</v>
      </c>
      <c r="E383">
        <v>0</v>
      </c>
      <c r="F383">
        <v>0</v>
      </c>
      <c r="G383">
        <v>0</v>
      </c>
      <c r="H383">
        <v>0</v>
      </c>
      <c r="I383" t="s">
        <v>60</v>
      </c>
      <c r="J383">
        <v>2102</v>
      </c>
      <c r="K383">
        <v>0.19980970504281639</v>
      </c>
      <c r="L383">
        <v>0.50047573739295914</v>
      </c>
      <c r="M383">
        <v>0.29971455756422449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f>VLOOKUP(A383,Output_sheet!$C$2:$H$19120,6,FALSE)</f>
        <v>0</v>
      </c>
      <c r="W383">
        <f t="shared" si="31"/>
        <v>0</v>
      </c>
      <c r="X383" t="str">
        <f t="shared" si="32"/>
        <v>Booste</v>
      </c>
      <c r="Y383">
        <f t="shared" si="33"/>
        <v>0</v>
      </c>
      <c r="Z383">
        <f t="shared" si="34"/>
        <v>0</v>
      </c>
      <c r="AA383">
        <f t="shared" si="35"/>
        <v>0</v>
      </c>
    </row>
    <row r="384" spans="1:27" x14ac:dyDescent="0.45">
      <c r="A384" t="str">
        <f t="shared" si="30"/>
        <v>43831Meal_Booster1_MainP5</v>
      </c>
      <c r="B384" s="6">
        <v>43831</v>
      </c>
      <c r="C384" t="s">
        <v>118</v>
      </c>
      <c r="D384" t="s">
        <v>17</v>
      </c>
      <c r="E384">
        <v>0.17707661290322579</v>
      </c>
      <c r="F384">
        <v>0.1913185483870968</v>
      </c>
      <c r="G384">
        <v>7.0112903225806447E-2</v>
      </c>
      <c r="H384">
        <v>4.9126894219837991E-3</v>
      </c>
      <c r="I384" t="s">
        <v>60</v>
      </c>
      <c r="J384">
        <v>2102</v>
      </c>
      <c r="K384">
        <v>0.19980970504281639</v>
      </c>
      <c r="L384">
        <v>0.50047573739295914</v>
      </c>
      <c r="M384">
        <v>0.29971455756422449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f>VLOOKUP(A384,Output_sheet!$C$2:$H$19120,6,FALSE)</f>
        <v>0</v>
      </c>
      <c r="W384">
        <f t="shared" si="31"/>
        <v>0</v>
      </c>
      <c r="X384" t="str">
        <f t="shared" si="32"/>
        <v>Booste</v>
      </c>
      <c r="Y384">
        <f t="shared" si="33"/>
        <v>0</v>
      </c>
      <c r="Z384">
        <f t="shared" si="34"/>
        <v>0</v>
      </c>
      <c r="AA384">
        <f t="shared" si="35"/>
        <v>0</v>
      </c>
    </row>
    <row r="385" spans="1:27" x14ac:dyDescent="0.45">
      <c r="A385" t="str">
        <f t="shared" si="30"/>
        <v>43831Meal_Booster1_SideP5</v>
      </c>
      <c r="B385" s="6">
        <v>43831</v>
      </c>
      <c r="C385" t="s">
        <v>118</v>
      </c>
      <c r="D385" t="s">
        <v>18</v>
      </c>
      <c r="E385">
        <v>0</v>
      </c>
      <c r="F385">
        <v>0</v>
      </c>
      <c r="G385">
        <v>0</v>
      </c>
      <c r="H385">
        <v>0</v>
      </c>
      <c r="I385" t="s">
        <v>60</v>
      </c>
      <c r="J385">
        <v>2102</v>
      </c>
      <c r="K385">
        <v>0.19980970504281639</v>
      </c>
      <c r="L385">
        <v>0.50047573739295914</v>
      </c>
      <c r="M385">
        <v>0.29971455756422449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f>VLOOKUP(A385,Output_sheet!$C$2:$H$19120,6,FALSE)</f>
        <v>0</v>
      </c>
      <c r="W385">
        <f t="shared" si="31"/>
        <v>0</v>
      </c>
      <c r="X385" t="str">
        <f t="shared" si="32"/>
        <v>Booste</v>
      </c>
      <c r="Y385">
        <f t="shared" si="33"/>
        <v>0</v>
      </c>
      <c r="Z385">
        <f t="shared" si="34"/>
        <v>0</v>
      </c>
      <c r="AA385">
        <f t="shared" si="35"/>
        <v>0</v>
      </c>
    </row>
    <row r="386" spans="1:27" x14ac:dyDescent="0.45">
      <c r="A386" t="str">
        <f t="shared" ref="A386:A449" si="36">B386&amp;"Meal_"&amp;D386&amp;I386</f>
        <v>43831Meal_Booster2_GreenP5</v>
      </c>
      <c r="B386" s="6">
        <v>43831</v>
      </c>
      <c r="C386" t="s">
        <v>118</v>
      </c>
      <c r="D386" t="s">
        <v>19</v>
      </c>
      <c r="E386">
        <v>0</v>
      </c>
      <c r="F386">
        <v>0</v>
      </c>
      <c r="G386">
        <v>0</v>
      </c>
      <c r="H386">
        <v>0</v>
      </c>
      <c r="I386" t="s">
        <v>60</v>
      </c>
      <c r="J386">
        <v>2102</v>
      </c>
      <c r="K386">
        <v>0.19980970504281639</v>
      </c>
      <c r="L386">
        <v>0.50047573739295914</v>
      </c>
      <c r="M386">
        <v>0.29971455756422449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f>VLOOKUP(A386,Output_sheet!$C$2:$H$19120,6,FALSE)</f>
        <v>0</v>
      </c>
      <c r="W386">
        <f t="shared" ref="W386:W449" si="37">(E386*4+F386*4+G386*9)*V386</f>
        <v>0</v>
      </c>
      <c r="X386" t="str">
        <f t="shared" ref="X386:X449" si="38">LEFT(D386,6)</f>
        <v>Booste</v>
      </c>
      <c r="Y386">
        <f t="shared" ref="Y386:Y449" si="39">E386*4*V386</f>
        <v>0</v>
      </c>
      <c r="Z386">
        <f t="shared" ref="Z386:Z449" si="40">F386*4*V386</f>
        <v>0</v>
      </c>
      <c r="AA386">
        <f t="shared" ref="AA386:AA449" si="41">G386*9*V386</f>
        <v>0</v>
      </c>
    </row>
    <row r="387" spans="1:27" x14ac:dyDescent="0.45">
      <c r="A387" t="str">
        <f t="shared" si="36"/>
        <v>43831Meal_Booster2_MainP5</v>
      </c>
      <c r="B387" s="6">
        <v>43831</v>
      </c>
      <c r="C387" t="s">
        <v>118</v>
      </c>
      <c r="D387" t="s">
        <v>20</v>
      </c>
      <c r="E387">
        <v>0.1086</v>
      </c>
      <c r="F387">
        <v>7.3000000000000001E-3</v>
      </c>
      <c r="G387">
        <v>1.6999999999999999E-3</v>
      </c>
      <c r="H387">
        <v>1.996333333333333E-3</v>
      </c>
      <c r="I387" t="s">
        <v>60</v>
      </c>
      <c r="J387">
        <v>2102</v>
      </c>
      <c r="K387">
        <v>0.19980970504281639</v>
      </c>
      <c r="L387">
        <v>0.50047573739295914</v>
      </c>
      <c r="M387">
        <v>0.29971455756422449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f>VLOOKUP(A387,Output_sheet!$C$2:$H$19120,6,FALSE)</f>
        <v>0</v>
      </c>
      <c r="W387">
        <f t="shared" si="37"/>
        <v>0</v>
      </c>
      <c r="X387" t="str">
        <f t="shared" si="38"/>
        <v>Booste</v>
      </c>
      <c r="Y387">
        <f t="shared" si="39"/>
        <v>0</v>
      </c>
      <c r="Z387">
        <f t="shared" si="40"/>
        <v>0</v>
      </c>
      <c r="AA387">
        <f t="shared" si="41"/>
        <v>0</v>
      </c>
    </row>
    <row r="388" spans="1:27" x14ac:dyDescent="0.45">
      <c r="A388" t="str">
        <f t="shared" si="36"/>
        <v>43831Meal_Booster2_SideP5</v>
      </c>
      <c r="B388" s="6">
        <v>43831</v>
      </c>
      <c r="C388" t="s">
        <v>118</v>
      </c>
      <c r="D388" t="s">
        <v>21</v>
      </c>
      <c r="E388">
        <v>0</v>
      </c>
      <c r="F388">
        <v>0</v>
      </c>
      <c r="G388">
        <v>0</v>
      </c>
      <c r="H388">
        <v>0</v>
      </c>
      <c r="I388" t="s">
        <v>60</v>
      </c>
      <c r="J388">
        <v>2102</v>
      </c>
      <c r="K388">
        <v>0.19980970504281639</v>
      </c>
      <c r="L388">
        <v>0.50047573739295914</v>
      </c>
      <c r="M388">
        <v>0.29971455756422449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f>VLOOKUP(A388,Output_sheet!$C$2:$H$19120,6,FALSE)</f>
        <v>0</v>
      </c>
      <c r="W388">
        <f t="shared" si="37"/>
        <v>0</v>
      </c>
      <c r="X388" t="str">
        <f t="shared" si="38"/>
        <v>Booste</v>
      </c>
      <c r="Y388">
        <f t="shared" si="39"/>
        <v>0</v>
      </c>
      <c r="Z388">
        <f t="shared" si="40"/>
        <v>0</v>
      </c>
      <c r="AA388">
        <f t="shared" si="41"/>
        <v>0</v>
      </c>
    </row>
    <row r="389" spans="1:27" x14ac:dyDescent="0.45">
      <c r="A389" t="str">
        <f t="shared" si="36"/>
        <v>43831Meal_Breakfast_GreenP5</v>
      </c>
      <c r="B389" s="6">
        <v>43831</v>
      </c>
      <c r="C389" t="s">
        <v>118</v>
      </c>
      <c r="D389" t="s">
        <v>24</v>
      </c>
      <c r="E389">
        <v>9.4000000000000004E-3</v>
      </c>
      <c r="F389">
        <v>0.11749999999999999</v>
      </c>
      <c r="G389">
        <v>1.1999999999999999E-3</v>
      </c>
      <c r="H389">
        <v>9.5E-4</v>
      </c>
      <c r="I389" t="s">
        <v>60</v>
      </c>
      <c r="J389">
        <v>2102</v>
      </c>
      <c r="K389">
        <v>0.19980970504281639</v>
      </c>
      <c r="L389">
        <v>0.50047573739295914</v>
      </c>
      <c r="M389">
        <v>0.29971455756422449</v>
      </c>
      <c r="N389">
        <v>1E-3</v>
      </c>
      <c r="O389">
        <v>1E-3</v>
      </c>
      <c r="P389">
        <v>1E-3</v>
      </c>
      <c r="Q389">
        <v>1E-3</v>
      </c>
      <c r="R389">
        <v>1E-3</v>
      </c>
      <c r="S389">
        <v>1E-3</v>
      </c>
      <c r="T389">
        <v>1E-3</v>
      </c>
      <c r="U389">
        <v>0.32876712328767121</v>
      </c>
      <c r="V389">
        <f>VLOOKUP(A389,Output_sheet!$C$2:$H$19120,6,FALSE)</f>
        <v>0.84146763999999996</v>
      </c>
      <c r="W389">
        <f t="shared" si="37"/>
        <v>0.43621682457599997</v>
      </c>
      <c r="X389" t="str">
        <f t="shared" si="38"/>
        <v>Breakf</v>
      </c>
      <c r="Y389">
        <f t="shared" si="39"/>
        <v>3.1639183263999997E-2</v>
      </c>
      <c r="Z389">
        <f t="shared" si="40"/>
        <v>0.39548979079999996</v>
      </c>
      <c r="AA389">
        <f t="shared" si="41"/>
        <v>9.0878505119999994E-3</v>
      </c>
    </row>
    <row r="390" spans="1:27" x14ac:dyDescent="0.45">
      <c r="A390" t="str">
        <f t="shared" si="36"/>
        <v>43831Meal_Breakfast_MainP5</v>
      </c>
      <c r="B390" s="6">
        <v>43831</v>
      </c>
      <c r="C390" t="s">
        <v>118</v>
      </c>
      <c r="D390" t="s">
        <v>25</v>
      </c>
      <c r="E390">
        <v>7.7111111111111103E-2</v>
      </c>
      <c r="F390">
        <v>0.25622222222222218</v>
      </c>
      <c r="G390">
        <v>2.837777777777778E-2</v>
      </c>
      <c r="H390">
        <v>1.925277037037037E-3</v>
      </c>
      <c r="I390" t="s">
        <v>60</v>
      </c>
      <c r="J390">
        <v>2102</v>
      </c>
      <c r="K390">
        <v>0.19980970504281639</v>
      </c>
      <c r="L390">
        <v>0.50047573739295914</v>
      </c>
      <c r="M390">
        <v>0.29971455756422449</v>
      </c>
      <c r="N390">
        <v>1E-3</v>
      </c>
      <c r="O390">
        <v>1E-3</v>
      </c>
      <c r="P390">
        <v>1E-3</v>
      </c>
      <c r="Q390">
        <v>1E-3</v>
      </c>
      <c r="R390">
        <v>1E-3</v>
      </c>
      <c r="S390">
        <v>1E-3</v>
      </c>
      <c r="T390">
        <v>1E-3</v>
      </c>
      <c r="U390">
        <v>0.61643835616438358</v>
      </c>
      <c r="V390">
        <f>VLOOKUP(A390,Output_sheet!$C$2:$H$19120,6,FALSE)</f>
        <v>1.0658589999999999</v>
      </c>
      <c r="W390">
        <f t="shared" si="37"/>
        <v>1.6933657219333329</v>
      </c>
      <c r="X390" t="str">
        <f t="shared" si="38"/>
        <v>Breakf</v>
      </c>
      <c r="Y390">
        <f t="shared" si="39"/>
        <v>0.32875828711111105</v>
      </c>
      <c r="Z390">
        <f t="shared" si="40"/>
        <v>1.092387046222222</v>
      </c>
      <c r="AA390">
        <f t="shared" si="41"/>
        <v>0.27222038859999997</v>
      </c>
    </row>
    <row r="391" spans="1:27" x14ac:dyDescent="0.45">
      <c r="A391" t="str">
        <f t="shared" si="36"/>
        <v>43831Meal_Breakfast_SideP5</v>
      </c>
      <c r="B391" s="6">
        <v>43831</v>
      </c>
      <c r="C391" t="s">
        <v>118</v>
      </c>
      <c r="D391" t="s">
        <v>26</v>
      </c>
      <c r="E391">
        <v>0.17494999999999999</v>
      </c>
      <c r="F391">
        <v>0.16239999999999999</v>
      </c>
      <c r="G391">
        <v>0.24454999999999999</v>
      </c>
      <c r="H391">
        <v>5.3318000000000003E-3</v>
      </c>
      <c r="I391" t="s">
        <v>60</v>
      </c>
      <c r="J391">
        <v>2102</v>
      </c>
      <c r="K391">
        <v>0.19980970504281639</v>
      </c>
      <c r="L391">
        <v>0.50047573739295914</v>
      </c>
      <c r="M391">
        <v>0.29971455756422449</v>
      </c>
      <c r="N391">
        <v>1E-3</v>
      </c>
      <c r="O391">
        <v>1E-3</v>
      </c>
      <c r="P391">
        <v>1E-3</v>
      </c>
      <c r="Q391">
        <v>1E-3</v>
      </c>
      <c r="R391">
        <v>1E-3</v>
      </c>
      <c r="S391">
        <v>1E-3</v>
      </c>
      <c r="T391">
        <v>1E-3</v>
      </c>
      <c r="U391">
        <v>5.4794520547945202E-2</v>
      </c>
      <c r="V391">
        <f>VLOOKUP(A391,Output_sheet!$C$2:$H$19120,6,FALSE)</f>
        <v>0.14024460999999999</v>
      </c>
      <c r="W391">
        <f t="shared" si="37"/>
        <v>0.49791745111349994</v>
      </c>
      <c r="X391" t="str">
        <f t="shared" si="38"/>
        <v>Breakf</v>
      </c>
      <c r="Y391">
        <f t="shared" si="39"/>
        <v>9.8143178077999993E-2</v>
      </c>
      <c r="Z391">
        <f t="shared" si="40"/>
        <v>9.1102898655999992E-2</v>
      </c>
      <c r="AA391">
        <f t="shared" si="41"/>
        <v>0.30867137437949993</v>
      </c>
    </row>
    <row r="392" spans="1:27" x14ac:dyDescent="0.45">
      <c r="A392" t="str">
        <f t="shared" si="36"/>
        <v>43831Meal_Dinner_GreenP5</v>
      </c>
      <c r="B392" s="6">
        <v>43831</v>
      </c>
      <c r="C392" t="s">
        <v>118</v>
      </c>
      <c r="D392" t="s">
        <v>29</v>
      </c>
      <c r="E392">
        <v>0</v>
      </c>
      <c r="F392">
        <v>0</v>
      </c>
      <c r="G392">
        <v>0</v>
      </c>
      <c r="H392">
        <v>0</v>
      </c>
      <c r="I392" t="s">
        <v>60</v>
      </c>
      <c r="J392">
        <v>2102</v>
      </c>
      <c r="K392">
        <v>0.19980970504281639</v>
      </c>
      <c r="L392">
        <v>0.50047573739295914</v>
      </c>
      <c r="M392">
        <v>0.29971455756422449</v>
      </c>
      <c r="N392">
        <v>0.40899999999999997</v>
      </c>
      <c r="O392">
        <v>0.40899999999999997</v>
      </c>
      <c r="P392">
        <v>0.40899999999999997</v>
      </c>
      <c r="Q392">
        <v>0.40899999999999997</v>
      </c>
      <c r="R392">
        <v>0.40899999999999997</v>
      </c>
      <c r="S392">
        <v>0.40899999999999997</v>
      </c>
      <c r="T392">
        <v>0.40899999999999997</v>
      </c>
      <c r="U392">
        <v>0</v>
      </c>
      <c r="V392">
        <f>VLOOKUP(A392,Output_sheet!$C$2:$H$19120,6,FALSE)</f>
        <v>0</v>
      </c>
      <c r="W392">
        <f t="shared" si="37"/>
        <v>0</v>
      </c>
      <c r="X392" t="str">
        <f t="shared" si="38"/>
        <v>Dinner</v>
      </c>
      <c r="Y392">
        <f t="shared" si="39"/>
        <v>0</v>
      </c>
      <c r="Z392">
        <f t="shared" si="40"/>
        <v>0</v>
      </c>
      <c r="AA392">
        <f t="shared" si="41"/>
        <v>0</v>
      </c>
    </row>
    <row r="393" spans="1:27" x14ac:dyDescent="0.45">
      <c r="A393" t="str">
        <f t="shared" si="36"/>
        <v>43831Meal_Dinner_MainP5</v>
      </c>
      <c r="B393" s="6">
        <v>43831</v>
      </c>
      <c r="C393" t="s">
        <v>118</v>
      </c>
      <c r="D393" t="s">
        <v>30</v>
      </c>
      <c r="E393">
        <v>6.4757383966244725E-2</v>
      </c>
      <c r="F393">
        <v>7.8037974683544314E-2</v>
      </c>
      <c r="G393">
        <v>3.9862869198312237E-2</v>
      </c>
      <c r="H393">
        <v>2.8645421940928259E-3</v>
      </c>
      <c r="I393" t="s">
        <v>60</v>
      </c>
      <c r="J393">
        <v>2102</v>
      </c>
      <c r="K393">
        <v>0.19980970504281639</v>
      </c>
      <c r="L393">
        <v>0.50047573739295914</v>
      </c>
      <c r="M393">
        <v>0.29971455756422449</v>
      </c>
      <c r="N393">
        <v>0.40899999999999997</v>
      </c>
      <c r="O393">
        <v>0.40899999999999997</v>
      </c>
      <c r="P393">
        <v>0.40899999999999997</v>
      </c>
      <c r="Q393">
        <v>0.40899999999999997</v>
      </c>
      <c r="R393">
        <v>0.40899999999999997</v>
      </c>
      <c r="S393">
        <v>0.40899999999999997</v>
      </c>
      <c r="T393">
        <v>0.40899999999999997</v>
      </c>
      <c r="U393">
        <v>0.61240310077519378</v>
      </c>
      <c r="V393">
        <f>VLOOKUP(A393,Output_sheet!$C$2:$H$19120,6,FALSE)</f>
        <v>435.19533999999999</v>
      </c>
      <c r="W393">
        <f t="shared" si="37"/>
        <v>404.70871285928268</v>
      </c>
      <c r="X393" t="str">
        <f t="shared" si="38"/>
        <v>Dinner</v>
      </c>
      <c r="Y393">
        <f t="shared" si="39"/>
        <v>112.72844693080168</v>
      </c>
      <c r="Z393">
        <f t="shared" si="40"/>
        <v>135.84705170126583</v>
      </c>
      <c r="AA393">
        <f t="shared" si="41"/>
        <v>156.13321422721518</v>
      </c>
    </row>
    <row r="394" spans="1:27" x14ac:dyDescent="0.45">
      <c r="A394" t="str">
        <f t="shared" si="36"/>
        <v>43831Meal_Dinner_SideP5</v>
      </c>
      <c r="B394" s="6">
        <v>43831</v>
      </c>
      <c r="C394" t="s">
        <v>118</v>
      </c>
      <c r="D394" t="s">
        <v>31</v>
      </c>
      <c r="E394">
        <v>5.33E-2</v>
      </c>
      <c r="F394">
        <v>0.26540000000000002</v>
      </c>
      <c r="G394">
        <v>5.4000000000000003E-3</v>
      </c>
      <c r="H394">
        <v>1.2698799999999999E-3</v>
      </c>
      <c r="I394" t="s">
        <v>60</v>
      </c>
      <c r="J394">
        <v>2102</v>
      </c>
      <c r="K394">
        <v>0.19980970504281639</v>
      </c>
      <c r="L394">
        <v>0.50047573739295914</v>
      </c>
      <c r="M394">
        <v>0.29971455756422449</v>
      </c>
      <c r="N394">
        <v>0.40899999999999997</v>
      </c>
      <c r="O394">
        <v>0.40899999999999997</v>
      </c>
      <c r="P394">
        <v>0.40899999999999997</v>
      </c>
      <c r="Q394">
        <v>0.40899999999999997</v>
      </c>
      <c r="R394">
        <v>0.40899999999999997</v>
      </c>
      <c r="S394">
        <v>0.40899999999999997</v>
      </c>
      <c r="T394">
        <v>0.40899999999999997</v>
      </c>
      <c r="U394">
        <v>0.38759689922480622</v>
      </c>
      <c r="V394">
        <f>VLOOKUP(A394,Output_sheet!$C$2:$H$19120,6,FALSE)</f>
        <v>409.01817999999997</v>
      </c>
      <c r="W394">
        <f t="shared" si="37"/>
        <v>541.29465941199999</v>
      </c>
      <c r="X394" t="str">
        <f t="shared" si="38"/>
        <v>Dinner</v>
      </c>
      <c r="Y394">
        <f t="shared" si="39"/>
        <v>87.202675975999995</v>
      </c>
      <c r="Z394">
        <f t="shared" si="40"/>
        <v>434.21369988800001</v>
      </c>
      <c r="AA394">
        <f t="shared" si="41"/>
        <v>19.878283547999999</v>
      </c>
    </row>
    <row r="395" spans="1:27" x14ac:dyDescent="0.45">
      <c r="A395" t="str">
        <f t="shared" si="36"/>
        <v>43831Meal_Lunch_GreenP5</v>
      </c>
      <c r="B395" s="6">
        <v>43831</v>
      </c>
      <c r="C395" t="s">
        <v>118</v>
      </c>
      <c r="D395" t="s">
        <v>34</v>
      </c>
      <c r="E395">
        <v>2.2660103626943009E-2</v>
      </c>
      <c r="F395">
        <v>4.7581865284974087E-2</v>
      </c>
      <c r="G395">
        <v>2.7648704663212429E-2</v>
      </c>
      <c r="H395">
        <v>8.6277461139896354E-4</v>
      </c>
      <c r="I395" t="s">
        <v>60</v>
      </c>
      <c r="J395">
        <v>2102</v>
      </c>
      <c r="K395">
        <v>0.19980970504281639</v>
      </c>
      <c r="L395">
        <v>0.50047573739295914</v>
      </c>
      <c r="M395">
        <v>0.29971455756422449</v>
      </c>
      <c r="N395">
        <v>0.35</v>
      </c>
      <c r="O395">
        <v>0.35</v>
      </c>
      <c r="P395">
        <v>0.35</v>
      </c>
      <c r="Q395">
        <v>0.35</v>
      </c>
      <c r="R395">
        <v>0.35</v>
      </c>
      <c r="S395">
        <v>0.35</v>
      </c>
      <c r="T395">
        <v>0.35</v>
      </c>
      <c r="U395">
        <v>0.35873605947955389</v>
      </c>
      <c r="V395">
        <f>VLOOKUP(A395,Output_sheet!$C$2:$H$19120,6,FALSE)</f>
        <v>219.10425000000001</v>
      </c>
      <c r="W395">
        <f t="shared" si="37"/>
        <v>116.08279395621761</v>
      </c>
      <c r="X395" t="str">
        <f t="shared" si="38"/>
        <v>Lunch_</v>
      </c>
      <c r="Y395">
        <f t="shared" si="39"/>
        <v>19.859700040414513</v>
      </c>
      <c r="Z395">
        <f t="shared" si="40"/>
        <v>41.701555627461133</v>
      </c>
      <c r="AA395">
        <f t="shared" si="41"/>
        <v>54.521538288341958</v>
      </c>
    </row>
    <row r="396" spans="1:27" x14ac:dyDescent="0.45">
      <c r="A396" t="str">
        <f t="shared" si="36"/>
        <v>43831Meal_Lunch_MainP5</v>
      </c>
      <c r="B396" s="6">
        <v>43831</v>
      </c>
      <c r="C396" t="s">
        <v>118</v>
      </c>
      <c r="D396" t="s">
        <v>35</v>
      </c>
      <c r="E396">
        <v>0.22600000000000001</v>
      </c>
      <c r="F396">
        <v>2.8E-3</v>
      </c>
      <c r="G396">
        <v>1.18E-2</v>
      </c>
      <c r="H396">
        <v>3.0316000000000002E-3</v>
      </c>
      <c r="I396" t="s">
        <v>60</v>
      </c>
      <c r="J396">
        <v>2102</v>
      </c>
      <c r="K396">
        <v>0.19980970504281639</v>
      </c>
      <c r="L396">
        <v>0.50047573739295914</v>
      </c>
      <c r="M396">
        <v>0.29971455756422449</v>
      </c>
      <c r="N396">
        <v>0.35</v>
      </c>
      <c r="O396">
        <v>0.35</v>
      </c>
      <c r="P396">
        <v>0.35</v>
      </c>
      <c r="Q396">
        <v>0.35</v>
      </c>
      <c r="R396">
        <v>0.35</v>
      </c>
      <c r="S396">
        <v>0.35</v>
      </c>
      <c r="T396">
        <v>0.35</v>
      </c>
      <c r="U396">
        <v>0.23234200743494421</v>
      </c>
      <c r="V396">
        <f>VLOOKUP(A396,Output_sheet!$C$2:$H$19120,6,FALSE)</f>
        <v>121.36498</v>
      </c>
      <c r="W396">
        <f t="shared" si="37"/>
        <v>123.96219057200001</v>
      </c>
      <c r="X396" t="str">
        <f t="shared" si="38"/>
        <v>Lunch_</v>
      </c>
      <c r="Y396">
        <f t="shared" si="39"/>
        <v>109.71394192000001</v>
      </c>
      <c r="Z396">
        <f t="shared" si="40"/>
        <v>1.3592877759999999</v>
      </c>
      <c r="AA396">
        <f t="shared" si="41"/>
        <v>12.888960876000001</v>
      </c>
    </row>
    <row r="397" spans="1:27" x14ac:dyDescent="0.45">
      <c r="A397" t="str">
        <f t="shared" si="36"/>
        <v>43831Meal_Lunch_SideP5</v>
      </c>
      <c r="B397" s="6">
        <v>43831</v>
      </c>
      <c r="C397" t="s">
        <v>118</v>
      </c>
      <c r="D397" t="s">
        <v>36</v>
      </c>
      <c r="E397">
        <v>2.0272727272727279E-2</v>
      </c>
      <c r="F397">
        <v>0.17531818181818179</v>
      </c>
      <c r="G397">
        <v>1.036363636363636E-2</v>
      </c>
      <c r="H397">
        <v>1.767909090909091E-3</v>
      </c>
      <c r="I397" t="s">
        <v>60</v>
      </c>
      <c r="J397">
        <v>2102</v>
      </c>
      <c r="K397">
        <v>0.19980970504281639</v>
      </c>
      <c r="L397">
        <v>0.50047573739295914</v>
      </c>
      <c r="M397">
        <v>0.29971455756422449</v>
      </c>
      <c r="N397">
        <v>0.35</v>
      </c>
      <c r="O397">
        <v>0.35</v>
      </c>
      <c r="P397">
        <v>0.35</v>
      </c>
      <c r="Q397">
        <v>0.35</v>
      </c>
      <c r="R397">
        <v>0.35</v>
      </c>
      <c r="S397">
        <v>0.35</v>
      </c>
      <c r="T397">
        <v>0.35</v>
      </c>
      <c r="U397">
        <v>0.40892193308550179</v>
      </c>
      <c r="V397">
        <f>VLOOKUP(A397,Output_sheet!$C$2:$H$19120,6,FALSE)</f>
        <v>356.00396000000001</v>
      </c>
      <c r="W397">
        <f t="shared" si="37"/>
        <v>311.73001297454545</v>
      </c>
      <c r="X397" t="str">
        <f t="shared" si="38"/>
        <v>Lunch_</v>
      </c>
      <c r="Y397">
        <f t="shared" si="39"/>
        <v>28.868684756363646</v>
      </c>
      <c r="Z397">
        <f t="shared" si="40"/>
        <v>249.65586794909086</v>
      </c>
      <c r="AA397">
        <f t="shared" si="41"/>
        <v>33.205460269090892</v>
      </c>
    </row>
    <row r="398" spans="1:27" x14ac:dyDescent="0.45">
      <c r="A398" t="str">
        <f t="shared" si="36"/>
        <v>43831Meal_Morning_Snack_GreenP5</v>
      </c>
      <c r="B398" s="6">
        <v>43831</v>
      </c>
      <c r="C398" t="s">
        <v>118</v>
      </c>
      <c r="D398" t="s">
        <v>39</v>
      </c>
      <c r="E398">
        <v>6.7114093959731542E-3</v>
      </c>
      <c r="F398">
        <v>4.0268456375838917E-2</v>
      </c>
      <c r="G398">
        <v>0</v>
      </c>
      <c r="H398">
        <v>2.3999999999999998E-3</v>
      </c>
      <c r="I398" t="s">
        <v>60</v>
      </c>
      <c r="J398">
        <v>2102</v>
      </c>
      <c r="K398">
        <v>0.19980970504281639</v>
      </c>
      <c r="L398">
        <v>0.50047573739295914</v>
      </c>
      <c r="M398">
        <v>0.29971455756422449</v>
      </c>
      <c r="N398">
        <v>0.12</v>
      </c>
      <c r="O398">
        <v>0.12</v>
      </c>
      <c r="P398">
        <v>0.12</v>
      </c>
      <c r="Q398">
        <v>0.12</v>
      </c>
      <c r="R398">
        <v>0.12</v>
      </c>
      <c r="S398">
        <v>0.12</v>
      </c>
      <c r="T398">
        <v>0.12</v>
      </c>
      <c r="U398">
        <v>0.375</v>
      </c>
      <c r="V398">
        <f>VLOOKUP(A398,Output_sheet!$C$2:$H$19120,6,FALSE)</f>
        <v>45.065679000000003</v>
      </c>
      <c r="W398">
        <f t="shared" si="37"/>
        <v>8.4687182013422806</v>
      </c>
      <c r="X398" t="str">
        <f t="shared" si="38"/>
        <v>Mornin</v>
      </c>
      <c r="Y398">
        <f t="shared" si="39"/>
        <v>1.2098168859060403</v>
      </c>
      <c r="Z398">
        <f t="shared" si="40"/>
        <v>7.2589013154362405</v>
      </c>
      <c r="AA398">
        <f t="shared" si="41"/>
        <v>0</v>
      </c>
    </row>
    <row r="399" spans="1:27" x14ac:dyDescent="0.45">
      <c r="A399" t="str">
        <f t="shared" si="36"/>
        <v>43831Meal_Morning_Snack_MainP5</v>
      </c>
      <c r="B399" s="6">
        <v>43831</v>
      </c>
      <c r="C399" t="s">
        <v>118</v>
      </c>
      <c r="D399" t="s">
        <v>40</v>
      </c>
      <c r="E399">
        <v>0.1421</v>
      </c>
      <c r="F399">
        <v>4.0899999999999999E-2</v>
      </c>
      <c r="G399">
        <v>0.21279999999999999</v>
      </c>
      <c r="H399">
        <v>1.159522222222222E-2</v>
      </c>
      <c r="I399" t="s">
        <v>60</v>
      </c>
      <c r="J399">
        <v>2102</v>
      </c>
      <c r="K399">
        <v>0.19980970504281639</v>
      </c>
      <c r="L399">
        <v>0.50047573739295914</v>
      </c>
      <c r="M399">
        <v>0.29971455756422449</v>
      </c>
      <c r="N399">
        <v>0.12</v>
      </c>
      <c r="O399">
        <v>0.12</v>
      </c>
      <c r="P399">
        <v>0.12</v>
      </c>
      <c r="Q399">
        <v>0.12</v>
      </c>
      <c r="R399">
        <v>0.12</v>
      </c>
      <c r="S399">
        <v>0.12</v>
      </c>
      <c r="T399">
        <v>0.12</v>
      </c>
      <c r="U399">
        <v>0.4375</v>
      </c>
      <c r="V399">
        <f>VLOOKUP(A399,Output_sheet!$C$2:$H$19120,6,FALSE)</f>
        <v>77.613113999999996</v>
      </c>
      <c r="W399">
        <f t="shared" si="37"/>
        <v>205.45743538079998</v>
      </c>
      <c r="X399" t="str">
        <f t="shared" si="38"/>
        <v>Mornin</v>
      </c>
      <c r="Y399">
        <f t="shared" si="39"/>
        <v>44.115293997599998</v>
      </c>
      <c r="Z399">
        <f t="shared" si="40"/>
        <v>12.6975054504</v>
      </c>
      <c r="AA399">
        <f t="shared" si="41"/>
        <v>148.64463593279999</v>
      </c>
    </row>
    <row r="400" spans="1:27" x14ac:dyDescent="0.45">
      <c r="A400" t="str">
        <f t="shared" si="36"/>
        <v>43831Meal_Morning_Snack_SideP5</v>
      </c>
      <c r="B400" s="6">
        <v>43831</v>
      </c>
      <c r="C400" t="s">
        <v>118</v>
      </c>
      <c r="D400" t="s">
        <v>41</v>
      </c>
      <c r="E400">
        <v>7.5999999999999998E-2</v>
      </c>
      <c r="F400">
        <v>0.39900000000000002</v>
      </c>
      <c r="G400">
        <v>3.0000000000000001E-3</v>
      </c>
      <c r="H400">
        <v>3.0386666666666669E-3</v>
      </c>
      <c r="I400" t="s">
        <v>60</v>
      </c>
      <c r="J400">
        <v>2102</v>
      </c>
      <c r="K400">
        <v>0.19980970504281639</v>
      </c>
      <c r="L400">
        <v>0.50047573739295914</v>
      </c>
      <c r="M400">
        <v>0.29971455756422449</v>
      </c>
      <c r="N400">
        <v>0.12</v>
      </c>
      <c r="O400">
        <v>0.12</v>
      </c>
      <c r="P400">
        <v>0.12</v>
      </c>
      <c r="Q400">
        <v>0.12</v>
      </c>
      <c r="R400">
        <v>0.12</v>
      </c>
      <c r="S400">
        <v>0.12</v>
      </c>
      <c r="T400">
        <v>0.12</v>
      </c>
      <c r="U400">
        <v>0.1875</v>
      </c>
      <c r="V400">
        <f>VLOOKUP(A400,Output_sheet!$C$2:$H$19120,6,FALSE)</f>
        <v>37.554732999999999</v>
      </c>
      <c r="W400">
        <f t="shared" si="37"/>
        <v>72.367970490999994</v>
      </c>
      <c r="X400" t="str">
        <f t="shared" si="38"/>
        <v>Mornin</v>
      </c>
      <c r="Y400">
        <f t="shared" si="39"/>
        <v>11.416638831999999</v>
      </c>
      <c r="Z400">
        <f t="shared" si="40"/>
        <v>59.937353868000002</v>
      </c>
      <c r="AA400">
        <f t="shared" si="41"/>
        <v>1.0139777909999999</v>
      </c>
    </row>
    <row r="401" spans="1:27" x14ac:dyDescent="0.45">
      <c r="A401" t="str">
        <f t="shared" si="36"/>
        <v>43831Meal_Afternoon_Snack_GreenP6</v>
      </c>
      <c r="B401" s="6">
        <v>43831</v>
      </c>
      <c r="C401" t="s">
        <v>118</v>
      </c>
      <c r="D401" t="s">
        <v>11</v>
      </c>
      <c r="E401">
        <v>2.7633333333333329E-2</v>
      </c>
      <c r="F401">
        <v>0.70899999999999996</v>
      </c>
      <c r="G401">
        <v>4.3E-3</v>
      </c>
      <c r="H401">
        <v>4.9325333333333343E-3</v>
      </c>
      <c r="I401" t="s">
        <v>61</v>
      </c>
      <c r="J401">
        <v>1043</v>
      </c>
      <c r="K401">
        <v>0.4218600191754554</v>
      </c>
      <c r="L401">
        <v>0.37967401725790989</v>
      </c>
      <c r="M401">
        <v>0.19846596356663471</v>
      </c>
      <c r="N401">
        <v>0.22</v>
      </c>
      <c r="O401">
        <v>0.22</v>
      </c>
      <c r="P401">
        <v>0.22</v>
      </c>
      <c r="Q401">
        <v>0.22</v>
      </c>
      <c r="R401">
        <v>0.22</v>
      </c>
      <c r="S401">
        <v>0.22</v>
      </c>
      <c r="T401">
        <v>0.22</v>
      </c>
      <c r="U401">
        <v>0.4</v>
      </c>
      <c r="V401">
        <f>VLOOKUP(A401,Output_sheet!$C$2:$H$19120,6,FALSE)</f>
        <v>10.409186999999999</v>
      </c>
      <c r="W401">
        <f t="shared" si="37"/>
        <v>31.073852005299994</v>
      </c>
      <c r="X401" t="str">
        <f t="shared" si="38"/>
        <v>Aftern</v>
      </c>
      <c r="Y401">
        <f t="shared" si="39"/>
        <v>1.1505621363999998</v>
      </c>
      <c r="Z401">
        <f t="shared" si="40"/>
        <v>29.520454331999996</v>
      </c>
      <c r="AA401">
        <f t="shared" si="41"/>
        <v>0.40283553689999996</v>
      </c>
    </row>
    <row r="402" spans="1:27" x14ac:dyDescent="0.45">
      <c r="A402" t="str">
        <f t="shared" si="36"/>
        <v>43831Meal_Afternoon_Snack_MainP6</v>
      </c>
      <c r="B402" s="6">
        <v>43831</v>
      </c>
      <c r="C402" t="s">
        <v>118</v>
      </c>
      <c r="D402" t="s">
        <v>12</v>
      </c>
      <c r="E402">
        <v>0.16700000000000001</v>
      </c>
      <c r="F402">
        <v>3.5999999999999997E-2</v>
      </c>
      <c r="G402">
        <v>6.7500000000000004E-2</v>
      </c>
      <c r="H402">
        <v>8.4588000000000007E-3</v>
      </c>
      <c r="I402" t="s">
        <v>61</v>
      </c>
      <c r="J402">
        <v>1043</v>
      </c>
      <c r="K402">
        <v>0.4218600191754554</v>
      </c>
      <c r="L402">
        <v>0.37967401725790989</v>
      </c>
      <c r="M402">
        <v>0.19846596356663471</v>
      </c>
      <c r="N402">
        <v>0.22</v>
      </c>
      <c r="O402">
        <v>0.22</v>
      </c>
      <c r="P402">
        <v>0.22</v>
      </c>
      <c r="Q402">
        <v>0.22</v>
      </c>
      <c r="R402">
        <v>0.22</v>
      </c>
      <c r="S402">
        <v>0.22</v>
      </c>
      <c r="T402">
        <v>0.22</v>
      </c>
      <c r="U402">
        <v>0.26666666666666672</v>
      </c>
      <c r="V402">
        <f>VLOOKUP(A402,Output_sheet!$C$2:$H$19120,6,FALSE)</f>
        <v>3.7851588</v>
      </c>
      <c r="W402">
        <f t="shared" si="37"/>
        <v>5.3730329166000006</v>
      </c>
      <c r="X402" t="str">
        <f t="shared" si="38"/>
        <v>Aftern</v>
      </c>
      <c r="Y402">
        <f t="shared" si="39"/>
        <v>2.5284860784000003</v>
      </c>
      <c r="Z402">
        <f t="shared" si="40"/>
        <v>0.54506286719999997</v>
      </c>
      <c r="AA402">
        <f t="shared" si="41"/>
        <v>2.2994839710000003</v>
      </c>
    </row>
    <row r="403" spans="1:27" x14ac:dyDescent="0.45">
      <c r="A403" t="str">
        <f t="shared" si="36"/>
        <v>43831Meal_Afternoon_Snack_SideP6</v>
      </c>
      <c r="B403" s="6">
        <v>43831</v>
      </c>
      <c r="C403" t="s">
        <v>118</v>
      </c>
      <c r="D403" t="s">
        <v>13</v>
      </c>
      <c r="E403">
        <v>0.254</v>
      </c>
      <c r="F403">
        <v>0.10100000000000001</v>
      </c>
      <c r="G403">
        <v>0.47699999999999998</v>
      </c>
      <c r="H403">
        <v>4.5263999999999999E-3</v>
      </c>
      <c r="I403" t="s">
        <v>61</v>
      </c>
      <c r="J403">
        <v>1043</v>
      </c>
      <c r="K403">
        <v>0.4218600191754554</v>
      </c>
      <c r="L403">
        <v>0.37967401725790989</v>
      </c>
      <c r="M403">
        <v>0.19846596356663471</v>
      </c>
      <c r="N403">
        <v>0.22</v>
      </c>
      <c r="O403">
        <v>0.22</v>
      </c>
      <c r="P403">
        <v>0.22</v>
      </c>
      <c r="Q403">
        <v>0.22</v>
      </c>
      <c r="R403">
        <v>0.22</v>
      </c>
      <c r="S403">
        <v>0.22</v>
      </c>
      <c r="T403">
        <v>0.22</v>
      </c>
      <c r="U403">
        <v>0.33333333333333331</v>
      </c>
      <c r="V403">
        <f>VLOOKUP(A403,Output_sheet!$C$2:$H$19120,6,FALSE)</f>
        <v>14.194345</v>
      </c>
      <c r="W403">
        <f t="shared" si="37"/>
        <v>81.092292985</v>
      </c>
      <c r="X403" t="str">
        <f t="shared" si="38"/>
        <v>Aftern</v>
      </c>
      <c r="Y403">
        <f t="shared" si="39"/>
        <v>14.421454520000001</v>
      </c>
      <c r="Z403">
        <f t="shared" si="40"/>
        <v>5.7345153800000004</v>
      </c>
      <c r="AA403">
        <f t="shared" si="41"/>
        <v>60.936323085000005</v>
      </c>
    </row>
    <row r="404" spans="1:27" x14ac:dyDescent="0.45">
      <c r="A404" t="str">
        <f t="shared" si="36"/>
        <v>43831Meal_Booster1_GreenP6</v>
      </c>
      <c r="B404" s="6">
        <v>43831</v>
      </c>
      <c r="C404" t="s">
        <v>118</v>
      </c>
      <c r="D404" t="s">
        <v>16</v>
      </c>
      <c r="E404">
        <v>0</v>
      </c>
      <c r="F404">
        <v>0</v>
      </c>
      <c r="G404">
        <v>0</v>
      </c>
      <c r="H404">
        <v>0</v>
      </c>
      <c r="I404" t="s">
        <v>61</v>
      </c>
      <c r="J404">
        <v>1043</v>
      </c>
      <c r="K404">
        <v>0.4218600191754554</v>
      </c>
      <c r="L404">
        <v>0.37967401725790989</v>
      </c>
      <c r="M404">
        <v>0.19846596356663471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f>VLOOKUP(A404,Output_sheet!$C$2:$H$19120,6,FALSE)</f>
        <v>0</v>
      </c>
      <c r="W404">
        <f t="shared" si="37"/>
        <v>0</v>
      </c>
      <c r="X404" t="str">
        <f t="shared" si="38"/>
        <v>Booste</v>
      </c>
      <c r="Y404">
        <f t="shared" si="39"/>
        <v>0</v>
      </c>
      <c r="Z404">
        <f t="shared" si="40"/>
        <v>0</v>
      </c>
      <c r="AA404">
        <f t="shared" si="41"/>
        <v>0</v>
      </c>
    </row>
    <row r="405" spans="1:27" x14ac:dyDescent="0.45">
      <c r="A405" t="str">
        <f t="shared" si="36"/>
        <v>43831Meal_Booster1_MainP6</v>
      </c>
      <c r="B405" s="6">
        <v>43831</v>
      </c>
      <c r="C405" t="s">
        <v>118</v>
      </c>
      <c r="D405" t="s">
        <v>17</v>
      </c>
      <c r="E405">
        <v>0.17707661290322579</v>
      </c>
      <c r="F405">
        <v>0.1913185483870968</v>
      </c>
      <c r="G405">
        <v>7.0112903225806447E-2</v>
      </c>
      <c r="H405">
        <v>4.9126894219837991E-3</v>
      </c>
      <c r="I405" t="s">
        <v>61</v>
      </c>
      <c r="J405">
        <v>1043</v>
      </c>
      <c r="K405">
        <v>0.4218600191754554</v>
      </c>
      <c r="L405">
        <v>0.37967401725790989</v>
      </c>
      <c r="M405">
        <v>0.19846596356663471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f>VLOOKUP(A405,Output_sheet!$C$2:$H$19120,6,FALSE)</f>
        <v>0</v>
      </c>
      <c r="W405">
        <f t="shared" si="37"/>
        <v>0</v>
      </c>
      <c r="X405" t="str">
        <f t="shared" si="38"/>
        <v>Booste</v>
      </c>
      <c r="Y405">
        <f t="shared" si="39"/>
        <v>0</v>
      </c>
      <c r="Z405">
        <f t="shared" si="40"/>
        <v>0</v>
      </c>
      <c r="AA405">
        <f t="shared" si="41"/>
        <v>0</v>
      </c>
    </row>
    <row r="406" spans="1:27" x14ac:dyDescent="0.45">
      <c r="A406" t="str">
        <f t="shared" si="36"/>
        <v>43831Meal_Booster1_SideP6</v>
      </c>
      <c r="B406" s="6">
        <v>43831</v>
      </c>
      <c r="C406" t="s">
        <v>118</v>
      </c>
      <c r="D406" t="s">
        <v>18</v>
      </c>
      <c r="E406">
        <v>0</v>
      </c>
      <c r="F406">
        <v>0</v>
      </c>
      <c r="G406">
        <v>0</v>
      </c>
      <c r="H406">
        <v>0</v>
      </c>
      <c r="I406" t="s">
        <v>61</v>
      </c>
      <c r="J406">
        <v>1043</v>
      </c>
      <c r="K406">
        <v>0.4218600191754554</v>
      </c>
      <c r="L406">
        <v>0.37967401725790989</v>
      </c>
      <c r="M406">
        <v>0.19846596356663471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f>VLOOKUP(A406,Output_sheet!$C$2:$H$19120,6,FALSE)</f>
        <v>0</v>
      </c>
      <c r="W406">
        <f t="shared" si="37"/>
        <v>0</v>
      </c>
      <c r="X406" t="str">
        <f t="shared" si="38"/>
        <v>Booste</v>
      </c>
      <c r="Y406">
        <f t="shared" si="39"/>
        <v>0</v>
      </c>
      <c r="Z406">
        <f t="shared" si="40"/>
        <v>0</v>
      </c>
      <c r="AA406">
        <f t="shared" si="41"/>
        <v>0</v>
      </c>
    </row>
    <row r="407" spans="1:27" x14ac:dyDescent="0.45">
      <c r="A407" t="str">
        <f t="shared" si="36"/>
        <v>43831Meal_Booster2_GreenP6</v>
      </c>
      <c r="B407" s="6">
        <v>43831</v>
      </c>
      <c r="C407" t="s">
        <v>118</v>
      </c>
      <c r="D407" t="s">
        <v>19</v>
      </c>
      <c r="E407">
        <v>0</v>
      </c>
      <c r="F407">
        <v>0</v>
      </c>
      <c r="G407">
        <v>0</v>
      </c>
      <c r="H407">
        <v>0</v>
      </c>
      <c r="I407" t="s">
        <v>61</v>
      </c>
      <c r="J407">
        <v>1043</v>
      </c>
      <c r="K407">
        <v>0.4218600191754554</v>
      </c>
      <c r="L407">
        <v>0.37967401725790989</v>
      </c>
      <c r="M407">
        <v>0.19846596356663471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f>VLOOKUP(A407,Output_sheet!$C$2:$H$19120,6,FALSE)</f>
        <v>0</v>
      </c>
      <c r="W407">
        <f t="shared" si="37"/>
        <v>0</v>
      </c>
      <c r="X407" t="str">
        <f t="shared" si="38"/>
        <v>Booste</v>
      </c>
      <c r="Y407">
        <f t="shared" si="39"/>
        <v>0</v>
      </c>
      <c r="Z407">
        <f t="shared" si="40"/>
        <v>0</v>
      </c>
      <c r="AA407">
        <f t="shared" si="41"/>
        <v>0</v>
      </c>
    </row>
    <row r="408" spans="1:27" x14ac:dyDescent="0.45">
      <c r="A408" t="str">
        <f t="shared" si="36"/>
        <v>43831Meal_Booster2_MainP6</v>
      </c>
      <c r="B408" s="6">
        <v>43831</v>
      </c>
      <c r="C408" t="s">
        <v>118</v>
      </c>
      <c r="D408" t="s">
        <v>20</v>
      </c>
      <c r="E408">
        <v>0.1086</v>
      </c>
      <c r="F408">
        <v>7.3000000000000001E-3</v>
      </c>
      <c r="G408">
        <v>1.6999999999999999E-3</v>
      </c>
      <c r="H408">
        <v>1.996333333333333E-3</v>
      </c>
      <c r="I408" t="s">
        <v>61</v>
      </c>
      <c r="J408">
        <v>1043</v>
      </c>
      <c r="K408">
        <v>0.4218600191754554</v>
      </c>
      <c r="L408">
        <v>0.37967401725790989</v>
      </c>
      <c r="M408">
        <v>0.19846596356663471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f>VLOOKUP(A408,Output_sheet!$C$2:$H$19120,6,FALSE)</f>
        <v>0</v>
      </c>
      <c r="W408">
        <f t="shared" si="37"/>
        <v>0</v>
      </c>
      <c r="X408" t="str">
        <f t="shared" si="38"/>
        <v>Booste</v>
      </c>
      <c r="Y408">
        <f t="shared" si="39"/>
        <v>0</v>
      </c>
      <c r="Z408">
        <f t="shared" si="40"/>
        <v>0</v>
      </c>
      <c r="AA408">
        <f t="shared" si="41"/>
        <v>0</v>
      </c>
    </row>
    <row r="409" spans="1:27" x14ac:dyDescent="0.45">
      <c r="A409" t="str">
        <f t="shared" si="36"/>
        <v>43831Meal_Booster2_SideP6</v>
      </c>
      <c r="B409" s="6">
        <v>43831</v>
      </c>
      <c r="C409" t="s">
        <v>118</v>
      </c>
      <c r="D409" t="s">
        <v>21</v>
      </c>
      <c r="E409">
        <v>0</v>
      </c>
      <c r="F409">
        <v>0</v>
      </c>
      <c r="G409">
        <v>0</v>
      </c>
      <c r="H409">
        <v>0</v>
      </c>
      <c r="I409" t="s">
        <v>61</v>
      </c>
      <c r="J409">
        <v>1043</v>
      </c>
      <c r="K409">
        <v>0.4218600191754554</v>
      </c>
      <c r="L409">
        <v>0.37967401725790989</v>
      </c>
      <c r="M409">
        <v>0.19846596356663471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f>VLOOKUP(A409,Output_sheet!$C$2:$H$19120,6,FALSE)</f>
        <v>0</v>
      </c>
      <c r="W409">
        <f t="shared" si="37"/>
        <v>0</v>
      </c>
      <c r="X409" t="str">
        <f t="shared" si="38"/>
        <v>Booste</v>
      </c>
      <c r="Y409">
        <f t="shared" si="39"/>
        <v>0</v>
      </c>
      <c r="Z409">
        <f t="shared" si="40"/>
        <v>0</v>
      </c>
      <c r="AA409">
        <f t="shared" si="41"/>
        <v>0</v>
      </c>
    </row>
    <row r="410" spans="1:27" x14ac:dyDescent="0.45">
      <c r="A410" t="str">
        <f t="shared" si="36"/>
        <v>43831Meal_Breakfast_GreenP6</v>
      </c>
      <c r="B410" s="6">
        <v>43831</v>
      </c>
      <c r="C410" t="s">
        <v>118</v>
      </c>
      <c r="D410" t="s">
        <v>24</v>
      </c>
      <c r="E410">
        <v>9.4000000000000004E-3</v>
      </c>
      <c r="F410">
        <v>0.11749999999999999</v>
      </c>
      <c r="G410">
        <v>1.1999999999999999E-3</v>
      </c>
      <c r="H410">
        <v>9.5E-4</v>
      </c>
      <c r="I410" t="s">
        <v>61</v>
      </c>
      <c r="J410">
        <v>1043</v>
      </c>
      <c r="K410">
        <v>0.4218600191754554</v>
      </c>
      <c r="L410">
        <v>0.37967401725790989</v>
      </c>
      <c r="M410">
        <v>0.19846596356663471</v>
      </c>
      <c r="N410">
        <v>1E-3</v>
      </c>
      <c r="O410">
        <v>1E-3</v>
      </c>
      <c r="P410">
        <v>1E-3</v>
      </c>
      <c r="Q410">
        <v>1E-3</v>
      </c>
      <c r="R410">
        <v>1E-3</v>
      </c>
      <c r="S410">
        <v>1E-3</v>
      </c>
      <c r="T410">
        <v>1E-3</v>
      </c>
      <c r="U410">
        <v>0.32876712328767121</v>
      </c>
      <c r="V410">
        <f>VLOOKUP(A410,Output_sheet!$C$2:$H$19120,6,FALSE)</f>
        <v>0.17536491000000001</v>
      </c>
      <c r="W410">
        <f t="shared" si="37"/>
        <v>9.0909169344000007E-2</v>
      </c>
      <c r="X410" t="str">
        <f t="shared" si="38"/>
        <v>Breakf</v>
      </c>
      <c r="Y410">
        <f t="shared" si="39"/>
        <v>6.593720616000001E-3</v>
      </c>
      <c r="Z410">
        <f t="shared" si="40"/>
        <v>8.2421507700000007E-2</v>
      </c>
      <c r="AA410">
        <f t="shared" si="41"/>
        <v>1.893941028E-3</v>
      </c>
    </row>
    <row r="411" spans="1:27" x14ac:dyDescent="0.45">
      <c r="A411" t="str">
        <f t="shared" si="36"/>
        <v>43831Meal_Breakfast_MainP6</v>
      </c>
      <c r="B411" s="6">
        <v>43831</v>
      </c>
      <c r="C411" t="s">
        <v>118</v>
      </c>
      <c r="D411" t="s">
        <v>25</v>
      </c>
      <c r="E411">
        <v>7.7111111111111103E-2</v>
      </c>
      <c r="F411">
        <v>0.25622222222222218</v>
      </c>
      <c r="G411">
        <v>2.837777777777778E-2</v>
      </c>
      <c r="H411">
        <v>1.925277037037037E-3</v>
      </c>
      <c r="I411" t="s">
        <v>61</v>
      </c>
      <c r="J411">
        <v>1043</v>
      </c>
      <c r="K411">
        <v>0.4218600191754554</v>
      </c>
      <c r="L411">
        <v>0.37967401725790989</v>
      </c>
      <c r="M411">
        <v>0.19846596356663471</v>
      </c>
      <c r="N411">
        <v>1E-3</v>
      </c>
      <c r="O411">
        <v>1E-3</v>
      </c>
      <c r="P411">
        <v>1E-3</v>
      </c>
      <c r="Q411">
        <v>1E-3</v>
      </c>
      <c r="R411">
        <v>1E-3</v>
      </c>
      <c r="S411">
        <v>1E-3</v>
      </c>
      <c r="T411">
        <v>1E-3</v>
      </c>
      <c r="U411">
        <v>0.61643835616438358</v>
      </c>
      <c r="V411">
        <f>VLOOKUP(A411,Output_sheet!$C$2:$H$19120,6,FALSE)</f>
        <v>0.86221080000000005</v>
      </c>
      <c r="W411">
        <f t="shared" si="37"/>
        <v>1.3698230383199999</v>
      </c>
      <c r="X411" t="str">
        <f t="shared" si="38"/>
        <v>Breakf</v>
      </c>
      <c r="Y411">
        <f t="shared" si="39"/>
        <v>0.26594413119999999</v>
      </c>
      <c r="Z411">
        <f t="shared" si="40"/>
        <v>0.88367026879999988</v>
      </c>
      <c r="AA411">
        <f t="shared" si="41"/>
        <v>0.22020863832000004</v>
      </c>
    </row>
    <row r="412" spans="1:27" x14ac:dyDescent="0.45">
      <c r="A412" t="str">
        <f t="shared" si="36"/>
        <v>43831Meal_Breakfast_SideP6</v>
      </c>
      <c r="B412" s="6">
        <v>43831</v>
      </c>
      <c r="C412" t="s">
        <v>118</v>
      </c>
      <c r="D412" t="s">
        <v>26</v>
      </c>
      <c r="E412">
        <v>0.17494999999999999</v>
      </c>
      <c r="F412">
        <v>0.16239999999999999</v>
      </c>
      <c r="G412">
        <v>0.24454999999999999</v>
      </c>
      <c r="H412">
        <v>5.3318000000000003E-3</v>
      </c>
      <c r="I412" t="s">
        <v>61</v>
      </c>
      <c r="J412">
        <v>1043</v>
      </c>
      <c r="K412">
        <v>0.4218600191754554</v>
      </c>
      <c r="L412">
        <v>0.37967401725790989</v>
      </c>
      <c r="M412">
        <v>0.19846596356663471</v>
      </c>
      <c r="N412">
        <v>1E-3</v>
      </c>
      <c r="O412">
        <v>1E-3</v>
      </c>
      <c r="P412">
        <v>1E-3</v>
      </c>
      <c r="Q412">
        <v>1E-3</v>
      </c>
      <c r="R412">
        <v>1E-3</v>
      </c>
      <c r="S412">
        <v>1E-3</v>
      </c>
      <c r="T412">
        <v>1E-3</v>
      </c>
      <c r="U412">
        <v>5.4794520547945202E-2</v>
      </c>
      <c r="V412">
        <f>VLOOKUP(A412,Output_sheet!$C$2:$H$19120,6,FALSE)</f>
        <v>2.9227485000000001E-2</v>
      </c>
      <c r="W412">
        <f t="shared" si="37"/>
        <v>0.10376780136975</v>
      </c>
      <c r="X412" t="str">
        <f t="shared" si="38"/>
        <v>Breakf</v>
      </c>
      <c r="Y412">
        <f t="shared" si="39"/>
        <v>2.0453394002999999E-2</v>
      </c>
      <c r="Z412">
        <f t="shared" si="40"/>
        <v>1.8986174256E-2</v>
      </c>
      <c r="AA412">
        <f t="shared" si="41"/>
        <v>6.4328233110749991E-2</v>
      </c>
    </row>
    <row r="413" spans="1:27" x14ac:dyDescent="0.45">
      <c r="A413" t="str">
        <f t="shared" si="36"/>
        <v>43831Meal_Dinner_GreenP6</v>
      </c>
      <c r="B413" s="6">
        <v>43831</v>
      </c>
      <c r="C413" t="s">
        <v>118</v>
      </c>
      <c r="D413" t="s">
        <v>29</v>
      </c>
      <c r="E413">
        <v>0</v>
      </c>
      <c r="F413">
        <v>0</v>
      </c>
      <c r="G413">
        <v>0</v>
      </c>
      <c r="H413">
        <v>0</v>
      </c>
      <c r="I413" t="s">
        <v>61</v>
      </c>
      <c r="J413">
        <v>1043</v>
      </c>
      <c r="K413">
        <v>0.4218600191754554</v>
      </c>
      <c r="L413">
        <v>0.37967401725790989</v>
      </c>
      <c r="M413">
        <v>0.19846596356663471</v>
      </c>
      <c r="N413">
        <v>0.28899999999999998</v>
      </c>
      <c r="O413">
        <v>0.28899999999999998</v>
      </c>
      <c r="P413">
        <v>0.28899999999999998</v>
      </c>
      <c r="Q413">
        <v>0.28899999999999998</v>
      </c>
      <c r="R413">
        <v>0.28899999999999998</v>
      </c>
      <c r="S413">
        <v>0.28899999999999998</v>
      </c>
      <c r="T413">
        <v>0.28899999999999998</v>
      </c>
      <c r="U413">
        <v>0</v>
      </c>
      <c r="V413">
        <f>VLOOKUP(A413,Output_sheet!$C$2:$H$19120,6,FALSE)</f>
        <v>0</v>
      </c>
      <c r="W413">
        <f t="shared" si="37"/>
        <v>0</v>
      </c>
      <c r="X413" t="str">
        <f t="shared" si="38"/>
        <v>Dinner</v>
      </c>
      <c r="Y413">
        <f t="shared" si="39"/>
        <v>0</v>
      </c>
      <c r="Z413">
        <f t="shared" si="40"/>
        <v>0</v>
      </c>
      <c r="AA413">
        <f t="shared" si="41"/>
        <v>0</v>
      </c>
    </row>
    <row r="414" spans="1:27" x14ac:dyDescent="0.45">
      <c r="A414" t="str">
        <f t="shared" si="36"/>
        <v>43831Meal_Dinner_MainP6</v>
      </c>
      <c r="B414" s="6">
        <v>43831</v>
      </c>
      <c r="C414" t="s">
        <v>118</v>
      </c>
      <c r="D414" t="s">
        <v>30</v>
      </c>
      <c r="E414">
        <v>6.4757383966244725E-2</v>
      </c>
      <c r="F414">
        <v>7.8037974683544314E-2</v>
      </c>
      <c r="G414">
        <v>3.9862869198312237E-2</v>
      </c>
      <c r="H414">
        <v>2.8645421940928259E-3</v>
      </c>
      <c r="I414" t="s">
        <v>61</v>
      </c>
      <c r="J414">
        <v>1043</v>
      </c>
      <c r="K414">
        <v>0.4218600191754554</v>
      </c>
      <c r="L414">
        <v>0.37967401725790989</v>
      </c>
      <c r="M414">
        <v>0.19846596356663471</v>
      </c>
      <c r="N414">
        <v>0.28899999999999998</v>
      </c>
      <c r="O414">
        <v>0.28899999999999998</v>
      </c>
      <c r="P414">
        <v>0.28899999999999998</v>
      </c>
      <c r="Q414">
        <v>0.28899999999999998</v>
      </c>
      <c r="R414">
        <v>0.28899999999999998</v>
      </c>
      <c r="S414">
        <v>0.28899999999999998</v>
      </c>
      <c r="T414">
        <v>0.28899999999999998</v>
      </c>
      <c r="U414">
        <v>0.61240310077519378</v>
      </c>
      <c r="V414">
        <f>VLOOKUP(A414,Output_sheet!$C$2:$H$19120,6,FALSE)</f>
        <v>132.18603999999999</v>
      </c>
      <c r="W414">
        <f t="shared" si="37"/>
        <v>122.92604536244724</v>
      </c>
      <c r="X414" t="str">
        <f t="shared" si="38"/>
        <v>Dinner</v>
      </c>
      <c r="Y414">
        <f t="shared" si="39"/>
        <v>34.240088589029533</v>
      </c>
      <c r="Z414">
        <f t="shared" si="40"/>
        <v>41.262123372151905</v>
      </c>
      <c r="AA414">
        <f t="shared" si="41"/>
        <v>47.423833401265817</v>
      </c>
    </row>
    <row r="415" spans="1:27" x14ac:dyDescent="0.45">
      <c r="A415" t="str">
        <f t="shared" si="36"/>
        <v>43831Meal_Dinner_SideP6</v>
      </c>
      <c r="B415" s="6">
        <v>43831</v>
      </c>
      <c r="C415" t="s">
        <v>118</v>
      </c>
      <c r="D415" t="s">
        <v>31</v>
      </c>
      <c r="E415">
        <v>5.33E-2</v>
      </c>
      <c r="F415">
        <v>0.26540000000000002</v>
      </c>
      <c r="G415">
        <v>5.4000000000000003E-3</v>
      </c>
      <c r="H415">
        <v>1.2698799999999999E-3</v>
      </c>
      <c r="I415" t="s">
        <v>61</v>
      </c>
      <c r="J415">
        <v>1043</v>
      </c>
      <c r="K415">
        <v>0.4218600191754554</v>
      </c>
      <c r="L415">
        <v>0.37967401725790989</v>
      </c>
      <c r="M415">
        <v>0.19846596356663471</v>
      </c>
      <c r="N415">
        <v>0.28899999999999998</v>
      </c>
      <c r="O415">
        <v>0.28899999999999998</v>
      </c>
      <c r="P415">
        <v>0.28899999999999998</v>
      </c>
      <c r="Q415">
        <v>0.28899999999999998</v>
      </c>
      <c r="R415">
        <v>0.28899999999999998</v>
      </c>
      <c r="S415">
        <v>0.28899999999999998</v>
      </c>
      <c r="T415">
        <v>0.28899999999999998</v>
      </c>
      <c r="U415">
        <v>0.38759689922480622</v>
      </c>
      <c r="V415">
        <f>VLOOKUP(A415,Output_sheet!$C$2:$H$19120,6,FALSE)</f>
        <v>183.59172000000001</v>
      </c>
      <c r="W415">
        <f t="shared" si="37"/>
        <v>242.96528224800002</v>
      </c>
      <c r="X415" t="str">
        <f t="shared" si="38"/>
        <v>Dinner</v>
      </c>
      <c r="Y415">
        <f t="shared" si="39"/>
        <v>39.141754704</v>
      </c>
      <c r="Z415">
        <f t="shared" si="40"/>
        <v>194.90096995200003</v>
      </c>
      <c r="AA415">
        <f t="shared" si="41"/>
        <v>8.9225575920000004</v>
      </c>
    </row>
    <row r="416" spans="1:27" x14ac:dyDescent="0.45">
      <c r="A416" t="str">
        <f t="shared" si="36"/>
        <v>43831Meal_Lunch_GreenP6</v>
      </c>
      <c r="B416" s="6">
        <v>43831</v>
      </c>
      <c r="C416" t="s">
        <v>118</v>
      </c>
      <c r="D416" t="s">
        <v>34</v>
      </c>
      <c r="E416">
        <v>2.2660103626943009E-2</v>
      </c>
      <c r="F416">
        <v>4.7581865284974087E-2</v>
      </c>
      <c r="G416">
        <v>2.7648704663212429E-2</v>
      </c>
      <c r="H416">
        <v>8.6277461139896354E-4</v>
      </c>
      <c r="I416" t="s">
        <v>61</v>
      </c>
      <c r="J416">
        <v>1043</v>
      </c>
      <c r="K416">
        <v>0.4218600191754554</v>
      </c>
      <c r="L416">
        <v>0.37967401725790989</v>
      </c>
      <c r="M416">
        <v>0.19846596356663471</v>
      </c>
      <c r="N416">
        <v>0.28999999999999998</v>
      </c>
      <c r="O416">
        <v>0.28999999999999998</v>
      </c>
      <c r="P416">
        <v>0.28999999999999998</v>
      </c>
      <c r="Q416">
        <v>0.28999999999999998</v>
      </c>
      <c r="R416">
        <v>0.28999999999999998</v>
      </c>
      <c r="S416">
        <v>0.28999999999999998</v>
      </c>
      <c r="T416">
        <v>0.28999999999999998</v>
      </c>
      <c r="U416">
        <v>0.35873605947955389</v>
      </c>
      <c r="V416">
        <f>VLOOKUP(A416,Output_sheet!$C$2:$H$19120,6,FALSE)</f>
        <v>262.77138000000002</v>
      </c>
      <c r="W416">
        <f t="shared" si="37"/>
        <v>139.21791093568913</v>
      </c>
      <c r="X416" t="str">
        <f t="shared" si="38"/>
        <v>Lunch_</v>
      </c>
      <c r="Y416">
        <f t="shared" si="39"/>
        <v>23.817706803979281</v>
      </c>
      <c r="Z416">
        <f t="shared" si="40"/>
        <v>50.012609615626943</v>
      </c>
      <c r="AA416">
        <f t="shared" si="41"/>
        <v>65.387594516082885</v>
      </c>
    </row>
    <row r="417" spans="1:27" x14ac:dyDescent="0.45">
      <c r="A417" t="str">
        <f t="shared" si="36"/>
        <v>43831Meal_Lunch_MainP6</v>
      </c>
      <c r="B417" s="6">
        <v>43831</v>
      </c>
      <c r="C417" t="s">
        <v>118</v>
      </c>
      <c r="D417" t="s">
        <v>35</v>
      </c>
      <c r="E417">
        <v>0.22600000000000001</v>
      </c>
      <c r="F417">
        <v>2.8E-3</v>
      </c>
      <c r="G417">
        <v>1.18E-2</v>
      </c>
      <c r="H417">
        <v>3.0316000000000002E-3</v>
      </c>
      <c r="I417" t="s">
        <v>61</v>
      </c>
      <c r="J417">
        <v>1043</v>
      </c>
      <c r="K417">
        <v>0.4218600191754554</v>
      </c>
      <c r="L417">
        <v>0.37967401725790989</v>
      </c>
      <c r="M417">
        <v>0.19846596356663471</v>
      </c>
      <c r="N417">
        <v>0.28999999999999998</v>
      </c>
      <c r="O417">
        <v>0.28999999999999998</v>
      </c>
      <c r="P417">
        <v>0.28999999999999998</v>
      </c>
      <c r="Q417">
        <v>0.28999999999999998</v>
      </c>
      <c r="R417">
        <v>0.28999999999999998</v>
      </c>
      <c r="S417">
        <v>0.28999999999999998</v>
      </c>
      <c r="T417">
        <v>0.28999999999999998</v>
      </c>
      <c r="U417">
        <v>0.23234200743494421</v>
      </c>
      <c r="V417">
        <f>VLOOKUP(A417,Output_sheet!$C$2:$H$19120,6,FALSE)</f>
        <v>204.86335</v>
      </c>
      <c r="W417">
        <f t="shared" si="37"/>
        <v>209.24742569000003</v>
      </c>
      <c r="X417" t="str">
        <f t="shared" si="38"/>
        <v>Lunch_</v>
      </c>
      <c r="Y417">
        <f t="shared" si="39"/>
        <v>185.19646840000001</v>
      </c>
      <c r="Z417">
        <f t="shared" si="40"/>
        <v>2.2944695199999998</v>
      </c>
      <c r="AA417">
        <f t="shared" si="41"/>
        <v>21.75648777</v>
      </c>
    </row>
    <row r="418" spans="1:27" x14ac:dyDescent="0.45">
      <c r="A418" t="str">
        <f t="shared" si="36"/>
        <v>43831Meal_Lunch_SideP6</v>
      </c>
      <c r="B418" s="6">
        <v>43831</v>
      </c>
      <c r="C418" t="s">
        <v>118</v>
      </c>
      <c r="D418" t="s">
        <v>36</v>
      </c>
      <c r="E418">
        <v>2.0272727272727279E-2</v>
      </c>
      <c r="F418">
        <v>0.17531818181818179</v>
      </c>
      <c r="G418">
        <v>1.036363636363636E-2</v>
      </c>
      <c r="H418">
        <v>1.767909090909091E-3</v>
      </c>
      <c r="I418" t="s">
        <v>61</v>
      </c>
      <c r="J418">
        <v>1043</v>
      </c>
      <c r="K418">
        <v>0.4218600191754554</v>
      </c>
      <c r="L418">
        <v>0.37967401725790989</v>
      </c>
      <c r="M418">
        <v>0.19846596356663471</v>
      </c>
      <c r="N418">
        <v>0.28999999999999998</v>
      </c>
      <c r="O418">
        <v>0.28999999999999998</v>
      </c>
      <c r="P418">
        <v>0.28999999999999998</v>
      </c>
      <c r="Q418">
        <v>0.28999999999999998</v>
      </c>
      <c r="R418">
        <v>0.28999999999999998</v>
      </c>
      <c r="S418">
        <v>0.28999999999999998</v>
      </c>
      <c r="T418">
        <v>0.28999999999999998</v>
      </c>
      <c r="U418">
        <v>0.40892193308550179</v>
      </c>
      <c r="V418">
        <f>VLOOKUP(A418,Output_sheet!$C$2:$H$19120,6,FALSE)</f>
        <v>120.1865</v>
      </c>
      <c r="W418">
        <f t="shared" si="37"/>
        <v>105.23966981818181</v>
      </c>
      <c r="X418" t="str">
        <f t="shared" si="38"/>
        <v>Lunch_</v>
      </c>
      <c r="Y418">
        <f t="shared" si="39"/>
        <v>9.7460325454545487</v>
      </c>
      <c r="Z418">
        <f t="shared" si="40"/>
        <v>84.28351463636362</v>
      </c>
      <c r="AA418">
        <f t="shared" si="41"/>
        <v>11.21012263636363</v>
      </c>
    </row>
    <row r="419" spans="1:27" x14ac:dyDescent="0.45">
      <c r="A419" t="str">
        <f t="shared" si="36"/>
        <v>43831Meal_Morning_Snack_GreenP6</v>
      </c>
      <c r="B419" s="6">
        <v>43831</v>
      </c>
      <c r="C419" t="s">
        <v>118</v>
      </c>
      <c r="D419" t="s">
        <v>39</v>
      </c>
      <c r="E419">
        <v>6.7114093959731542E-3</v>
      </c>
      <c r="F419">
        <v>4.0268456375838917E-2</v>
      </c>
      <c r="G419">
        <v>0</v>
      </c>
      <c r="H419">
        <v>2.3999999999999998E-3</v>
      </c>
      <c r="I419" t="s">
        <v>61</v>
      </c>
      <c r="J419">
        <v>1043</v>
      </c>
      <c r="K419">
        <v>0.4218600191754554</v>
      </c>
      <c r="L419">
        <v>0.37967401725790989</v>
      </c>
      <c r="M419">
        <v>0.19846596356663471</v>
      </c>
      <c r="N419">
        <v>0.2</v>
      </c>
      <c r="O419">
        <v>0.2</v>
      </c>
      <c r="P419">
        <v>0.2</v>
      </c>
      <c r="Q419">
        <v>0.2</v>
      </c>
      <c r="R419">
        <v>0.2</v>
      </c>
      <c r="S419">
        <v>0.2</v>
      </c>
      <c r="T419">
        <v>0.2</v>
      </c>
      <c r="U419">
        <v>0.375</v>
      </c>
      <c r="V419">
        <f>VLOOKUP(A419,Output_sheet!$C$2:$H$19120,6,FALSE)</f>
        <v>36.210549</v>
      </c>
      <c r="W419">
        <f t="shared" si="37"/>
        <v>6.8046669261744945</v>
      </c>
      <c r="X419" t="str">
        <f t="shared" si="38"/>
        <v>Mornin</v>
      </c>
      <c r="Y419">
        <f t="shared" si="39"/>
        <v>0.97209527516778527</v>
      </c>
      <c r="Z419">
        <f t="shared" si="40"/>
        <v>5.8325716510067105</v>
      </c>
      <c r="AA419">
        <f t="shared" si="41"/>
        <v>0</v>
      </c>
    </row>
    <row r="420" spans="1:27" x14ac:dyDescent="0.45">
      <c r="A420" t="str">
        <f t="shared" si="36"/>
        <v>43831Meal_Morning_Snack_MainP6</v>
      </c>
      <c r="B420" s="6">
        <v>43831</v>
      </c>
      <c r="C420" t="s">
        <v>118</v>
      </c>
      <c r="D420" t="s">
        <v>40</v>
      </c>
      <c r="E420">
        <v>0.1421</v>
      </c>
      <c r="F420">
        <v>4.0899999999999999E-2</v>
      </c>
      <c r="G420">
        <v>0.21279999999999999</v>
      </c>
      <c r="H420">
        <v>1.159522222222222E-2</v>
      </c>
      <c r="I420" t="s">
        <v>61</v>
      </c>
      <c r="J420">
        <v>1043</v>
      </c>
      <c r="K420">
        <v>0.4218600191754554</v>
      </c>
      <c r="L420">
        <v>0.37967401725790989</v>
      </c>
      <c r="M420">
        <v>0.19846596356663471</v>
      </c>
      <c r="N420">
        <v>0.2</v>
      </c>
      <c r="O420">
        <v>0.2</v>
      </c>
      <c r="P420">
        <v>0.2</v>
      </c>
      <c r="Q420">
        <v>0.2</v>
      </c>
      <c r="R420">
        <v>0.2</v>
      </c>
      <c r="S420">
        <v>0.2</v>
      </c>
      <c r="T420">
        <v>0.2</v>
      </c>
      <c r="U420">
        <v>0.4375</v>
      </c>
      <c r="V420">
        <f>VLOOKUP(A420,Output_sheet!$C$2:$H$19120,6,FALSE)</f>
        <v>20.636866000000001</v>
      </c>
      <c r="W420">
        <f t="shared" si="37"/>
        <v>54.629911675199999</v>
      </c>
      <c r="X420" t="str">
        <f t="shared" si="38"/>
        <v>Mornin</v>
      </c>
      <c r="Y420">
        <f t="shared" si="39"/>
        <v>11.729994634400001</v>
      </c>
      <c r="Z420">
        <f t="shared" si="40"/>
        <v>3.3761912776000003</v>
      </c>
      <c r="AA420">
        <f t="shared" si="41"/>
        <v>39.523725763200005</v>
      </c>
    </row>
    <row r="421" spans="1:27" x14ac:dyDescent="0.45">
      <c r="A421" t="str">
        <f t="shared" si="36"/>
        <v>43831Meal_Morning_Snack_SideP6</v>
      </c>
      <c r="B421" s="6">
        <v>43831</v>
      </c>
      <c r="C421" t="s">
        <v>118</v>
      </c>
      <c r="D421" t="s">
        <v>41</v>
      </c>
      <c r="E421">
        <v>7.5999999999999998E-2</v>
      </c>
      <c r="F421">
        <v>0.39900000000000002</v>
      </c>
      <c r="G421">
        <v>3.0000000000000001E-3</v>
      </c>
      <c r="H421">
        <v>3.0386666666666669E-3</v>
      </c>
      <c r="I421" t="s">
        <v>61</v>
      </c>
      <c r="J421">
        <v>1043</v>
      </c>
      <c r="K421">
        <v>0.4218600191754554</v>
      </c>
      <c r="L421">
        <v>0.37967401725790989</v>
      </c>
      <c r="M421">
        <v>0.19846596356663471</v>
      </c>
      <c r="N421">
        <v>0.2</v>
      </c>
      <c r="O421">
        <v>0.2</v>
      </c>
      <c r="P421">
        <v>0.2</v>
      </c>
      <c r="Q421">
        <v>0.2</v>
      </c>
      <c r="R421">
        <v>0.2</v>
      </c>
      <c r="S421">
        <v>0.2</v>
      </c>
      <c r="T421">
        <v>0.2</v>
      </c>
      <c r="U421">
        <v>0.1875</v>
      </c>
      <c r="V421">
        <f>VLOOKUP(A421,Output_sheet!$C$2:$H$19120,6,FALSE)</f>
        <v>22.244641000000001</v>
      </c>
      <c r="W421">
        <f t="shared" si="37"/>
        <v>42.865423207000006</v>
      </c>
      <c r="X421" t="str">
        <f t="shared" si="38"/>
        <v>Mornin</v>
      </c>
      <c r="Y421">
        <f t="shared" si="39"/>
        <v>6.7623708640000002</v>
      </c>
      <c r="Z421">
        <f t="shared" si="40"/>
        <v>35.502447036000007</v>
      </c>
      <c r="AA421">
        <f t="shared" si="41"/>
        <v>0.60060530700000003</v>
      </c>
    </row>
    <row r="422" spans="1:27" x14ac:dyDescent="0.45">
      <c r="A422" t="str">
        <f t="shared" si="36"/>
        <v>43831Meal_Afternoon_Snack_GreenP7</v>
      </c>
      <c r="B422" s="6">
        <v>43831</v>
      </c>
      <c r="C422" t="s">
        <v>118</v>
      </c>
      <c r="D422" t="s">
        <v>11</v>
      </c>
      <c r="E422">
        <v>2.7633333333333329E-2</v>
      </c>
      <c r="F422">
        <v>0.70899999999999996</v>
      </c>
      <c r="G422">
        <v>4.3E-3</v>
      </c>
      <c r="H422">
        <v>4.9325333333333343E-3</v>
      </c>
      <c r="I422" t="s">
        <v>62</v>
      </c>
      <c r="J422">
        <v>1651</v>
      </c>
      <c r="K422">
        <v>0.24954572986069051</v>
      </c>
      <c r="L422">
        <v>0.45063597819503332</v>
      </c>
      <c r="M422">
        <v>0.29981829194427623</v>
      </c>
      <c r="N422">
        <v>0.15</v>
      </c>
      <c r="O422">
        <v>0.15</v>
      </c>
      <c r="P422">
        <v>0.15</v>
      </c>
      <c r="Q422">
        <v>0.15</v>
      </c>
      <c r="R422">
        <v>0.15</v>
      </c>
      <c r="S422">
        <v>0.15</v>
      </c>
      <c r="T422">
        <v>0.15</v>
      </c>
      <c r="U422">
        <v>0.4</v>
      </c>
      <c r="V422">
        <f>VLOOKUP(A422,Output_sheet!$C$2:$H$19120,6,FALSE)</f>
        <v>28.094009</v>
      </c>
      <c r="W422">
        <f t="shared" si="37"/>
        <v>83.867172133766658</v>
      </c>
      <c r="X422" t="str">
        <f t="shared" si="38"/>
        <v>Aftern</v>
      </c>
      <c r="Y422">
        <f t="shared" si="39"/>
        <v>3.1053244614666662</v>
      </c>
      <c r="Z422">
        <f t="shared" si="40"/>
        <v>79.67460952399999</v>
      </c>
      <c r="AA422">
        <f t="shared" si="41"/>
        <v>1.0872381483</v>
      </c>
    </row>
    <row r="423" spans="1:27" x14ac:dyDescent="0.45">
      <c r="A423" t="str">
        <f t="shared" si="36"/>
        <v>43831Meal_Afternoon_Snack_MainP7</v>
      </c>
      <c r="B423" s="6">
        <v>43831</v>
      </c>
      <c r="C423" t="s">
        <v>118</v>
      </c>
      <c r="D423" t="s">
        <v>12</v>
      </c>
      <c r="E423">
        <v>0.16700000000000001</v>
      </c>
      <c r="F423">
        <v>3.5999999999999997E-2</v>
      </c>
      <c r="G423">
        <v>6.7500000000000004E-2</v>
      </c>
      <c r="H423">
        <v>8.4588000000000007E-3</v>
      </c>
      <c r="I423" t="s">
        <v>62</v>
      </c>
      <c r="J423">
        <v>1651</v>
      </c>
      <c r="K423">
        <v>0.24954572986069051</v>
      </c>
      <c r="L423">
        <v>0.45063597819503332</v>
      </c>
      <c r="M423">
        <v>0.29981829194427623</v>
      </c>
      <c r="N423">
        <v>0.15</v>
      </c>
      <c r="O423">
        <v>0.15</v>
      </c>
      <c r="P423">
        <v>0.15</v>
      </c>
      <c r="Q423">
        <v>0.15</v>
      </c>
      <c r="R423">
        <v>0.15</v>
      </c>
      <c r="S423">
        <v>0.15</v>
      </c>
      <c r="T423">
        <v>0.15</v>
      </c>
      <c r="U423">
        <v>0.26666666666666672</v>
      </c>
      <c r="V423">
        <f>VLOOKUP(A423,Output_sheet!$C$2:$H$19120,6,FALSE)</f>
        <v>19.961531999999998</v>
      </c>
      <c r="W423">
        <f t="shared" si="37"/>
        <v>28.335394674000003</v>
      </c>
      <c r="X423" t="str">
        <f t="shared" si="38"/>
        <v>Aftern</v>
      </c>
      <c r="Y423">
        <f t="shared" si="39"/>
        <v>13.334303375999999</v>
      </c>
      <c r="Z423">
        <f t="shared" si="40"/>
        <v>2.8744606079999997</v>
      </c>
      <c r="AA423">
        <f t="shared" si="41"/>
        <v>12.126630689999999</v>
      </c>
    </row>
    <row r="424" spans="1:27" x14ac:dyDescent="0.45">
      <c r="A424" t="str">
        <f t="shared" si="36"/>
        <v>43831Meal_Afternoon_Snack_SideP7</v>
      </c>
      <c r="B424" s="6">
        <v>43831</v>
      </c>
      <c r="C424" t="s">
        <v>118</v>
      </c>
      <c r="D424" t="s">
        <v>13</v>
      </c>
      <c r="E424">
        <v>0.254</v>
      </c>
      <c r="F424">
        <v>0.10100000000000001</v>
      </c>
      <c r="G424">
        <v>0.47699999999999998</v>
      </c>
      <c r="H424">
        <v>4.5263999999999999E-3</v>
      </c>
      <c r="I424" t="s">
        <v>62</v>
      </c>
      <c r="J424">
        <v>1651</v>
      </c>
      <c r="K424">
        <v>0.24954572986069051</v>
      </c>
      <c r="L424">
        <v>0.45063597819503332</v>
      </c>
      <c r="M424">
        <v>0.29981829194427623</v>
      </c>
      <c r="N424">
        <v>0.15</v>
      </c>
      <c r="O424">
        <v>0.15</v>
      </c>
      <c r="P424">
        <v>0.15</v>
      </c>
      <c r="Q424">
        <v>0.15</v>
      </c>
      <c r="R424">
        <v>0.15</v>
      </c>
      <c r="S424">
        <v>0.15</v>
      </c>
      <c r="T424">
        <v>0.15</v>
      </c>
      <c r="U424">
        <v>0.33333333333333331</v>
      </c>
      <c r="V424">
        <f>VLOOKUP(A424,Output_sheet!$C$2:$H$19120,6,FALSE)</f>
        <v>25.876061</v>
      </c>
      <c r="W424">
        <f t="shared" si="37"/>
        <v>147.82993649299999</v>
      </c>
      <c r="X424" t="str">
        <f t="shared" si="38"/>
        <v>Aftern</v>
      </c>
      <c r="Y424">
        <f t="shared" si="39"/>
        <v>26.290077975999999</v>
      </c>
      <c r="Z424">
        <f t="shared" si="40"/>
        <v>10.453928644000001</v>
      </c>
      <c r="AA424">
        <f t="shared" si="41"/>
        <v>111.085929873</v>
      </c>
    </row>
    <row r="425" spans="1:27" x14ac:dyDescent="0.45">
      <c r="A425" t="str">
        <f t="shared" si="36"/>
        <v>43831Meal_Booster1_GreenP7</v>
      </c>
      <c r="B425" s="6">
        <v>43831</v>
      </c>
      <c r="C425" t="s">
        <v>118</v>
      </c>
      <c r="D425" t="s">
        <v>16</v>
      </c>
      <c r="E425">
        <v>0</v>
      </c>
      <c r="F425">
        <v>0</v>
      </c>
      <c r="G425">
        <v>0</v>
      </c>
      <c r="H425">
        <v>0</v>
      </c>
      <c r="I425" t="s">
        <v>62</v>
      </c>
      <c r="J425">
        <v>1651</v>
      </c>
      <c r="K425">
        <v>0.24954572986069051</v>
      </c>
      <c r="L425">
        <v>0.45063597819503332</v>
      </c>
      <c r="M425">
        <v>0.29981829194427623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f>VLOOKUP(A425,Output_sheet!$C$2:$H$19120,6,FALSE)</f>
        <v>0</v>
      </c>
      <c r="W425">
        <f t="shared" si="37"/>
        <v>0</v>
      </c>
      <c r="X425" t="str">
        <f t="shared" si="38"/>
        <v>Booste</v>
      </c>
      <c r="Y425">
        <f t="shared" si="39"/>
        <v>0</v>
      </c>
      <c r="Z425">
        <f t="shared" si="40"/>
        <v>0</v>
      </c>
      <c r="AA425">
        <f t="shared" si="41"/>
        <v>0</v>
      </c>
    </row>
    <row r="426" spans="1:27" x14ac:dyDescent="0.45">
      <c r="A426" t="str">
        <f t="shared" si="36"/>
        <v>43831Meal_Booster1_MainP7</v>
      </c>
      <c r="B426" s="6">
        <v>43831</v>
      </c>
      <c r="C426" t="s">
        <v>118</v>
      </c>
      <c r="D426" t="s">
        <v>17</v>
      </c>
      <c r="E426">
        <v>0.17707661290322579</v>
      </c>
      <c r="F426">
        <v>0.1913185483870968</v>
      </c>
      <c r="G426">
        <v>7.0112903225806447E-2</v>
      </c>
      <c r="H426">
        <v>4.9126894219837991E-3</v>
      </c>
      <c r="I426" t="s">
        <v>62</v>
      </c>
      <c r="J426">
        <v>1651</v>
      </c>
      <c r="K426">
        <v>0.24954572986069051</v>
      </c>
      <c r="L426">
        <v>0.45063597819503332</v>
      </c>
      <c r="M426">
        <v>0.29981829194427623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f>VLOOKUP(A426,Output_sheet!$C$2:$H$19120,6,FALSE)</f>
        <v>0</v>
      </c>
      <c r="W426">
        <f t="shared" si="37"/>
        <v>0</v>
      </c>
      <c r="X426" t="str">
        <f t="shared" si="38"/>
        <v>Booste</v>
      </c>
      <c r="Y426">
        <f t="shared" si="39"/>
        <v>0</v>
      </c>
      <c r="Z426">
        <f t="shared" si="40"/>
        <v>0</v>
      </c>
      <c r="AA426">
        <f t="shared" si="41"/>
        <v>0</v>
      </c>
    </row>
    <row r="427" spans="1:27" x14ac:dyDescent="0.45">
      <c r="A427" t="str">
        <f t="shared" si="36"/>
        <v>43831Meal_Booster1_SideP7</v>
      </c>
      <c r="B427" s="6">
        <v>43831</v>
      </c>
      <c r="C427" t="s">
        <v>118</v>
      </c>
      <c r="D427" t="s">
        <v>18</v>
      </c>
      <c r="E427">
        <v>0</v>
      </c>
      <c r="F427">
        <v>0</v>
      </c>
      <c r="G427">
        <v>0</v>
      </c>
      <c r="H427">
        <v>0</v>
      </c>
      <c r="I427" t="s">
        <v>62</v>
      </c>
      <c r="J427">
        <v>1651</v>
      </c>
      <c r="K427">
        <v>0.24954572986069051</v>
      </c>
      <c r="L427">
        <v>0.45063597819503332</v>
      </c>
      <c r="M427">
        <v>0.29981829194427623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f>VLOOKUP(A427,Output_sheet!$C$2:$H$19120,6,FALSE)</f>
        <v>0</v>
      </c>
      <c r="W427">
        <f t="shared" si="37"/>
        <v>0</v>
      </c>
      <c r="X427" t="str">
        <f t="shared" si="38"/>
        <v>Booste</v>
      </c>
      <c r="Y427">
        <f t="shared" si="39"/>
        <v>0</v>
      </c>
      <c r="Z427">
        <f t="shared" si="40"/>
        <v>0</v>
      </c>
      <c r="AA427">
        <f t="shared" si="41"/>
        <v>0</v>
      </c>
    </row>
    <row r="428" spans="1:27" x14ac:dyDescent="0.45">
      <c r="A428" t="str">
        <f t="shared" si="36"/>
        <v>43831Meal_Booster2_GreenP7</v>
      </c>
      <c r="B428" s="6">
        <v>43831</v>
      </c>
      <c r="C428" t="s">
        <v>118</v>
      </c>
      <c r="D428" t="s">
        <v>19</v>
      </c>
      <c r="E428">
        <v>0</v>
      </c>
      <c r="F428">
        <v>0</v>
      </c>
      <c r="G428">
        <v>0</v>
      </c>
      <c r="H428">
        <v>0</v>
      </c>
      <c r="I428" t="s">
        <v>62</v>
      </c>
      <c r="J428">
        <v>1651</v>
      </c>
      <c r="K428">
        <v>0.24954572986069051</v>
      </c>
      <c r="L428">
        <v>0.45063597819503332</v>
      </c>
      <c r="M428">
        <v>0.29981829194427623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f>VLOOKUP(A428,Output_sheet!$C$2:$H$19120,6,FALSE)</f>
        <v>0</v>
      </c>
      <c r="W428">
        <f t="shared" si="37"/>
        <v>0</v>
      </c>
      <c r="X428" t="str">
        <f t="shared" si="38"/>
        <v>Booste</v>
      </c>
      <c r="Y428">
        <f t="shared" si="39"/>
        <v>0</v>
      </c>
      <c r="Z428">
        <f t="shared" si="40"/>
        <v>0</v>
      </c>
      <c r="AA428">
        <f t="shared" si="41"/>
        <v>0</v>
      </c>
    </row>
    <row r="429" spans="1:27" x14ac:dyDescent="0.45">
      <c r="A429" t="str">
        <f t="shared" si="36"/>
        <v>43831Meal_Booster2_MainP7</v>
      </c>
      <c r="B429" s="6">
        <v>43831</v>
      </c>
      <c r="C429" t="s">
        <v>118</v>
      </c>
      <c r="D429" t="s">
        <v>20</v>
      </c>
      <c r="E429">
        <v>0.1086</v>
      </c>
      <c r="F429">
        <v>7.3000000000000001E-3</v>
      </c>
      <c r="G429">
        <v>1.6999999999999999E-3</v>
      </c>
      <c r="H429">
        <v>1.996333333333333E-3</v>
      </c>
      <c r="I429" t="s">
        <v>62</v>
      </c>
      <c r="J429">
        <v>1651</v>
      </c>
      <c r="K429">
        <v>0.24954572986069051</v>
      </c>
      <c r="L429">
        <v>0.45063597819503332</v>
      </c>
      <c r="M429">
        <v>0.29981829194427623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f>VLOOKUP(A429,Output_sheet!$C$2:$H$19120,6,FALSE)</f>
        <v>0</v>
      </c>
      <c r="W429">
        <f t="shared" si="37"/>
        <v>0</v>
      </c>
      <c r="X429" t="str">
        <f t="shared" si="38"/>
        <v>Booste</v>
      </c>
      <c r="Y429">
        <f t="shared" si="39"/>
        <v>0</v>
      </c>
      <c r="Z429">
        <f t="shared" si="40"/>
        <v>0</v>
      </c>
      <c r="AA429">
        <f t="shared" si="41"/>
        <v>0</v>
      </c>
    </row>
    <row r="430" spans="1:27" x14ac:dyDescent="0.45">
      <c r="A430" t="str">
        <f t="shared" si="36"/>
        <v>43831Meal_Booster2_SideP7</v>
      </c>
      <c r="B430" s="6">
        <v>43831</v>
      </c>
      <c r="C430" t="s">
        <v>118</v>
      </c>
      <c r="D430" t="s">
        <v>21</v>
      </c>
      <c r="E430">
        <v>0</v>
      </c>
      <c r="F430">
        <v>0</v>
      </c>
      <c r="G430">
        <v>0</v>
      </c>
      <c r="H430">
        <v>0</v>
      </c>
      <c r="I430" t="s">
        <v>62</v>
      </c>
      <c r="J430">
        <v>1651</v>
      </c>
      <c r="K430">
        <v>0.24954572986069051</v>
      </c>
      <c r="L430">
        <v>0.45063597819503332</v>
      </c>
      <c r="M430">
        <v>0.29981829194427623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f>VLOOKUP(A430,Output_sheet!$C$2:$H$19120,6,FALSE)</f>
        <v>0</v>
      </c>
      <c r="W430">
        <f t="shared" si="37"/>
        <v>0</v>
      </c>
      <c r="X430" t="str">
        <f t="shared" si="38"/>
        <v>Booste</v>
      </c>
      <c r="Y430">
        <f t="shared" si="39"/>
        <v>0</v>
      </c>
      <c r="Z430">
        <f t="shared" si="40"/>
        <v>0</v>
      </c>
      <c r="AA430">
        <f t="shared" si="41"/>
        <v>0</v>
      </c>
    </row>
    <row r="431" spans="1:27" x14ac:dyDescent="0.45">
      <c r="A431" t="str">
        <f t="shared" si="36"/>
        <v>43831Meal_Breakfast_GreenP7</v>
      </c>
      <c r="B431" s="6">
        <v>43831</v>
      </c>
      <c r="C431" t="s">
        <v>118</v>
      </c>
      <c r="D431" t="s">
        <v>24</v>
      </c>
      <c r="E431">
        <v>9.4000000000000004E-3</v>
      </c>
      <c r="F431">
        <v>0.11749999999999999</v>
      </c>
      <c r="G431">
        <v>1.1999999999999999E-3</v>
      </c>
      <c r="H431">
        <v>9.5E-4</v>
      </c>
      <c r="I431" t="s">
        <v>62</v>
      </c>
      <c r="J431">
        <v>1651</v>
      </c>
      <c r="K431">
        <v>0.24954572986069051</v>
      </c>
      <c r="L431">
        <v>0.45063597819503332</v>
      </c>
      <c r="M431">
        <v>0.29981829194427623</v>
      </c>
      <c r="N431">
        <v>0.25</v>
      </c>
      <c r="O431">
        <v>0.25</v>
      </c>
      <c r="P431">
        <v>0.25</v>
      </c>
      <c r="Q431">
        <v>0.25</v>
      </c>
      <c r="R431">
        <v>0.25</v>
      </c>
      <c r="S431">
        <v>0.25</v>
      </c>
      <c r="T431">
        <v>0.25</v>
      </c>
      <c r="U431">
        <v>0.32876712328767121</v>
      </c>
      <c r="V431">
        <f>VLOOKUP(A431,Output_sheet!$C$2:$H$19120,6,FALSE)</f>
        <v>98.636627000000004</v>
      </c>
      <c r="W431">
        <f t="shared" si="37"/>
        <v>51.133227436799999</v>
      </c>
      <c r="X431" t="str">
        <f t="shared" si="38"/>
        <v>Breakf</v>
      </c>
      <c r="Y431">
        <f t="shared" si="39"/>
        <v>3.7087371752000005</v>
      </c>
      <c r="Z431">
        <f t="shared" si="40"/>
        <v>46.359214690000002</v>
      </c>
      <c r="AA431">
        <f t="shared" si="41"/>
        <v>1.0652755716</v>
      </c>
    </row>
    <row r="432" spans="1:27" x14ac:dyDescent="0.45">
      <c r="A432" t="str">
        <f t="shared" si="36"/>
        <v>43831Meal_Breakfast_MainP7</v>
      </c>
      <c r="B432" s="6">
        <v>43831</v>
      </c>
      <c r="C432" t="s">
        <v>118</v>
      </c>
      <c r="D432" t="s">
        <v>25</v>
      </c>
      <c r="E432">
        <v>7.7111111111111103E-2</v>
      </c>
      <c r="F432">
        <v>0.25622222222222218</v>
      </c>
      <c r="G432">
        <v>2.837777777777778E-2</v>
      </c>
      <c r="H432">
        <v>1.925277037037037E-3</v>
      </c>
      <c r="I432" t="s">
        <v>62</v>
      </c>
      <c r="J432">
        <v>1651</v>
      </c>
      <c r="K432">
        <v>0.24954572986069051</v>
      </c>
      <c r="L432">
        <v>0.45063597819503332</v>
      </c>
      <c r="M432">
        <v>0.29981829194427623</v>
      </c>
      <c r="N432">
        <v>0.25</v>
      </c>
      <c r="O432">
        <v>0.25</v>
      </c>
      <c r="P432">
        <v>0.25</v>
      </c>
      <c r="Q432">
        <v>0.25</v>
      </c>
      <c r="R432">
        <v>0.25</v>
      </c>
      <c r="S432">
        <v>0.25</v>
      </c>
      <c r="T432">
        <v>0.25</v>
      </c>
      <c r="U432">
        <v>0.61643835616438358</v>
      </c>
      <c r="V432">
        <f>VLOOKUP(A432,Output_sheet!$C$2:$H$19120,6,FALSE)</f>
        <v>199.00371999999999</v>
      </c>
      <c r="W432">
        <f t="shared" si="37"/>
        <v>316.16384342133324</v>
      </c>
      <c r="X432" t="str">
        <f t="shared" si="38"/>
        <v>Breakf</v>
      </c>
      <c r="Y432">
        <f t="shared" si="39"/>
        <v>61.381591857777764</v>
      </c>
      <c r="Z432">
        <f t="shared" si="40"/>
        <v>203.95670147555552</v>
      </c>
      <c r="AA432">
        <f t="shared" si="41"/>
        <v>50.825550088</v>
      </c>
    </row>
    <row r="433" spans="1:27" x14ac:dyDescent="0.45">
      <c r="A433" t="str">
        <f t="shared" si="36"/>
        <v>43831Meal_Breakfast_SideP7</v>
      </c>
      <c r="B433" s="6">
        <v>43831</v>
      </c>
      <c r="C433" t="s">
        <v>118</v>
      </c>
      <c r="D433" t="s">
        <v>26</v>
      </c>
      <c r="E433">
        <v>0.17494999999999999</v>
      </c>
      <c r="F433">
        <v>0.16239999999999999</v>
      </c>
      <c r="G433">
        <v>0.24454999999999999</v>
      </c>
      <c r="H433">
        <v>5.3318000000000003E-3</v>
      </c>
      <c r="I433" t="s">
        <v>62</v>
      </c>
      <c r="J433">
        <v>1651</v>
      </c>
      <c r="K433">
        <v>0.24954572986069051</v>
      </c>
      <c r="L433">
        <v>0.45063597819503332</v>
      </c>
      <c r="M433">
        <v>0.29981829194427623</v>
      </c>
      <c r="N433">
        <v>0.25</v>
      </c>
      <c r="O433">
        <v>0.25</v>
      </c>
      <c r="P433">
        <v>0.25</v>
      </c>
      <c r="Q433">
        <v>0.25</v>
      </c>
      <c r="R433">
        <v>0.25</v>
      </c>
      <c r="S433">
        <v>0.25</v>
      </c>
      <c r="T433">
        <v>0.25</v>
      </c>
      <c r="U433">
        <v>5.4794520547945202E-2</v>
      </c>
      <c r="V433">
        <f>VLOOKUP(A433,Output_sheet!$C$2:$H$19120,6,FALSE)</f>
        <v>18.169905</v>
      </c>
      <c r="W433">
        <f t="shared" si="37"/>
        <v>64.50952221675</v>
      </c>
      <c r="X433" t="str">
        <f t="shared" si="38"/>
        <v>Breakf</v>
      </c>
      <c r="Y433">
        <f t="shared" si="39"/>
        <v>12.715299519</v>
      </c>
      <c r="Z433">
        <f t="shared" si="40"/>
        <v>11.803170287999999</v>
      </c>
      <c r="AA433">
        <f t="shared" si="41"/>
        <v>39.991052409749997</v>
      </c>
    </row>
    <row r="434" spans="1:27" x14ac:dyDescent="0.45">
      <c r="A434" t="str">
        <f t="shared" si="36"/>
        <v>43831Meal_Dinner_GreenP7</v>
      </c>
      <c r="B434" s="6">
        <v>43831</v>
      </c>
      <c r="C434" t="s">
        <v>118</v>
      </c>
      <c r="D434" t="s">
        <v>29</v>
      </c>
      <c r="E434">
        <v>0</v>
      </c>
      <c r="F434">
        <v>0</v>
      </c>
      <c r="G434">
        <v>0</v>
      </c>
      <c r="H434">
        <v>0</v>
      </c>
      <c r="I434" t="s">
        <v>62</v>
      </c>
      <c r="J434">
        <v>1651</v>
      </c>
      <c r="K434">
        <v>0.24954572986069051</v>
      </c>
      <c r="L434">
        <v>0.45063597819503332</v>
      </c>
      <c r="M434">
        <v>0.29981829194427623</v>
      </c>
      <c r="N434">
        <v>0.2</v>
      </c>
      <c r="O434">
        <v>0.2</v>
      </c>
      <c r="P434">
        <v>0.2</v>
      </c>
      <c r="Q434">
        <v>0.2</v>
      </c>
      <c r="R434">
        <v>0.2</v>
      </c>
      <c r="S434">
        <v>0.2</v>
      </c>
      <c r="T434">
        <v>0.2</v>
      </c>
      <c r="U434">
        <v>0</v>
      </c>
      <c r="V434">
        <f>VLOOKUP(A434,Output_sheet!$C$2:$H$19120,6,FALSE)</f>
        <v>0</v>
      </c>
      <c r="W434">
        <f t="shared" si="37"/>
        <v>0</v>
      </c>
      <c r="X434" t="str">
        <f t="shared" si="38"/>
        <v>Dinner</v>
      </c>
      <c r="Y434">
        <f t="shared" si="39"/>
        <v>0</v>
      </c>
      <c r="Z434">
        <f t="shared" si="40"/>
        <v>0</v>
      </c>
      <c r="AA434">
        <f t="shared" si="41"/>
        <v>0</v>
      </c>
    </row>
    <row r="435" spans="1:27" x14ac:dyDescent="0.45">
      <c r="A435" t="str">
        <f t="shared" si="36"/>
        <v>43831Meal_Dinner_MainP7</v>
      </c>
      <c r="B435" s="6">
        <v>43831</v>
      </c>
      <c r="C435" t="s">
        <v>118</v>
      </c>
      <c r="D435" t="s">
        <v>30</v>
      </c>
      <c r="E435">
        <v>6.4757383966244725E-2</v>
      </c>
      <c r="F435">
        <v>7.8037974683544314E-2</v>
      </c>
      <c r="G435">
        <v>3.9862869198312237E-2</v>
      </c>
      <c r="H435">
        <v>2.8645421940928259E-3</v>
      </c>
      <c r="I435" t="s">
        <v>62</v>
      </c>
      <c r="J435">
        <v>1651</v>
      </c>
      <c r="K435">
        <v>0.24954572986069051</v>
      </c>
      <c r="L435">
        <v>0.45063597819503332</v>
      </c>
      <c r="M435">
        <v>0.29981829194427623</v>
      </c>
      <c r="N435">
        <v>0.2</v>
      </c>
      <c r="O435">
        <v>0.2</v>
      </c>
      <c r="P435">
        <v>0.2</v>
      </c>
      <c r="Q435">
        <v>0.2</v>
      </c>
      <c r="R435">
        <v>0.2</v>
      </c>
      <c r="S435">
        <v>0.2</v>
      </c>
      <c r="T435">
        <v>0.2</v>
      </c>
      <c r="U435">
        <v>0.61240310077519378</v>
      </c>
      <c r="V435">
        <f>VLOOKUP(A435,Output_sheet!$C$2:$H$19120,6,FALSE)</f>
        <v>184.38751999999999</v>
      </c>
      <c r="W435">
        <f t="shared" si="37"/>
        <v>171.47066851983121</v>
      </c>
      <c r="X435" t="str">
        <f t="shared" si="38"/>
        <v>Dinner</v>
      </c>
      <c r="Y435">
        <f t="shared" si="39"/>
        <v>47.761813724894516</v>
      </c>
      <c r="Z435">
        <f t="shared" si="40"/>
        <v>57.556914470886085</v>
      </c>
      <c r="AA435">
        <f t="shared" si="41"/>
        <v>66.151940324050628</v>
      </c>
    </row>
    <row r="436" spans="1:27" x14ac:dyDescent="0.45">
      <c r="A436" t="str">
        <f t="shared" si="36"/>
        <v>43831Meal_Dinner_SideP7</v>
      </c>
      <c r="B436" s="6">
        <v>43831</v>
      </c>
      <c r="C436" t="s">
        <v>118</v>
      </c>
      <c r="D436" t="s">
        <v>31</v>
      </c>
      <c r="E436">
        <v>5.33E-2</v>
      </c>
      <c r="F436">
        <v>0.26540000000000002</v>
      </c>
      <c r="G436">
        <v>5.4000000000000003E-3</v>
      </c>
      <c r="H436">
        <v>1.2698799999999999E-3</v>
      </c>
      <c r="I436" t="s">
        <v>62</v>
      </c>
      <c r="J436">
        <v>1651</v>
      </c>
      <c r="K436">
        <v>0.24954572986069051</v>
      </c>
      <c r="L436">
        <v>0.45063597819503332</v>
      </c>
      <c r="M436">
        <v>0.29981829194427623</v>
      </c>
      <c r="N436">
        <v>0.2</v>
      </c>
      <c r="O436">
        <v>0.2</v>
      </c>
      <c r="P436">
        <v>0.2</v>
      </c>
      <c r="Q436">
        <v>0.2</v>
      </c>
      <c r="R436">
        <v>0.2</v>
      </c>
      <c r="S436">
        <v>0.2</v>
      </c>
      <c r="T436">
        <v>0.2</v>
      </c>
      <c r="U436">
        <v>0.38759689922480622</v>
      </c>
      <c r="V436">
        <f>VLOOKUP(A436,Output_sheet!$C$2:$H$19120,6,FALSE)</f>
        <v>107.46512</v>
      </c>
      <c r="W436">
        <f t="shared" si="37"/>
        <v>142.219339808</v>
      </c>
      <c r="X436" t="str">
        <f t="shared" si="38"/>
        <v>Dinner</v>
      </c>
      <c r="Y436">
        <f t="shared" si="39"/>
        <v>22.911563584</v>
      </c>
      <c r="Z436">
        <f t="shared" si="40"/>
        <v>114.08497139200001</v>
      </c>
      <c r="AA436">
        <f t="shared" si="41"/>
        <v>5.2228048320000005</v>
      </c>
    </row>
    <row r="437" spans="1:27" x14ac:dyDescent="0.45">
      <c r="A437" t="str">
        <f t="shared" si="36"/>
        <v>43831Meal_Lunch_GreenP7</v>
      </c>
      <c r="B437" s="6">
        <v>43831</v>
      </c>
      <c r="C437" t="s">
        <v>118</v>
      </c>
      <c r="D437" t="s">
        <v>34</v>
      </c>
      <c r="E437">
        <v>2.2660103626943009E-2</v>
      </c>
      <c r="F437">
        <v>4.7581865284974087E-2</v>
      </c>
      <c r="G437">
        <v>2.7648704663212429E-2</v>
      </c>
      <c r="H437">
        <v>8.6277461139896354E-4</v>
      </c>
      <c r="I437" t="s">
        <v>62</v>
      </c>
      <c r="J437">
        <v>1651</v>
      </c>
      <c r="K437">
        <v>0.24954572986069051</v>
      </c>
      <c r="L437">
        <v>0.45063597819503332</v>
      </c>
      <c r="M437">
        <v>0.29981829194427623</v>
      </c>
      <c r="N437">
        <v>0.3</v>
      </c>
      <c r="O437">
        <v>0.3</v>
      </c>
      <c r="P437">
        <v>0.3</v>
      </c>
      <c r="Q437">
        <v>0.3</v>
      </c>
      <c r="R437">
        <v>0.3</v>
      </c>
      <c r="S437">
        <v>0.3</v>
      </c>
      <c r="T437">
        <v>0.3</v>
      </c>
      <c r="U437">
        <v>0.35873605947955389</v>
      </c>
      <c r="V437">
        <f>VLOOKUP(A437,Output_sheet!$C$2:$H$19120,6,FALSE)</f>
        <v>226.74934999999999</v>
      </c>
      <c r="W437">
        <f t="shared" si="37"/>
        <v>120.13321547051812</v>
      </c>
      <c r="X437" t="str">
        <f t="shared" si="38"/>
        <v>Lunch_</v>
      </c>
      <c r="Y437">
        <f t="shared" si="39"/>
        <v>20.552655073367877</v>
      </c>
      <c r="Z437">
        <f t="shared" si="40"/>
        <v>43.156628100621752</v>
      </c>
      <c r="AA437">
        <f t="shared" si="41"/>
        <v>56.423932296528484</v>
      </c>
    </row>
    <row r="438" spans="1:27" x14ac:dyDescent="0.45">
      <c r="A438" t="str">
        <f t="shared" si="36"/>
        <v>43831Meal_Lunch_MainP7</v>
      </c>
      <c r="B438" s="6">
        <v>43831</v>
      </c>
      <c r="C438" t="s">
        <v>118</v>
      </c>
      <c r="D438" t="s">
        <v>35</v>
      </c>
      <c r="E438">
        <v>0.22600000000000001</v>
      </c>
      <c r="F438">
        <v>2.8E-3</v>
      </c>
      <c r="G438">
        <v>1.18E-2</v>
      </c>
      <c r="H438">
        <v>3.0316000000000002E-3</v>
      </c>
      <c r="I438" t="s">
        <v>62</v>
      </c>
      <c r="J438">
        <v>1651</v>
      </c>
      <c r="K438">
        <v>0.24954572986069051</v>
      </c>
      <c r="L438">
        <v>0.45063597819503332</v>
      </c>
      <c r="M438">
        <v>0.29981829194427623</v>
      </c>
      <c r="N438">
        <v>0.3</v>
      </c>
      <c r="O438">
        <v>0.3</v>
      </c>
      <c r="P438">
        <v>0.3</v>
      </c>
      <c r="Q438">
        <v>0.3</v>
      </c>
      <c r="R438">
        <v>0.3</v>
      </c>
      <c r="S438">
        <v>0.3</v>
      </c>
      <c r="T438">
        <v>0.3</v>
      </c>
      <c r="U438">
        <v>0.23234200743494421</v>
      </c>
      <c r="V438">
        <f>VLOOKUP(A438,Output_sheet!$C$2:$H$19120,6,FALSE)</f>
        <v>150.49735000000001</v>
      </c>
      <c r="W438">
        <f t="shared" si="37"/>
        <v>153.71799329000004</v>
      </c>
      <c r="X438" t="str">
        <f t="shared" si="38"/>
        <v>Lunch_</v>
      </c>
      <c r="Y438">
        <f t="shared" si="39"/>
        <v>136.04960440000002</v>
      </c>
      <c r="Z438">
        <f t="shared" si="40"/>
        <v>1.6855703200000001</v>
      </c>
      <c r="AA438">
        <f t="shared" si="41"/>
        <v>15.982818570000001</v>
      </c>
    </row>
    <row r="439" spans="1:27" x14ac:dyDescent="0.45">
      <c r="A439" t="str">
        <f t="shared" si="36"/>
        <v>43831Meal_Lunch_SideP7</v>
      </c>
      <c r="B439" s="6">
        <v>43831</v>
      </c>
      <c r="C439" t="s">
        <v>118</v>
      </c>
      <c r="D439" t="s">
        <v>36</v>
      </c>
      <c r="E439">
        <v>2.0272727272727279E-2</v>
      </c>
      <c r="F439">
        <v>0.17531818181818179</v>
      </c>
      <c r="G439">
        <v>1.036363636363636E-2</v>
      </c>
      <c r="H439">
        <v>1.767909090909091E-3</v>
      </c>
      <c r="I439" t="s">
        <v>62</v>
      </c>
      <c r="J439">
        <v>1651</v>
      </c>
      <c r="K439">
        <v>0.24954572986069051</v>
      </c>
      <c r="L439">
        <v>0.45063597819503332</v>
      </c>
      <c r="M439">
        <v>0.29981829194427623</v>
      </c>
      <c r="N439">
        <v>0.3</v>
      </c>
      <c r="O439">
        <v>0.3</v>
      </c>
      <c r="P439">
        <v>0.3</v>
      </c>
      <c r="Q439">
        <v>0.3</v>
      </c>
      <c r="R439">
        <v>0.3</v>
      </c>
      <c r="S439">
        <v>0.3</v>
      </c>
      <c r="T439">
        <v>0.3</v>
      </c>
      <c r="U439">
        <v>0.40892193308550179</v>
      </c>
      <c r="V439">
        <f>VLOOKUP(A439,Output_sheet!$C$2:$H$19120,6,FALSE)</f>
        <v>239.64912000000001</v>
      </c>
      <c r="W439">
        <f t="shared" si="37"/>
        <v>209.84548398545454</v>
      </c>
      <c r="X439" t="str">
        <f t="shared" si="38"/>
        <v>Lunch_</v>
      </c>
      <c r="Y439">
        <f t="shared" si="39"/>
        <v>19.433365003636371</v>
      </c>
      <c r="Z439">
        <f t="shared" si="40"/>
        <v>168.05939197090908</v>
      </c>
      <c r="AA439">
        <f t="shared" si="41"/>
        <v>22.352727010909081</v>
      </c>
    </row>
    <row r="440" spans="1:27" x14ac:dyDescent="0.45">
      <c r="A440" t="str">
        <f t="shared" si="36"/>
        <v>43831Meal_Morning_Snack_GreenP7</v>
      </c>
      <c r="B440" s="6">
        <v>43831</v>
      </c>
      <c r="C440" t="s">
        <v>118</v>
      </c>
      <c r="D440" t="s">
        <v>39</v>
      </c>
      <c r="E440">
        <v>6.7114093959731542E-3</v>
      </c>
      <c r="F440">
        <v>4.0268456375838917E-2</v>
      </c>
      <c r="G440">
        <v>0</v>
      </c>
      <c r="H440">
        <v>2.3999999999999998E-3</v>
      </c>
      <c r="I440" t="s">
        <v>62</v>
      </c>
      <c r="J440">
        <v>1651</v>
      </c>
      <c r="K440">
        <v>0.24954572986069051</v>
      </c>
      <c r="L440">
        <v>0.45063597819503332</v>
      </c>
      <c r="M440">
        <v>0.29981829194427623</v>
      </c>
      <c r="N440">
        <v>0.1</v>
      </c>
      <c r="O440">
        <v>0.1</v>
      </c>
      <c r="P440">
        <v>0.1</v>
      </c>
      <c r="Q440">
        <v>0.1</v>
      </c>
      <c r="R440">
        <v>0.1</v>
      </c>
      <c r="S440">
        <v>0.1</v>
      </c>
      <c r="T440">
        <v>0.1</v>
      </c>
      <c r="U440">
        <v>0.375</v>
      </c>
      <c r="V440">
        <f>VLOOKUP(A440,Output_sheet!$C$2:$H$19120,6,FALSE)</f>
        <v>36.034314999999999</v>
      </c>
      <c r="W440">
        <f t="shared" si="37"/>
        <v>6.771549127516777</v>
      </c>
      <c r="X440" t="str">
        <f t="shared" si="38"/>
        <v>Mornin</v>
      </c>
      <c r="Y440">
        <f t="shared" si="39"/>
        <v>0.9673641610738255</v>
      </c>
      <c r="Z440">
        <f t="shared" si="40"/>
        <v>5.8041849664429517</v>
      </c>
      <c r="AA440">
        <f t="shared" si="41"/>
        <v>0</v>
      </c>
    </row>
    <row r="441" spans="1:27" x14ac:dyDescent="0.45">
      <c r="A441" t="str">
        <f t="shared" si="36"/>
        <v>43831Meal_Morning_Snack_MainP7</v>
      </c>
      <c r="B441" s="6">
        <v>43831</v>
      </c>
      <c r="C441" t="s">
        <v>118</v>
      </c>
      <c r="D441" t="s">
        <v>40</v>
      </c>
      <c r="E441">
        <v>0.1421</v>
      </c>
      <c r="F441">
        <v>4.0899999999999999E-2</v>
      </c>
      <c r="G441">
        <v>0.21279999999999999</v>
      </c>
      <c r="H441">
        <v>1.159522222222222E-2</v>
      </c>
      <c r="I441" t="s">
        <v>62</v>
      </c>
      <c r="J441">
        <v>1651</v>
      </c>
      <c r="K441">
        <v>0.24954572986069051</v>
      </c>
      <c r="L441">
        <v>0.45063597819503332</v>
      </c>
      <c r="M441">
        <v>0.29981829194427623</v>
      </c>
      <c r="N441">
        <v>0.1</v>
      </c>
      <c r="O441">
        <v>0.1</v>
      </c>
      <c r="P441">
        <v>0.1</v>
      </c>
      <c r="Q441">
        <v>0.1</v>
      </c>
      <c r="R441">
        <v>0.1</v>
      </c>
      <c r="S441">
        <v>0.1</v>
      </c>
      <c r="T441">
        <v>0.1</v>
      </c>
      <c r="U441">
        <v>0.4375</v>
      </c>
      <c r="V441">
        <f>VLOOKUP(A441,Output_sheet!$C$2:$H$19120,6,FALSE)</f>
        <v>45.664175</v>
      </c>
      <c r="W441">
        <f t="shared" si="37"/>
        <v>120.88220405999999</v>
      </c>
      <c r="X441" t="str">
        <f t="shared" si="38"/>
        <v>Mornin</v>
      </c>
      <c r="Y441">
        <f t="shared" si="39"/>
        <v>25.955517069999999</v>
      </c>
      <c r="Z441">
        <f t="shared" si="40"/>
        <v>7.4706590300000002</v>
      </c>
      <c r="AA441">
        <f t="shared" si="41"/>
        <v>87.45602796</v>
      </c>
    </row>
    <row r="442" spans="1:27" x14ac:dyDescent="0.45">
      <c r="A442" t="str">
        <f t="shared" si="36"/>
        <v>43831Meal_Morning_Snack_SideP7</v>
      </c>
      <c r="B442" s="6">
        <v>43831</v>
      </c>
      <c r="C442" t="s">
        <v>118</v>
      </c>
      <c r="D442" t="s">
        <v>41</v>
      </c>
      <c r="E442">
        <v>7.5999999999999998E-2</v>
      </c>
      <c r="F442">
        <v>0.39900000000000002</v>
      </c>
      <c r="G442">
        <v>3.0000000000000001E-3</v>
      </c>
      <c r="H442">
        <v>3.0386666666666669E-3</v>
      </c>
      <c r="I442" t="s">
        <v>62</v>
      </c>
      <c r="J442">
        <v>1651</v>
      </c>
      <c r="K442">
        <v>0.24954572986069051</v>
      </c>
      <c r="L442">
        <v>0.45063597819503332</v>
      </c>
      <c r="M442">
        <v>0.29981829194427623</v>
      </c>
      <c r="N442">
        <v>0.1</v>
      </c>
      <c r="O442">
        <v>0.1</v>
      </c>
      <c r="P442">
        <v>0.1</v>
      </c>
      <c r="Q442">
        <v>0.1</v>
      </c>
      <c r="R442">
        <v>0.1</v>
      </c>
      <c r="S442">
        <v>0.1</v>
      </c>
      <c r="T442">
        <v>0.1</v>
      </c>
      <c r="U442">
        <v>0.1875</v>
      </c>
      <c r="V442">
        <f>VLOOKUP(A442,Output_sheet!$C$2:$H$19120,6,FALSE)</f>
        <v>17.706517000000002</v>
      </c>
      <c r="W442">
        <f t="shared" si="37"/>
        <v>34.120458259000003</v>
      </c>
      <c r="X442" t="str">
        <f t="shared" si="38"/>
        <v>Mornin</v>
      </c>
      <c r="Y442">
        <f t="shared" si="39"/>
        <v>5.3827811680000002</v>
      </c>
      <c r="Z442">
        <f t="shared" si="40"/>
        <v>28.259601132000004</v>
      </c>
      <c r="AA442">
        <f t="shared" si="41"/>
        <v>0.47807595900000005</v>
      </c>
    </row>
    <row r="443" spans="1:27" x14ac:dyDescent="0.45">
      <c r="A443" t="str">
        <f t="shared" si="36"/>
        <v>43831Meal_Afternoon_Snack_GreenP8</v>
      </c>
      <c r="B443" s="6">
        <v>43831</v>
      </c>
      <c r="C443" t="s">
        <v>118</v>
      </c>
      <c r="D443" t="s">
        <v>11</v>
      </c>
      <c r="E443">
        <v>2.7633333333333329E-2</v>
      </c>
      <c r="F443">
        <v>0.70899999999999996</v>
      </c>
      <c r="G443">
        <v>4.3E-3</v>
      </c>
      <c r="H443">
        <v>4.9325333333333343E-3</v>
      </c>
      <c r="I443" t="s">
        <v>63</v>
      </c>
      <c r="J443">
        <v>1403</v>
      </c>
      <c r="K443">
        <v>0.1995723449750535</v>
      </c>
      <c r="L443">
        <v>0.49893086243763363</v>
      </c>
      <c r="M443">
        <v>0.30149679258731288</v>
      </c>
      <c r="N443">
        <v>0.2</v>
      </c>
      <c r="O443">
        <v>0.2</v>
      </c>
      <c r="P443">
        <v>0.2</v>
      </c>
      <c r="Q443">
        <v>0.2</v>
      </c>
      <c r="R443">
        <v>0.2</v>
      </c>
      <c r="S443">
        <v>0.2</v>
      </c>
      <c r="T443">
        <v>0.2</v>
      </c>
      <c r="U443">
        <v>0.4</v>
      </c>
      <c r="V443">
        <f>VLOOKUP(A443,Output_sheet!$C$2:$H$19120,6,FALSE)</f>
        <v>32.983356000000001</v>
      </c>
      <c r="W443">
        <f t="shared" si="37"/>
        <v>98.46301377639999</v>
      </c>
      <c r="X443" t="str">
        <f t="shared" si="38"/>
        <v>Aftern</v>
      </c>
      <c r="Y443">
        <f t="shared" si="39"/>
        <v>3.6457602831999996</v>
      </c>
      <c r="Z443">
        <f t="shared" si="40"/>
        <v>93.540797615999992</v>
      </c>
      <c r="AA443">
        <f t="shared" si="41"/>
        <v>1.2764558771999999</v>
      </c>
    </row>
    <row r="444" spans="1:27" x14ac:dyDescent="0.45">
      <c r="A444" t="str">
        <f t="shared" si="36"/>
        <v>43831Meal_Afternoon_Snack_MainP8</v>
      </c>
      <c r="B444" s="6">
        <v>43831</v>
      </c>
      <c r="C444" t="s">
        <v>118</v>
      </c>
      <c r="D444" t="s">
        <v>12</v>
      </c>
      <c r="E444">
        <v>0.16700000000000001</v>
      </c>
      <c r="F444">
        <v>3.5999999999999997E-2</v>
      </c>
      <c r="G444">
        <v>6.7500000000000004E-2</v>
      </c>
      <c r="H444">
        <v>8.4588000000000007E-3</v>
      </c>
      <c r="I444" t="s">
        <v>63</v>
      </c>
      <c r="J444">
        <v>1403</v>
      </c>
      <c r="K444">
        <v>0.1995723449750535</v>
      </c>
      <c r="L444">
        <v>0.49893086243763363</v>
      </c>
      <c r="M444">
        <v>0.30149679258731288</v>
      </c>
      <c r="N444">
        <v>0.2</v>
      </c>
      <c r="O444">
        <v>0.2</v>
      </c>
      <c r="P444">
        <v>0.2</v>
      </c>
      <c r="Q444">
        <v>0.2</v>
      </c>
      <c r="R444">
        <v>0.2</v>
      </c>
      <c r="S444">
        <v>0.2</v>
      </c>
      <c r="T444">
        <v>0.2</v>
      </c>
      <c r="U444">
        <v>0.26666666666666672</v>
      </c>
      <c r="V444">
        <f>VLOOKUP(A444,Output_sheet!$C$2:$H$19120,6,FALSE)</f>
        <v>21.065000999999999</v>
      </c>
      <c r="W444">
        <f t="shared" si="37"/>
        <v>29.901768919500004</v>
      </c>
      <c r="X444" t="str">
        <f t="shared" si="38"/>
        <v>Aftern</v>
      </c>
      <c r="Y444">
        <f t="shared" si="39"/>
        <v>14.071420668</v>
      </c>
      <c r="Z444">
        <f t="shared" si="40"/>
        <v>3.0333601439999995</v>
      </c>
      <c r="AA444">
        <f t="shared" si="41"/>
        <v>12.796988107500001</v>
      </c>
    </row>
    <row r="445" spans="1:27" x14ac:dyDescent="0.45">
      <c r="A445" t="str">
        <f t="shared" si="36"/>
        <v>43831Meal_Afternoon_Snack_SideP8</v>
      </c>
      <c r="B445" s="6">
        <v>43831</v>
      </c>
      <c r="C445" t="s">
        <v>118</v>
      </c>
      <c r="D445" t="s">
        <v>13</v>
      </c>
      <c r="E445">
        <v>0.254</v>
      </c>
      <c r="F445">
        <v>0.10100000000000001</v>
      </c>
      <c r="G445">
        <v>0.47699999999999998</v>
      </c>
      <c r="H445">
        <v>4.5263999999999999E-3</v>
      </c>
      <c r="I445" t="s">
        <v>63</v>
      </c>
      <c r="J445">
        <v>1403</v>
      </c>
      <c r="K445">
        <v>0.1995723449750535</v>
      </c>
      <c r="L445">
        <v>0.49893086243763363</v>
      </c>
      <c r="M445">
        <v>0.30149679258731288</v>
      </c>
      <c r="N445">
        <v>0.2</v>
      </c>
      <c r="O445">
        <v>0.2</v>
      </c>
      <c r="P445">
        <v>0.2</v>
      </c>
      <c r="Q445">
        <v>0.2</v>
      </c>
      <c r="R445">
        <v>0.2</v>
      </c>
      <c r="S445">
        <v>0.2</v>
      </c>
      <c r="T445">
        <v>0.2</v>
      </c>
      <c r="U445">
        <v>0.33333333333333331</v>
      </c>
      <c r="V445">
        <f>VLOOKUP(A445,Output_sheet!$C$2:$H$19120,6,FALSE)</f>
        <v>29.102961000000001</v>
      </c>
      <c r="W445">
        <f t="shared" si="37"/>
        <v>166.26521619300001</v>
      </c>
      <c r="X445" t="str">
        <f t="shared" si="38"/>
        <v>Aftern</v>
      </c>
      <c r="Y445">
        <f t="shared" si="39"/>
        <v>29.568608376</v>
      </c>
      <c r="Z445">
        <f t="shared" si="40"/>
        <v>11.757596244</v>
      </c>
      <c r="AA445">
        <f t="shared" si="41"/>
        <v>124.939011573</v>
      </c>
    </row>
    <row r="446" spans="1:27" x14ac:dyDescent="0.45">
      <c r="A446" t="str">
        <f t="shared" si="36"/>
        <v>43831Meal_Booster1_GreenP8</v>
      </c>
      <c r="B446" s="6">
        <v>43831</v>
      </c>
      <c r="C446" t="s">
        <v>118</v>
      </c>
      <c r="D446" t="s">
        <v>16</v>
      </c>
      <c r="E446">
        <v>0</v>
      </c>
      <c r="F446">
        <v>0</v>
      </c>
      <c r="G446">
        <v>0</v>
      </c>
      <c r="H446">
        <v>0</v>
      </c>
      <c r="I446" t="s">
        <v>63</v>
      </c>
      <c r="J446">
        <v>1403</v>
      </c>
      <c r="K446">
        <v>0.1995723449750535</v>
      </c>
      <c r="L446">
        <v>0.49893086243763363</v>
      </c>
      <c r="M446">
        <v>0.30149679258731288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f>VLOOKUP(A446,Output_sheet!$C$2:$H$19120,6,FALSE)</f>
        <v>0</v>
      </c>
      <c r="W446">
        <f t="shared" si="37"/>
        <v>0</v>
      </c>
      <c r="X446" t="str">
        <f t="shared" si="38"/>
        <v>Booste</v>
      </c>
      <c r="Y446">
        <f t="shared" si="39"/>
        <v>0</v>
      </c>
      <c r="Z446">
        <f t="shared" si="40"/>
        <v>0</v>
      </c>
      <c r="AA446">
        <f t="shared" si="41"/>
        <v>0</v>
      </c>
    </row>
    <row r="447" spans="1:27" x14ac:dyDescent="0.45">
      <c r="A447" t="str">
        <f t="shared" si="36"/>
        <v>43831Meal_Booster1_MainP8</v>
      </c>
      <c r="B447" s="6">
        <v>43831</v>
      </c>
      <c r="C447" t="s">
        <v>118</v>
      </c>
      <c r="D447" t="s">
        <v>17</v>
      </c>
      <c r="E447">
        <v>0.17707661290322579</v>
      </c>
      <c r="F447">
        <v>0.1913185483870968</v>
      </c>
      <c r="G447">
        <v>7.0112903225806447E-2</v>
      </c>
      <c r="H447">
        <v>4.9126894219837991E-3</v>
      </c>
      <c r="I447" t="s">
        <v>63</v>
      </c>
      <c r="J447">
        <v>1403</v>
      </c>
      <c r="K447">
        <v>0.1995723449750535</v>
      </c>
      <c r="L447">
        <v>0.49893086243763363</v>
      </c>
      <c r="M447">
        <v>0.30149679258731288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f>VLOOKUP(A447,Output_sheet!$C$2:$H$19120,6,FALSE)</f>
        <v>0</v>
      </c>
      <c r="W447">
        <f t="shared" si="37"/>
        <v>0</v>
      </c>
      <c r="X447" t="str">
        <f t="shared" si="38"/>
        <v>Booste</v>
      </c>
      <c r="Y447">
        <f t="shared" si="39"/>
        <v>0</v>
      </c>
      <c r="Z447">
        <f t="shared" si="40"/>
        <v>0</v>
      </c>
      <c r="AA447">
        <f t="shared" si="41"/>
        <v>0</v>
      </c>
    </row>
    <row r="448" spans="1:27" x14ac:dyDescent="0.45">
      <c r="A448" t="str">
        <f t="shared" si="36"/>
        <v>43831Meal_Booster1_SideP8</v>
      </c>
      <c r="B448" s="6">
        <v>43831</v>
      </c>
      <c r="C448" t="s">
        <v>118</v>
      </c>
      <c r="D448" t="s">
        <v>18</v>
      </c>
      <c r="E448">
        <v>0</v>
      </c>
      <c r="F448">
        <v>0</v>
      </c>
      <c r="G448">
        <v>0</v>
      </c>
      <c r="H448">
        <v>0</v>
      </c>
      <c r="I448" t="s">
        <v>63</v>
      </c>
      <c r="J448">
        <v>1403</v>
      </c>
      <c r="K448">
        <v>0.1995723449750535</v>
      </c>
      <c r="L448">
        <v>0.49893086243763363</v>
      </c>
      <c r="M448">
        <v>0.30149679258731288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f>VLOOKUP(A448,Output_sheet!$C$2:$H$19120,6,FALSE)</f>
        <v>0</v>
      </c>
      <c r="W448">
        <f t="shared" si="37"/>
        <v>0</v>
      </c>
      <c r="X448" t="str">
        <f t="shared" si="38"/>
        <v>Booste</v>
      </c>
      <c r="Y448">
        <f t="shared" si="39"/>
        <v>0</v>
      </c>
      <c r="Z448">
        <f t="shared" si="40"/>
        <v>0</v>
      </c>
      <c r="AA448">
        <f t="shared" si="41"/>
        <v>0</v>
      </c>
    </row>
    <row r="449" spans="1:27" x14ac:dyDescent="0.45">
      <c r="A449" t="str">
        <f t="shared" si="36"/>
        <v>43831Meal_Booster2_GreenP8</v>
      </c>
      <c r="B449" s="6">
        <v>43831</v>
      </c>
      <c r="C449" t="s">
        <v>118</v>
      </c>
      <c r="D449" t="s">
        <v>19</v>
      </c>
      <c r="E449">
        <v>0</v>
      </c>
      <c r="F449">
        <v>0</v>
      </c>
      <c r="G449">
        <v>0</v>
      </c>
      <c r="H449">
        <v>0</v>
      </c>
      <c r="I449" t="s">
        <v>63</v>
      </c>
      <c r="J449">
        <v>1403</v>
      </c>
      <c r="K449">
        <v>0.1995723449750535</v>
      </c>
      <c r="L449">
        <v>0.49893086243763363</v>
      </c>
      <c r="M449">
        <v>0.30149679258731288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f>VLOOKUP(A449,Output_sheet!$C$2:$H$19120,6,FALSE)</f>
        <v>0</v>
      </c>
      <c r="W449">
        <f t="shared" si="37"/>
        <v>0</v>
      </c>
      <c r="X449" t="str">
        <f t="shared" si="38"/>
        <v>Booste</v>
      </c>
      <c r="Y449">
        <f t="shared" si="39"/>
        <v>0</v>
      </c>
      <c r="Z449">
        <f t="shared" si="40"/>
        <v>0</v>
      </c>
      <c r="AA449">
        <f t="shared" si="41"/>
        <v>0</v>
      </c>
    </row>
    <row r="450" spans="1:27" x14ac:dyDescent="0.45">
      <c r="A450" t="str">
        <f t="shared" ref="A450:A513" si="42">B450&amp;"Meal_"&amp;D450&amp;I450</f>
        <v>43831Meal_Booster2_MainP8</v>
      </c>
      <c r="B450" s="6">
        <v>43831</v>
      </c>
      <c r="C450" t="s">
        <v>118</v>
      </c>
      <c r="D450" t="s">
        <v>20</v>
      </c>
      <c r="E450">
        <v>0.1086</v>
      </c>
      <c r="F450">
        <v>7.3000000000000001E-3</v>
      </c>
      <c r="G450">
        <v>1.6999999999999999E-3</v>
      </c>
      <c r="H450">
        <v>1.996333333333333E-3</v>
      </c>
      <c r="I450" t="s">
        <v>63</v>
      </c>
      <c r="J450">
        <v>1403</v>
      </c>
      <c r="K450">
        <v>0.1995723449750535</v>
      </c>
      <c r="L450">
        <v>0.49893086243763363</v>
      </c>
      <c r="M450">
        <v>0.30149679258731288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f>VLOOKUP(A450,Output_sheet!$C$2:$H$19120,6,FALSE)</f>
        <v>0</v>
      </c>
      <c r="W450">
        <f t="shared" ref="W450:W513" si="43">(E450*4+F450*4+G450*9)*V450</f>
        <v>0</v>
      </c>
      <c r="X450" t="str">
        <f t="shared" ref="X450:X513" si="44">LEFT(D450,6)</f>
        <v>Booste</v>
      </c>
      <c r="Y450">
        <f t="shared" ref="Y450:Y513" si="45">E450*4*V450</f>
        <v>0</v>
      </c>
      <c r="Z450">
        <f t="shared" ref="Z450:Z513" si="46">F450*4*V450</f>
        <v>0</v>
      </c>
      <c r="AA450">
        <f t="shared" ref="AA450:AA513" si="47">G450*9*V450</f>
        <v>0</v>
      </c>
    </row>
    <row r="451" spans="1:27" x14ac:dyDescent="0.45">
      <c r="A451" t="str">
        <f t="shared" si="42"/>
        <v>43831Meal_Booster2_SideP8</v>
      </c>
      <c r="B451" s="6">
        <v>43831</v>
      </c>
      <c r="C451" t="s">
        <v>118</v>
      </c>
      <c r="D451" t="s">
        <v>21</v>
      </c>
      <c r="E451">
        <v>0</v>
      </c>
      <c r="F451">
        <v>0</v>
      </c>
      <c r="G451">
        <v>0</v>
      </c>
      <c r="H451">
        <v>0</v>
      </c>
      <c r="I451" t="s">
        <v>63</v>
      </c>
      <c r="J451">
        <v>1403</v>
      </c>
      <c r="K451">
        <v>0.1995723449750535</v>
      </c>
      <c r="L451">
        <v>0.49893086243763363</v>
      </c>
      <c r="M451">
        <v>0.30149679258731288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f>VLOOKUP(A451,Output_sheet!$C$2:$H$19120,6,FALSE)</f>
        <v>0</v>
      </c>
      <c r="W451">
        <f t="shared" si="43"/>
        <v>0</v>
      </c>
      <c r="X451" t="str">
        <f t="shared" si="44"/>
        <v>Booste</v>
      </c>
      <c r="Y451">
        <f t="shared" si="45"/>
        <v>0</v>
      </c>
      <c r="Z451">
        <f t="shared" si="46"/>
        <v>0</v>
      </c>
      <c r="AA451">
        <f t="shared" si="47"/>
        <v>0</v>
      </c>
    </row>
    <row r="452" spans="1:27" x14ac:dyDescent="0.45">
      <c r="A452" t="str">
        <f t="shared" si="42"/>
        <v>43831Meal_Breakfast_GreenP8</v>
      </c>
      <c r="B452" s="6">
        <v>43831</v>
      </c>
      <c r="C452" t="s">
        <v>118</v>
      </c>
      <c r="D452" t="s">
        <v>24</v>
      </c>
      <c r="E452">
        <v>9.4000000000000004E-3</v>
      </c>
      <c r="F452">
        <v>0.11749999999999999</v>
      </c>
      <c r="G452">
        <v>1.1999999999999999E-3</v>
      </c>
      <c r="H452">
        <v>9.5E-4</v>
      </c>
      <c r="I452" t="s">
        <v>63</v>
      </c>
      <c r="J452">
        <v>1403</v>
      </c>
      <c r="K452">
        <v>0.1995723449750535</v>
      </c>
      <c r="L452">
        <v>0.49893086243763363</v>
      </c>
      <c r="M452">
        <v>0.30149679258731288</v>
      </c>
      <c r="N452">
        <v>0.27</v>
      </c>
      <c r="O452">
        <v>0.27</v>
      </c>
      <c r="P452">
        <v>0.27</v>
      </c>
      <c r="Q452">
        <v>0.27</v>
      </c>
      <c r="R452">
        <v>0.27</v>
      </c>
      <c r="S452">
        <v>0.27</v>
      </c>
      <c r="T452">
        <v>0.27</v>
      </c>
      <c r="U452">
        <v>0.32876712328767121</v>
      </c>
      <c r="V452">
        <f>VLOOKUP(A452,Output_sheet!$C$2:$H$19120,6,FALSE)</f>
        <v>91.577173999999999</v>
      </c>
      <c r="W452">
        <f t="shared" si="43"/>
        <v>47.473607001599994</v>
      </c>
      <c r="X452" t="str">
        <f t="shared" si="44"/>
        <v>Breakf</v>
      </c>
      <c r="Y452">
        <f t="shared" si="45"/>
        <v>3.4433017424000001</v>
      </c>
      <c r="Z452">
        <f t="shared" si="46"/>
        <v>43.041271779999995</v>
      </c>
      <c r="AA452">
        <f t="shared" si="47"/>
        <v>0.98903347919999984</v>
      </c>
    </row>
    <row r="453" spans="1:27" x14ac:dyDescent="0.45">
      <c r="A453" t="str">
        <f t="shared" si="42"/>
        <v>43831Meal_Breakfast_MainP8</v>
      </c>
      <c r="B453" s="6">
        <v>43831</v>
      </c>
      <c r="C453" t="s">
        <v>118</v>
      </c>
      <c r="D453" t="s">
        <v>25</v>
      </c>
      <c r="E453">
        <v>7.7111111111111103E-2</v>
      </c>
      <c r="F453">
        <v>0.25622222222222218</v>
      </c>
      <c r="G453">
        <v>2.837777777777778E-2</v>
      </c>
      <c r="H453">
        <v>1.925277037037037E-3</v>
      </c>
      <c r="I453" t="s">
        <v>63</v>
      </c>
      <c r="J453">
        <v>1403</v>
      </c>
      <c r="K453">
        <v>0.1995723449750535</v>
      </c>
      <c r="L453">
        <v>0.49893086243763363</v>
      </c>
      <c r="M453">
        <v>0.30149679258731288</v>
      </c>
      <c r="N453">
        <v>0.27</v>
      </c>
      <c r="O453">
        <v>0.27</v>
      </c>
      <c r="P453">
        <v>0.27</v>
      </c>
      <c r="Q453">
        <v>0.27</v>
      </c>
      <c r="R453">
        <v>0.27</v>
      </c>
      <c r="S453">
        <v>0.27</v>
      </c>
      <c r="T453">
        <v>0.27</v>
      </c>
      <c r="U453">
        <v>0.61643835616438358</v>
      </c>
      <c r="V453">
        <f>VLOOKUP(A453,Output_sheet!$C$2:$H$19120,6,FALSE)</f>
        <v>186.36758</v>
      </c>
      <c r="W453">
        <f t="shared" si="43"/>
        <v>296.08838659866666</v>
      </c>
      <c r="X453" t="str">
        <f t="shared" si="44"/>
        <v>Breakf</v>
      </c>
      <c r="Y453">
        <f t="shared" si="45"/>
        <v>57.484044675555552</v>
      </c>
      <c r="Z453">
        <f t="shared" si="46"/>
        <v>191.0060619911111</v>
      </c>
      <c r="AA453">
        <f t="shared" si="47"/>
        <v>47.598279932000004</v>
      </c>
    </row>
    <row r="454" spans="1:27" x14ac:dyDescent="0.45">
      <c r="A454" t="str">
        <f t="shared" si="42"/>
        <v>43831Meal_Breakfast_SideP8</v>
      </c>
      <c r="B454" s="6">
        <v>43831</v>
      </c>
      <c r="C454" t="s">
        <v>118</v>
      </c>
      <c r="D454" t="s">
        <v>26</v>
      </c>
      <c r="E454">
        <v>0.17494999999999999</v>
      </c>
      <c r="F454">
        <v>0.16239999999999999</v>
      </c>
      <c r="G454">
        <v>0.24454999999999999</v>
      </c>
      <c r="H454">
        <v>5.3318000000000003E-3</v>
      </c>
      <c r="I454" t="s">
        <v>63</v>
      </c>
      <c r="J454">
        <v>1403</v>
      </c>
      <c r="K454">
        <v>0.1995723449750535</v>
      </c>
      <c r="L454">
        <v>0.49893086243763363</v>
      </c>
      <c r="M454">
        <v>0.30149679258731288</v>
      </c>
      <c r="N454">
        <v>0.27</v>
      </c>
      <c r="O454">
        <v>0.27</v>
      </c>
      <c r="P454">
        <v>0.27</v>
      </c>
      <c r="Q454">
        <v>0.27</v>
      </c>
      <c r="R454">
        <v>0.27</v>
      </c>
      <c r="S454">
        <v>0.27</v>
      </c>
      <c r="T454">
        <v>0.27</v>
      </c>
      <c r="U454">
        <v>5.4794520547945202E-2</v>
      </c>
      <c r="V454">
        <f>VLOOKUP(A454,Output_sheet!$C$2:$H$19120,6,FALSE)</f>
        <v>15.262862</v>
      </c>
      <c r="W454">
        <f t="shared" si="43"/>
        <v>54.188502101699996</v>
      </c>
      <c r="X454" t="str">
        <f t="shared" si="44"/>
        <v>Breakf</v>
      </c>
      <c r="Y454">
        <f t="shared" si="45"/>
        <v>10.6809508276</v>
      </c>
      <c r="Z454">
        <f t="shared" si="46"/>
        <v>9.9147551551999999</v>
      </c>
      <c r="AA454">
        <f t="shared" si="47"/>
        <v>33.592796118899997</v>
      </c>
    </row>
    <row r="455" spans="1:27" x14ac:dyDescent="0.45">
      <c r="A455" t="str">
        <f t="shared" si="42"/>
        <v>43831Meal_Dinner_GreenP8</v>
      </c>
      <c r="B455" s="6">
        <v>43831</v>
      </c>
      <c r="C455" t="s">
        <v>118</v>
      </c>
      <c r="D455" t="s">
        <v>29</v>
      </c>
      <c r="E455">
        <v>0</v>
      </c>
      <c r="F455">
        <v>0</v>
      </c>
      <c r="G455">
        <v>0</v>
      </c>
      <c r="H455">
        <v>0</v>
      </c>
      <c r="I455" t="s">
        <v>63</v>
      </c>
      <c r="J455">
        <v>1403</v>
      </c>
      <c r="K455">
        <v>0.1995723449750535</v>
      </c>
      <c r="L455">
        <v>0.49893086243763363</v>
      </c>
      <c r="M455">
        <v>0.30149679258731288</v>
      </c>
      <c r="N455">
        <v>0.39900000000000002</v>
      </c>
      <c r="O455">
        <v>0.39900000000000002</v>
      </c>
      <c r="P455">
        <v>0.39900000000000002</v>
      </c>
      <c r="Q455">
        <v>0.39900000000000002</v>
      </c>
      <c r="R455">
        <v>0.39900000000000002</v>
      </c>
      <c r="S455">
        <v>0.39900000000000002</v>
      </c>
      <c r="T455">
        <v>0.39900000000000002</v>
      </c>
      <c r="U455">
        <v>0</v>
      </c>
      <c r="V455">
        <f>VLOOKUP(A455,Output_sheet!$C$2:$H$19120,6,FALSE)</f>
        <v>0</v>
      </c>
      <c r="W455">
        <f t="shared" si="43"/>
        <v>0</v>
      </c>
      <c r="X455" t="str">
        <f t="shared" si="44"/>
        <v>Dinner</v>
      </c>
      <c r="Y455">
        <f t="shared" si="45"/>
        <v>0</v>
      </c>
      <c r="Z455">
        <f t="shared" si="46"/>
        <v>0</v>
      </c>
      <c r="AA455">
        <f t="shared" si="47"/>
        <v>0</v>
      </c>
    </row>
    <row r="456" spans="1:27" x14ac:dyDescent="0.45">
      <c r="A456" t="str">
        <f t="shared" si="42"/>
        <v>43831Meal_Dinner_MainP8</v>
      </c>
      <c r="B456" s="6">
        <v>43831</v>
      </c>
      <c r="C456" t="s">
        <v>118</v>
      </c>
      <c r="D456" t="s">
        <v>30</v>
      </c>
      <c r="E456">
        <v>6.4757383966244725E-2</v>
      </c>
      <c r="F456">
        <v>7.8037974683544314E-2</v>
      </c>
      <c r="G456">
        <v>3.9862869198312237E-2</v>
      </c>
      <c r="H456">
        <v>2.8645421940928259E-3</v>
      </c>
      <c r="I456" t="s">
        <v>63</v>
      </c>
      <c r="J456">
        <v>1403</v>
      </c>
      <c r="K456">
        <v>0.1995723449750535</v>
      </c>
      <c r="L456">
        <v>0.49893086243763363</v>
      </c>
      <c r="M456">
        <v>0.30149679258731288</v>
      </c>
      <c r="N456">
        <v>0.39900000000000002</v>
      </c>
      <c r="O456">
        <v>0.39900000000000002</v>
      </c>
      <c r="P456">
        <v>0.39900000000000002</v>
      </c>
      <c r="Q456">
        <v>0.39900000000000002</v>
      </c>
      <c r="R456">
        <v>0.39900000000000002</v>
      </c>
      <c r="S456">
        <v>0.39900000000000002</v>
      </c>
      <c r="T456">
        <v>0.39900000000000002</v>
      </c>
      <c r="U456">
        <v>0.61240310077519378</v>
      </c>
      <c r="V456">
        <f>VLOOKUP(A456,Output_sheet!$C$2:$H$19120,6,FALSE)</f>
        <v>291.60426000000001</v>
      </c>
      <c r="W456">
        <f t="shared" si="43"/>
        <v>271.17658182848101</v>
      </c>
      <c r="X456" t="str">
        <f t="shared" si="44"/>
        <v>Dinner</v>
      </c>
      <c r="Y456">
        <f t="shared" si="45"/>
        <v>75.534116124050641</v>
      </c>
      <c r="Z456">
        <f t="shared" si="46"/>
        <v>91.024823437974703</v>
      </c>
      <c r="AA456">
        <f t="shared" si="47"/>
        <v>104.6176422664557</v>
      </c>
    </row>
    <row r="457" spans="1:27" x14ac:dyDescent="0.45">
      <c r="A457" t="str">
        <f t="shared" si="42"/>
        <v>43831Meal_Dinner_SideP8</v>
      </c>
      <c r="B457" s="6">
        <v>43831</v>
      </c>
      <c r="C457" t="s">
        <v>118</v>
      </c>
      <c r="D457" t="s">
        <v>31</v>
      </c>
      <c r="E457">
        <v>5.33E-2</v>
      </c>
      <c r="F457">
        <v>0.26540000000000002</v>
      </c>
      <c r="G457">
        <v>5.4000000000000003E-3</v>
      </c>
      <c r="H457">
        <v>1.2698799999999999E-3</v>
      </c>
      <c r="I457" t="s">
        <v>63</v>
      </c>
      <c r="J457">
        <v>1403</v>
      </c>
      <c r="K457">
        <v>0.1995723449750535</v>
      </c>
      <c r="L457">
        <v>0.49893086243763363</v>
      </c>
      <c r="M457">
        <v>0.30149679258731288</v>
      </c>
      <c r="N457">
        <v>0.39900000000000002</v>
      </c>
      <c r="O457">
        <v>0.39900000000000002</v>
      </c>
      <c r="P457">
        <v>0.39900000000000002</v>
      </c>
      <c r="Q457">
        <v>0.39900000000000002</v>
      </c>
      <c r="R457">
        <v>0.39900000000000002</v>
      </c>
      <c r="S457">
        <v>0.39900000000000002</v>
      </c>
      <c r="T457">
        <v>0.39900000000000002</v>
      </c>
      <c r="U457">
        <v>0.38759689922480622</v>
      </c>
      <c r="V457">
        <f>VLOOKUP(A457,Output_sheet!$C$2:$H$19120,6,FALSE)</f>
        <v>200.12056999999999</v>
      </c>
      <c r="W457">
        <f t="shared" si="43"/>
        <v>264.83956233800001</v>
      </c>
      <c r="X457" t="str">
        <f t="shared" si="44"/>
        <v>Dinner</v>
      </c>
      <c r="Y457">
        <f t="shared" si="45"/>
        <v>42.665705523999996</v>
      </c>
      <c r="Z457">
        <f t="shared" si="46"/>
        <v>212.447997112</v>
      </c>
      <c r="AA457">
        <f t="shared" si="47"/>
        <v>9.7258597020000011</v>
      </c>
    </row>
    <row r="458" spans="1:27" x14ac:dyDescent="0.45">
      <c r="A458" t="str">
        <f t="shared" si="42"/>
        <v>43831Meal_Lunch_GreenP8</v>
      </c>
      <c r="B458" s="6">
        <v>43831</v>
      </c>
      <c r="C458" t="s">
        <v>118</v>
      </c>
      <c r="D458" t="s">
        <v>34</v>
      </c>
      <c r="E458">
        <v>2.2660103626943009E-2</v>
      </c>
      <c r="F458">
        <v>4.7581865284974087E-2</v>
      </c>
      <c r="G458">
        <v>2.7648704663212429E-2</v>
      </c>
      <c r="H458">
        <v>8.6277461139896354E-4</v>
      </c>
      <c r="I458" t="s">
        <v>63</v>
      </c>
      <c r="J458">
        <v>1403</v>
      </c>
      <c r="K458">
        <v>0.1995723449750535</v>
      </c>
      <c r="L458">
        <v>0.49893086243763363</v>
      </c>
      <c r="M458">
        <v>0.30149679258731288</v>
      </c>
      <c r="N458">
        <v>1E-3</v>
      </c>
      <c r="O458">
        <v>1E-3</v>
      </c>
      <c r="P458">
        <v>1E-3</v>
      </c>
      <c r="Q458">
        <v>1E-3</v>
      </c>
      <c r="R458">
        <v>1E-3</v>
      </c>
      <c r="S458">
        <v>1E-3</v>
      </c>
      <c r="T458">
        <v>1E-3</v>
      </c>
      <c r="U458">
        <v>0.35873605947955389</v>
      </c>
      <c r="V458">
        <f>VLOOKUP(A458,Output_sheet!$C$2:$H$19120,6,FALSE)</f>
        <v>0.64568391000000003</v>
      </c>
      <c r="W458">
        <f t="shared" si="43"/>
        <v>0.34208735013298447</v>
      </c>
      <c r="X458" t="str">
        <f t="shared" si="44"/>
        <v>Lunch_</v>
      </c>
      <c r="Y458">
        <f t="shared" si="45"/>
        <v>5.8525057243398973E-2</v>
      </c>
      <c r="Z458">
        <f t="shared" si="46"/>
        <v>0.12289137928918134</v>
      </c>
      <c r="AA458">
        <f t="shared" si="47"/>
        <v>0.16067091360040411</v>
      </c>
    </row>
    <row r="459" spans="1:27" x14ac:dyDescent="0.45">
      <c r="A459" t="str">
        <f t="shared" si="42"/>
        <v>43831Meal_Lunch_MainP8</v>
      </c>
      <c r="B459" s="6">
        <v>43831</v>
      </c>
      <c r="C459" t="s">
        <v>118</v>
      </c>
      <c r="D459" t="s">
        <v>35</v>
      </c>
      <c r="E459">
        <v>0.22600000000000001</v>
      </c>
      <c r="F459">
        <v>2.8E-3</v>
      </c>
      <c r="G459">
        <v>1.18E-2</v>
      </c>
      <c r="H459">
        <v>3.0316000000000002E-3</v>
      </c>
      <c r="I459" t="s">
        <v>63</v>
      </c>
      <c r="J459">
        <v>1403</v>
      </c>
      <c r="K459">
        <v>0.1995723449750535</v>
      </c>
      <c r="L459">
        <v>0.49893086243763363</v>
      </c>
      <c r="M459">
        <v>0.30149679258731288</v>
      </c>
      <c r="N459">
        <v>1E-3</v>
      </c>
      <c r="O459">
        <v>1E-3</v>
      </c>
      <c r="P459">
        <v>1E-3</v>
      </c>
      <c r="Q459">
        <v>1E-3</v>
      </c>
      <c r="R459">
        <v>1E-3</v>
      </c>
      <c r="S459">
        <v>1E-3</v>
      </c>
      <c r="T459">
        <v>1E-3</v>
      </c>
      <c r="U459">
        <v>0.23234200743494421</v>
      </c>
      <c r="V459">
        <f>VLOOKUP(A459,Output_sheet!$C$2:$H$19120,6,FALSE)</f>
        <v>0.37836153</v>
      </c>
      <c r="W459">
        <f t="shared" si="43"/>
        <v>0.38645846674200002</v>
      </c>
      <c r="X459" t="str">
        <f t="shared" si="44"/>
        <v>Lunch_</v>
      </c>
      <c r="Y459">
        <f t="shared" si="45"/>
        <v>0.34203882312</v>
      </c>
      <c r="Z459">
        <f t="shared" si="46"/>
        <v>4.2376491359999999E-3</v>
      </c>
      <c r="AA459">
        <f t="shared" si="47"/>
        <v>4.0181994486000003E-2</v>
      </c>
    </row>
    <row r="460" spans="1:27" x14ac:dyDescent="0.45">
      <c r="A460" t="str">
        <f t="shared" si="42"/>
        <v>43831Meal_Lunch_SideP8</v>
      </c>
      <c r="B460" s="6">
        <v>43831</v>
      </c>
      <c r="C460" t="s">
        <v>118</v>
      </c>
      <c r="D460" t="s">
        <v>36</v>
      </c>
      <c r="E460">
        <v>2.0272727272727279E-2</v>
      </c>
      <c r="F460">
        <v>0.17531818181818179</v>
      </c>
      <c r="G460">
        <v>1.036363636363636E-2</v>
      </c>
      <c r="H460">
        <v>1.767909090909091E-3</v>
      </c>
      <c r="I460" t="s">
        <v>63</v>
      </c>
      <c r="J460">
        <v>1403</v>
      </c>
      <c r="K460">
        <v>0.1995723449750535</v>
      </c>
      <c r="L460">
        <v>0.49893086243763363</v>
      </c>
      <c r="M460">
        <v>0.30149679258731288</v>
      </c>
      <c r="N460">
        <v>1E-3</v>
      </c>
      <c r="O460">
        <v>1E-3</v>
      </c>
      <c r="P460">
        <v>1E-3</v>
      </c>
      <c r="Q460">
        <v>1E-3</v>
      </c>
      <c r="R460">
        <v>1E-3</v>
      </c>
      <c r="S460">
        <v>1E-3</v>
      </c>
      <c r="T460">
        <v>1E-3</v>
      </c>
      <c r="U460">
        <v>0.40892193308550179</v>
      </c>
      <c r="V460">
        <f>VLOOKUP(A460,Output_sheet!$C$2:$H$19120,6,FALSE)</f>
        <v>0.69013142999999999</v>
      </c>
      <c r="W460">
        <f t="shared" si="43"/>
        <v>0.60430417579636353</v>
      </c>
      <c r="X460" t="str">
        <f t="shared" si="44"/>
        <v>Lunch_</v>
      </c>
      <c r="Y460">
        <f t="shared" si="45"/>
        <v>5.5963385050909108E-2</v>
      </c>
      <c r="Z460">
        <f t="shared" si="46"/>
        <v>0.48397035009272721</v>
      </c>
      <c r="AA460">
        <f t="shared" si="47"/>
        <v>6.4370440652727248E-2</v>
      </c>
    </row>
    <row r="461" spans="1:27" x14ac:dyDescent="0.45">
      <c r="A461" t="str">
        <f t="shared" si="42"/>
        <v>43831Meal_Morning_Snack_GreenP8</v>
      </c>
      <c r="B461" s="6">
        <v>43831</v>
      </c>
      <c r="C461" t="s">
        <v>118</v>
      </c>
      <c r="D461" t="s">
        <v>39</v>
      </c>
      <c r="E461">
        <v>6.7114093959731542E-3</v>
      </c>
      <c r="F461">
        <v>4.0268456375838917E-2</v>
      </c>
      <c r="G461">
        <v>0</v>
      </c>
      <c r="H461">
        <v>2.3999999999999998E-3</v>
      </c>
      <c r="I461" t="s">
        <v>63</v>
      </c>
      <c r="J461">
        <v>1403</v>
      </c>
      <c r="K461">
        <v>0.1995723449750535</v>
      </c>
      <c r="L461">
        <v>0.49893086243763363</v>
      </c>
      <c r="M461">
        <v>0.30149679258731288</v>
      </c>
      <c r="N461">
        <v>0.13</v>
      </c>
      <c r="O461">
        <v>0.13</v>
      </c>
      <c r="P461">
        <v>0.13</v>
      </c>
      <c r="Q461">
        <v>0.13</v>
      </c>
      <c r="R461">
        <v>0.13</v>
      </c>
      <c r="S461">
        <v>0.13</v>
      </c>
      <c r="T461">
        <v>0.13</v>
      </c>
      <c r="U461">
        <v>0.375</v>
      </c>
      <c r="V461">
        <f>VLOOKUP(A461,Output_sheet!$C$2:$H$19120,6,FALSE)</f>
        <v>37.886159999999997</v>
      </c>
      <c r="W461">
        <f t="shared" si="43"/>
        <v>7.119546845637581</v>
      </c>
      <c r="X461" t="str">
        <f t="shared" si="44"/>
        <v>Mornin</v>
      </c>
      <c r="Y461">
        <f t="shared" si="45"/>
        <v>1.017078120805369</v>
      </c>
      <c r="Z461">
        <f t="shared" si="46"/>
        <v>6.1024687248322129</v>
      </c>
      <c r="AA461">
        <f t="shared" si="47"/>
        <v>0</v>
      </c>
    </row>
    <row r="462" spans="1:27" x14ac:dyDescent="0.45">
      <c r="A462" t="str">
        <f t="shared" si="42"/>
        <v>43831Meal_Morning_Snack_MainP8</v>
      </c>
      <c r="B462" s="6">
        <v>43831</v>
      </c>
      <c r="C462" t="s">
        <v>118</v>
      </c>
      <c r="D462" t="s">
        <v>40</v>
      </c>
      <c r="E462">
        <v>0.1421</v>
      </c>
      <c r="F462">
        <v>4.0899999999999999E-2</v>
      </c>
      <c r="G462">
        <v>0.21279999999999999</v>
      </c>
      <c r="H462">
        <v>1.159522222222222E-2</v>
      </c>
      <c r="I462" t="s">
        <v>63</v>
      </c>
      <c r="J462">
        <v>1403</v>
      </c>
      <c r="K462">
        <v>0.1995723449750535</v>
      </c>
      <c r="L462">
        <v>0.49893086243763363</v>
      </c>
      <c r="M462">
        <v>0.30149679258731288</v>
      </c>
      <c r="N462">
        <v>0.13</v>
      </c>
      <c r="O462">
        <v>0.13</v>
      </c>
      <c r="P462">
        <v>0.13</v>
      </c>
      <c r="Q462">
        <v>0.13</v>
      </c>
      <c r="R462">
        <v>0.13</v>
      </c>
      <c r="S462">
        <v>0.13</v>
      </c>
      <c r="T462">
        <v>0.13</v>
      </c>
      <c r="U462">
        <v>0.4375</v>
      </c>
      <c r="V462">
        <f>VLOOKUP(A462,Output_sheet!$C$2:$H$19120,6,FALSE)</f>
        <v>47.523868</v>
      </c>
      <c r="W462">
        <f t="shared" si="43"/>
        <v>125.80518336959999</v>
      </c>
      <c r="X462" t="str">
        <f t="shared" si="44"/>
        <v>Mornin</v>
      </c>
      <c r="Y462">
        <f t="shared" si="45"/>
        <v>27.012566571200001</v>
      </c>
      <c r="Z462">
        <f t="shared" si="46"/>
        <v>7.7749048048000002</v>
      </c>
      <c r="AA462">
        <f t="shared" si="47"/>
        <v>91.017711993600003</v>
      </c>
    </row>
    <row r="463" spans="1:27" x14ac:dyDescent="0.45">
      <c r="A463" t="str">
        <f t="shared" si="42"/>
        <v>43831Meal_Morning_Snack_SideP8</v>
      </c>
      <c r="B463" s="6">
        <v>43831</v>
      </c>
      <c r="C463" t="s">
        <v>118</v>
      </c>
      <c r="D463" t="s">
        <v>41</v>
      </c>
      <c r="E463">
        <v>7.5999999999999998E-2</v>
      </c>
      <c r="F463">
        <v>0.39900000000000002</v>
      </c>
      <c r="G463">
        <v>3.0000000000000001E-3</v>
      </c>
      <c r="H463">
        <v>3.0386666666666669E-3</v>
      </c>
      <c r="I463" t="s">
        <v>63</v>
      </c>
      <c r="J463">
        <v>1403</v>
      </c>
      <c r="K463">
        <v>0.1995723449750535</v>
      </c>
      <c r="L463">
        <v>0.49893086243763363</v>
      </c>
      <c r="M463">
        <v>0.30149679258731288</v>
      </c>
      <c r="N463">
        <v>0.13</v>
      </c>
      <c r="O463">
        <v>0.13</v>
      </c>
      <c r="P463">
        <v>0.13</v>
      </c>
      <c r="Q463">
        <v>0.13</v>
      </c>
      <c r="R463">
        <v>0.13</v>
      </c>
      <c r="S463">
        <v>0.13</v>
      </c>
      <c r="T463">
        <v>0.13</v>
      </c>
      <c r="U463">
        <v>0.1875</v>
      </c>
      <c r="V463">
        <f>VLOOKUP(A463,Output_sheet!$C$2:$H$19120,6,FALSE)</f>
        <v>20.937089</v>
      </c>
      <c r="W463">
        <f t="shared" si="43"/>
        <v>40.345770503000004</v>
      </c>
      <c r="X463" t="str">
        <f t="shared" si="44"/>
        <v>Mornin</v>
      </c>
      <c r="Y463">
        <f t="shared" si="45"/>
        <v>6.3648750559999998</v>
      </c>
      <c r="Z463">
        <f t="shared" si="46"/>
        <v>33.415594044000002</v>
      </c>
      <c r="AA463">
        <f t="shared" si="47"/>
        <v>0.56530140299999998</v>
      </c>
    </row>
    <row r="464" spans="1:27" x14ac:dyDescent="0.45">
      <c r="A464" t="str">
        <f t="shared" si="42"/>
        <v>43831Meal_Afternoon_Snack_GreenP9</v>
      </c>
      <c r="B464" s="6">
        <v>43831</v>
      </c>
      <c r="C464" t="s">
        <v>118</v>
      </c>
      <c r="D464" t="s">
        <v>11</v>
      </c>
      <c r="E464">
        <v>2.7633333333333329E-2</v>
      </c>
      <c r="F464">
        <v>0.70899999999999996</v>
      </c>
      <c r="G464">
        <v>4.3E-3</v>
      </c>
      <c r="H464">
        <v>4.9325333333333343E-3</v>
      </c>
      <c r="I464" t="s">
        <v>64</v>
      </c>
      <c r="J464">
        <v>1456</v>
      </c>
      <c r="K464">
        <v>0.20054945054945059</v>
      </c>
      <c r="L464">
        <v>0.50274725274725274</v>
      </c>
      <c r="M464">
        <v>0.2967032967032967</v>
      </c>
      <c r="N464">
        <v>0.15</v>
      </c>
      <c r="O464">
        <v>0.15</v>
      </c>
      <c r="P464">
        <v>0.15</v>
      </c>
      <c r="Q464">
        <v>0.15</v>
      </c>
      <c r="R464">
        <v>0.15</v>
      </c>
      <c r="S464">
        <v>0.15</v>
      </c>
      <c r="T464">
        <v>0.15</v>
      </c>
      <c r="U464">
        <v>0.4</v>
      </c>
      <c r="V464">
        <f>VLOOKUP(A464,Output_sheet!$C$2:$H$19120,6,FALSE)</f>
        <v>24.733694</v>
      </c>
      <c r="W464">
        <f t="shared" si="43"/>
        <v>73.835847785266651</v>
      </c>
      <c r="X464" t="str">
        <f t="shared" si="44"/>
        <v>Aftern</v>
      </c>
      <c r="Y464">
        <f t="shared" si="45"/>
        <v>2.7338976434666664</v>
      </c>
      <c r="Z464">
        <f t="shared" si="46"/>
        <v>70.144756184000002</v>
      </c>
      <c r="AA464">
        <f t="shared" si="47"/>
        <v>0.95719395779999994</v>
      </c>
    </row>
    <row r="465" spans="1:27" x14ac:dyDescent="0.45">
      <c r="A465" t="str">
        <f t="shared" si="42"/>
        <v>43831Meal_Afternoon_Snack_MainP9</v>
      </c>
      <c r="B465" s="6">
        <v>43831</v>
      </c>
      <c r="C465" t="s">
        <v>118</v>
      </c>
      <c r="D465" t="s">
        <v>12</v>
      </c>
      <c r="E465">
        <v>0.16700000000000001</v>
      </c>
      <c r="F465">
        <v>3.5999999999999997E-2</v>
      </c>
      <c r="G465">
        <v>6.7500000000000004E-2</v>
      </c>
      <c r="H465">
        <v>8.4588000000000007E-3</v>
      </c>
      <c r="I465" t="s">
        <v>64</v>
      </c>
      <c r="J465">
        <v>1456</v>
      </c>
      <c r="K465">
        <v>0.20054945054945059</v>
      </c>
      <c r="L465">
        <v>0.50274725274725274</v>
      </c>
      <c r="M465">
        <v>0.2967032967032967</v>
      </c>
      <c r="N465">
        <v>0.15</v>
      </c>
      <c r="O465">
        <v>0.15</v>
      </c>
      <c r="P465">
        <v>0.15</v>
      </c>
      <c r="Q465">
        <v>0.15</v>
      </c>
      <c r="R465">
        <v>0.15</v>
      </c>
      <c r="S465">
        <v>0.15</v>
      </c>
      <c r="T465">
        <v>0.15</v>
      </c>
      <c r="U465">
        <v>0.26666666666666672</v>
      </c>
      <c r="V465">
        <f>VLOOKUP(A465,Output_sheet!$C$2:$H$19120,6,FALSE)</f>
        <v>12.227829</v>
      </c>
      <c r="W465">
        <f t="shared" si="43"/>
        <v>17.357403265500004</v>
      </c>
      <c r="X465" t="str">
        <f t="shared" si="44"/>
        <v>Aftern</v>
      </c>
      <c r="Y465">
        <f t="shared" si="45"/>
        <v>8.1681897719999998</v>
      </c>
      <c r="Z465">
        <f t="shared" si="46"/>
        <v>1.7608073759999998</v>
      </c>
      <c r="AA465">
        <f t="shared" si="47"/>
        <v>7.4284061175000007</v>
      </c>
    </row>
    <row r="466" spans="1:27" x14ac:dyDescent="0.45">
      <c r="A466" t="str">
        <f t="shared" si="42"/>
        <v>43831Meal_Afternoon_Snack_SideP9</v>
      </c>
      <c r="B466" s="6">
        <v>43831</v>
      </c>
      <c r="C466" t="s">
        <v>118</v>
      </c>
      <c r="D466" t="s">
        <v>13</v>
      </c>
      <c r="E466">
        <v>0.254</v>
      </c>
      <c r="F466">
        <v>0.10100000000000001</v>
      </c>
      <c r="G466">
        <v>0.47699999999999998</v>
      </c>
      <c r="H466">
        <v>4.5263999999999999E-3</v>
      </c>
      <c r="I466" t="s">
        <v>64</v>
      </c>
      <c r="J466">
        <v>1456</v>
      </c>
      <c r="K466">
        <v>0.20054945054945059</v>
      </c>
      <c r="L466">
        <v>0.50274725274725274</v>
      </c>
      <c r="M466">
        <v>0.2967032967032967</v>
      </c>
      <c r="N466">
        <v>0.15</v>
      </c>
      <c r="O466">
        <v>0.15</v>
      </c>
      <c r="P466">
        <v>0.15</v>
      </c>
      <c r="Q466">
        <v>0.15</v>
      </c>
      <c r="R466">
        <v>0.15</v>
      </c>
      <c r="S466">
        <v>0.15</v>
      </c>
      <c r="T466">
        <v>0.15</v>
      </c>
      <c r="U466">
        <v>0.33333333333333331</v>
      </c>
      <c r="V466">
        <f>VLOOKUP(A466,Output_sheet!$C$2:$H$19120,6,FALSE)</f>
        <v>24.177620999999998</v>
      </c>
      <c r="W466">
        <f t="shared" si="43"/>
        <v>138.126748773</v>
      </c>
      <c r="X466" t="str">
        <f t="shared" si="44"/>
        <v>Aftern</v>
      </c>
      <c r="Y466">
        <f t="shared" si="45"/>
        <v>24.564462935999998</v>
      </c>
      <c r="Z466">
        <f t="shared" si="46"/>
        <v>9.7677588839999991</v>
      </c>
      <c r="AA466">
        <f t="shared" si="47"/>
        <v>103.794526953</v>
      </c>
    </row>
    <row r="467" spans="1:27" x14ac:dyDescent="0.45">
      <c r="A467" t="str">
        <f t="shared" si="42"/>
        <v>43831Meal_Booster1_GreenP9</v>
      </c>
      <c r="B467" s="6">
        <v>43831</v>
      </c>
      <c r="C467" t="s">
        <v>118</v>
      </c>
      <c r="D467" t="s">
        <v>16</v>
      </c>
      <c r="E467">
        <v>0</v>
      </c>
      <c r="F467">
        <v>0</v>
      </c>
      <c r="G467">
        <v>0</v>
      </c>
      <c r="H467">
        <v>0</v>
      </c>
      <c r="I467" t="s">
        <v>64</v>
      </c>
      <c r="J467">
        <v>1456</v>
      </c>
      <c r="K467">
        <v>0.20054945054945059</v>
      </c>
      <c r="L467">
        <v>0.50274725274725274</v>
      </c>
      <c r="M467">
        <v>0.2967032967032967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f>VLOOKUP(A467,Output_sheet!$C$2:$H$19120,6,FALSE)</f>
        <v>0</v>
      </c>
      <c r="W467">
        <f t="shared" si="43"/>
        <v>0</v>
      </c>
      <c r="X467" t="str">
        <f t="shared" si="44"/>
        <v>Booste</v>
      </c>
      <c r="Y467">
        <f t="shared" si="45"/>
        <v>0</v>
      </c>
      <c r="Z467">
        <f t="shared" si="46"/>
        <v>0</v>
      </c>
      <c r="AA467">
        <f t="shared" si="47"/>
        <v>0</v>
      </c>
    </row>
    <row r="468" spans="1:27" x14ac:dyDescent="0.45">
      <c r="A468" t="str">
        <f t="shared" si="42"/>
        <v>43831Meal_Booster1_MainP9</v>
      </c>
      <c r="B468" s="6">
        <v>43831</v>
      </c>
      <c r="C468" t="s">
        <v>118</v>
      </c>
      <c r="D468" t="s">
        <v>17</v>
      </c>
      <c r="E468">
        <v>0.17707661290322579</v>
      </c>
      <c r="F468">
        <v>0.1913185483870968</v>
      </c>
      <c r="G468">
        <v>7.0112903225806447E-2</v>
      </c>
      <c r="H468">
        <v>4.9126894219837991E-3</v>
      </c>
      <c r="I468" t="s">
        <v>64</v>
      </c>
      <c r="J468">
        <v>1456</v>
      </c>
      <c r="K468">
        <v>0.20054945054945059</v>
      </c>
      <c r="L468">
        <v>0.50274725274725274</v>
      </c>
      <c r="M468">
        <v>0.2967032967032967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f>VLOOKUP(A468,Output_sheet!$C$2:$H$19120,6,FALSE)</f>
        <v>0</v>
      </c>
      <c r="W468">
        <f t="shared" si="43"/>
        <v>0</v>
      </c>
      <c r="X468" t="str">
        <f t="shared" si="44"/>
        <v>Booste</v>
      </c>
      <c r="Y468">
        <f t="shared" si="45"/>
        <v>0</v>
      </c>
      <c r="Z468">
        <f t="shared" si="46"/>
        <v>0</v>
      </c>
      <c r="AA468">
        <f t="shared" si="47"/>
        <v>0</v>
      </c>
    </row>
    <row r="469" spans="1:27" x14ac:dyDescent="0.45">
      <c r="A469" t="str">
        <f t="shared" si="42"/>
        <v>43831Meal_Booster1_SideP9</v>
      </c>
      <c r="B469" s="6">
        <v>43831</v>
      </c>
      <c r="C469" t="s">
        <v>118</v>
      </c>
      <c r="D469" t="s">
        <v>18</v>
      </c>
      <c r="E469">
        <v>0</v>
      </c>
      <c r="F469">
        <v>0</v>
      </c>
      <c r="G469">
        <v>0</v>
      </c>
      <c r="H469">
        <v>0</v>
      </c>
      <c r="I469" t="s">
        <v>64</v>
      </c>
      <c r="J469">
        <v>1456</v>
      </c>
      <c r="K469">
        <v>0.20054945054945059</v>
      </c>
      <c r="L469">
        <v>0.50274725274725274</v>
      </c>
      <c r="M469">
        <v>0.2967032967032967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f>VLOOKUP(A469,Output_sheet!$C$2:$H$19120,6,FALSE)</f>
        <v>0</v>
      </c>
      <c r="W469">
        <f t="shared" si="43"/>
        <v>0</v>
      </c>
      <c r="X469" t="str">
        <f t="shared" si="44"/>
        <v>Booste</v>
      </c>
      <c r="Y469">
        <f t="shared" si="45"/>
        <v>0</v>
      </c>
      <c r="Z469">
        <f t="shared" si="46"/>
        <v>0</v>
      </c>
      <c r="AA469">
        <f t="shared" si="47"/>
        <v>0</v>
      </c>
    </row>
    <row r="470" spans="1:27" x14ac:dyDescent="0.45">
      <c r="A470" t="str">
        <f t="shared" si="42"/>
        <v>43831Meal_Booster2_GreenP9</v>
      </c>
      <c r="B470" s="6">
        <v>43831</v>
      </c>
      <c r="C470" t="s">
        <v>118</v>
      </c>
      <c r="D470" t="s">
        <v>19</v>
      </c>
      <c r="E470">
        <v>0</v>
      </c>
      <c r="F470">
        <v>0</v>
      </c>
      <c r="G470">
        <v>0</v>
      </c>
      <c r="H470">
        <v>0</v>
      </c>
      <c r="I470" t="s">
        <v>64</v>
      </c>
      <c r="J470">
        <v>1456</v>
      </c>
      <c r="K470">
        <v>0.20054945054945059</v>
      </c>
      <c r="L470">
        <v>0.50274725274725274</v>
      </c>
      <c r="M470">
        <v>0.2967032967032967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f>VLOOKUP(A470,Output_sheet!$C$2:$H$19120,6,FALSE)</f>
        <v>0</v>
      </c>
      <c r="W470">
        <f t="shared" si="43"/>
        <v>0</v>
      </c>
      <c r="X470" t="str">
        <f t="shared" si="44"/>
        <v>Booste</v>
      </c>
      <c r="Y470">
        <f t="shared" si="45"/>
        <v>0</v>
      </c>
      <c r="Z470">
        <f t="shared" si="46"/>
        <v>0</v>
      </c>
      <c r="AA470">
        <f t="shared" si="47"/>
        <v>0</v>
      </c>
    </row>
    <row r="471" spans="1:27" x14ac:dyDescent="0.45">
      <c r="A471" t="str">
        <f t="shared" si="42"/>
        <v>43831Meal_Booster2_MainP9</v>
      </c>
      <c r="B471" s="6">
        <v>43831</v>
      </c>
      <c r="C471" t="s">
        <v>118</v>
      </c>
      <c r="D471" t="s">
        <v>20</v>
      </c>
      <c r="E471">
        <v>0.1086</v>
      </c>
      <c r="F471">
        <v>7.3000000000000001E-3</v>
      </c>
      <c r="G471">
        <v>1.6999999999999999E-3</v>
      </c>
      <c r="H471">
        <v>1.996333333333333E-3</v>
      </c>
      <c r="I471" t="s">
        <v>64</v>
      </c>
      <c r="J471">
        <v>1456</v>
      </c>
      <c r="K471">
        <v>0.20054945054945059</v>
      </c>
      <c r="L471">
        <v>0.50274725274725274</v>
      </c>
      <c r="M471">
        <v>0.2967032967032967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f>VLOOKUP(A471,Output_sheet!$C$2:$H$19120,6,FALSE)</f>
        <v>0</v>
      </c>
      <c r="W471">
        <f t="shared" si="43"/>
        <v>0</v>
      </c>
      <c r="X471" t="str">
        <f t="shared" si="44"/>
        <v>Booste</v>
      </c>
      <c r="Y471">
        <f t="shared" si="45"/>
        <v>0</v>
      </c>
      <c r="Z471">
        <f t="shared" si="46"/>
        <v>0</v>
      </c>
      <c r="AA471">
        <f t="shared" si="47"/>
        <v>0</v>
      </c>
    </row>
    <row r="472" spans="1:27" x14ac:dyDescent="0.45">
      <c r="A472" t="str">
        <f t="shared" si="42"/>
        <v>43831Meal_Booster2_SideP9</v>
      </c>
      <c r="B472" s="6">
        <v>43831</v>
      </c>
      <c r="C472" t="s">
        <v>118</v>
      </c>
      <c r="D472" t="s">
        <v>21</v>
      </c>
      <c r="E472">
        <v>0</v>
      </c>
      <c r="F472">
        <v>0</v>
      </c>
      <c r="G472">
        <v>0</v>
      </c>
      <c r="H472">
        <v>0</v>
      </c>
      <c r="I472" t="s">
        <v>64</v>
      </c>
      <c r="J472">
        <v>1456</v>
      </c>
      <c r="K472">
        <v>0.20054945054945059</v>
      </c>
      <c r="L472">
        <v>0.50274725274725274</v>
      </c>
      <c r="M472">
        <v>0.2967032967032967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f>VLOOKUP(A472,Output_sheet!$C$2:$H$19120,6,FALSE)</f>
        <v>0</v>
      </c>
      <c r="W472">
        <f t="shared" si="43"/>
        <v>0</v>
      </c>
      <c r="X472" t="str">
        <f t="shared" si="44"/>
        <v>Booste</v>
      </c>
      <c r="Y472">
        <f t="shared" si="45"/>
        <v>0</v>
      </c>
      <c r="Z472">
        <f t="shared" si="46"/>
        <v>0</v>
      </c>
      <c r="AA472">
        <f t="shared" si="47"/>
        <v>0</v>
      </c>
    </row>
    <row r="473" spans="1:27" x14ac:dyDescent="0.45">
      <c r="A473" t="str">
        <f t="shared" si="42"/>
        <v>43831Meal_Breakfast_GreenP9</v>
      </c>
      <c r="B473" s="6">
        <v>43831</v>
      </c>
      <c r="C473" t="s">
        <v>118</v>
      </c>
      <c r="D473" t="s">
        <v>24</v>
      </c>
      <c r="E473">
        <v>9.4000000000000004E-3</v>
      </c>
      <c r="F473">
        <v>0.11749999999999999</v>
      </c>
      <c r="G473">
        <v>1.1999999999999999E-3</v>
      </c>
      <c r="H473">
        <v>9.5E-4</v>
      </c>
      <c r="I473" t="s">
        <v>64</v>
      </c>
      <c r="J473">
        <v>1456</v>
      </c>
      <c r="K473">
        <v>0.20054945054945059</v>
      </c>
      <c r="L473">
        <v>0.50274725274725274</v>
      </c>
      <c r="M473">
        <v>0.2967032967032967</v>
      </c>
      <c r="N473">
        <v>0.2</v>
      </c>
      <c r="O473">
        <v>0.2</v>
      </c>
      <c r="P473">
        <v>0.2</v>
      </c>
      <c r="Q473">
        <v>0.2</v>
      </c>
      <c r="R473">
        <v>0.2</v>
      </c>
      <c r="S473">
        <v>0.2</v>
      </c>
      <c r="T473">
        <v>0.2</v>
      </c>
      <c r="U473">
        <v>0.32876712328767121</v>
      </c>
      <c r="V473">
        <f>VLOOKUP(A473,Output_sheet!$C$2:$H$19120,6,FALSE)</f>
        <v>102.20119</v>
      </c>
      <c r="W473">
        <f t="shared" si="43"/>
        <v>52.981096895999997</v>
      </c>
      <c r="X473" t="str">
        <f t="shared" si="44"/>
        <v>Breakf</v>
      </c>
      <c r="Y473">
        <f t="shared" si="45"/>
        <v>3.8427647440000001</v>
      </c>
      <c r="Z473">
        <f t="shared" si="46"/>
        <v>48.034559299999998</v>
      </c>
      <c r="AA473">
        <f t="shared" si="47"/>
        <v>1.1037728519999999</v>
      </c>
    </row>
    <row r="474" spans="1:27" x14ac:dyDescent="0.45">
      <c r="A474" t="str">
        <f t="shared" si="42"/>
        <v>43831Meal_Breakfast_MainP9</v>
      </c>
      <c r="B474" s="6">
        <v>43831</v>
      </c>
      <c r="C474" t="s">
        <v>118</v>
      </c>
      <c r="D474" t="s">
        <v>25</v>
      </c>
      <c r="E474">
        <v>7.7111111111111103E-2</v>
      </c>
      <c r="F474">
        <v>0.25622222222222218</v>
      </c>
      <c r="G474">
        <v>2.837777777777778E-2</v>
      </c>
      <c r="H474">
        <v>1.925277037037037E-3</v>
      </c>
      <c r="I474" t="s">
        <v>64</v>
      </c>
      <c r="J474">
        <v>1456</v>
      </c>
      <c r="K474">
        <v>0.20054945054945059</v>
      </c>
      <c r="L474">
        <v>0.50274725274725274</v>
      </c>
      <c r="M474">
        <v>0.2967032967032967</v>
      </c>
      <c r="N474">
        <v>0.2</v>
      </c>
      <c r="O474">
        <v>0.2</v>
      </c>
      <c r="P474">
        <v>0.2</v>
      </c>
      <c r="Q474">
        <v>0.2</v>
      </c>
      <c r="R474">
        <v>0.2</v>
      </c>
      <c r="S474">
        <v>0.2</v>
      </c>
      <c r="T474">
        <v>0.2</v>
      </c>
      <c r="U474">
        <v>0.61643835616438358</v>
      </c>
      <c r="V474">
        <f>VLOOKUP(A474,Output_sheet!$C$2:$H$19120,6,FALSE)</f>
        <v>136.26824999999999</v>
      </c>
      <c r="W474">
        <f t="shared" si="43"/>
        <v>216.49391104999995</v>
      </c>
      <c r="X474" t="str">
        <f t="shared" si="44"/>
        <v>Breakf</v>
      </c>
      <c r="Y474">
        <f t="shared" si="45"/>
        <v>42.031184666666661</v>
      </c>
      <c r="Z474">
        <f t="shared" si="46"/>
        <v>139.65981533333331</v>
      </c>
      <c r="AA474">
        <f t="shared" si="47"/>
        <v>34.802911049999999</v>
      </c>
    </row>
    <row r="475" spans="1:27" x14ac:dyDescent="0.45">
      <c r="A475" t="str">
        <f t="shared" si="42"/>
        <v>43831Meal_Breakfast_SideP9</v>
      </c>
      <c r="B475" s="6">
        <v>43831</v>
      </c>
      <c r="C475" t="s">
        <v>118</v>
      </c>
      <c r="D475" t="s">
        <v>26</v>
      </c>
      <c r="E475">
        <v>0.17494999999999999</v>
      </c>
      <c r="F475">
        <v>0.16239999999999999</v>
      </c>
      <c r="G475">
        <v>0.24454999999999999</v>
      </c>
      <c r="H475">
        <v>5.3318000000000003E-3</v>
      </c>
      <c r="I475" t="s">
        <v>64</v>
      </c>
      <c r="J475">
        <v>1456</v>
      </c>
      <c r="K475">
        <v>0.20054945054945059</v>
      </c>
      <c r="L475">
        <v>0.50274725274725274</v>
      </c>
      <c r="M475">
        <v>0.2967032967032967</v>
      </c>
      <c r="N475">
        <v>0.2</v>
      </c>
      <c r="O475">
        <v>0.2</v>
      </c>
      <c r="P475">
        <v>0.2</v>
      </c>
      <c r="Q475">
        <v>0.2</v>
      </c>
      <c r="R475">
        <v>0.2</v>
      </c>
      <c r="S475">
        <v>0.2</v>
      </c>
      <c r="T475">
        <v>0.2</v>
      </c>
      <c r="U475">
        <v>5.4794520547945202E-2</v>
      </c>
      <c r="V475">
        <f>VLOOKUP(A475,Output_sheet!$C$2:$H$19120,6,FALSE)</f>
        <v>10.220119</v>
      </c>
      <c r="W475">
        <f t="shared" si="43"/>
        <v>36.284999491649998</v>
      </c>
      <c r="X475" t="str">
        <f t="shared" si="44"/>
        <v>Breakf</v>
      </c>
      <c r="Y475">
        <f t="shared" si="45"/>
        <v>7.1520392762</v>
      </c>
      <c r="Z475">
        <f t="shared" si="46"/>
        <v>6.6389893023999997</v>
      </c>
      <c r="AA475">
        <f t="shared" si="47"/>
        <v>22.493970913049999</v>
      </c>
    </row>
    <row r="476" spans="1:27" x14ac:dyDescent="0.45">
      <c r="A476" t="str">
        <f t="shared" si="42"/>
        <v>43831Meal_Dinner_GreenP9</v>
      </c>
      <c r="B476" s="6">
        <v>43831</v>
      </c>
      <c r="C476" t="s">
        <v>118</v>
      </c>
      <c r="D476" t="s">
        <v>29</v>
      </c>
      <c r="E476">
        <v>0</v>
      </c>
      <c r="F476">
        <v>0</v>
      </c>
      <c r="G476">
        <v>0</v>
      </c>
      <c r="H476">
        <v>0</v>
      </c>
      <c r="I476" t="s">
        <v>64</v>
      </c>
      <c r="J476">
        <v>1456</v>
      </c>
      <c r="K476">
        <v>0.20054945054945059</v>
      </c>
      <c r="L476">
        <v>0.50274725274725274</v>
      </c>
      <c r="M476">
        <v>0.2967032967032967</v>
      </c>
      <c r="N476">
        <v>0.25</v>
      </c>
      <c r="O476">
        <v>0.25</v>
      </c>
      <c r="P476">
        <v>0.25</v>
      </c>
      <c r="Q476">
        <v>0.25</v>
      </c>
      <c r="R476">
        <v>0.25</v>
      </c>
      <c r="S476">
        <v>0.25</v>
      </c>
      <c r="T476">
        <v>0.25</v>
      </c>
      <c r="U476">
        <v>0</v>
      </c>
      <c r="V476">
        <f>VLOOKUP(A476,Output_sheet!$C$2:$H$19120,6,FALSE)</f>
        <v>0</v>
      </c>
      <c r="W476">
        <f t="shared" si="43"/>
        <v>0</v>
      </c>
      <c r="X476" t="str">
        <f t="shared" si="44"/>
        <v>Dinner</v>
      </c>
      <c r="Y476">
        <f t="shared" si="45"/>
        <v>0</v>
      </c>
      <c r="Z476">
        <f t="shared" si="46"/>
        <v>0</v>
      </c>
      <c r="AA476">
        <f t="shared" si="47"/>
        <v>0</v>
      </c>
    </row>
    <row r="477" spans="1:27" x14ac:dyDescent="0.45">
      <c r="A477" t="str">
        <f t="shared" si="42"/>
        <v>43831Meal_Dinner_MainP9</v>
      </c>
      <c r="B477" s="6">
        <v>43831</v>
      </c>
      <c r="C477" t="s">
        <v>118</v>
      </c>
      <c r="D477" t="s">
        <v>30</v>
      </c>
      <c r="E477">
        <v>6.4757383966244725E-2</v>
      </c>
      <c r="F477">
        <v>7.8037974683544314E-2</v>
      </c>
      <c r="G477">
        <v>3.9862869198312237E-2</v>
      </c>
      <c r="H477">
        <v>2.8645421940928259E-3</v>
      </c>
      <c r="I477" t="s">
        <v>64</v>
      </c>
      <c r="J477">
        <v>1456</v>
      </c>
      <c r="K477">
        <v>0.20054945054945059</v>
      </c>
      <c r="L477">
        <v>0.50274725274725274</v>
      </c>
      <c r="M477">
        <v>0.2967032967032967</v>
      </c>
      <c r="N477">
        <v>0.25</v>
      </c>
      <c r="O477">
        <v>0.25</v>
      </c>
      <c r="P477">
        <v>0.25</v>
      </c>
      <c r="Q477">
        <v>0.25</v>
      </c>
      <c r="R477">
        <v>0.25</v>
      </c>
      <c r="S477">
        <v>0.25</v>
      </c>
      <c r="T477">
        <v>0.25</v>
      </c>
      <c r="U477">
        <v>0.61240310077519378</v>
      </c>
      <c r="V477">
        <f>VLOOKUP(A477,Output_sheet!$C$2:$H$19120,6,FALSE)</f>
        <v>169.12753000000001</v>
      </c>
      <c r="W477">
        <f t="shared" si="43"/>
        <v>157.27968267162447</v>
      </c>
      <c r="X477" t="str">
        <f t="shared" si="44"/>
        <v>Dinner</v>
      </c>
      <c r="Y477">
        <f t="shared" si="45"/>
        <v>43.809025597890297</v>
      </c>
      <c r="Z477">
        <f t="shared" si="46"/>
        <v>52.79347961772153</v>
      </c>
      <c r="AA477">
        <f t="shared" si="47"/>
        <v>60.677177456012657</v>
      </c>
    </row>
    <row r="478" spans="1:27" x14ac:dyDescent="0.45">
      <c r="A478" t="str">
        <f t="shared" si="42"/>
        <v>43831Meal_Dinner_SideP9</v>
      </c>
      <c r="B478" s="6">
        <v>43831</v>
      </c>
      <c r="C478" t="s">
        <v>118</v>
      </c>
      <c r="D478" t="s">
        <v>31</v>
      </c>
      <c r="E478">
        <v>5.33E-2</v>
      </c>
      <c r="F478">
        <v>0.26540000000000002</v>
      </c>
      <c r="G478">
        <v>5.4000000000000003E-3</v>
      </c>
      <c r="H478">
        <v>1.2698799999999999E-3</v>
      </c>
      <c r="I478" t="s">
        <v>64</v>
      </c>
      <c r="J478">
        <v>1456</v>
      </c>
      <c r="K478">
        <v>0.20054945054945059</v>
      </c>
      <c r="L478">
        <v>0.50274725274725274</v>
      </c>
      <c r="M478">
        <v>0.2967032967032967</v>
      </c>
      <c r="N478">
        <v>0.25</v>
      </c>
      <c r="O478">
        <v>0.25</v>
      </c>
      <c r="P478">
        <v>0.25</v>
      </c>
      <c r="Q478">
        <v>0.25</v>
      </c>
      <c r="R478">
        <v>0.25</v>
      </c>
      <c r="S478">
        <v>0.25</v>
      </c>
      <c r="T478">
        <v>0.25</v>
      </c>
      <c r="U478">
        <v>0.38759689922480622</v>
      </c>
      <c r="V478">
        <f>VLOOKUP(A478,Output_sheet!$C$2:$H$19120,6,FALSE)</f>
        <v>158.95445000000001</v>
      </c>
      <c r="W478">
        <f t="shared" si="43"/>
        <v>210.36031913000002</v>
      </c>
      <c r="X478" t="str">
        <f t="shared" si="44"/>
        <v>Dinner</v>
      </c>
      <c r="Y478">
        <f t="shared" si="45"/>
        <v>33.889088740000005</v>
      </c>
      <c r="Z478">
        <f t="shared" si="46"/>
        <v>168.74604412000002</v>
      </c>
      <c r="AA478">
        <f t="shared" si="47"/>
        <v>7.7251862700000009</v>
      </c>
    </row>
    <row r="479" spans="1:27" x14ac:dyDescent="0.45">
      <c r="A479" t="str">
        <f t="shared" si="42"/>
        <v>43831Meal_Lunch_GreenP9</v>
      </c>
      <c r="B479" s="6">
        <v>43831</v>
      </c>
      <c r="C479" t="s">
        <v>118</v>
      </c>
      <c r="D479" t="s">
        <v>34</v>
      </c>
      <c r="E479">
        <v>2.2660103626943009E-2</v>
      </c>
      <c r="F479">
        <v>4.7581865284974087E-2</v>
      </c>
      <c r="G479">
        <v>2.7648704663212429E-2</v>
      </c>
      <c r="H479">
        <v>8.6277461139896354E-4</v>
      </c>
      <c r="I479" t="s">
        <v>64</v>
      </c>
      <c r="J479">
        <v>1456</v>
      </c>
      <c r="K479">
        <v>0.20054945054945059</v>
      </c>
      <c r="L479">
        <v>0.50274725274725274</v>
      </c>
      <c r="M479">
        <v>0.2967032967032967</v>
      </c>
      <c r="N479">
        <v>0.25</v>
      </c>
      <c r="O479">
        <v>0.25</v>
      </c>
      <c r="P479">
        <v>0.25</v>
      </c>
      <c r="Q479">
        <v>0.25</v>
      </c>
      <c r="R479">
        <v>0.25</v>
      </c>
      <c r="S479">
        <v>0.25</v>
      </c>
      <c r="T479">
        <v>0.25</v>
      </c>
      <c r="U479">
        <v>0.35873605947955389</v>
      </c>
      <c r="V479">
        <f>VLOOKUP(A479,Output_sheet!$C$2:$H$19120,6,FALSE)</f>
        <v>137.31367</v>
      </c>
      <c r="W479">
        <f t="shared" si="43"/>
        <v>72.749636129751295</v>
      </c>
      <c r="X479" t="str">
        <f t="shared" si="44"/>
        <v>Lunch_</v>
      </c>
      <c r="Y479">
        <f t="shared" si="45"/>
        <v>12.446167966383422</v>
      </c>
      <c r="Z479">
        <f t="shared" si="46"/>
        <v>26.134562190901551</v>
      </c>
      <c r="AA479">
        <f t="shared" si="47"/>
        <v>34.168905972466312</v>
      </c>
    </row>
    <row r="480" spans="1:27" x14ac:dyDescent="0.45">
      <c r="A480" t="str">
        <f t="shared" si="42"/>
        <v>43831Meal_Lunch_MainP9</v>
      </c>
      <c r="B480" s="6">
        <v>43831</v>
      </c>
      <c r="C480" t="s">
        <v>118</v>
      </c>
      <c r="D480" t="s">
        <v>35</v>
      </c>
      <c r="E480">
        <v>0.22600000000000001</v>
      </c>
      <c r="F480">
        <v>2.8E-3</v>
      </c>
      <c r="G480">
        <v>1.18E-2</v>
      </c>
      <c r="H480">
        <v>3.0316000000000002E-3</v>
      </c>
      <c r="I480" t="s">
        <v>64</v>
      </c>
      <c r="J480">
        <v>1456</v>
      </c>
      <c r="K480">
        <v>0.20054945054945059</v>
      </c>
      <c r="L480">
        <v>0.50274725274725274</v>
      </c>
      <c r="M480">
        <v>0.2967032967032967</v>
      </c>
      <c r="N480">
        <v>0.25</v>
      </c>
      <c r="O480">
        <v>0.25</v>
      </c>
      <c r="P480">
        <v>0.25</v>
      </c>
      <c r="Q480">
        <v>0.25</v>
      </c>
      <c r="R480">
        <v>0.25</v>
      </c>
      <c r="S480">
        <v>0.25</v>
      </c>
      <c r="T480">
        <v>0.25</v>
      </c>
      <c r="U480">
        <v>0.23234200743494421</v>
      </c>
      <c r="V480">
        <f>VLOOKUP(A480,Output_sheet!$C$2:$H$19120,6,FALSE)</f>
        <v>76.060010000000005</v>
      </c>
      <c r="W480">
        <f t="shared" si="43"/>
        <v>77.687694214000018</v>
      </c>
      <c r="X480" t="str">
        <f t="shared" si="44"/>
        <v>Lunch_</v>
      </c>
      <c r="Y480">
        <f t="shared" si="45"/>
        <v>68.75824904000001</v>
      </c>
      <c r="Z480">
        <f t="shared" si="46"/>
        <v>0.85187211200000001</v>
      </c>
      <c r="AA480">
        <f t="shared" si="47"/>
        <v>8.0775730620000008</v>
      </c>
    </row>
    <row r="481" spans="1:27" x14ac:dyDescent="0.45">
      <c r="A481" t="str">
        <f t="shared" si="42"/>
        <v>43831Meal_Lunch_SideP9</v>
      </c>
      <c r="B481" s="6">
        <v>43831</v>
      </c>
      <c r="C481" t="s">
        <v>118</v>
      </c>
      <c r="D481" t="s">
        <v>36</v>
      </c>
      <c r="E481">
        <v>2.0272727272727279E-2</v>
      </c>
      <c r="F481">
        <v>0.17531818181818179</v>
      </c>
      <c r="G481">
        <v>1.036363636363636E-2</v>
      </c>
      <c r="H481">
        <v>1.767909090909091E-3</v>
      </c>
      <c r="I481" t="s">
        <v>64</v>
      </c>
      <c r="J481">
        <v>1456</v>
      </c>
      <c r="K481">
        <v>0.20054945054945059</v>
      </c>
      <c r="L481">
        <v>0.50274725274725274</v>
      </c>
      <c r="M481">
        <v>0.2967032967032967</v>
      </c>
      <c r="N481">
        <v>0.25</v>
      </c>
      <c r="O481">
        <v>0.25</v>
      </c>
      <c r="P481">
        <v>0.25</v>
      </c>
      <c r="Q481">
        <v>0.25</v>
      </c>
      <c r="R481">
        <v>0.25</v>
      </c>
      <c r="S481">
        <v>0.25</v>
      </c>
      <c r="T481">
        <v>0.25</v>
      </c>
      <c r="U481">
        <v>0.40892193308550179</v>
      </c>
      <c r="V481">
        <f>VLOOKUP(A481,Output_sheet!$C$2:$H$19120,6,FALSE)</f>
        <v>223.10936000000001</v>
      </c>
      <c r="W481">
        <f t="shared" si="43"/>
        <v>195.36266868363634</v>
      </c>
      <c r="X481" t="str">
        <f t="shared" si="44"/>
        <v>Lunch_</v>
      </c>
      <c r="Y481">
        <f t="shared" si="45"/>
        <v>18.092140829090916</v>
      </c>
      <c r="Z481">
        <f t="shared" si="46"/>
        <v>156.46050936727272</v>
      </c>
      <c r="AA481">
        <f t="shared" si="47"/>
        <v>20.810018487272718</v>
      </c>
    </row>
    <row r="482" spans="1:27" x14ac:dyDescent="0.45">
      <c r="A482" t="str">
        <f t="shared" si="42"/>
        <v>43831Meal_Morning_Snack_GreenP9</v>
      </c>
      <c r="B482" s="6">
        <v>43831</v>
      </c>
      <c r="C482" t="s">
        <v>118</v>
      </c>
      <c r="D482" t="s">
        <v>39</v>
      </c>
      <c r="E482">
        <v>6.7114093959731542E-3</v>
      </c>
      <c r="F482">
        <v>4.0268456375838917E-2</v>
      </c>
      <c r="G482">
        <v>0</v>
      </c>
      <c r="H482">
        <v>2.3999999999999998E-3</v>
      </c>
      <c r="I482" t="s">
        <v>64</v>
      </c>
      <c r="J482">
        <v>1456</v>
      </c>
      <c r="K482">
        <v>0.20054945054945059</v>
      </c>
      <c r="L482">
        <v>0.50274725274725274</v>
      </c>
      <c r="M482">
        <v>0.2967032967032967</v>
      </c>
      <c r="N482">
        <v>0.15</v>
      </c>
      <c r="O482">
        <v>0.15</v>
      </c>
      <c r="P482">
        <v>0.15</v>
      </c>
      <c r="Q482">
        <v>0.15</v>
      </c>
      <c r="R482">
        <v>0.15</v>
      </c>
      <c r="S482">
        <v>0.15</v>
      </c>
      <c r="T482">
        <v>0.15</v>
      </c>
      <c r="U482">
        <v>0.375</v>
      </c>
      <c r="V482">
        <f>VLOOKUP(A482,Output_sheet!$C$2:$H$19120,6,FALSE)</f>
        <v>32.876790999999997</v>
      </c>
      <c r="W482">
        <f t="shared" si="43"/>
        <v>6.1781889127516756</v>
      </c>
      <c r="X482" t="str">
        <f t="shared" si="44"/>
        <v>Mornin</v>
      </c>
      <c r="Y482">
        <f t="shared" si="45"/>
        <v>0.88259841610738243</v>
      </c>
      <c r="Z482">
        <f t="shared" si="46"/>
        <v>5.2955904966442935</v>
      </c>
      <c r="AA482">
        <f t="shared" si="47"/>
        <v>0</v>
      </c>
    </row>
    <row r="483" spans="1:27" x14ac:dyDescent="0.45">
      <c r="A483" t="str">
        <f t="shared" si="42"/>
        <v>43831Meal_Morning_Snack_MainP9</v>
      </c>
      <c r="B483" s="6">
        <v>43831</v>
      </c>
      <c r="C483" t="s">
        <v>118</v>
      </c>
      <c r="D483" t="s">
        <v>40</v>
      </c>
      <c r="E483">
        <v>0.1421</v>
      </c>
      <c r="F483">
        <v>4.0899999999999999E-2</v>
      </c>
      <c r="G483">
        <v>0.21279999999999999</v>
      </c>
      <c r="H483">
        <v>1.159522222222222E-2</v>
      </c>
      <c r="I483" t="s">
        <v>64</v>
      </c>
      <c r="J483">
        <v>1456</v>
      </c>
      <c r="K483">
        <v>0.20054945054945059</v>
      </c>
      <c r="L483">
        <v>0.50274725274725274</v>
      </c>
      <c r="M483">
        <v>0.2967032967032967</v>
      </c>
      <c r="N483">
        <v>0.15</v>
      </c>
      <c r="O483">
        <v>0.15</v>
      </c>
      <c r="P483">
        <v>0.15</v>
      </c>
      <c r="Q483">
        <v>0.15</v>
      </c>
      <c r="R483">
        <v>0.15</v>
      </c>
      <c r="S483">
        <v>0.15</v>
      </c>
      <c r="T483">
        <v>0.15</v>
      </c>
      <c r="U483">
        <v>0.4375</v>
      </c>
      <c r="V483">
        <f>VLOOKUP(A483,Output_sheet!$C$2:$H$19120,6,FALSE)</f>
        <v>56.194733999999997</v>
      </c>
      <c r="W483">
        <f t="shared" si="43"/>
        <v>148.75869984479999</v>
      </c>
      <c r="X483" t="str">
        <f t="shared" si="44"/>
        <v>Mornin</v>
      </c>
      <c r="Y483">
        <f t="shared" si="45"/>
        <v>31.941086805599998</v>
      </c>
      <c r="Z483">
        <f t="shared" si="46"/>
        <v>9.1934584823999987</v>
      </c>
      <c r="AA483">
        <f t="shared" si="47"/>
        <v>107.62415455679999</v>
      </c>
    </row>
    <row r="484" spans="1:27" x14ac:dyDescent="0.45">
      <c r="A484" t="str">
        <f t="shared" si="42"/>
        <v>43831Meal_Morning_Snack_SideP9</v>
      </c>
      <c r="B484" s="6">
        <v>43831</v>
      </c>
      <c r="C484" t="s">
        <v>118</v>
      </c>
      <c r="D484" t="s">
        <v>41</v>
      </c>
      <c r="E484">
        <v>7.5999999999999998E-2</v>
      </c>
      <c r="F484">
        <v>0.39900000000000002</v>
      </c>
      <c r="G484">
        <v>3.0000000000000001E-3</v>
      </c>
      <c r="H484">
        <v>3.0386666666666669E-3</v>
      </c>
      <c r="I484" t="s">
        <v>64</v>
      </c>
      <c r="J484">
        <v>1456</v>
      </c>
      <c r="K484">
        <v>0.20054945054945059</v>
      </c>
      <c r="L484">
        <v>0.50274725274725274</v>
      </c>
      <c r="M484">
        <v>0.2967032967032967</v>
      </c>
      <c r="N484">
        <v>0.15</v>
      </c>
      <c r="O484">
        <v>0.15</v>
      </c>
      <c r="P484">
        <v>0.15</v>
      </c>
      <c r="Q484">
        <v>0.15</v>
      </c>
      <c r="R484">
        <v>0.15</v>
      </c>
      <c r="S484">
        <v>0.15</v>
      </c>
      <c r="T484">
        <v>0.15</v>
      </c>
      <c r="U484">
        <v>0.1875</v>
      </c>
      <c r="V484">
        <f>VLOOKUP(A484,Output_sheet!$C$2:$H$19120,6,FALSE)</f>
        <v>27.266793</v>
      </c>
      <c r="W484">
        <f t="shared" si="43"/>
        <v>52.543110111000004</v>
      </c>
      <c r="X484" t="str">
        <f t="shared" si="44"/>
        <v>Mornin</v>
      </c>
      <c r="Y484">
        <f t="shared" si="45"/>
        <v>8.2891050719999999</v>
      </c>
      <c r="Z484">
        <f t="shared" si="46"/>
        <v>43.517801628000001</v>
      </c>
      <c r="AA484">
        <f t="shared" si="47"/>
        <v>0.73620341099999997</v>
      </c>
    </row>
    <row r="485" spans="1:27" x14ac:dyDescent="0.45">
      <c r="A485" t="str">
        <f t="shared" si="42"/>
        <v>43832Meal_Afternoon_Snack_GreenP1</v>
      </c>
      <c r="B485" s="6">
        <v>43832</v>
      </c>
      <c r="C485" t="s">
        <v>118</v>
      </c>
      <c r="D485" t="s">
        <v>11</v>
      </c>
      <c r="E485">
        <v>7.0000000000000001E-3</v>
      </c>
      <c r="F485">
        <v>8.6999999999999994E-2</v>
      </c>
      <c r="G485">
        <v>1E-3</v>
      </c>
      <c r="H485">
        <v>7.5000000000000002E-4</v>
      </c>
      <c r="I485" t="s">
        <v>9</v>
      </c>
      <c r="J485">
        <v>2499</v>
      </c>
      <c r="K485">
        <v>0.30092036814725892</v>
      </c>
      <c r="L485">
        <v>0.40016006402561022</v>
      </c>
      <c r="M485">
        <v>0.29891956782713092</v>
      </c>
      <c r="N485">
        <v>0.15</v>
      </c>
      <c r="O485">
        <v>0.15</v>
      </c>
      <c r="P485">
        <v>0.15</v>
      </c>
      <c r="Q485">
        <v>0.15</v>
      </c>
      <c r="R485">
        <v>0.15</v>
      </c>
      <c r="S485">
        <v>0.15</v>
      </c>
      <c r="T485">
        <v>0.15</v>
      </c>
      <c r="U485">
        <v>0.51282051282051277</v>
      </c>
      <c r="V485">
        <f>VLOOKUP(A485,Output_sheet!$C$2:$H$19120,6,FALSE)</f>
        <v>132.64590999999999</v>
      </c>
      <c r="W485">
        <f t="shared" si="43"/>
        <v>51.068675349999999</v>
      </c>
      <c r="X485" t="str">
        <f t="shared" si="44"/>
        <v>Aftern</v>
      </c>
      <c r="Y485">
        <f t="shared" si="45"/>
        <v>3.7140854799999996</v>
      </c>
      <c r="Z485">
        <f t="shared" si="46"/>
        <v>46.160776679999991</v>
      </c>
      <c r="AA485">
        <f t="shared" si="47"/>
        <v>1.19381319</v>
      </c>
    </row>
    <row r="486" spans="1:27" x14ac:dyDescent="0.45">
      <c r="A486" t="str">
        <f t="shared" si="42"/>
        <v>43832Meal_Afternoon_Snack_MainP1</v>
      </c>
      <c r="B486" s="6">
        <v>43832</v>
      </c>
      <c r="C486" t="s">
        <v>118</v>
      </c>
      <c r="D486" t="s">
        <v>12</v>
      </c>
      <c r="E486">
        <v>0.126</v>
      </c>
      <c r="F486">
        <v>8.0000000000000002E-3</v>
      </c>
      <c r="G486">
        <v>9.6000000000000002E-2</v>
      </c>
      <c r="H486">
        <v>1.996333333333333E-3</v>
      </c>
      <c r="I486" t="s">
        <v>9</v>
      </c>
      <c r="J486">
        <v>2499</v>
      </c>
      <c r="K486">
        <v>0.30092036814725892</v>
      </c>
      <c r="L486">
        <v>0.40016006402561022</v>
      </c>
      <c r="M486">
        <v>0.29891956782713092</v>
      </c>
      <c r="N486">
        <v>0.15</v>
      </c>
      <c r="O486">
        <v>0.15</v>
      </c>
      <c r="P486">
        <v>0.15</v>
      </c>
      <c r="Q486">
        <v>0.15</v>
      </c>
      <c r="R486">
        <v>0.15</v>
      </c>
      <c r="S486">
        <v>0.15</v>
      </c>
      <c r="T486">
        <v>0.15</v>
      </c>
      <c r="U486">
        <v>0.38461538461538458</v>
      </c>
      <c r="V486">
        <f>VLOOKUP(A486,Output_sheet!$C$2:$H$19120,6,FALSE)</f>
        <v>144.18033</v>
      </c>
      <c r="W486">
        <f t="shared" si="43"/>
        <v>201.85246199999997</v>
      </c>
      <c r="X486" t="str">
        <f t="shared" si="44"/>
        <v>Aftern</v>
      </c>
      <c r="Y486">
        <f t="shared" si="45"/>
        <v>72.666886320000003</v>
      </c>
      <c r="Z486">
        <f t="shared" si="46"/>
        <v>4.6137705599999999</v>
      </c>
      <c r="AA486">
        <f t="shared" si="47"/>
        <v>124.57180511999999</v>
      </c>
    </row>
    <row r="487" spans="1:27" x14ac:dyDescent="0.45">
      <c r="A487" t="str">
        <f t="shared" si="42"/>
        <v>43832Meal_Afternoon_Snack_SideP1</v>
      </c>
      <c r="B487" s="6">
        <v>43832</v>
      </c>
      <c r="C487" t="s">
        <v>118</v>
      </c>
      <c r="D487" t="s">
        <v>13</v>
      </c>
      <c r="E487">
        <v>0.254</v>
      </c>
      <c r="F487">
        <v>0.10100000000000001</v>
      </c>
      <c r="G487">
        <v>0.47699999999999998</v>
      </c>
      <c r="H487">
        <v>4.5263999999999999E-3</v>
      </c>
      <c r="I487" t="s">
        <v>9</v>
      </c>
      <c r="J487">
        <v>2499</v>
      </c>
      <c r="K487">
        <v>0.30092036814725892</v>
      </c>
      <c r="L487">
        <v>0.40016006402561022</v>
      </c>
      <c r="M487">
        <v>0.29891956782713092</v>
      </c>
      <c r="N487">
        <v>0.15</v>
      </c>
      <c r="O487">
        <v>0.15</v>
      </c>
      <c r="P487">
        <v>0.15</v>
      </c>
      <c r="Q487">
        <v>0.15</v>
      </c>
      <c r="R487">
        <v>0.15</v>
      </c>
      <c r="S487">
        <v>0.15</v>
      </c>
      <c r="T487">
        <v>0.15</v>
      </c>
      <c r="U487">
        <v>0.1025641025641026</v>
      </c>
      <c r="V487">
        <f>VLOOKUP(A487,Output_sheet!$C$2:$H$19120,6,FALSE)</f>
        <v>23.068853000000001</v>
      </c>
      <c r="W487">
        <f t="shared" si="43"/>
        <v>131.792357189</v>
      </c>
      <c r="X487" t="str">
        <f t="shared" si="44"/>
        <v>Aftern</v>
      </c>
      <c r="Y487">
        <f t="shared" si="45"/>
        <v>23.437954648000002</v>
      </c>
      <c r="Z487">
        <f t="shared" si="46"/>
        <v>9.3198166120000003</v>
      </c>
      <c r="AA487">
        <f t="shared" si="47"/>
        <v>99.034585929000002</v>
      </c>
    </row>
    <row r="488" spans="1:27" x14ac:dyDescent="0.45">
      <c r="A488" t="str">
        <f t="shared" si="42"/>
        <v>43832Meal_Booster1_GreenP1</v>
      </c>
      <c r="B488" s="6">
        <v>43832</v>
      </c>
      <c r="C488" t="s">
        <v>118</v>
      </c>
      <c r="D488" t="s">
        <v>16</v>
      </c>
      <c r="E488">
        <v>0</v>
      </c>
      <c r="F488">
        <v>0</v>
      </c>
      <c r="G488">
        <v>0</v>
      </c>
      <c r="H488">
        <v>0</v>
      </c>
      <c r="I488" t="s">
        <v>9</v>
      </c>
      <c r="J488">
        <v>2499</v>
      </c>
      <c r="K488">
        <v>0.30092036814725892</v>
      </c>
      <c r="L488">
        <v>0.40016006402561022</v>
      </c>
      <c r="M488">
        <v>0.29891956782713092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f>VLOOKUP(A488,Output_sheet!$C$2:$H$19120,6,FALSE)</f>
        <v>0</v>
      </c>
      <c r="W488">
        <f t="shared" si="43"/>
        <v>0</v>
      </c>
      <c r="X488" t="str">
        <f t="shared" si="44"/>
        <v>Booste</v>
      </c>
      <c r="Y488">
        <f t="shared" si="45"/>
        <v>0</v>
      </c>
      <c r="Z488">
        <f t="shared" si="46"/>
        <v>0</v>
      </c>
      <c r="AA488">
        <f t="shared" si="47"/>
        <v>0</v>
      </c>
    </row>
    <row r="489" spans="1:27" x14ac:dyDescent="0.45">
      <c r="A489" t="str">
        <f t="shared" si="42"/>
        <v>43832Meal_Booster1_MainP1</v>
      </c>
      <c r="B489" s="6">
        <v>43832</v>
      </c>
      <c r="C489" t="s">
        <v>118</v>
      </c>
      <c r="D489" t="s">
        <v>17</v>
      </c>
      <c r="E489">
        <v>0.14315226130653261</v>
      </c>
      <c r="F489">
        <v>0.31681206030150749</v>
      </c>
      <c r="G489">
        <v>0.1089532663316583</v>
      </c>
      <c r="H489">
        <v>3.3559248931884088E-3</v>
      </c>
      <c r="I489" t="s">
        <v>9</v>
      </c>
      <c r="J489">
        <v>2499</v>
      </c>
      <c r="K489">
        <v>0.30092036814725892</v>
      </c>
      <c r="L489">
        <v>0.40016006402561022</v>
      </c>
      <c r="M489">
        <v>0.29891956782713092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f>VLOOKUP(A489,Output_sheet!$C$2:$H$19120,6,FALSE)</f>
        <v>0</v>
      </c>
      <c r="W489">
        <f t="shared" si="43"/>
        <v>0</v>
      </c>
      <c r="X489" t="str">
        <f t="shared" si="44"/>
        <v>Booste</v>
      </c>
      <c r="Y489">
        <f t="shared" si="45"/>
        <v>0</v>
      </c>
      <c r="Z489">
        <f t="shared" si="46"/>
        <v>0</v>
      </c>
      <c r="AA489">
        <f t="shared" si="47"/>
        <v>0</v>
      </c>
    </row>
    <row r="490" spans="1:27" x14ac:dyDescent="0.45">
      <c r="A490" t="str">
        <f t="shared" si="42"/>
        <v>43832Meal_Booster1_SideP1</v>
      </c>
      <c r="B490" s="6">
        <v>43832</v>
      </c>
      <c r="C490" t="s">
        <v>118</v>
      </c>
      <c r="D490" t="s">
        <v>18</v>
      </c>
      <c r="E490">
        <v>0</v>
      </c>
      <c r="F490">
        <v>0</v>
      </c>
      <c r="G490">
        <v>0</v>
      </c>
      <c r="H490">
        <v>0</v>
      </c>
      <c r="I490" t="s">
        <v>9</v>
      </c>
      <c r="J490">
        <v>2499</v>
      </c>
      <c r="K490">
        <v>0.30092036814725892</v>
      </c>
      <c r="L490">
        <v>0.40016006402561022</v>
      </c>
      <c r="M490">
        <v>0.29891956782713092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f>VLOOKUP(A490,Output_sheet!$C$2:$H$19120,6,FALSE)</f>
        <v>0</v>
      </c>
      <c r="W490">
        <f t="shared" si="43"/>
        <v>0</v>
      </c>
      <c r="X490" t="str">
        <f t="shared" si="44"/>
        <v>Booste</v>
      </c>
      <c r="Y490">
        <f t="shared" si="45"/>
        <v>0</v>
      </c>
      <c r="Z490">
        <f t="shared" si="46"/>
        <v>0</v>
      </c>
      <c r="AA490">
        <f t="shared" si="47"/>
        <v>0</v>
      </c>
    </row>
    <row r="491" spans="1:27" x14ac:dyDescent="0.45">
      <c r="A491" t="str">
        <f t="shared" si="42"/>
        <v>43832Meal_Booster2_GreenP1</v>
      </c>
      <c r="B491" s="6">
        <v>43832</v>
      </c>
      <c r="C491" t="s">
        <v>118</v>
      </c>
      <c r="D491" t="s">
        <v>19</v>
      </c>
      <c r="E491">
        <v>0</v>
      </c>
      <c r="F491">
        <v>0</v>
      </c>
      <c r="G491">
        <v>0</v>
      </c>
      <c r="H491">
        <v>0</v>
      </c>
      <c r="I491" t="s">
        <v>9</v>
      </c>
      <c r="J491">
        <v>2499</v>
      </c>
      <c r="K491">
        <v>0.30092036814725892</v>
      </c>
      <c r="L491">
        <v>0.40016006402561022</v>
      </c>
      <c r="M491">
        <v>0.29891956782713092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f>VLOOKUP(A491,Output_sheet!$C$2:$H$19120,6,FALSE)</f>
        <v>0</v>
      </c>
      <c r="W491">
        <f t="shared" si="43"/>
        <v>0</v>
      </c>
      <c r="X491" t="str">
        <f t="shared" si="44"/>
        <v>Booste</v>
      </c>
      <c r="Y491">
        <f t="shared" si="45"/>
        <v>0</v>
      </c>
      <c r="Z491">
        <f t="shared" si="46"/>
        <v>0</v>
      </c>
      <c r="AA491">
        <f t="shared" si="47"/>
        <v>0</v>
      </c>
    </row>
    <row r="492" spans="1:27" x14ac:dyDescent="0.45">
      <c r="A492" t="str">
        <f t="shared" si="42"/>
        <v>43832Meal_Booster2_MainP1</v>
      </c>
      <c r="B492" s="6">
        <v>43832</v>
      </c>
      <c r="C492" t="s">
        <v>118</v>
      </c>
      <c r="D492" t="s">
        <v>20</v>
      </c>
      <c r="E492">
        <v>0.24074117647058821</v>
      </c>
      <c r="F492">
        <v>5.4705882352941186E-3</v>
      </c>
      <c r="G492">
        <v>7.7764705882352944E-3</v>
      </c>
      <c r="H492">
        <v>5.7898027881672903E-3</v>
      </c>
      <c r="I492" t="s">
        <v>9</v>
      </c>
      <c r="J492">
        <v>2499</v>
      </c>
      <c r="K492">
        <v>0.30092036814725892</v>
      </c>
      <c r="L492">
        <v>0.40016006402561022</v>
      </c>
      <c r="M492">
        <v>0.29891956782713092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f>VLOOKUP(A492,Output_sheet!$C$2:$H$19120,6,FALSE)</f>
        <v>0</v>
      </c>
      <c r="W492">
        <f t="shared" si="43"/>
        <v>0</v>
      </c>
      <c r="X492" t="str">
        <f t="shared" si="44"/>
        <v>Booste</v>
      </c>
      <c r="Y492">
        <f t="shared" si="45"/>
        <v>0</v>
      </c>
      <c r="Z492">
        <f t="shared" si="46"/>
        <v>0</v>
      </c>
      <c r="AA492">
        <f t="shared" si="47"/>
        <v>0</v>
      </c>
    </row>
    <row r="493" spans="1:27" x14ac:dyDescent="0.45">
      <c r="A493" t="str">
        <f t="shared" si="42"/>
        <v>43832Meal_Booster2_SideP1</v>
      </c>
      <c r="B493" s="6">
        <v>43832</v>
      </c>
      <c r="C493" t="s">
        <v>118</v>
      </c>
      <c r="D493" t="s">
        <v>21</v>
      </c>
      <c r="E493">
        <v>0</v>
      </c>
      <c r="F493">
        <v>0</v>
      </c>
      <c r="G493">
        <v>0</v>
      </c>
      <c r="H493">
        <v>0</v>
      </c>
      <c r="I493" t="s">
        <v>9</v>
      </c>
      <c r="J493">
        <v>2499</v>
      </c>
      <c r="K493">
        <v>0.30092036814725892</v>
      </c>
      <c r="L493">
        <v>0.40016006402561022</v>
      </c>
      <c r="M493">
        <v>0.29891956782713092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f>VLOOKUP(A493,Output_sheet!$C$2:$H$19120,6,FALSE)</f>
        <v>0</v>
      </c>
      <c r="W493">
        <f t="shared" si="43"/>
        <v>0</v>
      </c>
      <c r="X493" t="str">
        <f t="shared" si="44"/>
        <v>Booste</v>
      </c>
      <c r="Y493">
        <f t="shared" si="45"/>
        <v>0</v>
      </c>
      <c r="Z493">
        <f t="shared" si="46"/>
        <v>0</v>
      </c>
      <c r="AA493">
        <f t="shared" si="47"/>
        <v>0</v>
      </c>
    </row>
    <row r="494" spans="1:27" x14ac:dyDescent="0.45">
      <c r="A494" t="str">
        <f t="shared" si="42"/>
        <v>43832Meal_Breakfast_GreenP1</v>
      </c>
      <c r="B494" s="6">
        <v>43832</v>
      </c>
      <c r="C494" t="s">
        <v>118</v>
      </c>
      <c r="D494" t="s">
        <v>24</v>
      </c>
      <c r="E494">
        <v>2.3266666666666661E-2</v>
      </c>
      <c r="F494">
        <v>9.4303703703703709E-2</v>
      </c>
      <c r="G494">
        <v>0.15691481481481481</v>
      </c>
      <c r="H494">
        <v>1.7259259259259261E-3</v>
      </c>
      <c r="I494" t="s">
        <v>9</v>
      </c>
      <c r="J494">
        <v>2499</v>
      </c>
      <c r="K494">
        <v>0.30092036814725892</v>
      </c>
      <c r="L494">
        <v>0.40016006402561022</v>
      </c>
      <c r="M494">
        <v>0.29891956782713092</v>
      </c>
      <c r="N494">
        <v>0.25</v>
      </c>
      <c r="O494">
        <v>0.25</v>
      </c>
      <c r="P494">
        <v>0.25</v>
      </c>
      <c r="Q494">
        <v>0.25</v>
      </c>
      <c r="R494">
        <v>0.25</v>
      </c>
      <c r="S494">
        <v>0.25</v>
      </c>
      <c r="T494">
        <v>0.25</v>
      </c>
      <c r="U494">
        <v>0.55102040816326525</v>
      </c>
      <c r="V494">
        <f>VLOOKUP(A494,Output_sheet!$C$2:$H$19120,6,FALSE)</f>
        <v>113.31353</v>
      </c>
      <c r="W494">
        <f t="shared" si="43"/>
        <v>213.31439894396294</v>
      </c>
      <c r="X494" t="str">
        <f t="shared" si="44"/>
        <v>Breakf</v>
      </c>
      <c r="Y494">
        <f t="shared" si="45"/>
        <v>10.545712525333331</v>
      </c>
      <c r="Z494">
        <f t="shared" si="46"/>
        <v>42.743542234962966</v>
      </c>
      <c r="AA494">
        <f t="shared" si="47"/>
        <v>160.02514418366667</v>
      </c>
    </row>
    <row r="495" spans="1:27" x14ac:dyDescent="0.45">
      <c r="A495" t="str">
        <f t="shared" si="42"/>
        <v>43832Meal_Breakfast_MainP1</v>
      </c>
      <c r="B495" s="6">
        <v>43832</v>
      </c>
      <c r="C495" t="s">
        <v>118</v>
      </c>
      <c r="D495" t="s">
        <v>25</v>
      </c>
      <c r="E495">
        <v>0.22857142857142859</v>
      </c>
      <c r="F495">
        <v>0</v>
      </c>
      <c r="G495">
        <v>0.14285714285714279</v>
      </c>
      <c r="H495">
        <v>1.3277777777777781E-2</v>
      </c>
      <c r="I495" t="s">
        <v>9</v>
      </c>
      <c r="J495">
        <v>2499</v>
      </c>
      <c r="K495">
        <v>0.30092036814725892</v>
      </c>
      <c r="L495">
        <v>0.40016006402561022</v>
      </c>
      <c r="M495">
        <v>0.29891956782713092</v>
      </c>
      <c r="N495">
        <v>0.25</v>
      </c>
      <c r="O495">
        <v>0.25</v>
      </c>
      <c r="P495">
        <v>0.25</v>
      </c>
      <c r="Q495">
        <v>0.25</v>
      </c>
      <c r="R495">
        <v>0.25</v>
      </c>
      <c r="S495">
        <v>0.25</v>
      </c>
      <c r="T495">
        <v>0.25</v>
      </c>
      <c r="U495">
        <v>8.1632653061224483E-2</v>
      </c>
      <c r="V495">
        <f>VLOOKUP(A495,Output_sheet!$C$2:$H$19120,6,FALSE)</f>
        <v>26.351984000000002</v>
      </c>
      <c r="W495">
        <f t="shared" si="43"/>
        <v>57.974364799999982</v>
      </c>
      <c r="X495" t="str">
        <f t="shared" si="44"/>
        <v>Breakf</v>
      </c>
      <c r="Y495">
        <f t="shared" si="45"/>
        <v>24.093242514285716</v>
      </c>
      <c r="Z495">
        <f t="shared" si="46"/>
        <v>0</v>
      </c>
      <c r="AA495">
        <f t="shared" si="47"/>
        <v>33.88112228571427</v>
      </c>
    </row>
    <row r="496" spans="1:27" x14ac:dyDescent="0.45">
      <c r="A496" t="str">
        <f t="shared" si="42"/>
        <v>43832Meal_Breakfast_SideP1</v>
      </c>
      <c r="B496" s="6">
        <v>43832</v>
      </c>
      <c r="C496" t="s">
        <v>118</v>
      </c>
      <c r="D496" t="s">
        <v>26</v>
      </c>
      <c r="E496">
        <v>7.5999999999999998E-2</v>
      </c>
      <c r="F496">
        <v>0.39900000000000002</v>
      </c>
      <c r="G496">
        <v>3.0000000000000001E-3</v>
      </c>
      <c r="H496">
        <v>3.0386666666666669E-3</v>
      </c>
      <c r="I496" t="s">
        <v>9</v>
      </c>
      <c r="J496">
        <v>2499</v>
      </c>
      <c r="K496">
        <v>0.30092036814725892</v>
      </c>
      <c r="L496">
        <v>0.40016006402561022</v>
      </c>
      <c r="M496">
        <v>0.29891956782713092</v>
      </c>
      <c r="N496">
        <v>0.25</v>
      </c>
      <c r="O496">
        <v>0.25</v>
      </c>
      <c r="P496">
        <v>0.25</v>
      </c>
      <c r="Q496">
        <v>0.25</v>
      </c>
      <c r="R496">
        <v>0.25</v>
      </c>
      <c r="S496">
        <v>0.25</v>
      </c>
      <c r="T496">
        <v>0.25</v>
      </c>
      <c r="U496">
        <v>0.36734693877551022</v>
      </c>
      <c r="V496">
        <f>VLOOKUP(A496,Output_sheet!$C$2:$H$19120,6,FALSE)</f>
        <v>118.58393</v>
      </c>
      <c r="W496">
        <f t="shared" si="43"/>
        <v>228.51123311000001</v>
      </c>
      <c r="X496" t="str">
        <f t="shared" si="44"/>
        <v>Breakf</v>
      </c>
      <c r="Y496">
        <f t="shared" si="45"/>
        <v>36.049514719999998</v>
      </c>
      <c r="Z496">
        <f t="shared" si="46"/>
        <v>189.25995227999999</v>
      </c>
      <c r="AA496">
        <f t="shared" si="47"/>
        <v>3.2017661099999999</v>
      </c>
    </row>
    <row r="497" spans="1:27" x14ac:dyDescent="0.45">
      <c r="A497" t="str">
        <f t="shared" si="42"/>
        <v>43832Meal_Dinner_GreenP1</v>
      </c>
      <c r="B497" s="6">
        <v>43832</v>
      </c>
      <c r="C497" t="s">
        <v>118</v>
      </c>
      <c r="D497" t="s">
        <v>29</v>
      </c>
      <c r="E497">
        <v>3.0759999999999999E-2</v>
      </c>
      <c r="F497">
        <v>8.1619999999999998E-2</v>
      </c>
      <c r="G497">
        <v>4.0000000000000001E-3</v>
      </c>
      <c r="H497">
        <v>2.0843960000000009E-3</v>
      </c>
      <c r="I497" t="s">
        <v>9</v>
      </c>
      <c r="J497">
        <v>2499</v>
      </c>
      <c r="K497">
        <v>0.30092036814725892</v>
      </c>
      <c r="L497">
        <v>0.40016006402561022</v>
      </c>
      <c r="M497">
        <v>0.29891956782713092</v>
      </c>
      <c r="N497">
        <v>0.25</v>
      </c>
      <c r="O497">
        <v>0.25</v>
      </c>
      <c r="P497">
        <v>0.25</v>
      </c>
      <c r="Q497">
        <v>0.25</v>
      </c>
      <c r="R497">
        <v>0.25</v>
      </c>
      <c r="S497">
        <v>0.25</v>
      </c>
      <c r="T497">
        <v>0.25</v>
      </c>
      <c r="U497">
        <v>0.51020408163265307</v>
      </c>
      <c r="V497">
        <f>VLOOKUP(A497,Output_sheet!$C$2:$H$19120,6,FALSE)</f>
        <v>342.54029000000003</v>
      </c>
      <c r="W497">
        <f t="shared" si="43"/>
        <v>166.3101616008</v>
      </c>
      <c r="X497" t="str">
        <f t="shared" si="44"/>
        <v>Dinner</v>
      </c>
      <c r="Y497">
        <f t="shared" si="45"/>
        <v>42.146157281600004</v>
      </c>
      <c r="Z497">
        <f t="shared" si="46"/>
        <v>111.83255387920001</v>
      </c>
      <c r="AA497">
        <f t="shared" si="47"/>
        <v>12.331450440000003</v>
      </c>
    </row>
    <row r="498" spans="1:27" x14ac:dyDescent="0.45">
      <c r="A498" t="str">
        <f t="shared" si="42"/>
        <v>43832Meal_Dinner_MainP1</v>
      </c>
      <c r="B498" s="6">
        <v>43832</v>
      </c>
      <c r="C498" t="s">
        <v>118</v>
      </c>
      <c r="D498" t="s">
        <v>30</v>
      </c>
      <c r="E498">
        <v>5.33E-2</v>
      </c>
      <c r="F498">
        <v>0.26540000000000002</v>
      </c>
      <c r="G498">
        <v>5.4000000000000003E-3</v>
      </c>
      <c r="H498">
        <v>2.5228E-3</v>
      </c>
      <c r="I498" t="s">
        <v>9</v>
      </c>
      <c r="J498">
        <v>2499</v>
      </c>
      <c r="K498">
        <v>0.30092036814725892</v>
      </c>
      <c r="L498">
        <v>0.40016006402561022</v>
      </c>
      <c r="M498">
        <v>0.29891956782713092</v>
      </c>
      <c r="N498">
        <v>0.25</v>
      </c>
      <c r="O498">
        <v>0.25</v>
      </c>
      <c r="P498">
        <v>0.25</v>
      </c>
      <c r="Q498">
        <v>0.25</v>
      </c>
      <c r="R498">
        <v>0.25</v>
      </c>
      <c r="S498">
        <v>0.25</v>
      </c>
      <c r="T498">
        <v>0.25</v>
      </c>
      <c r="U498">
        <v>0.24489795918367349</v>
      </c>
      <c r="V498">
        <f>VLOOKUP(A498,Output_sheet!$C$2:$H$19120,6,FALSE)</f>
        <v>152.66207</v>
      </c>
      <c r="W498">
        <f t="shared" si="43"/>
        <v>202.03298343800003</v>
      </c>
      <c r="X498" t="str">
        <f t="shared" si="44"/>
        <v>Dinner</v>
      </c>
      <c r="Y498">
        <f t="shared" si="45"/>
        <v>32.547553323999999</v>
      </c>
      <c r="Z498">
        <f t="shared" si="46"/>
        <v>162.06605351200002</v>
      </c>
      <c r="AA498">
        <f t="shared" si="47"/>
        <v>7.4193766020000007</v>
      </c>
    </row>
    <row r="499" spans="1:27" x14ac:dyDescent="0.45">
      <c r="A499" t="str">
        <f t="shared" si="42"/>
        <v>43832Meal_Dinner_SideP1</v>
      </c>
      <c r="B499" s="6">
        <v>43832</v>
      </c>
      <c r="C499" t="s">
        <v>118</v>
      </c>
      <c r="D499" t="s">
        <v>31</v>
      </c>
      <c r="E499">
        <v>0.1191875</v>
      </c>
      <c r="F499">
        <v>4.5462499999999989E-2</v>
      </c>
      <c r="G499">
        <v>7.7629166666666666E-2</v>
      </c>
      <c r="H499">
        <v>2.9845499999999999E-3</v>
      </c>
      <c r="I499" t="s">
        <v>9</v>
      </c>
      <c r="J499">
        <v>2499</v>
      </c>
      <c r="K499">
        <v>0.30092036814725892</v>
      </c>
      <c r="L499">
        <v>0.40016006402561022</v>
      </c>
      <c r="M499">
        <v>0.29891956782713092</v>
      </c>
      <c r="N499">
        <v>0.25</v>
      </c>
      <c r="O499">
        <v>0.25</v>
      </c>
      <c r="P499">
        <v>0.25</v>
      </c>
      <c r="Q499">
        <v>0.25</v>
      </c>
      <c r="R499">
        <v>0.25</v>
      </c>
      <c r="S499">
        <v>0.25</v>
      </c>
      <c r="T499">
        <v>0.25</v>
      </c>
      <c r="U499">
        <v>0.24489795918367349</v>
      </c>
      <c r="V499">
        <f>VLOOKUP(A499,Output_sheet!$C$2:$H$19120,6,FALSE)</f>
        <v>218.47163</v>
      </c>
      <c r="W499">
        <f t="shared" si="43"/>
        <v>296.52335071287501</v>
      </c>
      <c r="X499" t="str">
        <f t="shared" si="44"/>
        <v>Dinner</v>
      </c>
      <c r="Y499">
        <f t="shared" si="45"/>
        <v>104.1563496025</v>
      </c>
      <c r="Z499">
        <f t="shared" si="46"/>
        <v>39.729065915499994</v>
      </c>
      <c r="AA499">
        <f t="shared" si="47"/>
        <v>152.63793519487498</v>
      </c>
    </row>
    <row r="500" spans="1:27" x14ac:dyDescent="0.45">
      <c r="A500" t="str">
        <f t="shared" si="42"/>
        <v>43832Meal_Lunch_GreenP1</v>
      </c>
      <c r="B500" s="6">
        <v>43832</v>
      </c>
      <c r="C500" t="s">
        <v>118</v>
      </c>
      <c r="D500" t="s">
        <v>34</v>
      </c>
      <c r="E500">
        <v>8.0000000000000002E-3</v>
      </c>
      <c r="F500">
        <v>3.5000000000000003E-2</v>
      </c>
      <c r="G500">
        <v>3.0000000000000001E-3</v>
      </c>
      <c r="H500">
        <v>8.4999999999999995E-4</v>
      </c>
      <c r="I500" t="s">
        <v>9</v>
      </c>
      <c r="J500">
        <v>2499</v>
      </c>
      <c r="K500">
        <v>0.30092036814725892</v>
      </c>
      <c r="L500">
        <v>0.40016006402561022</v>
      </c>
      <c r="M500">
        <v>0.29891956782713092</v>
      </c>
      <c r="N500">
        <v>0.25</v>
      </c>
      <c r="O500">
        <v>0.25</v>
      </c>
      <c r="P500">
        <v>0.25</v>
      </c>
      <c r="Q500">
        <v>0.25</v>
      </c>
      <c r="R500">
        <v>0.25</v>
      </c>
      <c r="S500">
        <v>0.25</v>
      </c>
      <c r="T500">
        <v>0.25</v>
      </c>
      <c r="U500">
        <v>0.27472527472527469</v>
      </c>
      <c r="V500">
        <f>VLOOKUP(A500,Output_sheet!$C$2:$H$19120,6,FALSE)</f>
        <v>175.66727</v>
      </c>
      <c r="W500">
        <f t="shared" si="43"/>
        <v>34.957786730000002</v>
      </c>
      <c r="X500" t="str">
        <f t="shared" si="44"/>
        <v>Lunch_</v>
      </c>
      <c r="Y500">
        <f t="shared" si="45"/>
        <v>5.6213526400000005</v>
      </c>
      <c r="Z500">
        <f t="shared" si="46"/>
        <v>24.593417800000001</v>
      </c>
      <c r="AA500">
        <f t="shared" si="47"/>
        <v>4.7430162899999999</v>
      </c>
    </row>
    <row r="501" spans="1:27" x14ac:dyDescent="0.45">
      <c r="A501" t="str">
        <f t="shared" si="42"/>
        <v>43832Meal_Lunch_MainP1</v>
      </c>
      <c r="B501" s="6">
        <v>43832</v>
      </c>
      <c r="C501" t="s">
        <v>118</v>
      </c>
      <c r="D501" t="s">
        <v>35</v>
      </c>
      <c r="E501">
        <v>0.29964285714285721</v>
      </c>
      <c r="F501">
        <v>3.3928571428571428E-4</v>
      </c>
      <c r="G501">
        <v>3.1482142857142861E-2</v>
      </c>
      <c r="H501">
        <v>5.2169642857142866E-3</v>
      </c>
      <c r="I501" t="s">
        <v>9</v>
      </c>
      <c r="J501">
        <v>2499</v>
      </c>
      <c r="K501">
        <v>0.30092036814725892</v>
      </c>
      <c r="L501">
        <v>0.40016006402561022</v>
      </c>
      <c r="M501">
        <v>0.29891956782713092</v>
      </c>
      <c r="N501">
        <v>0.25</v>
      </c>
      <c r="O501">
        <v>0.25</v>
      </c>
      <c r="P501">
        <v>0.25</v>
      </c>
      <c r="Q501">
        <v>0.25</v>
      </c>
      <c r="R501">
        <v>0.25</v>
      </c>
      <c r="S501">
        <v>0.25</v>
      </c>
      <c r="T501">
        <v>0.25</v>
      </c>
      <c r="U501">
        <v>0.30769230769230771</v>
      </c>
      <c r="V501">
        <f>VLOOKUP(A501,Output_sheet!$C$2:$H$19120,6,FALSE)</f>
        <v>223.57652999999999</v>
      </c>
      <c r="W501">
        <f t="shared" si="43"/>
        <v>331.62388056053578</v>
      </c>
      <c r="X501" t="str">
        <f t="shared" si="44"/>
        <v>Lunch_</v>
      </c>
      <c r="Y501">
        <f t="shared" si="45"/>
        <v>267.97244095714291</v>
      </c>
      <c r="Z501">
        <f t="shared" si="46"/>
        <v>0.3034252907142857</v>
      </c>
      <c r="AA501">
        <f t="shared" si="47"/>
        <v>63.348014312678572</v>
      </c>
    </row>
    <row r="502" spans="1:27" x14ac:dyDescent="0.45">
      <c r="A502" t="str">
        <f t="shared" si="42"/>
        <v>43832Meal_Lunch_SideP1</v>
      </c>
      <c r="B502" s="6">
        <v>43832</v>
      </c>
      <c r="C502" t="s">
        <v>118</v>
      </c>
      <c r="D502" t="s">
        <v>36</v>
      </c>
      <c r="E502">
        <v>4.6513157894736847E-2</v>
      </c>
      <c r="F502">
        <v>0.42289473684210532</v>
      </c>
      <c r="G502">
        <v>2.5197368421052631E-2</v>
      </c>
      <c r="H502">
        <v>9.5625000000000007E-4</v>
      </c>
      <c r="I502" t="s">
        <v>9</v>
      </c>
      <c r="J502">
        <v>2499</v>
      </c>
      <c r="K502">
        <v>0.30092036814725892</v>
      </c>
      <c r="L502">
        <v>0.40016006402561022</v>
      </c>
      <c r="M502">
        <v>0.29891956782713092</v>
      </c>
      <c r="N502">
        <v>0.25</v>
      </c>
      <c r="O502">
        <v>0.25</v>
      </c>
      <c r="P502">
        <v>0.25</v>
      </c>
      <c r="Q502">
        <v>0.25</v>
      </c>
      <c r="R502">
        <v>0.25</v>
      </c>
      <c r="S502">
        <v>0.25</v>
      </c>
      <c r="T502">
        <v>0.25</v>
      </c>
      <c r="U502">
        <v>0.4175824175824176</v>
      </c>
      <c r="V502">
        <f>VLOOKUP(A502,Output_sheet!$C$2:$H$19120,6,FALSE)</f>
        <v>182.05517</v>
      </c>
      <c r="W502">
        <f t="shared" si="43"/>
        <v>383.11833702565798</v>
      </c>
      <c r="X502" t="str">
        <f t="shared" si="44"/>
        <v>Lunch_</v>
      </c>
      <c r="Y502">
        <f t="shared" si="45"/>
        <v>33.871843471052635</v>
      </c>
      <c r="Z502">
        <f t="shared" si="46"/>
        <v>307.96069283157902</v>
      </c>
      <c r="AA502">
        <f t="shared" si="47"/>
        <v>41.28580072302632</v>
      </c>
    </row>
    <row r="503" spans="1:27" x14ac:dyDescent="0.45">
      <c r="A503" t="str">
        <f t="shared" si="42"/>
        <v>43832Meal_Morning_Snack_GreenP1</v>
      </c>
      <c r="B503" s="6">
        <v>43832</v>
      </c>
      <c r="C503" t="s">
        <v>118</v>
      </c>
      <c r="D503" t="s">
        <v>39</v>
      </c>
      <c r="E503">
        <v>8.3999999999999995E-3</v>
      </c>
      <c r="F503">
        <v>8.1600000000000006E-2</v>
      </c>
      <c r="G503">
        <v>1.9E-3</v>
      </c>
      <c r="H503">
        <v>1.9927999999999999E-3</v>
      </c>
      <c r="I503" t="s">
        <v>9</v>
      </c>
      <c r="J503">
        <v>2499</v>
      </c>
      <c r="K503">
        <v>0.30092036814725892</v>
      </c>
      <c r="L503">
        <v>0.40016006402561022</v>
      </c>
      <c r="M503">
        <v>0.29891956782713092</v>
      </c>
      <c r="N503">
        <v>0.1</v>
      </c>
      <c r="O503">
        <v>0.1</v>
      </c>
      <c r="P503">
        <v>0.1</v>
      </c>
      <c r="Q503">
        <v>0.1</v>
      </c>
      <c r="R503">
        <v>0.1</v>
      </c>
      <c r="S503">
        <v>0.1</v>
      </c>
      <c r="T503">
        <v>0.1</v>
      </c>
      <c r="U503">
        <v>0.6</v>
      </c>
      <c r="V503">
        <f>VLOOKUP(A503,Output_sheet!$C$2:$H$19120,6,FALSE)</f>
        <v>118.45771000000001</v>
      </c>
      <c r="W503">
        <f t="shared" si="43"/>
        <v>44.670402441000007</v>
      </c>
      <c r="X503" t="str">
        <f t="shared" si="44"/>
        <v>Mornin</v>
      </c>
      <c r="Y503">
        <f t="shared" si="45"/>
        <v>3.9801790559999999</v>
      </c>
      <c r="Z503">
        <f t="shared" si="46"/>
        <v>38.664596544000005</v>
      </c>
      <c r="AA503">
        <f t="shared" si="47"/>
        <v>2.0256268410000002</v>
      </c>
    </row>
    <row r="504" spans="1:27" x14ac:dyDescent="0.45">
      <c r="A504" t="str">
        <f t="shared" si="42"/>
        <v>43832Meal_Morning_Snack_MainP1</v>
      </c>
      <c r="B504" s="6">
        <v>43832</v>
      </c>
      <c r="C504" t="s">
        <v>118</v>
      </c>
      <c r="D504" t="s">
        <v>40</v>
      </c>
      <c r="E504">
        <v>0.1239</v>
      </c>
      <c r="F504">
        <v>2.7199999999999998E-2</v>
      </c>
      <c r="G504">
        <v>1.0200000000000001E-2</v>
      </c>
      <c r="H504">
        <v>3.1800000000000001E-3</v>
      </c>
      <c r="I504" t="s">
        <v>9</v>
      </c>
      <c r="J504">
        <v>2499</v>
      </c>
      <c r="K504">
        <v>0.30092036814725892</v>
      </c>
      <c r="L504">
        <v>0.40016006402561022</v>
      </c>
      <c r="M504">
        <v>0.29891956782713092</v>
      </c>
      <c r="N504">
        <v>0.1</v>
      </c>
      <c r="O504">
        <v>0.1</v>
      </c>
      <c r="P504">
        <v>0.1</v>
      </c>
      <c r="Q504">
        <v>0.1</v>
      </c>
      <c r="R504">
        <v>0.1</v>
      </c>
      <c r="S504">
        <v>0.1</v>
      </c>
      <c r="T504">
        <v>0.1</v>
      </c>
      <c r="U504">
        <v>0.3</v>
      </c>
      <c r="V504">
        <f>VLOOKUP(A504,Output_sheet!$C$2:$H$19120,6,FALSE)</f>
        <v>80.766620000000003</v>
      </c>
      <c r="W504">
        <f t="shared" si="43"/>
        <v>56.229720843999999</v>
      </c>
      <c r="X504" t="str">
        <f t="shared" si="44"/>
        <v>Mornin</v>
      </c>
      <c r="Y504">
        <f t="shared" si="45"/>
        <v>40.027936871999998</v>
      </c>
      <c r="Z504">
        <f t="shared" si="46"/>
        <v>8.7874082559999991</v>
      </c>
      <c r="AA504">
        <f t="shared" si="47"/>
        <v>7.4143757160000012</v>
      </c>
    </row>
    <row r="505" spans="1:27" x14ac:dyDescent="0.45">
      <c r="A505" t="str">
        <f t="shared" si="42"/>
        <v>43832Meal_Morning_Snack_SideP1</v>
      </c>
      <c r="B505" s="6">
        <v>43832</v>
      </c>
      <c r="C505" t="s">
        <v>118</v>
      </c>
      <c r="D505" t="s">
        <v>41</v>
      </c>
      <c r="E505">
        <v>0.21</v>
      </c>
      <c r="F505">
        <v>0.22</v>
      </c>
      <c r="G505">
        <v>0.49</v>
      </c>
      <c r="H505">
        <v>1.3505400000000001E-2</v>
      </c>
      <c r="I505" t="s">
        <v>9</v>
      </c>
      <c r="J505">
        <v>2499</v>
      </c>
      <c r="K505">
        <v>0.30092036814725892</v>
      </c>
      <c r="L505">
        <v>0.40016006402561022</v>
      </c>
      <c r="M505">
        <v>0.29891956782713092</v>
      </c>
      <c r="N505">
        <v>0.1</v>
      </c>
      <c r="O505">
        <v>0.1</v>
      </c>
      <c r="P505">
        <v>0.1</v>
      </c>
      <c r="Q505">
        <v>0.1</v>
      </c>
      <c r="R505">
        <v>0.1</v>
      </c>
      <c r="S505">
        <v>0.1</v>
      </c>
      <c r="T505">
        <v>0.1</v>
      </c>
      <c r="U505">
        <v>0.1</v>
      </c>
      <c r="V505">
        <f>VLOOKUP(A505,Output_sheet!$C$2:$H$19120,6,FALSE)</f>
        <v>16.153324000000001</v>
      </c>
      <c r="W505">
        <f t="shared" si="43"/>
        <v>99.019876120000006</v>
      </c>
      <c r="X505" t="str">
        <f t="shared" si="44"/>
        <v>Mornin</v>
      </c>
      <c r="Y505">
        <f t="shared" si="45"/>
        <v>13.568792160000001</v>
      </c>
      <c r="Z505">
        <f t="shared" si="46"/>
        <v>14.214925120000002</v>
      </c>
      <c r="AA505">
        <f t="shared" si="47"/>
        <v>71.236158840000002</v>
      </c>
    </row>
    <row r="506" spans="1:27" x14ac:dyDescent="0.45">
      <c r="A506" t="str">
        <f t="shared" si="42"/>
        <v>43832Meal_Afternoon_Snack_GreenP10</v>
      </c>
      <c r="B506" s="6">
        <v>43832</v>
      </c>
      <c r="C506" t="s">
        <v>118</v>
      </c>
      <c r="D506" t="s">
        <v>11</v>
      </c>
      <c r="E506">
        <v>7.0000000000000001E-3</v>
      </c>
      <c r="F506">
        <v>8.6999999999999994E-2</v>
      </c>
      <c r="G506">
        <v>1E-3</v>
      </c>
      <c r="H506">
        <v>7.5000000000000002E-4</v>
      </c>
      <c r="I506" t="s">
        <v>43</v>
      </c>
      <c r="J506">
        <v>1597</v>
      </c>
      <c r="K506">
        <v>0.20037570444583591</v>
      </c>
      <c r="L506">
        <v>0.50093926111458986</v>
      </c>
      <c r="M506">
        <v>0.29868503443957423</v>
      </c>
      <c r="N506">
        <v>0.15</v>
      </c>
      <c r="O506">
        <v>0.15</v>
      </c>
      <c r="P506">
        <v>0.15</v>
      </c>
      <c r="Q506">
        <v>0.15</v>
      </c>
      <c r="R506">
        <v>0.15</v>
      </c>
      <c r="S506">
        <v>0.15</v>
      </c>
      <c r="T506">
        <v>0.15</v>
      </c>
      <c r="U506">
        <v>0.51282051282051277</v>
      </c>
      <c r="V506">
        <f>VLOOKUP(A506,Output_sheet!$C$2:$H$19120,6,FALSE)</f>
        <v>132.78449000000001</v>
      </c>
      <c r="W506">
        <f t="shared" si="43"/>
        <v>51.122028650000004</v>
      </c>
      <c r="X506" t="str">
        <f t="shared" si="44"/>
        <v>Aftern</v>
      </c>
      <c r="Y506">
        <f t="shared" si="45"/>
        <v>3.71796572</v>
      </c>
      <c r="Z506">
        <f t="shared" si="46"/>
        <v>46.209002519999999</v>
      </c>
      <c r="AA506">
        <f t="shared" si="47"/>
        <v>1.1950604100000002</v>
      </c>
    </row>
    <row r="507" spans="1:27" x14ac:dyDescent="0.45">
      <c r="A507" t="str">
        <f t="shared" si="42"/>
        <v>43832Meal_Afternoon_Snack_MainP10</v>
      </c>
      <c r="B507" s="6">
        <v>43832</v>
      </c>
      <c r="C507" t="s">
        <v>118</v>
      </c>
      <c r="D507" t="s">
        <v>12</v>
      </c>
      <c r="E507">
        <v>0.126</v>
      </c>
      <c r="F507">
        <v>8.0000000000000002E-3</v>
      </c>
      <c r="G507">
        <v>9.6000000000000002E-2</v>
      </c>
      <c r="H507">
        <v>1.996333333333333E-3</v>
      </c>
      <c r="I507" t="s">
        <v>43</v>
      </c>
      <c r="J507">
        <v>1597</v>
      </c>
      <c r="K507">
        <v>0.20037570444583591</v>
      </c>
      <c r="L507">
        <v>0.50093926111458986</v>
      </c>
      <c r="M507">
        <v>0.29868503443957423</v>
      </c>
      <c r="N507">
        <v>0.15</v>
      </c>
      <c r="O507">
        <v>0.15</v>
      </c>
      <c r="P507">
        <v>0.15</v>
      </c>
      <c r="Q507">
        <v>0.15</v>
      </c>
      <c r="R507">
        <v>0.15</v>
      </c>
      <c r="S507">
        <v>0.15</v>
      </c>
      <c r="T507">
        <v>0.15</v>
      </c>
      <c r="U507">
        <v>0.38461538461538458</v>
      </c>
      <c r="V507">
        <f>VLOOKUP(A507,Output_sheet!$C$2:$H$19120,6,FALSE)</f>
        <v>60.356586999999998</v>
      </c>
      <c r="W507">
        <f t="shared" si="43"/>
        <v>84.499221799999987</v>
      </c>
      <c r="X507" t="str">
        <f t="shared" si="44"/>
        <v>Aftern</v>
      </c>
      <c r="Y507">
        <f t="shared" si="45"/>
        <v>30.419719848</v>
      </c>
      <c r="Z507">
        <f t="shared" si="46"/>
        <v>1.9314107839999999</v>
      </c>
      <c r="AA507">
        <f t="shared" si="47"/>
        <v>52.148091168000001</v>
      </c>
    </row>
    <row r="508" spans="1:27" x14ac:dyDescent="0.45">
      <c r="A508" t="str">
        <f t="shared" si="42"/>
        <v>43832Meal_Afternoon_Snack_SideP10</v>
      </c>
      <c r="B508" s="6">
        <v>43832</v>
      </c>
      <c r="C508" t="s">
        <v>118</v>
      </c>
      <c r="D508" t="s">
        <v>13</v>
      </c>
      <c r="E508">
        <v>0.254</v>
      </c>
      <c r="F508">
        <v>0.10100000000000001</v>
      </c>
      <c r="G508">
        <v>0.47699999999999998</v>
      </c>
      <c r="H508">
        <v>4.5263999999999999E-3</v>
      </c>
      <c r="I508" t="s">
        <v>43</v>
      </c>
      <c r="J508">
        <v>1597</v>
      </c>
      <c r="K508">
        <v>0.20037570444583591</v>
      </c>
      <c r="L508">
        <v>0.50093926111458986</v>
      </c>
      <c r="M508">
        <v>0.29868503443957423</v>
      </c>
      <c r="N508">
        <v>0.15</v>
      </c>
      <c r="O508">
        <v>0.15</v>
      </c>
      <c r="P508">
        <v>0.15</v>
      </c>
      <c r="Q508">
        <v>0.15</v>
      </c>
      <c r="R508">
        <v>0.15</v>
      </c>
      <c r="S508">
        <v>0.15</v>
      </c>
      <c r="T508">
        <v>0.15</v>
      </c>
      <c r="U508">
        <v>0.1025641025641026</v>
      </c>
      <c r="V508">
        <f>VLOOKUP(A508,Output_sheet!$C$2:$H$19120,6,FALSE)</f>
        <v>16.095089999999999</v>
      </c>
      <c r="W508">
        <f t="shared" si="43"/>
        <v>91.951249169999997</v>
      </c>
      <c r="X508" t="str">
        <f t="shared" si="44"/>
        <v>Aftern</v>
      </c>
      <c r="Y508">
        <f t="shared" si="45"/>
        <v>16.35261144</v>
      </c>
      <c r="Z508">
        <f t="shared" si="46"/>
        <v>6.5024163599999998</v>
      </c>
      <c r="AA508">
        <f t="shared" si="47"/>
        <v>69.096221369999995</v>
      </c>
    </row>
    <row r="509" spans="1:27" x14ac:dyDescent="0.45">
      <c r="A509" t="str">
        <f t="shared" si="42"/>
        <v>43832Meal_Booster1_GreenP10</v>
      </c>
      <c r="B509" s="6">
        <v>43832</v>
      </c>
      <c r="C509" t="s">
        <v>118</v>
      </c>
      <c r="D509" t="s">
        <v>16</v>
      </c>
      <c r="E509">
        <v>0</v>
      </c>
      <c r="F509">
        <v>0</v>
      </c>
      <c r="G509">
        <v>0</v>
      </c>
      <c r="H509">
        <v>0</v>
      </c>
      <c r="I509" t="s">
        <v>43</v>
      </c>
      <c r="J509">
        <v>1597</v>
      </c>
      <c r="K509">
        <v>0.20037570444583591</v>
      </c>
      <c r="L509">
        <v>0.50093926111458986</v>
      </c>
      <c r="M509">
        <v>0.29868503443957423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f>VLOOKUP(A509,Output_sheet!$C$2:$H$19120,6,FALSE)</f>
        <v>0</v>
      </c>
      <c r="W509">
        <f t="shared" si="43"/>
        <v>0</v>
      </c>
      <c r="X509" t="str">
        <f t="shared" si="44"/>
        <v>Booste</v>
      </c>
      <c r="Y509">
        <f t="shared" si="45"/>
        <v>0</v>
      </c>
      <c r="Z509">
        <f t="shared" si="46"/>
        <v>0</v>
      </c>
      <c r="AA509">
        <f t="shared" si="47"/>
        <v>0</v>
      </c>
    </row>
    <row r="510" spans="1:27" x14ac:dyDescent="0.45">
      <c r="A510" t="str">
        <f t="shared" si="42"/>
        <v>43832Meal_Booster1_MainP10</v>
      </c>
      <c r="B510" s="6">
        <v>43832</v>
      </c>
      <c r="C510" t="s">
        <v>118</v>
      </c>
      <c r="D510" t="s">
        <v>17</v>
      </c>
      <c r="E510">
        <v>0.14315226130653261</v>
      </c>
      <c r="F510">
        <v>0.31681206030150749</v>
      </c>
      <c r="G510">
        <v>0.1089532663316583</v>
      </c>
      <c r="H510">
        <v>3.3559248931884088E-3</v>
      </c>
      <c r="I510" t="s">
        <v>43</v>
      </c>
      <c r="J510">
        <v>1597</v>
      </c>
      <c r="K510">
        <v>0.20037570444583591</v>
      </c>
      <c r="L510">
        <v>0.50093926111458986</v>
      </c>
      <c r="M510">
        <v>0.29868503443957423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f>VLOOKUP(A510,Output_sheet!$C$2:$H$19120,6,FALSE)</f>
        <v>0</v>
      </c>
      <c r="W510">
        <f t="shared" si="43"/>
        <v>0</v>
      </c>
      <c r="X510" t="str">
        <f t="shared" si="44"/>
        <v>Booste</v>
      </c>
      <c r="Y510">
        <f t="shared" si="45"/>
        <v>0</v>
      </c>
      <c r="Z510">
        <f t="shared" si="46"/>
        <v>0</v>
      </c>
      <c r="AA510">
        <f t="shared" si="47"/>
        <v>0</v>
      </c>
    </row>
    <row r="511" spans="1:27" x14ac:dyDescent="0.45">
      <c r="A511" t="str">
        <f t="shared" si="42"/>
        <v>43832Meal_Booster1_SideP10</v>
      </c>
      <c r="B511" s="6">
        <v>43832</v>
      </c>
      <c r="C511" t="s">
        <v>118</v>
      </c>
      <c r="D511" t="s">
        <v>18</v>
      </c>
      <c r="E511">
        <v>0</v>
      </c>
      <c r="F511">
        <v>0</v>
      </c>
      <c r="G511">
        <v>0</v>
      </c>
      <c r="H511">
        <v>0</v>
      </c>
      <c r="I511" t="s">
        <v>43</v>
      </c>
      <c r="J511">
        <v>1597</v>
      </c>
      <c r="K511">
        <v>0.20037570444583591</v>
      </c>
      <c r="L511">
        <v>0.50093926111458986</v>
      </c>
      <c r="M511">
        <v>0.29868503443957423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f>VLOOKUP(A511,Output_sheet!$C$2:$H$19120,6,FALSE)</f>
        <v>0</v>
      </c>
      <c r="W511">
        <f t="shared" si="43"/>
        <v>0</v>
      </c>
      <c r="X511" t="str">
        <f t="shared" si="44"/>
        <v>Booste</v>
      </c>
      <c r="Y511">
        <f t="shared" si="45"/>
        <v>0</v>
      </c>
      <c r="Z511">
        <f t="shared" si="46"/>
        <v>0</v>
      </c>
      <c r="AA511">
        <f t="shared" si="47"/>
        <v>0</v>
      </c>
    </row>
    <row r="512" spans="1:27" x14ac:dyDescent="0.45">
      <c r="A512" t="str">
        <f t="shared" si="42"/>
        <v>43832Meal_Booster2_GreenP10</v>
      </c>
      <c r="B512" s="6">
        <v>43832</v>
      </c>
      <c r="C512" t="s">
        <v>118</v>
      </c>
      <c r="D512" t="s">
        <v>19</v>
      </c>
      <c r="E512">
        <v>0</v>
      </c>
      <c r="F512">
        <v>0</v>
      </c>
      <c r="G512">
        <v>0</v>
      </c>
      <c r="H512">
        <v>0</v>
      </c>
      <c r="I512" t="s">
        <v>43</v>
      </c>
      <c r="J512">
        <v>1597</v>
      </c>
      <c r="K512">
        <v>0.20037570444583591</v>
      </c>
      <c r="L512">
        <v>0.50093926111458986</v>
      </c>
      <c r="M512">
        <v>0.29868503443957423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f>VLOOKUP(A512,Output_sheet!$C$2:$H$19120,6,FALSE)</f>
        <v>0</v>
      </c>
      <c r="W512">
        <f t="shared" si="43"/>
        <v>0</v>
      </c>
      <c r="X512" t="str">
        <f t="shared" si="44"/>
        <v>Booste</v>
      </c>
      <c r="Y512">
        <f t="shared" si="45"/>
        <v>0</v>
      </c>
      <c r="Z512">
        <f t="shared" si="46"/>
        <v>0</v>
      </c>
      <c r="AA512">
        <f t="shared" si="47"/>
        <v>0</v>
      </c>
    </row>
    <row r="513" spans="1:27" x14ac:dyDescent="0.45">
      <c r="A513" t="str">
        <f t="shared" si="42"/>
        <v>43832Meal_Booster2_MainP10</v>
      </c>
      <c r="B513" s="6">
        <v>43832</v>
      </c>
      <c r="C513" t="s">
        <v>118</v>
      </c>
      <c r="D513" t="s">
        <v>20</v>
      </c>
      <c r="E513">
        <v>0.24074117647058821</v>
      </c>
      <c r="F513">
        <v>5.4705882352941186E-3</v>
      </c>
      <c r="G513">
        <v>7.7764705882352944E-3</v>
      </c>
      <c r="H513">
        <v>5.7898027881672903E-3</v>
      </c>
      <c r="I513" t="s">
        <v>43</v>
      </c>
      <c r="J513">
        <v>1597</v>
      </c>
      <c r="K513">
        <v>0.20037570444583591</v>
      </c>
      <c r="L513">
        <v>0.50093926111458986</v>
      </c>
      <c r="M513">
        <v>0.29868503443957423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f>VLOOKUP(A513,Output_sheet!$C$2:$H$19120,6,FALSE)</f>
        <v>0</v>
      </c>
      <c r="W513">
        <f t="shared" si="43"/>
        <v>0</v>
      </c>
      <c r="X513" t="str">
        <f t="shared" si="44"/>
        <v>Booste</v>
      </c>
      <c r="Y513">
        <f t="shared" si="45"/>
        <v>0</v>
      </c>
      <c r="Z513">
        <f t="shared" si="46"/>
        <v>0</v>
      </c>
      <c r="AA513">
        <f t="shared" si="47"/>
        <v>0</v>
      </c>
    </row>
    <row r="514" spans="1:27" x14ac:dyDescent="0.45">
      <c r="A514" t="str">
        <f t="shared" ref="A514:A577" si="48">B514&amp;"Meal_"&amp;D514&amp;I514</f>
        <v>43832Meal_Booster2_SideP10</v>
      </c>
      <c r="B514" s="6">
        <v>43832</v>
      </c>
      <c r="C514" t="s">
        <v>118</v>
      </c>
      <c r="D514" t="s">
        <v>21</v>
      </c>
      <c r="E514">
        <v>0</v>
      </c>
      <c r="F514">
        <v>0</v>
      </c>
      <c r="G514">
        <v>0</v>
      </c>
      <c r="H514">
        <v>0</v>
      </c>
      <c r="I514" t="s">
        <v>43</v>
      </c>
      <c r="J514">
        <v>1597</v>
      </c>
      <c r="K514">
        <v>0.20037570444583591</v>
      </c>
      <c r="L514">
        <v>0.50093926111458986</v>
      </c>
      <c r="M514">
        <v>0.29868503443957423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f>VLOOKUP(A514,Output_sheet!$C$2:$H$19120,6,FALSE)</f>
        <v>0</v>
      </c>
      <c r="W514">
        <f t="shared" ref="W514:W577" si="49">(E514*4+F514*4+G514*9)*V514</f>
        <v>0</v>
      </c>
      <c r="X514" t="str">
        <f t="shared" ref="X514:X577" si="50">LEFT(D514,6)</f>
        <v>Booste</v>
      </c>
      <c r="Y514">
        <f t="shared" ref="Y514:Y577" si="51">E514*4*V514</f>
        <v>0</v>
      </c>
      <c r="Z514">
        <f t="shared" ref="Z514:Z577" si="52">F514*4*V514</f>
        <v>0</v>
      </c>
      <c r="AA514">
        <f t="shared" ref="AA514:AA577" si="53">G514*9*V514</f>
        <v>0</v>
      </c>
    </row>
    <row r="515" spans="1:27" x14ac:dyDescent="0.45">
      <c r="A515" t="str">
        <f t="shared" si="48"/>
        <v>43832Meal_Breakfast_GreenP10</v>
      </c>
      <c r="B515" s="6">
        <v>43832</v>
      </c>
      <c r="C515" t="s">
        <v>118</v>
      </c>
      <c r="D515" t="s">
        <v>24</v>
      </c>
      <c r="E515">
        <v>2.3266666666666661E-2</v>
      </c>
      <c r="F515">
        <v>9.4303703703703709E-2</v>
      </c>
      <c r="G515">
        <v>0.15691481481481481</v>
      </c>
      <c r="H515">
        <v>1.7259259259259261E-3</v>
      </c>
      <c r="I515" t="s">
        <v>43</v>
      </c>
      <c r="J515">
        <v>1597</v>
      </c>
      <c r="K515">
        <v>0.20037570444583591</v>
      </c>
      <c r="L515">
        <v>0.50093926111458986</v>
      </c>
      <c r="M515">
        <v>0.29868503443957423</v>
      </c>
      <c r="N515">
        <v>0.25</v>
      </c>
      <c r="O515">
        <v>0.25</v>
      </c>
      <c r="P515">
        <v>0.25</v>
      </c>
      <c r="Q515">
        <v>0.25</v>
      </c>
      <c r="R515">
        <v>0.25</v>
      </c>
      <c r="S515">
        <v>0.25</v>
      </c>
      <c r="T515">
        <v>0.25</v>
      </c>
      <c r="U515">
        <v>0.55102040816326525</v>
      </c>
      <c r="V515">
        <f>VLOOKUP(A515,Output_sheet!$C$2:$H$19120,6,FALSE)</f>
        <v>104.58439</v>
      </c>
      <c r="W515">
        <f t="shared" si="49"/>
        <v>196.88166357337036</v>
      </c>
      <c r="X515" t="str">
        <f t="shared" si="50"/>
        <v>Breakf</v>
      </c>
      <c r="Y515">
        <f t="shared" si="51"/>
        <v>9.7333205626666643</v>
      </c>
      <c r="Z515">
        <f t="shared" si="52"/>
        <v>39.450781306370374</v>
      </c>
      <c r="AA515">
        <f t="shared" si="53"/>
        <v>147.69756170433331</v>
      </c>
    </row>
    <row r="516" spans="1:27" x14ac:dyDescent="0.45">
      <c r="A516" t="str">
        <f t="shared" si="48"/>
        <v>43832Meal_Breakfast_MainP10</v>
      </c>
      <c r="B516" s="6">
        <v>43832</v>
      </c>
      <c r="C516" t="s">
        <v>118</v>
      </c>
      <c r="D516" t="s">
        <v>25</v>
      </c>
      <c r="E516">
        <v>0.22857142857142859</v>
      </c>
      <c r="F516">
        <v>0</v>
      </c>
      <c r="G516">
        <v>0.14285714285714279</v>
      </c>
      <c r="H516">
        <v>1.3277777777777781E-2</v>
      </c>
      <c r="I516" t="s">
        <v>43</v>
      </c>
      <c r="J516">
        <v>1597</v>
      </c>
      <c r="K516">
        <v>0.20037570444583591</v>
      </c>
      <c r="L516">
        <v>0.50093926111458986</v>
      </c>
      <c r="M516">
        <v>0.29868503443957423</v>
      </c>
      <c r="N516">
        <v>0.25</v>
      </c>
      <c r="O516">
        <v>0.25</v>
      </c>
      <c r="P516">
        <v>0.25</v>
      </c>
      <c r="Q516">
        <v>0.25</v>
      </c>
      <c r="R516">
        <v>0.25</v>
      </c>
      <c r="S516">
        <v>0.25</v>
      </c>
      <c r="T516">
        <v>0.25</v>
      </c>
      <c r="U516">
        <v>8.1632653061224483E-2</v>
      </c>
      <c r="V516">
        <f>VLOOKUP(A516,Output_sheet!$C$2:$H$19120,6,FALSE)</f>
        <v>13.351198999999999</v>
      </c>
      <c r="W516">
        <f t="shared" si="49"/>
        <v>29.372637799999989</v>
      </c>
      <c r="X516" t="str">
        <f t="shared" si="50"/>
        <v>Breakf</v>
      </c>
      <c r="Y516">
        <f t="shared" si="51"/>
        <v>12.206810514285715</v>
      </c>
      <c r="Z516">
        <f t="shared" si="52"/>
        <v>0</v>
      </c>
      <c r="AA516">
        <f t="shared" si="53"/>
        <v>17.165827285714276</v>
      </c>
    </row>
    <row r="517" spans="1:27" x14ac:dyDescent="0.45">
      <c r="A517" t="str">
        <f t="shared" si="48"/>
        <v>43832Meal_Breakfast_SideP10</v>
      </c>
      <c r="B517" s="6">
        <v>43832</v>
      </c>
      <c r="C517" t="s">
        <v>118</v>
      </c>
      <c r="D517" t="s">
        <v>26</v>
      </c>
      <c r="E517">
        <v>7.5999999999999998E-2</v>
      </c>
      <c r="F517">
        <v>0.39900000000000002</v>
      </c>
      <c r="G517">
        <v>3.0000000000000001E-3</v>
      </c>
      <c r="H517">
        <v>3.0386666666666669E-3</v>
      </c>
      <c r="I517" t="s">
        <v>43</v>
      </c>
      <c r="J517">
        <v>1597</v>
      </c>
      <c r="K517">
        <v>0.20037570444583591</v>
      </c>
      <c r="L517">
        <v>0.50093926111458986</v>
      </c>
      <c r="M517">
        <v>0.29868503443957423</v>
      </c>
      <c r="N517">
        <v>0.25</v>
      </c>
      <c r="O517">
        <v>0.25</v>
      </c>
      <c r="P517">
        <v>0.25</v>
      </c>
      <c r="Q517">
        <v>0.25</v>
      </c>
      <c r="R517">
        <v>0.25</v>
      </c>
      <c r="S517">
        <v>0.25</v>
      </c>
      <c r="T517">
        <v>0.25</v>
      </c>
      <c r="U517">
        <v>0.36734693877551022</v>
      </c>
      <c r="V517">
        <f>VLOOKUP(A517,Output_sheet!$C$2:$H$19120,6,FALSE)</f>
        <v>100.13399</v>
      </c>
      <c r="W517">
        <f t="shared" si="49"/>
        <v>192.95819872999999</v>
      </c>
      <c r="X517" t="str">
        <f t="shared" si="50"/>
        <v>Breakf</v>
      </c>
      <c r="Y517">
        <f t="shared" si="51"/>
        <v>30.440732959999998</v>
      </c>
      <c r="Z517">
        <f t="shared" si="52"/>
        <v>159.81384804000001</v>
      </c>
      <c r="AA517">
        <f t="shared" si="53"/>
        <v>2.7036177299999999</v>
      </c>
    </row>
    <row r="518" spans="1:27" x14ac:dyDescent="0.45">
      <c r="A518" t="str">
        <f t="shared" si="48"/>
        <v>43832Meal_Dinner_GreenP10</v>
      </c>
      <c r="B518" s="6">
        <v>43832</v>
      </c>
      <c r="C518" t="s">
        <v>118</v>
      </c>
      <c r="D518" t="s">
        <v>29</v>
      </c>
      <c r="E518">
        <v>3.0759999999999999E-2</v>
      </c>
      <c r="F518">
        <v>8.1619999999999998E-2</v>
      </c>
      <c r="G518">
        <v>4.0000000000000001E-3</v>
      </c>
      <c r="H518">
        <v>2.0843960000000009E-3</v>
      </c>
      <c r="I518" t="s">
        <v>43</v>
      </c>
      <c r="J518">
        <v>1597</v>
      </c>
      <c r="K518">
        <v>0.20037570444583591</v>
      </c>
      <c r="L518">
        <v>0.50093926111458986</v>
      </c>
      <c r="M518">
        <v>0.29868503443957423</v>
      </c>
      <c r="N518">
        <v>0.25</v>
      </c>
      <c r="O518">
        <v>0.25</v>
      </c>
      <c r="P518">
        <v>0.25</v>
      </c>
      <c r="Q518">
        <v>0.25</v>
      </c>
      <c r="R518">
        <v>0.25</v>
      </c>
      <c r="S518">
        <v>0.25</v>
      </c>
      <c r="T518">
        <v>0.25</v>
      </c>
      <c r="U518">
        <v>0.51020408163265307</v>
      </c>
      <c r="V518">
        <f>VLOOKUP(A518,Output_sheet!$C$2:$H$19120,6,FALSE)</f>
        <v>174.26739000000001</v>
      </c>
      <c r="W518">
        <f t="shared" si="49"/>
        <v>84.610303192799989</v>
      </c>
      <c r="X518" t="str">
        <f t="shared" si="50"/>
        <v>Dinner</v>
      </c>
      <c r="Y518">
        <f t="shared" si="51"/>
        <v>21.441859665599999</v>
      </c>
      <c r="Z518">
        <f t="shared" si="52"/>
        <v>56.894817487200001</v>
      </c>
      <c r="AA518">
        <f t="shared" si="53"/>
        <v>6.2736260400000008</v>
      </c>
    </row>
    <row r="519" spans="1:27" x14ac:dyDescent="0.45">
      <c r="A519" t="str">
        <f t="shared" si="48"/>
        <v>43832Meal_Dinner_MainP10</v>
      </c>
      <c r="B519" s="6">
        <v>43832</v>
      </c>
      <c r="C519" t="s">
        <v>118</v>
      </c>
      <c r="D519" t="s">
        <v>30</v>
      </c>
      <c r="E519">
        <v>5.33E-2</v>
      </c>
      <c r="F519">
        <v>0.26540000000000002</v>
      </c>
      <c r="G519">
        <v>5.4000000000000003E-3</v>
      </c>
      <c r="H519">
        <v>2.5228E-3</v>
      </c>
      <c r="I519" t="s">
        <v>43</v>
      </c>
      <c r="J519">
        <v>1597</v>
      </c>
      <c r="K519">
        <v>0.20037570444583591</v>
      </c>
      <c r="L519">
        <v>0.50093926111458986</v>
      </c>
      <c r="M519">
        <v>0.29868503443957423</v>
      </c>
      <c r="N519">
        <v>0.25</v>
      </c>
      <c r="O519">
        <v>0.25</v>
      </c>
      <c r="P519">
        <v>0.25</v>
      </c>
      <c r="Q519">
        <v>0.25</v>
      </c>
      <c r="R519">
        <v>0.25</v>
      </c>
      <c r="S519">
        <v>0.25</v>
      </c>
      <c r="T519">
        <v>0.25</v>
      </c>
      <c r="U519">
        <v>0.24489795918367349</v>
      </c>
      <c r="V519">
        <f>VLOOKUP(A519,Output_sheet!$C$2:$H$19120,6,FALSE)</f>
        <v>120.73193000000001</v>
      </c>
      <c r="W519">
        <f t="shared" si="49"/>
        <v>159.77663616200002</v>
      </c>
      <c r="X519" t="str">
        <f t="shared" si="50"/>
        <v>Dinner</v>
      </c>
      <c r="Y519">
        <f t="shared" si="51"/>
        <v>25.740047476000001</v>
      </c>
      <c r="Z519">
        <f t="shared" si="52"/>
        <v>128.16901688800002</v>
      </c>
      <c r="AA519">
        <f t="shared" si="53"/>
        <v>5.8675717980000011</v>
      </c>
    </row>
    <row r="520" spans="1:27" x14ac:dyDescent="0.45">
      <c r="A520" t="str">
        <f t="shared" si="48"/>
        <v>43832Meal_Dinner_SideP10</v>
      </c>
      <c r="B520" s="6">
        <v>43832</v>
      </c>
      <c r="C520" t="s">
        <v>118</v>
      </c>
      <c r="D520" t="s">
        <v>31</v>
      </c>
      <c r="E520">
        <v>0.1191875</v>
      </c>
      <c r="F520">
        <v>4.5462499999999989E-2</v>
      </c>
      <c r="G520">
        <v>7.7629166666666666E-2</v>
      </c>
      <c r="H520">
        <v>2.9845499999999999E-3</v>
      </c>
      <c r="I520" t="s">
        <v>43</v>
      </c>
      <c r="J520">
        <v>1597</v>
      </c>
      <c r="K520">
        <v>0.20037570444583591</v>
      </c>
      <c r="L520">
        <v>0.50093926111458986</v>
      </c>
      <c r="M520">
        <v>0.29868503443957423</v>
      </c>
      <c r="N520">
        <v>0.25</v>
      </c>
      <c r="O520">
        <v>0.25</v>
      </c>
      <c r="P520">
        <v>0.25</v>
      </c>
      <c r="Q520">
        <v>0.25</v>
      </c>
      <c r="R520">
        <v>0.25</v>
      </c>
      <c r="S520">
        <v>0.25</v>
      </c>
      <c r="T520">
        <v>0.25</v>
      </c>
      <c r="U520">
        <v>0.24489795918367349</v>
      </c>
      <c r="V520">
        <f>VLOOKUP(A520,Output_sheet!$C$2:$H$19120,6,FALSE)</f>
        <v>99.391653000000005</v>
      </c>
      <c r="W520">
        <f t="shared" si="49"/>
        <v>134.90056342991252</v>
      </c>
      <c r="X520" t="str">
        <f t="shared" si="50"/>
        <v>Dinner</v>
      </c>
      <c r="Y520">
        <f t="shared" si="51"/>
        <v>47.384970567750003</v>
      </c>
      <c r="Z520">
        <f t="shared" si="52"/>
        <v>18.074372098049995</v>
      </c>
      <c r="AA520">
        <f t="shared" si="53"/>
        <v>69.441220764112501</v>
      </c>
    </row>
    <row r="521" spans="1:27" x14ac:dyDescent="0.45">
      <c r="A521" t="str">
        <f t="shared" si="48"/>
        <v>43832Meal_Lunch_GreenP10</v>
      </c>
      <c r="B521" s="6">
        <v>43832</v>
      </c>
      <c r="C521" t="s">
        <v>118</v>
      </c>
      <c r="D521" t="s">
        <v>34</v>
      </c>
      <c r="E521">
        <v>8.0000000000000002E-3</v>
      </c>
      <c r="F521">
        <v>3.5000000000000003E-2</v>
      </c>
      <c r="G521">
        <v>3.0000000000000001E-3</v>
      </c>
      <c r="H521">
        <v>8.4999999999999995E-4</v>
      </c>
      <c r="I521" t="s">
        <v>43</v>
      </c>
      <c r="J521">
        <v>1597</v>
      </c>
      <c r="K521">
        <v>0.20037570444583591</v>
      </c>
      <c r="L521">
        <v>0.50093926111458986</v>
      </c>
      <c r="M521">
        <v>0.29868503443957423</v>
      </c>
      <c r="N521">
        <v>0.25</v>
      </c>
      <c r="O521">
        <v>0.25</v>
      </c>
      <c r="P521">
        <v>0.25</v>
      </c>
      <c r="Q521">
        <v>0.25</v>
      </c>
      <c r="R521">
        <v>0.25</v>
      </c>
      <c r="S521">
        <v>0.25</v>
      </c>
      <c r="T521">
        <v>0.25</v>
      </c>
      <c r="U521">
        <v>0.27472527472527469</v>
      </c>
      <c r="V521">
        <f>VLOOKUP(A521,Output_sheet!$C$2:$H$19120,6,FALSE)</f>
        <v>69.567035000000004</v>
      </c>
      <c r="W521">
        <f t="shared" si="49"/>
        <v>13.843839965000001</v>
      </c>
      <c r="X521" t="str">
        <f t="shared" si="50"/>
        <v>Lunch_</v>
      </c>
      <c r="Y521">
        <f t="shared" si="51"/>
        <v>2.22614512</v>
      </c>
      <c r="Z521">
        <f t="shared" si="52"/>
        <v>9.739384900000001</v>
      </c>
      <c r="AA521">
        <f t="shared" si="53"/>
        <v>1.878309945</v>
      </c>
    </row>
    <row r="522" spans="1:27" x14ac:dyDescent="0.45">
      <c r="A522" t="str">
        <f t="shared" si="48"/>
        <v>43832Meal_Lunch_MainP10</v>
      </c>
      <c r="B522" s="6">
        <v>43832</v>
      </c>
      <c r="C522" t="s">
        <v>118</v>
      </c>
      <c r="D522" t="s">
        <v>35</v>
      </c>
      <c r="E522">
        <v>0.29964285714285721</v>
      </c>
      <c r="F522">
        <v>3.3928571428571428E-4</v>
      </c>
      <c r="G522">
        <v>3.1482142857142861E-2</v>
      </c>
      <c r="H522">
        <v>5.2169642857142866E-3</v>
      </c>
      <c r="I522" t="s">
        <v>43</v>
      </c>
      <c r="J522">
        <v>1597</v>
      </c>
      <c r="K522">
        <v>0.20037570444583591</v>
      </c>
      <c r="L522">
        <v>0.50093926111458986</v>
      </c>
      <c r="M522">
        <v>0.29868503443957423</v>
      </c>
      <c r="N522">
        <v>0.25</v>
      </c>
      <c r="O522">
        <v>0.25</v>
      </c>
      <c r="P522">
        <v>0.25</v>
      </c>
      <c r="Q522">
        <v>0.25</v>
      </c>
      <c r="R522">
        <v>0.25</v>
      </c>
      <c r="S522">
        <v>0.25</v>
      </c>
      <c r="T522">
        <v>0.25</v>
      </c>
      <c r="U522">
        <v>0.30769230769230771</v>
      </c>
      <c r="V522">
        <f>VLOOKUP(A522,Output_sheet!$C$2:$H$19120,6,FALSE)</f>
        <v>64.929232999999996</v>
      </c>
      <c r="W522">
        <f t="shared" si="49"/>
        <v>96.307444297839297</v>
      </c>
      <c r="X522" t="str">
        <f t="shared" si="50"/>
        <v>Lunch_</v>
      </c>
      <c r="Y522">
        <f t="shared" si="51"/>
        <v>77.822323552857156</v>
      </c>
      <c r="Z522">
        <f t="shared" si="52"/>
        <v>8.8118244785714284E-2</v>
      </c>
      <c r="AA522">
        <f t="shared" si="53"/>
        <v>18.397002500196429</v>
      </c>
    </row>
    <row r="523" spans="1:27" x14ac:dyDescent="0.45">
      <c r="A523" t="str">
        <f t="shared" si="48"/>
        <v>43832Meal_Lunch_SideP10</v>
      </c>
      <c r="B523" s="6">
        <v>43832</v>
      </c>
      <c r="C523" t="s">
        <v>118</v>
      </c>
      <c r="D523" t="s">
        <v>36</v>
      </c>
      <c r="E523">
        <v>4.6513157894736847E-2</v>
      </c>
      <c r="F523">
        <v>0.42289473684210532</v>
      </c>
      <c r="G523">
        <v>2.5197368421052631E-2</v>
      </c>
      <c r="H523">
        <v>9.5625000000000007E-4</v>
      </c>
      <c r="I523" t="s">
        <v>43</v>
      </c>
      <c r="J523">
        <v>1597</v>
      </c>
      <c r="K523">
        <v>0.20037570444583591</v>
      </c>
      <c r="L523">
        <v>0.50093926111458986</v>
      </c>
      <c r="M523">
        <v>0.29868503443957423</v>
      </c>
      <c r="N523">
        <v>0.25</v>
      </c>
      <c r="O523">
        <v>0.25</v>
      </c>
      <c r="P523">
        <v>0.25</v>
      </c>
      <c r="Q523">
        <v>0.25</v>
      </c>
      <c r="R523">
        <v>0.25</v>
      </c>
      <c r="S523">
        <v>0.25</v>
      </c>
      <c r="T523">
        <v>0.25</v>
      </c>
      <c r="U523">
        <v>0.4175824175824176</v>
      </c>
      <c r="V523">
        <f>VLOOKUP(A523,Output_sheet!$C$2:$H$19120,6,FALSE)</f>
        <v>146.86374000000001</v>
      </c>
      <c r="W523">
        <f t="shared" si="49"/>
        <v>309.06121390657904</v>
      </c>
      <c r="X523" t="str">
        <f t="shared" si="50"/>
        <v>Lunch_</v>
      </c>
      <c r="Y523">
        <f t="shared" si="51"/>
        <v>27.324385310526321</v>
      </c>
      <c r="Z523">
        <f t="shared" si="52"/>
        <v>248.43161071578953</v>
      </c>
      <c r="AA523">
        <f t="shared" si="53"/>
        <v>33.305217880263157</v>
      </c>
    </row>
    <row r="524" spans="1:27" x14ac:dyDescent="0.45">
      <c r="A524" t="str">
        <f t="shared" si="48"/>
        <v>43832Meal_Morning_Snack_GreenP10</v>
      </c>
      <c r="B524" s="6">
        <v>43832</v>
      </c>
      <c r="C524" t="s">
        <v>118</v>
      </c>
      <c r="D524" t="s">
        <v>39</v>
      </c>
      <c r="E524">
        <v>8.3999999999999995E-3</v>
      </c>
      <c r="F524">
        <v>8.1600000000000006E-2</v>
      </c>
      <c r="G524">
        <v>1.9E-3</v>
      </c>
      <c r="H524">
        <v>1.9927999999999999E-3</v>
      </c>
      <c r="I524" t="s">
        <v>43</v>
      </c>
      <c r="J524">
        <v>1597</v>
      </c>
      <c r="K524">
        <v>0.20037570444583591</v>
      </c>
      <c r="L524">
        <v>0.50093926111458986</v>
      </c>
      <c r="M524">
        <v>0.29868503443957423</v>
      </c>
      <c r="N524">
        <v>0.1</v>
      </c>
      <c r="O524">
        <v>0.1</v>
      </c>
      <c r="P524">
        <v>0.1</v>
      </c>
      <c r="Q524">
        <v>0.1</v>
      </c>
      <c r="R524">
        <v>0.1</v>
      </c>
      <c r="S524">
        <v>0.1</v>
      </c>
      <c r="T524">
        <v>0.1</v>
      </c>
      <c r="U524">
        <v>0.6</v>
      </c>
      <c r="V524">
        <f>VLOOKUP(A524,Output_sheet!$C$2:$H$19120,6,FALSE)</f>
        <v>83.749122999999997</v>
      </c>
      <c r="W524">
        <f t="shared" si="49"/>
        <v>31.581794283300002</v>
      </c>
      <c r="X524" t="str">
        <f t="shared" si="50"/>
        <v>Mornin</v>
      </c>
      <c r="Y524">
        <f t="shared" si="51"/>
        <v>2.8139705327999995</v>
      </c>
      <c r="Z524">
        <f t="shared" si="52"/>
        <v>27.3357137472</v>
      </c>
      <c r="AA524">
        <f t="shared" si="53"/>
        <v>1.4321100033</v>
      </c>
    </row>
    <row r="525" spans="1:27" x14ac:dyDescent="0.45">
      <c r="A525" t="str">
        <f t="shared" si="48"/>
        <v>43832Meal_Morning_Snack_MainP10</v>
      </c>
      <c r="B525" s="6">
        <v>43832</v>
      </c>
      <c r="C525" t="s">
        <v>118</v>
      </c>
      <c r="D525" t="s">
        <v>40</v>
      </c>
      <c r="E525">
        <v>0.1239</v>
      </c>
      <c r="F525">
        <v>2.7199999999999998E-2</v>
      </c>
      <c r="G525">
        <v>1.0200000000000001E-2</v>
      </c>
      <c r="H525">
        <v>3.1800000000000001E-3</v>
      </c>
      <c r="I525" t="s">
        <v>43</v>
      </c>
      <c r="J525">
        <v>1597</v>
      </c>
      <c r="K525">
        <v>0.20037570444583591</v>
      </c>
      <c r="L525">
        <v>0.50093926111458986</v>
      </c>
      <c r="M525">
        <v>0.29868503443957423</v>
      </c>
      <c r="N525">
        <v>0.1</v>
      </c>
      <c r="O525">
        <v>0.1</v>
      </c>
      <c r="P525">
        <v>0.1</v>
      </c>
      <c r="Q525">
        <v>0.1</v>
      </c>
      <c r="R525">
        <v>0.1</v>
      </c>
      <c r="S525">
        <v>0.1</v>
      </c>
      <c r="T525">
        <v>0.1</v>
      </c>
      <c r="U525">
        <v>0.3</v>
      </c>
      <c r="V525">
        <f>VLOOKUP(A525,Output_sheet!$C$2:$H$19120,6,FALSE)</f>
        <v>29.768101000000001</v>
      </c>
      <c r="W525">
        <f t="shared" si="49"/>
        <v>20.724551916199999</v>
      </c>
      <c r="X525" t="str">
        <f t="shared" si="50"/>
        <v>Mornin</v>
      </c>
      <c r="Y525">
        <f t="shared" si="51"/>
        <v>14.753070855600001</v>
      </c>
      <c r="Z525">
        <f t="shared" si="52"/>
        <v>3.2387693887999998</v>
      </c>
      <c r="AA525">
        <f t="shared" si="53"/>
        <v>2.7327116718000002</v>
      </c>
    </row>
    <row r="526" spans="1:27" x14ac:dyDescent="0.45">
      <c r="A526" t="str">
        <f t="shared" si="48"/>
        <v>43832Meal_Morning_Snack_SideP10</v>
      </c>
      <c r="B526" s="6">
        <v>43832</v>
      </c>
      <c r="C526" t="s">
        <v>118</v>
      </c>
      <c r="D526" t="s">
        <v>41</v>
      </c>
      <c r="E526">
        <v>0.21</v>
      </c>
      <c r="F526">
        <v>0.22</v>
      </c>
      <c r="G526">
        <v>0.49</v>
      </c>
      <c r="H526">
        <v>1.3505400000000001E-2</v>
      </c>
      <c r="I526" t="s">
        <v>43</v>
      </c>
      <c r="J526">
        <v>1597</v>
      </c>
      <c r="K526">
        <v>0.20037570444583591</v>
      </c>
      <c r="L526">
        <v>0.50093926111458986</v>
      </c>
      <c r="M526">
        <v>0.29868503443957423</v>
      </c>
      <c r="N526">
        <v>0.1</v>
      </c>
      <c r="O526">
        <v>0.1</v>
      </c>
      <c r="P526">
        <v>0.1</v>
      </c>
      <c r="Q526">
        <v>0.1</v>
      </c>
      <c r="R526">
        <v>0.1</v>
      </c>
      <c r="S526">
        <v>0.1</v>
      </c>
      <c r="T526">
        <v>0.1</v>
      </c>
      <c r="U526">
        <v>0.1</v>
      </c>
      <c r="V526">
        <f>VLOOKUP(A526,Output_sheet!$C$2:$H$19120,6,FALSE)</f>
        <v>16.216746000000001</v>
      </c>
      <c r="W526">
        <f t="shared" si="49"/>
        <v>99.408652979999999</v>
      </c>
      <c r="X526" t="str">
        <f t="shared" si="50"/>
        <v>Mornin</v>
      </c>
      <c r="Y526">
        <f t="shared" si="51"/>
        <v>13.62206664</v>
      </c>
      <c r="Z526">
        <f t="shared" si="52"/>
        <v>14.27073648</v>
      </c>
      <c r="AA526">
        <f t="shared" si="53"/>
        <v>71.515849860000003</v>
      </c>
    </row>
    <row r="527" spans="1:27" x14ac:dyDescent="0.45">
      <c r="A527" t="str">
        <f t="shared" si="48"/>
        <v>43832Meal_Afternoon_Snack_GreenP11</v>
      </c>
      <c r="B527" s="6">
        <v>43832</v>
      </c>
      <c r="C527" t="s">
        <v>118</v>
      </c>
      <c r="D527" t="s">
        <v>11</v>
      </c>
      <c r="E527">
        <v>7.0000000000000001E-3</v>
      </c>
      <c r="F527">
        <v>8.6999999999999994E-2</v>
      </c>
      <c r="G527">
        <v>1E-3</v>
      </c>
      <c r="H527">
        <v>7.5000000000000002E-4</v>
      </c>
      <c r="I527" t="s">
        <v>44</v>
      </c>
      <c r="J527">
        <v>1200</v>
      </c>
      <c r="K527">
        <v>0.2</v>
      </c>
      <c r="L527">
        <v>0.5</v>
      </c>
      <c r="M527">
        <v>0.3</v>
      </c>
      <c r="N527">
        <v>0.15</v>
      </c>
      <c r="O527">
        <v>0.15</v>
      </c>
      <c r="P527">
        <v>0.15</v>
      </c>
      <c r="Q527">
        <v>0.15</v>
      </c>
      <c r="R527">
        <v>0.15</v>
      </c>
      <c r="S527">
        <v>0.15</v>
      </c>
      <c r="T527">
        <v>0.15</v>
      </c>
      <c r="U527">
        <v>0.51282051282051277</v>
      </c>
      <c r="V527">
        <f>VLOOKUP(A527,Output_sheet!$C$2:$H$19120,6,FALSE)</f>
        <v>94.537620000000004</v>
      </c>
      <c r="W527">
        <f t="shared" si="49"/>
        <v>36.3969837</v>
      </c>
      <c r="X527" t="str">
        <f t="shared" si="50"/>
        <v>Aftern</v>
      </c>
      <c r="Y527">
        <f t="shared" si="51"/>
        <v>2.6470533600000001</v>
      </c>
      <c r="Z527">
        <f t="shared" si="52"/>
        <v>32.899091759999997</v>
      </c>
      <c r="AA527">
        <f t="shared" si="53"/>
        <v>0.85083858000000012</v>
      </c>
    </row>
    <row r="528" spans="1:27" x14ac:dyDescent="0.45">
      <c r="A528" t="str">
        <f t="shared" si="48"/>
        <v>43832Meal_Afternoon_Snack_MainP11</v>
      </c>
      <c r="B528" s="6">
        <v>43832</v>
      </c>
      <c r="C528" t="s">
        <v>118</v>
      </c>
      <c r="D528" t="s">
        <v>12</v>
      </c>
      <c r="E528">
        <v>0.126</v>
      </c>
      <c r="F528">
        <v>8.0000000000000002E-3</v>
      </c>
      <c r="G528">
        <v>9.6000000000000002E-2</v>
      </c>
      <c r="H528">
        <v>1.996333333333333E-3</v>
      </c>
      <c r="I528" t="s">
        <v>44</v>
      </c>
      <c r="J528">
        <v>1200</v>
      </c>
      <c r="K528">
        <v>0.2</v>
      </c>
      <c r="L528">
        <v>0.5</v>
      </c>
      <c r="M528">
        <v>0.3</v>
      </c>
      <c r="N528">
        <v>0.15</v>
      </c>
      <c r="O528">
        <v>0.15</v>
      </c>
      <c r="P528">
        <v>0.15</v>
      </c>
      <c r="Q528">
        <v>0.15</v>
      </c>
      <c r="R528">
        <v>0.15</v>
      </c>
      <c r="S528">
        <v>0.15</v>
      </c>
      <c r="T528">
        <v>0.15</v>
      </c>
      <c r="U528">
        <v>0.38461538461538458</v>
      </c>
      <c r="V528">
        <f>VLOOKUP(A528,Output_sheet!$C$2:$H$19120,6,FALSE)</f>
        <v>43.551093000000002</v>
      </c>
      <c r="W528">
        <f t="shared" si="49"/>
        <v>60.971530199999997</v>
      </c>
      <c r="X528" t="str">
        <f t="shared" si="50"/>
        <v>Aftern</v>
      </c>
      <c r="Y528">
        <f t="shared" si="51"/>
        <v>21.949750871999999</v>
      </c>
      <c r="Z528">
        <f t="shared" si="52"/>
        <v>1.393634976</v>
      </c>
      <c r="AA528">
        <f t="shared" si="53"/>
        <v>37.628144352</v>
      </c>
    </row>
    <row r="529" spans="1:27" x14ac:dyDescent="0.45">
      <c r="A529" t="str">
        <f t="shared" si="48"/>
        <v>43832Meal_Afternoon_Snack_SideP11</v>
      </c>
      <c r="B529" s="6">
        <v>43832</v>
      </c>
      <c r="C529" t="s">
        <v>118</v>
      </c>
      <c r="D529" t="s">
        <v>13</v>
      </c>
      <c r="E529">
        <v>0.254</v>
      </c>
      <c r="F529">
        <v>0.10100000000000001</v>
      </c>
      <c r="G529">
        <v>0.47699999999999998</v>
      </c>
      <c r="H529">
        <v>4.5263999999999999E-3</v>
      </c>
      <c r="I529" t="s">
        <v>44</v>
      </c>
      <c r="J529">
        <v>1200</v>
      </c>
      <c r="K529">
        <v>0.2</v>
      </c>
      <c r="L529">
        <v>0.5</v>
      </c>
      <c r="M529">
        <v>0.3</v>
      </c>
      <c r="N529">
        <v>0.15</v>
      </c>
      <c r="O529">
        <v>0.15</v>
      </c>
      <c r="P529">
        <v>0.15</v>
      </c>
      <c r="Q529">
        <v>0.15</v>
      </c>
      <c r="R529">
        <v>0.15</v>
      </c>
      <c r="S529">
        <v>0.15</v>
      </c>
      <c r="T529">
        <v>0.15</v>
      </c>
      <c r="U529">
        <v>0.1025641025641026</v>
      </c>
      <c r="V529">
        <f>VLOOKUP(A529,Output_sheet!$C$2:$H$19120,6,FALSE)</f>
        <v>12.88841</v>
      </c>
      <c r="W529">
        <f t="shared" si="49"/>
        <v>73.631486330000001</v>
      </c>
      <c r="X529" t="str">
        <f t="shared" si="50"/>
        <v>Aftern</v>
      </c>
      <c r="Y529">
        <f t="shared" si="51"/>
        <v>13.09462456</v>
      </c>
      <c r="Z529">
        <f t="shared" si="52"/>
        <v>5.2069176400000003</v>
      </c>
      <c r="AA529">
        <f t="shared" si="53"/>
        <v>55.329944130000001</v>
      </c>
    </row>
    <row r="530" spans="1:27" x14ac:dyDescent="0.45">
      <c r="A530" t="str">
        <f t="shared" si="48"/>
        <v>43832Meal_Booster1_GreenP11</v>
      </c>
      <c r="B530" s="6">
        <v>43832</v>
      </c>
      <c r="C530" t="s">
        <v>118</v>
      </c>
      <c r="D530" t="s">
        <v>16</v>
      </c>
      <c r="E530">
        <v>0</v>
      </c>
      <c r="F530">
        <v>0</v>
      </c>
      <c r="G530">
        <v>0</v>
      </c>
      <c r="H530">
        <v>0</v>
      </c>
      <c r="I530" t="s">
        <v>44</v>
      </c>
      <c r="J530">
        <v>1200</v>
      </c>
      <c r="K530">
        <v>0.2</v>
      </c>
      <c r="L530">
        <v>0.5</v>
      </c>
      <c r="M530">
        <v>0.3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f>VLOOKUP(A530,Output_sheet!$C$2:$H$19120,6,FALSE)</f>
        <v>0</v>
      </c>
      <c r="W530">
        <f t="shared" si="49"/>
        <v>0</v>
      </c>
      <c r="X530" t="str">
        <f t="shared" si="50"/>
        <v>Booste</v>
      </c>
      <c r="Y530">
        <f t="shared" si="51"/>
        <v>0</v>
      </c>
      <c r="Z530">
        <f t="shared" si="52"/>
        <v>0</v>
      </c>
      <c r="AA530">
        <f t="shared" si="53"/>
        <v>0</v>
      </c>
    </row>
    <row r="531" spans="1:27" x14ac:dyDescent="0.45">
      <c r="A531" t="str">
        <f t="shared" si="48"/>
        <v>43832Meal_Booster1_MainP11</v>
      </c>
      <c r="B531" s="6">
        <v>43832</v>
      </c>
      <c r="C531" t="s">
        <v>118</v>
      </c>
      <c r="D531" t="s">
        <v>17</v>
      </c>
      <c r="E531">
        <v>0.14315226130653261</v>
      </c>
      <c r="F531">
        <v>0.31681206030150749</v>
      </c>
      <c r="G531">
        <v>0.1089532663316583</v>
      </c>
      <c r="H531">
        <v>3.3559248931884088E-3</v>
      </c>
      <c r="I531" t="s">
        <v>44</v>
      </c>
      <c r="J531">
        <v>1200</v>
      </c>
      <c r="K531">
        <v>0.2</v>
      </c>
      <c r="L531">
        <v>0.5</v>
      </c>
      <c r="M531">
        <v>0.3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f>VLOOKUP(A531,Output_sheet!$C$2:$H$19120,6,FALSE)</f>
        <v>0</v>
      </c>
      <c r="W531">
        <f t="shared" si="49"/>
        <v>0</v>
      </c>
      <c r="X531" t="str">
        <f t="shared" si="50"/>
        <v>Booste</v>
      </c>
      <c r="Y531">
        <f t="shared" si="51"/>
        <v>0</v>
      </c>
      <c r="Z531">
        <f t="shared" si="52"/>
        <v>0</v>
      </c>
      <c r="AA531">
        <f t="shared" si="53"/>
        <v>0</v>
      </c>
    </row>
    <row r="532" spans="1:27" x14ac:dyDescent="0.45">
      <c r="A532" t="str">
        <f t="shared" si="48"/>
        <v>43832Meal_Booster1_SideP11</v>
      </c>
      <c r="B532" s="6">
        <v>43832</v>
      </c>
      <c r="C532" t="s">
        <v>118</v>
      </c>
      <c r="D532" t="s">
        <v>18</v>
      </c>
      <c r="E532">
        <v>0</v>
      </c>
      <c r="F532">
        <v>0</v>
      </c>
      <c r="G532">
        <v>0</v>
      </c>
      <c r="H532">
        <v>0</v>
      </c>
      <c r="I532" t="s">
        <v>44</v>
      </c>
      <c r="J532">
        <v>1200</v>
      </c>
      <c r="K532">
        <v>0.2</v>
      </c>
      <c r="L532">
        <v>0.5</v>
      </c>
      <c r="M532">
        <v>0.3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f>VLOOKUP(A532,Output_sheet!$C$2:$H$19120,6,FALSE)</f>
        <v>0</v>
      </c>
      <c r="W532">
        <f t="shared" si="49"/>
        <v>0</v>
      </c>
      <c r="X532" t="str">
        <f t="shared" si="50"/>
        <v>Booste</v>
      </c>
      <c r="Y532">
        <f t="shared" si="51"/>
        <v>0</v>
      </c>
      <c r="Z532">
        <f t="shared" si="52"/>
        <v>0</v>
      </c>
      <c r="AA532">
        <f t="shared" si="53"/>
        <v>0</v>
      </c>
    </row>
    <row r="533" spans="1:27" x14ac:dyDescent="0.45">
      <c r="A533" t="str">
        <f t="shared" si="48"/>
        <v>43832Meal_Booster2_GreenP11</v>
      </c>
      <c r="B533" s="6">
        <v>43832</v>
      </c>
      <c r="C533" t="s">
        <v>118</v>
      </c>
      <c r="D533" t="s">
        <v>19</v>
      </c>
      <c r="E533">
        <v>0</v>
      </c>
      <c r="F533">
        <v>0</v>
      </c>
      <c r="G533">
        <v>0</v>
      </c>
      <c r="H533">
        <v>0</v>
      </c>
      <c r="I533" t="s">
        <v>44</v>
      </c>
      <c r="J533">
        <v>1200</v>
      </c>
      <c r="K533">
        <v>0.2</v>
      </c>
      <c r="L533">
        <v>0.5</v>
      </c>
      <c r="M533">
        <v>0.3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f>VLOOKUP(A533,Output_sheet!$C$2:$H$19120,6,FALSE)</f>
        <v>0</v>
      </c>
      <c r="W533">
        <f t="shared" si="49"/>
        <v>0</v>
      </c>
      <c r="X533" t="str">
        <f t="shared" si="50"/>
        <v>Booste</v>
      </c>
      <c r="Y533">
        <f t="shared" si="51"/>
        <v>0</v>
      </c>
      <c r="Z533">
        <f t="shared" si="52"/>
        <v>0</v>
      </c>
      <c r="AA533">
        <f t="shared" si="53"/>
        <v>0</v>
      </c>
    </row>
    <row r="534" spans="1:27" x14ac:dyDescent="0.45">
      <c r="A534" t="str">
        <f t="shared" si="48"/>
        <v>43832Meal_Booster2_MainP11</v>
      </c>
      <c r="B534" s="6">
        <v>43832</v>
      </c>
      <c r="C534" t="s">
        <v>118</v>
      </c>
      <c r="D534" t="s">
        <v>20</v>
      </c>
      <c r="E534">
        <v>0.24074117647058821</v>
      </c>
      <c r="F534">
        <v>5.4705882352941186E-3</v>
      </c>
      <c r="G534">
        <v>7.7764705882352944E-3</v>
      </c>
      <c r="H534">
        <v>5.7898027881672903E-3</v>
      </c>
      <c r="I534" t="s">
        <v>44</v>
      </c>
      <c r="J534">
        <v>1200</v>
      </c>
      <c r="K534">
        <v>0.2</v>
      </c>
      <c r="L534">
        <v>0.5</v>
      </c>
      <c r="M534">
        <v>0.3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f>VLOOKUP(A534,Output_sheet!$C$2:$H$19120,6,FALSE)</f>
        <v>0</v>
      </c>
      <c r="W534">
        <f t="shared" si="49"/>
        <v>0</v>
      </c>
      <c r="X534" t="str">
        <f t="shared" si="50"/>
        <v>Booste</v>
      </c>
      <c r="Y534">
        <f t="shared" si="51"/>
        <v>0</v>
      </c>
      <c r="Z534">
        <f t="shared" si="52"/>
        <v>0</v>
      </c>
      <c r="AA534">
        <f t="shared" si="53"/>
        <v>0</v>
      </c>
    </row>
    <row r="535" spans="1:27" x14ac:dyDescent="0.45">
      <c r="A535" t="str">
        <f t="shared" si="48"/>
        <v>43832Meal_Booster2_SideP11</v>
      </c>
      <c r="B535" s="6">
        <v>43832</v>
      </c>
      <c r="C535" t="s">
        <v>118</v>
      </c>
      <c r="D535" t="s">
        <v>21</v>
      </c>
      <c r="E535">
        <v>0</v>
      </c>
      <c r="F535">
        <v>0</v>
      </c>
      <c r="G535">
        <v>0</v>
      </c>
      <c r="H535">
        <v>0</v>
      </c>
      <c r="I535" t="s">
        <v>44</v>
      </c>
      <c r="J535">
        <v>1200</v>
      </c>
      <c r="K535">
        <v>0.2</v>
      </c>
      <c r="L535">
        <v>0.5</v>
      </c>
      <c r="M535">
        <v>0.3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f>VLOOKUP(A535,Output_sheet!$C$2:$H$19120,6,FALSE)</f>
        <v>0</v>
      </c>
      <c r="W535">
        <f t="shared" si="49"/>
        <v>0</v>
      </c>
      <c r="X535" t="str">
        <f t="shared" si="50"/>
        <v>Booste</v>
      </c>
      <c r="Y535">
        <f t="shared" si="51"/>
        <v>0</v>
      </c>
      <c r="Z535">
        <f t="shared" si="52"/>
        <v>0</v>
      </c>
      <c r="AA535">
        <f t="shared" si="53"/>
        <v>0</v>
      </c>
    </row>
    <row r="536" spans="1:27" x14ac:dyDescent="0.45">
      <c r="A536" t="str">
        <f t="shared" si="48"/>
        <v>43832Meal_Breakfast_GreenP11</v>
      </c>
      <c r="B536" s="6">
        <v>43832</v>
      </c>
      <c r="C536" t="s">
        <v>118</v>
      </c>
      <c r="D536" t="s">
        <v>24</v>
      </c>
      <c r="E536">
        <v>2.3266666666666661E-2</v>
      </c>
      <c r="F536">
        <v>9.4303703703703709E-2</v>
      </c>
      <c r="G536">
        <v>0.15691481481481481</v>
      </c>
      <c r="H536">
        <v>1.7259259259259261E-3</v>
      </c>
      <c r="I536" t="s">
        <v>44</v>
      </c>
      <c r="J536">
        <v>1200</v>
      </c>
      <c r="K536">
        <v>0.2</v>
      </c>
      <c r="L536">
        <v>0.5</v>
      </c>
      <c r="M536">
        <v>0.3</v>
      </c>
      <c r="N536">
        <v>0.25</v>
      </c>
      <c r="O536">
        <v>0.25</v>
      </c>
      <c r="P536">
        <v>0.25</v>
      </c>
      <c r="Q536">
        <v>0.25</v>
      </c>
      <c r="R536">
        <v>0.25</v>
      </c>
      <c r="S536">
        <v>0.25</v>
      </c>
      <c r="T536">
        <v>0.25</v>
      </c>
      <c r="U536">
        <v>0.55102040816326525</v>
      </c>
      <c r="V536">
        <f>VLOOKUP(A536,Output_sheet!$C$2:$H$19120,6,FALSE)</f>
        <v>78.585640999999995</v>
      </c>
      <c r="W536">
        <f t="shared" si="49"/>
        <v>147.93863341421851</v>
      </c>
      <c r="X536" t="str">
        <f t="shared" si="50"/>
        <v>Breakf</v>
      </c>
      <c r="Y536">
        <f t="shared" si="51"/>
        <v>7.313703655733331</v>
      </c>
      <c r="Z536">
        <f t="shared" si="52"/>
        <v>29.643668016918518</v>
      </c>
      <c r="AA536">
        <f t="shared" si="53"/>
        <v>110.98126174156666</v>
      </c>
    </row>
    <row r="537" spans="1:27" x14ac:dyDescent="0.45">
      <c r="A537" t="str">
        <f t="shared" si="48"/>
        <v>43832Meal_Breakfast_MainP11</v>
      </c>
      <c r="B537" s="6">
        <v>43832</v>
      </c>
      <c r="C537" t="s">
        <v>118</v>
      </c>
      <c r="D537" t="s">
        <v>25</v>
      </c>
      <c r="E537">
        <v>0.22857142857142859</v>
      </c>
      <c r="F537">
        <v>0</v>
      </c>
      <c r="G537">
        <v>0.14285714285714279</v>
      </c>
      <c r="H537">
        <v>1.3277777777777781E-2</v>
      </c>
      <c r="I537" t="s">
        <v>44</v>
      </c>
      <c r="J537">
        <v>1200</v>
      </c>
      <c r="K537">
        <v>0.2</v>
      </c>
      <c r="L537">
        <v>0.5</v>
      </c>
      <c r="M537">
        <v>0.3</v>
      </c>
      <c r="N537">
        <v>0.25</v>
      </c>
      <c r="O537">
        <v>0.25</v>
      </c>
      <c r="P537">
        <v>0.25</v>
      </c>
      <c r="Q537">
        <v>0.25</v>
      </c>
      <c r="R537">
        <v>0.25</v>
      </c>
      <c r="S537">
        <v>0.25</v>
      </c>
      <c r="T537">
        <v>0.25</v>
      </c>
      <c r="U537">
        <v>8.1632653061224483E-2</v>
      </c>
      <c r="V537">
        <f>VLOOKUP(A537,Output_sheet!$C$2:$H$19120,6,FALSE)</f>
        <v>10.032209</v>
      </c>
      <c r="W537">
        <f t="shared" si="49"/>
        <v>22.070859799999994</v>
      </c>
      <c r="X537" t="str">
        <f t="shared" si="50"/>
        <v>Breakf</v>
      </c>
      <c r="Y537">
        <f t="shared" si="51"/>
        <v>9.1723053714285729</v>
      </c>
      <c r="Z537">
        <f t="shared" si="52"/>
        <v>0</v>
      </c>
      <c r="AA537">
        <f t="shared" si="53"/>
        <v>12.898554428571423</v>
      </c>
    </row>
    <row r="538" spans="1:27" x14ac:dyDescent="0.45">
      <c r="A538" t="str">
        <f t="shared" si="48"/>
        <v>43832Meal_Breakfast_SideP11</v>
      </c>
      <c r="B538" s="6">
        <v>43832</v>
      </c>
      <c r="C538" t="s">
        <v>118</v>
      </c>
      <c r="D538" t="s">
        <v>26</v>
      </c>
      <c r="E538">
        <v>7.5999999999999998E-2</v>
      </c>
      <c r="F538">
        <v>0.39900000000000002</v>
      </c>
      <c r="G538">
        <v>3.0000000000000001E-3</v>
      </c>
      <c r="H538">
        <v>3.0386666666666669E-3</v>
      </c>
      <c r="I538" t="s">
        <v>44</v>
      </c>
      <c r="J538">
        <v>1200</v>
      </c>
      <c r="K538">
        <v>0.2</v>
      </c>
      <c r="L538">
        <v>0.5</v>
      </c>
      <c r="M538">
        <v>0.3</v>
      </c>
      <c r="N538">
        <v>0.25</v>
      </c>
      <c r="O538">
        <v>0.25</v>
      </c>
      <c r="P538">
        <v>0.25</v>
      </c>
      <c r="Q538">
        <v>0.25</v>
      </c>
      <c r="R538">
        <v>0.25</v>
      </c>
      <c r="S538">
        <v>0.25</v>
      </c>
      <c r="T538">
        <v>0.25</v>
      </c>
      <c r="U538">
        <v>0.36734693877551022</v>
      </c>
      <c r="V538">
        <f>VLOOKUP(A538,Output_sheet!$C$2:$H$19120,6,FALSE)</f>
        <v>75.241570999999993</v>
      </c>
      <c r="W538">
        <f t="shared" si="49"/>
        <v>144.99050731699998</v>
      </c>
      <c r="X538" t="str">
        <f t="shared" si="50"/>
        <v>Breakf</v>
      </c>
      <c r="Y538">
        <f t="shared" si="51"/>
        <v>22.873437583999998</v>
      </c>
      <c r="Z538">
        <f t="shared" si="52"/>
        <v>120.08554731599999</v>
      </c>
      <c r="AA538">
        <f t="shared" si="53"/>
        <v>2.0315224169999997</v>
      </c>
    </row>
    <row r="539" spans="1:27" x14ac:dyDescent="0.45">
      <c r="A539" t="str">
        <f t="shared" si="48"/>
        <v>43832Meal_Dinner_GreenP11</v>
      </c>
      <c r="B539" s="6">
        <v>43832</v>
      </c>
      <c r="C539" t="s">
        <v>118</v>
      </c>
      <c r="D539" t="s">
        <v>29</v>
      </c>
      <c r="E539">
        <v>3.0759999999999999E-2</v>
      </c>
      <c r="F539">
        <v>8.1619999999999998E-2</v>
      </c>
      <c r="G539">
        <v>4.0000000000000001E-3</v>
      </c>
      <c r="H539">
        <v>2.0843960000000009E-3</v>
      </c>
      <c r="I539" t="s">
        <v>44</v>
      </c>
      <c r="J539">
        <v>1200</v>
      </c>
      <c r="K539">
        <v>0.2</v>
      </c>
      <c r="L539">
        <v>0.5</v>
      </c>
      <c r="M539">
        <v>0.3</v>
      </c>
      <c r="N539">
        <v>0.25</v>
      </c>
      <c r="O539">
        <v>0.25</v>
      </c>
      <c r="P539">
        <v>0.25</v>
      </c>
      <c r="Q539">
        <v>0.25</v>
      </c>
      <c r="R539">
        <v>0.25</v>
      </c>
      <c r="S539">
        <v>0.25</v>
      </c>
      <c r="T539">
        <v>0.25</v>
      </c>
      <c r="U539">
        <v>0.51020408163265307</v>
      </c>
      <c r="V539">
        <f>VLOOKUP(A539,Output_sheet!$C$2:$H$19120,6,FALSE)</f>
        <v>131.49656999999999</v>
      </c>
      <c r="W539">
        <f t="shared" si="49"/>
        <v>63.844214666399992</v>
      </c>
      <c r="X539" t="str">
        <f t="shared" si="50"/>
        <v>Dinner</v>
      </c>
      <c r="Y539">
        <f t="shared" si="51"/>
        <v>16.179337972799999</v>
      </c>
      <c r="Z539">
        <f t="shared" si="52"/>
        <v>42.931000173599998</v>
      </c>
      <c r="AA539">
        <f t="shared" si="53"/>
        <v>4.7338765199999999</v>
      </c>
    </row>
    <row r="540" spans="1:27" x14ac:dyDescent="0.45">
      <c r="A540" t="str">
        <f t="shared" si="48"/>
        <v>43832Meal_Dinner_MainP11</v>
      </c>
      <c r="B540" s="6">
        <v>43832</v>
      </c>
      <c r="C540" t="s">
        <v>118</v>
      </c>
      <c r="D540" t="s">
        <v>30</v>
      </c>
      <c r="E540">
        <v>5.33E-2</v>
      </c>
      <c r="F540">
        <v>0.26540000000000002</v>
      </c>
      <c r="G540">
        <v>5.4000000000000003E-3</v>
      </c>
      <c r="H540">
        <v>2.5228E-3</v>
      </c>
      <c r="I540" t="s">
        <v>44</v>
      </c>
      <c r="J540">
        <v>1200</v>
      </c>
      <c r="K540">
        <v>0.2</v>
      </c>
      <c r="L540">
        <v>0.5</v>
      </c>
      <c r="M540">
        <v>0.3</v>
      </c>
      <c r="N540">
        <v>0.25</v>
      </c>
      <c r="O540">
        <v>0.25</v>
      </c>
      <c r="P540">
        <v>0.25</v>
      </c>
      <c r="Q540">
        <v>0.25</v>
      </c>
      <c r="R540">
        <v>0.25</v>
      </c>
      <c r="S540">
        <v>0.25</v>
      </c>
      <c r="T540">
        <v>0.25</v>
      </c>
      <c r="U540">
        <v>0.24489795918367349</v>
      </c>
      <c r="V540">
        <f>VLOOKUP(A540,Output_sheet!$C$2:$H$19120,6,FALSE)</f>
        <v>90.828115999999994</v>
      </c>
      <c r="W540">
        <f t="shared" si="49"/>
        <v>120.2019287144</v>
      </c>
      <c r="X540" t="str">
        <f t="shared" si="50"/>
        <v>Dinner</v>
      </c>
      <c r="Y540">
        <f t="shared" si="51"/>
        <v>19.364554331199997</v>
      </c>
      <c r="Z540">
        <f t="shared" si="52"/>
        <v>96.423127945600001</v>
      </c>
      <c r="AA540">
        <f t="shared" si="53"/>
        <v>4.4142464376000001</v>
      </c>
    </row>
    <row r="541" spans="1:27" x14ac:dyDescent="0.45">
      <c r="A541" t="str">
        <f t="shared" si="48"/>
        <v>43832Meal_Dinner_SideP11</v>
      </c>
      <c r="B541" s="6">
        <v>43832</v>
      </c>
      <c r="C541" t="s">
        <v>118</v>
      </c>
      <c r="D541" t="s">
        <v>31</v>
      </c>
      <c r="E541">
        <v>0.1191875</v>
      </c>
      <c r="F541">
        <v>4.5462499999999989E-2</v>
      </c>
      <c r="G541">
        <v>7.7629166666666666E-2</v>
      </c>
      <c r="H541">
        <v>2.9845499999999999E-3</v>
      </c>
      <c r="I541" t="s">
        <v>44</v>
      </c>
      <c r="J541">
        <v>1200</v>
      </c>
      <c r="K541">
        <v>0.2</v>
      </c>
      <c r="L541">
        <v>0.5</v>
      </c>
      <c r="M541">
        <v>0.3</v>
      </c>
      <c r="N541">
        <v>0.25</v>
      </c>
      <c r="O541">
        <v>0.25</v>
      </c>
      <c r="P541">
        <v>0.25</v>
      </c>
      <c r="Q541">
        <v>0.25</v>
      </c>
      <c r="R541">
        <v>0.25</v>
      </c>
      <c r="S541">
        <v>0.25</v>
      </c>
      <c r="T541">
        <v>0.25</v>
      </c>
      <c r="U541">
        <v>0.24489795918367349</v>
      </c>
      <c r="V541">
        <f>VLOOKUP(A541,Output_sheet!$C$2:$H$19120,6,FALSE)</f>
        <v>74.380494999999996</v>
      </c>
      <c r="W541">
        <f t="shared" si="49"/>
        <v>100.95385659493749</v>
      </c>
      <c r="X541" t="str">
        <f t="shared" si="50"/>
        <v>Dinner</v>
      </c>
      <c r="Y541">
        <f t="shared" si="51"/>
        <v>35.46090099125</v>
      </c>
      <c r="Z541">
        <f t="shared" si="52"/>
        <v>13.526093015749996</v>
      </c>
      <c r="AA541">
        <f t="shared" si="53"/>
        <v>51.966862587937491</v>
      </c>
    </row>
    <row r="542" spans="1:27" x14ac:dyDescent="0.45">
      <c r="A542" t="str">
        <f t="shared" si="48"/>
        <v>43832Meal_Lunch_GreenP11</v>
      </c>
      <c r="B542" s="6">
        <v>43832</v>
      </c>
      <c r="C542" t="s">
        <v>118</v>
      </c>
      <c r="D542" t="s">
        <v>34</v>
      </c>
      <c r="E542">
        <v>8.0000000000000002E-3</v>
      </c>
      <c r="F542">
        <v>3.5000000000000003E-2</v>
      </c>
      <c r="G542">
        <v>3.0000000000000001E-3</v>
      </c>
      <c r="H542">
        <v>8.4999999999999995E-4</v>
      </c>
      <c r="I542" t="s">
        <v>44</v>
      </c>
      <c r="J542">
        <v>1200</v>
      </c>
      <c r="K542">
        <v>0.2</v>
      </c>
      <c r="L542">
        <v>0.5</v>
      </c>
      <c r="M542">
        <v>0.3</v>
      </c>
      <c r="N542">
        <v>0.25</v>
      </c>
      <c r="O542">
        <v>0.25</v>
      </c>
      <c r="P542">
        <v>0.25</v>
      </c>
      <c r="Q542">
        <v>0.25</v>
      </c>
      <c r="R542">
        <v>0.25</v>
      </c>
      <c r="S542">
        <v>0.25</v>
      </c>
      <c r="T542">
        <v>0.25</v>
      </c>
      <c r="U542">
        <v>0.27472527472527469</v>
      </c>
      <c r="V542">
        <f>VLOOKUP(A542,Output_sheet!$C$2:$H$19120,6,FALSE)</f>
        <v>52.273288999999998</v>
      </c>
      <c r="W542">
        <f t="shared" si="49"/>
        <v>10.402384511000001</v>
      </c>
      <c r="X542" t="str">
        <f t="shared" si="50"/>
        <v>Lunch_</v>
      </c>
      <c r="Y542">
        <f t="shared" si="51"/>
        <v>1.672745248</v>
      </c>
      <c r="Z542">
        <f t="shared" si="52"/>
        <v>7.3182604600000003</v>
      </c>
      <c r="AA542">
        <f t="shared" si="53"/>
        <v>1.4113788029999998</v>
      </c>
    </row>
    <row r="543" spans="1:27" x14ac:dyDescent="0.45">
      <c r="A543" t="str">
        <f t="shared" si="48"/>
        <v>43832Meal_Lunch_MainP11</v>
      </c>
      <c r="B543" s="6">
        <v>43832</v>
      </c>
      <c r="C543" t="s">
        <v>118</v>
      </c>
      <c r="D543" t="s">
        <v>35</v>
      </c>
      <c r="E543">
        <v>0.29964285714285721</v>
      </c>
      <c r="F543">
        <v>3.3928571428571428E-4</v>
      </c>
      <c r="G543">
        <v>3.1482142857142861E-2</v>
      </c>
      <c r="H543">
        <v>5.2169642857142866E-3</v>
      </c>
      <c r="I543" t="s">
        <v>44</v>
      </c>
      <c r="J543">
        <v>1200</v>
      </c>
      <c r="K543">
        <v>0.2</v>
      </c>
      <c r="L543">
        <v>0.5</v>
      </c>
      <c r="M543">
        <v>0.3</v>
      </c>
      <c r="N543">
        <v>0.25</v>
      </c>
      <c r="O543">
        <v>0.25</v>
      </c>
      <c r="P543">
        <v>0.25</v>
      </c>
      <c r="Q543">
        <v>0.25</v>
      </c>
      <c r="R543">
        <v>0.25</v>
      </c>
      <c r="S543">
        <v>0.25</v>
      </c>
      <c r="T543">
        <v>0.25</v>
      </c>
      <c r="U543">
        <v>0.30769230769230771</v>
      </c>
      <c r="V543">
        <f>VLOOKUP(A543,Output_sheet!$C$2:$H$19120,6,FALSE)</f>
        <v>48.788403000000002</v>
      </c>
      <c r="W543">
        <f t="shared" si="49"/>
        <v>72.366269971232157</v>
      </c>
      <c r="X543" t="str">
        <f t="shared" si="50"/>
        <v>Lunch_</v>
      </c>
      <c r="Y543">
        <f t="shared" si="51"/>
        <v>58.476385881428591</v>
      </c>
      <c r="Z543">
        <f t="shared" si="52"/>
        <v>6.6212832642857142E-2</v>
      </c>
      <c r="AA543">
        <f t="shared" si="53"/>
        <v>13.823671257160717</v>
      </c>
    </row>
    <row r="544" spans="1:27" x14ac:dyDescent="0.45">
      <c r="A544" t="str">
        <f t="shared" si="48"/>
        <v>43832Meal_Lunch_SideP11</v>
      </c>
      <c r="B544" s="6">
        <v>43832</v>
      </c>
      <c r="C544" t="s">
        <v>118</v>
      </c>
      <c r="D544" t="s">
        <v>36</v>
      </c>
      <c r="E544">
        <v>4.6513157894736847E-2</v>
      </c>
      <c r="F544">
        <v>0.42289473684210532</v>
      </c>
      <c r="G544">
        <v>2.5197368421052631E-2</v>
      </c>
      <c r="H544">
        <v>9.5625000000000007E-4</v>
      </c>
      <c r="I544" t="s">
        <v>44</v>
      </c>
      <c r="J544">
        <v>1200</v>
      </c>
      <c r="K544">
        <v>0.2</v>
      </c>
      <c r="L544">
        <v>0.5</v>
      </c>
      <c r="M544">
        <v>0.3</v>
      </c>
      <c r="N544">
        <v>0.25</v>
      </c>
      <c r="O544">
        <v>0.25</v>
      </c>
      <c r="P544">
        <v>0.25</v>
      </c>
      <c r="Q544">
        <v>0.25</v>
      </c>
      <c r="R544">
        <v>0.25</v>
      </c>
      <c r="S544">
        <v>0.25</v>
      </c>
      <c r="T544">
        <v>0.25</v>
      </c>
      <c r="U544">
        <v>0.4175824175824176</v>
      </c>
      <c r="V544">
        <f>VLOOKUP(A544,Output_sheet!$C$2:$H$19120,6,FALSE)</f>
        <v>110.35472</v>
      </c>
      <c r="W544">
        <f t="shared" si="49"/>
        <v>232.23134398947374</v>
      </c>
      <c r="X544" t="str">
        <f t="shared" si="50"/>
        <v>Lunch_</v>
      </c>
      <c r="Y544">
        <f t="shared" si="51"/>
        <v>20.531786063157895</v>
      </c>
      <c r="Z544">
        <f t="shared" si="52"/>
        <v>186.67372109473686</v>
      </c>
      <c r="AA544">
        <f t="shared" si="53"/>
        <v>25.025836831578946</v>
      </c>
    </row>
    <row r="545" spans="1:27" x14ac:dyDescent="0.45">
      <c r="A545" t="str">
        <f t="shared" si="48"/>
        <v>43832Meal_Morning_Snack_GreenP11</v>
      </c>
      <c r="B545" s="6">
        <v>43832</v>
      </c>
      <c r="C545" t="s">
        <v>118</v>
      </c>
      <c r="D545" t="s">
        <v>39</v>
      </c>
      <c r="E545">
        <v>8.3999999999999995E-3</v>
      </c>
      <c r="F545">
        <v>8.1600000000000006E-2</v>
      </c>
      <c r="G545">
        <v>1.9E-3</v>
      </c>
      <c r="H545">
        <v>1.9927999999999999E-3</v>
      </c>
      <c r="I545" t="s">
        <v>44</v>
      </c>
      <c r="J545">
        <v>1200</v>
      </c>
      <c r="K545">
        <v>0.2</v>
      </c>
      <c r="L545">
        <v>0.5</v>
      </c>
      <c r="M545">
        <v>0.3</v>
      </c>
      <c r="N545">
        <v>0.1</v>
      </c>
      <c r="O545">
        <v>0.1</v>
      </c>
      <c r="P545">
        <v>0.1</v>
      </c>
      <c r="Q545">
        <v>0.1</v>
      </c>
      <c r="R545">
        <v>0.1</v>
      </c>
      <c r="S545">
        <v>0.1</v>
      </c>
      <c r="T545">
        <v>0.1</v>
      </c>
      <c r="U545">
        <v>0.6</v>
      </c>
      <c r="V545">
        <f>VLOOKUP(A545,Output_sheet!$C$2:$H$19120,6,FALSE)</f>
        <v>63.441237999999998</v>
      </c>
      <c r="W545">
        <f t="shared" si="49"/>
        <v>23.923690849800003</v>
      </c>
      <c r="X545" t="str">
        <f t="shared" si="50"/>
        <v>Mornin</v>
      </c>
      <c r="Y545">
        <f t="shared" si="51"/>
        <v>2.1316255967999997</v>
      </c>
      <c r="Z545">
        <f t="shared" si="52"/>
        <v>20.707220083199999</v>
      </c>
      <c r="AA545">
        <f t="shared" si="53"/>
        <v>1.0848451698000001</v>
      </c>
    </row>
    <row r="546" spans="1:27" x14ac:dyDescent="0.45">
      <c r="A546" t="str">
        <f t="shared" si="48"/>
        <v>43832Meal_Morning_Snack_MainP11</v>
      </c>
      <c r="B546" s="6">
        <v>43832</v>
      </c>
      <c r="C546" t="s">
        <v>118</v>
      </c>
      <c r="D546" t="s">
        <v>40</v>
      </c>
      <c r="E546">
        <v>0.1239</v>
      </c>
      <c r="F546">
        <v>2.7199999999999998E-2</v>
      </c>
      <c r="G546">
        <v>1.0200000000000001E-2</v>
      </c>
      <c r="H546">
        <v>3.1800000000000001E-3</v>
      </c>
      <c r="I546" t="s">
        <v>44</v>
      </c>
      <c r="J546">
        <v>1200</v>
      </c>
      <c r="K546">
        <v>0.2</v>
      </c>
      <c r="L546">
        <v>0.5</v>
      </c>
      <c r="M546">
        <v>0.3</v>
      </c>
      <c r="N546">
        <v>0.1</v>
      </c>
      <c r="O546">
        <v>0.1</v>
      </c>
      <c r="P546">
        <v>0.1</v>
      </c>
      <c r="Q546">
        <v>0.1</v>
      </c>
      <c r="R546">
        <v>0.1</v>
      </c>
      <c r="S546">
        <v>0.1</v>
      </c>
      <c r="T546">
        <v>0.1</v>
      </c>
      <c r="U546">
        <v>0.3</v>
      </c>
      <c r="V546">
        <f>VLOOKUP(A546,Output_sheet!$C$2:$H$19120,6,FALSE)</f>
        <v>21.960428</v>
      </c>
      <c r="W546">
        <f t="shared" si="49"/>
        <v>15.288849973599998</v>
      </c>
      <c r="X546" t="str">
        <f t="shared" si="50"/>
        <v>Mornin</v>
      </c>
      <c r="Y546">
        <f t="shared" si="51"/>
        <v>10.8835881168</v>
      </c>
      <c r="Z546">
        <f t="shared" si="52"/>
        <v>2.3892945663999998</v>
      </c>
      <c r="AA546">
        <f t="shared" si="53"/>
        <v>2.0159672904000003</v>
      </c>
    </row>
    <row r="547" spans="1:27" x14ac:dyDescent="0.45">
      <c r="A547" t="str">
        <f t="shared" si="48"/>
        <v>43832Meal_Morning_Snack_SideP11</v>
      </c>
      <c r="B547" s="6">
        <v>43832</v>
      </c>
      <c r="C547" t="s">
        <v>118</v>
      </c>
      <c r="D547" t="s">
        <v>41</v>
      </c>
      <c r="E547">
        <v>0.21</v>
      </c>
      <c r="F547">
        <v>0.22</v>
      </c>
      <c r="G547">
        <v>0.49</v>
      </c>
      <c r="H547">
        <v>1.3505400000000001E-2</v>
      </c>
      <c r="I547" t="s">
        <v>44</v>
      </c>
      <c r="J547">
        <v>1200</v>
      </c>
      <c r="K547">
        <v>0.2</v>
      </c>
      <c r="L547">
        <v>0.5</v>
      </c>
      <c r="M547">
        <v>0.3</v>
      </c>
      <c r="N547">
        <v>0.1</v>
      </c>
      <c r="O547">
        <v>0.1</v>
      </c>
      <c r="P547">
        <v>0.1</v>
      </c>
      <c r="Q547">
        <v>0.1</v>
      </c>
      <c r="R547">
        <v>0.1</v>
      </c>
      <c r="S547">
        <v>0.1</v>
      </c>
      <c r="T547">
        <v>0.1</v>
      </c>
      <c r="U547">
        <v>0.1</v>
      </c>
      <c r="V547">
        <f>VLOOKUP(A547,Output_sheet!$C$2:$H$19120,6,FALSE)</f>
        <v>12.200238000000001</v>
      </c>
      <c r="W547">
        <f t="shared" si="49"/>
        <v>74.787458940000008</v>
      </c>
      <c r="X547" t="str">
        <f t="shared" si="50"/>
        <v>Mornin</v>
      </c>
      <c r="Y547">
        <f t="shared" si="51"/>
        <v>10.248199919999999</v>
      </c>
      <c r="Z547">
        <f t="shared" si="52"/>
        <v>10.736209440000001</v>
      </c>
      <c r="AA547">
        <f t="shared" si="53"/>
        <v>53.803049580000007</v>
      </c>
    </row>
    <row r="548" spans="1:27" x14ac:dyDescent="0.45">
      <c r="A548" t="str">
        <f t="shared" si="48"/>
        <v>43832Meal_Afternoon_Snack_GreenP12</v>
      </c>
      <c r="B548" s="6">
        <v>43832</v>
      </c>
      <c r="C548" t="s">
        <v>118</v>
      </c>
      <c r="D548" t="s">
        <v>11</v>
      </c>
      <c r="E548">
        <v>7.0000000000000001E-3</v>
      </c>
      <c r="F548">
        <v>8.6999999999999994E-2</v>
      </c>
      <c r="G548">
        <v>1E-3</v>
      </c>
      <c r="H548">
        <v>7.5000000000000002E-4</v>
      </c>
      <c r="I548" t="s">
        <v>45</v>
      </c>
      <c r="J548">
        <v>1299</v>
      </c>
      <c r="K548">
        <v>0.20015396458814469</v>
      </c>
      <c r="L548">
        <v>0.50192455735180908</v>
      </c>
      <c r="M548">
        <v>0.29792147806004621</v>
      </c>
      <c r="N548">
        <v>0.22</v>
      </c>
      <c r="O548">
        <v>0.22</v>
      </c>
      <c r="P548">
        <v>0.22</v>
      </c>
      <c r="Q548">
        <v>0.22</v>
      </c>
      <c r="R548">
        <v>0.22</v>
      </c>
      <c r="S548">
        <v>0.22</v>
      </c>
      <c r="T548">
        <v>0.22</v>
      </c>
      <c r="U548">
        <v>0.51282051282051277</v>
      </c>
      <c r="V548">
        <f>VLOOKUP(A548,Output_sheet!$C$2:$H$19120,6,FALSE)</f>
        <v>125.06065</v>
      </c>
      <c r="W548">
        <f t="shared" si="49"/>
        <v>48.14835025</v>
      </c>
      <c r="X548" t="str">
        <f t="shared" si="50"/>
        <v>Aftern</v>
      </c>
      <c r="Y548">
        <f t="shared" si="51"/>
        <v>3.5016981999999999</v>
      </c>
      <c r="Z548">
        <f t="shared" si="52"/>
        <v>43.521106199999998</v>
      </c>
      <c r="AA548">
        <f t="shared" si="53"/>
        <v>1.1255458500000002</v>
      </c>
    </row>
    <row r="549" spans="1:27" x14ac:dyDescent="0.45">
      <c r="A549" t="str">
        <f t="shared" si="48"/>
        <v>43832Meal_Afternoon_Snack_MainP12</v>
      </c>
      <c r="B549" s="6">
        <v>43832</v>
      </c>
      <c r="C549" t="s">
        <v>118</v>
      </c>
      <c r="D549" t="s">
        <v>12</v>
      </c>
      <c r="E549">
        <v>0.126</v>
      </c>
      <c r="F549">
        <v>8.0000000000000002E-3</v>
      </c>
      <c r="G549">
        <v>9.6000000000000002E-2</v>
      </c>
      <c r="H549">
        <v>1.996333333333333E-3</v>
      </c>
      <c r="I549" t="s">
        <v>45</v>
      </c>
      <c r="J549">
        <v>1299</v>
      </c>
      <c r="K549">
        <v>0.20015396458814469</v>
      </c>
      <c r="L549">
        <v>0.50192455735180908</v>
      </c>
      <c r="M549">
        <v>0.29792147806004621</v>
      </c>
      <c r="N549">
        <v>0.22</v>
      </c>
      <c r="O549">
        <v>0.22</v>
      </c>
      <c r="P549">
        <v>0.22</v>
      </c>
      <c r="Q549">
        <v>0.22</v>
      </c>
      <c r="R549">
        <v>0.22</v>
      </c>
      <c r="S549">
        <v>0.22</v>
      </c>
      <c r="T549">
        <v>0.22</v>
      </c>
      <c r="U549">
        <v>0.38461538461538458</v>
      </c>
      <c r="V549">
        <f>VLOOKUP(A549,Output_sheet!$C$2:$H$19120,6,FALSE)</f>
        <v>56.845748999999998</v>
      </c>
      <c r="W549">
        <f t="shared" si="49"/>
        <v>79.584048599999988</v>
      </c>
      <c r="X549" t="str">
        <f t="shared" si="50"/>
        <v>Aftern</v>
      </c>
      <c r="Y549">
        <f t="shared" si="51"/>
        <v>28.650257495999998</v>
      </c>
      <c r="Z549">
        <f t="shared" si="52"/>
        <v>1.819063968</v>
      </c>
      <c r="AA549">
        <f t="shared" si="53"/>
        <v>49.114727135999999</v>
      </c>
    </row>
    <row r="550" spans="1:27" x14ac:dyDescent="0.45">
      <c r="A550" t="str">
        <f t="shared" si="48"/>
        <v>43832Meal_Afternoon_Snack_SideP12</v>
      </c>
      <c r="B550" s="6">
        <v>43832</v>
      </c>
      <c r="C550" t="s">
        <v>118</v>
      </c>
      <c r="D550" t="s">
        <v>13</v>
      </c>
      <c r="E550">
        <v>0.254</v>
      </c>
      <c r="F550">
        <v>0.10100000000000001</v>
      </c>
      <c r="G550">
        <v>0.47699999999999998</v>
      </c>
      <c r="H550">
        <v>4.5263999999999999E-3</v>
      </c>
      <c r="I550" t="s">
        <v>45</v>
      </c>
      <c r="J550">
        <v>1299</v>
      </c>
      <c r="K550">
        <v>0.20015396458814469</v>
      </c>
      <c r="L550">
        <v>0.50192455735180908</v>
      </c>
      <c r="M550">
        <v>0.29792147806004621</v>
      </c>
      <c r="N550">
        <v>0.22</v>
      </c>
      <c r="O550">
        <v>0.22</v>
      </c>
      <c r="P550">
        <v>0.22</v>
      </c>
      <c r="Q550">
        <v>0.22</v>
      </c>
      <c r="R550">
        <v>0.22</v>
      </c>
      <c r="S550">
        <v>0.22</v>
      </c>
      <c r="T550">
        <v>0.22</v>
      </c>
      <c r="U550">
        <v>0.1025641025641026</v>
      </c>
      <c r="V550">
        <f>VLOOKUP(A550,Output_sheet!$C$2:$H$19120,6,FALSE)</f>
        <v>15.158866</v>
      </c>
      <c r="W550">
        <f t="shared" si="49"/>
        <v>86.602601457999995</v>
      </c>
      <c r="X550" t="str">
        <f t="shared" si="50"/>
        <v>Aftern</v>
      </c>
      <c r="Y550">
        <f t="shared" si="51"/>
        <v>15.401407856000001</v>
      </c>
      <c r="Z550">
        <f t="shared" si="52"/>
        <v>6.1241818640000005</v>
      </c>
      <c r="AA550">
        <f t="shared" si="53"/>
        <v>65.077011737999996</v>
      </c>
    </row>
    <row r="551" spans="1:27" x14ac:dyDescent="0.45">
      <c r="A551" t="str">
        <f t="shared" si="48"/>
        <v>43832Meal_Booster1_GreenP12</v>
      </c>
      <c r="B551" s="6">
        <v>43832</v>
      </c>
      <c r="C551" t="s">
        <v>118</v>
      </c>
      <c r="D551" t="s">
        <v>16</v>
      </c>
      <c r="E551">
        <v>0</v>
      </c>
      <c r="F551">
        <v>0</v>
      </c>
      <c r="G551">
        <v>0</v>
      </c>
      <c r="H551">
        <v>0</v>
      </c>
      <c r="I551" t="s">
        <v>45</v>
      </c>
      <c r="J551">
        <v>1299</v>
      </c>
      <c r="K551">
        <v>0.20015396458814469</v>
      </c>
      <c r="L551">
        <v>0.50192455735180908</v>
      </c>
      <c r="M551">
        <v>0.29792147806004621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f>VLOOKUP(A551,Output_sheet!$C$2:$H$19120,6,FALSE)</f>
        <v>0</v>
      </c>
      <c r="W551">
        <f t="shared" si="49"/>
        <v>0</v>
      </c>
      <c r="X551" t="str">
        <f t="shared" si="50"/>
        <v>Booste</v>
      </c>
      <c r="Y551">
        <f t="shared" si="51"/>
        <v>0</v>
      </c>
      <c r="Z551">
        <f t="shared" si="52"/>
        <v>0</v>
      </c>
      <c r="AA551">
        <f t="shared" si="53"/>
        <v>0</v>
      </c>
    </row>
    <row r="552" spans="1:27" x14ac:dyDescent="0.45">
      <c r="A552" t="str">
        <f t="shared" si="48"/>
        <v>43832Meal_Booster1_MainP12</v>
      </c>
      <c r="B552" s="6">
        <v>43832</v>
      </c>
      <c r="C552" t="s">
        <v>118</v>
      </c>
      <c r="D552" t="s">
        <v>17</v>
      </c>
      <c r="E552">
        <v>0.14315226130653261</v>
      </c>
      <c r="F552">
        <v>0.31681206030150749</v>
      </c>
      <c r="G552">
        <v>0.1089532663316583</v>
      </c>
      <c r="H552">
        <v>3.3559248931884088E-3</v>
      </c>
      <c r="I552" t="s">
        <v>45</v>
      </c>
      <c r="J552">
        <v>1299</v>
      </c>
      <c r="K552">
        <v>0.20015396458814469</v>
      </c>
      <c r="L552">
        <v>0.50192455735180908</v>
      </c>
      <c r="M552">
        <v>0.29792147806004621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f>VLOOKUP(A552,Output_sheet!$C$2:$H$19120,6,FALSE)</f>
        <v>0</v>
      </c>
      <c r="W552">
        <f t="shared" si="49"/>
        <v>0</v>
      </c>
      <c r="X552" t="str">
        <f t="shared" si="50"/>
        <v>Booste</v>
      </c>
      <c r="Y552">
        <f t="shared" si="51"/>
        <v>0</v>
      </c>
      <c r="Z552">
        <f t="shared" si="52"/>
        <v>0</v>
      </c>
      <c r="AA552">
        <f t="shared" si="53"/>
        <v>0</v>
      </c>
    </row>
    <row r="553" spans="1:27" x14ac:dyDescent="0.45">
      <c r="A553" t="str">
        <f t="shared" si="48"/>
        <v>43832Meal_Booster1_SideP12</v>
      </c>
      <c r="B553" s="6">
        <v>43832</v>
      </c>
      <c r="C553" t="s">
        <v>118</v>
      </c>
      <c r="D553" t="s">
        <v>18</v>
      </c>
      <c r="E553">
        <v>0</v>
      </c>
      <c r="F553">
        <v>0</v>
      </c>
      <c r="G553">
        <v>0</v>
      </c>
      <c r="H553">
        <v>0</v>
      </c>
      <c r="I553" t="s">
        <v>45</v>
      </c>
      <c r="J553">
        <v>1299</v>
      </c>
      <c r="K553">
        <v>0.20015396458814469</v>
      </c>
      <c r="L553">
        <v>0.50192455735180908</v>
      </c>
      <c r="M553">
        <v>0.29792147806004621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f>VLOOKUP(A553,Output_sheet!$C$2:$H$19120,6,FALSE)</f>
        <v>0</v>
      </c>
      <c r="W553">
        <f t="shared" si="49"/>
        <v>0</v>
      </c>
      <c r="X553" t="str">
        <f t="shared" si="50"/>
        <v>Booste</v>
      </c>
      <c r="Y553">
        <f t="shared" si="51"/>
        <v>0</v>
      </c>
      <c r="Z553">
        <f t="shared" si="52"/>
        <v>0</v>
      </c>
      <c r="AA553">
        <f t="shared" si="53"/>
        <v>0</v>
      </c>
    </row>
    <row r="554" spans="1:27" x14ac:dyDescent="0.45">
      <c r="A554" t="str">
        <f t="shared" si="48"/>
        <v>43832Meal_Booster2_GreenP12</v>
      </c>
      <c r="B554" s="6">
        <v>43832</v>
      </c>
      <c r="C554" t="s">
        <v>118</v>
      </c>
      <c r="D554" t="s">
        <v>19</v>
      </c>
      <c r="E554">
        <v>0</v>
      </c>
      <c r="F554">
        <v>0</v>
      </c>
      <c r="G554">
        <v>0</v>
      </c>
      <c r="H554">
        <v>0</v>
      </c>
      <c r="I554" t="s">
        <v>45</v>
      </c>
      <c r="J554">
        <v>1299</v>
      </c>
      <c r="K554">
        <v>0.20015396458814469</v>
      </c>
      <c r="L554">
        <v>0.50192455735180908</v>
      </c>
      <c r="M554">
        <v>0.29792147806004621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f>VLOOKUP(A554,Output_sheet!$C$2:$H$19120,6,FALSE)</f>
        <v>0</v>
      </c>
      <c r="W554">
        <f t="shared" si="49"/>
        <v>0</v>
      </c>
      <c r="X554" t="str">
        <f t="shared" si="50"/>
        <v>Booste</v>
      </c>
      <c r="Y554">
        <f t="shared" si="51"/>
        <v>0</v>
      </c>
      <c r="Z554">
        <f t="shared" si="52"/>
        <v>0</v>
      </c>
      <c r="AA554">
        <f t="shared" si="53"/>
        <v>0</v>
      </c>
    </row>
    <row r="555" spans="1:27" x14ac:dyDescent="0.45">
      <c r="A555" t="str">
        <f t="shared" si="48"/>
        <v>43832Meal_Booster2_MainP12</v>
      </c>
      <c r="B555" s="6">
        <v>43832</v>
      </c>
      <c r="C555" t="s">
        <v>118</v>
      </c>
      <c r="D555" t="s">
        <v>20</v>
      </c>
      <c r="E555">
        <v>0.24074117647058821</v>
      </c>
      <c r="F555">
        <v>5.4705882352941186E-3</v>
      </c>
      <c r="G555">
        <v>7.7764705882352944E-3</v>
      </c>
      <c r="H555">
        <v>5.7898027881672903E-3</v>
      </c>
      <c r="I555" t="s">
        <v>45</v>
      </c>
      <c r="J555">
        <v>1299</v>
      </c>
      <c r="K555">
        <v>0.20015396458814469</v>
      </c>
      <c r="L555">
        <v>0.50192455735180908</v>
      </c>
      <c r="M555">
        <v>0.29792147806004621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f>VLOOKUP(A555,Output_sheet!$C$2:$H$19120,6,FALSE)</f>
        <v>0</v>
      </c>
      <c r="W555">
        <f t="shared" si="49"/>
        <v>0</v>
      </c>
      <c r="X555" t="str">
        <f t="shared" si="50"/>
        <v>Booste</v>
      </c>
      <c r="Y555">
        <f t="shared" si="51"/>
        <v>0</v>
      </c>
      <c r="Z555">
        <f t="shared" si="52"/>
        <v>0</v>
      </c>
      <c r="AA555">
        <f t="shared" si="53"/>
        <v>0</v>
      </c>
    </row>
    <row r="556" spans="1:27" x14ac:dyDescent="0.45">
      <c r="A556" t="str">
        <f t="shared" si="48"/>
        <v>43832Meal_Booster2_SideP12</v>
      </c>
      <c r="B556" s="6">
        <v>43832</v>
      </c>
      <c r="C556" t="s">
        <v>118</v>
      </c>
      <c r="D556" t="s">
        <v>21</v>
      </c>
      <c r="E556">
        <v>0</v>
      </c>
      <c r="F556">
        <v>0</v>
      </c>
      <c r="G556">
        <v>0</v>
      </c>
      <c r="H556">
        <v>0</v>
      </c>
      <c r="I556" t="s">
        <v>45</v>
      </c>
      <c r="J556">
        <v>1299</v>
      </c>
      <c r="K556">
        <v>0.20015396458814469</v>
      </c>
      <c r="L556">
        <v>0.50192455735180908</v>
      </c>
      <c r="M556">
        <v>0.29792147806004621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f>VLOOKUP(A556,Output_sheet!$C$2:$H$19120,6,FALSE)</f>
        <v>0</v>
      </c>
      <c r="W556">
        <f t="shared" si="49"/>
        <v>0</v>
      </c>
      <c r="X556" t="str">
        <f t="shared" si="50"/>
        <v>Booste</v>
      </c>
      <c r="Y556">
        <f t="shared" si="51"/>
        <v>0</v>
      </c>
      <c r="Z556">
        <f t="shared" si="52"/>
        <v>0</v>
      </c>
      <c r="AA556">
        <f t="shared" si="53"/>
        <v>0</v>
      </c>
    </row>
    <row r="557" spans="1:27" x14ac:dyDescent="0.45">
      <c r="A557" t="str">
        <f t="shared" si="48"/>
        <v>43832Meal_Breakfast_GreenP12</v>
      </c>
      <c r="B557" s="6">
        <v>43832</v>
      </c>
      <c r="C557" t="s">
        <v>118</v>
      </c>
      <c r="D557" t="s">
        <v>24</v>
      </c>
      <c r="E557">
        <v>2.3266666666666661E-2</v>
      </c>
      <c r="F557">
        <v>9.4303703703703709E-2</v>
      </c>
      <c r="G557">
        <v>0.15691481481481481</v>
      </c>
      <c r="H557">
        <v>1.7259259259259261E-3</v>
      </c>
      <c r="I557" t="s">
        <v>45</v>
      </c>
      <c r="J557">
        <v>1299</v>
      </c>
      <c r="K557">
        <v>0.20015396458814469</v>
      </c>
      <c r="L557">
        <v>0.50192455735180908</v>
      </c>
      <c r="M557">
        <v>0.29792147806004621</v>
      </c>
      <c r="N557">
        <v>0.28899999999999998</v>
      </c>
      <c r="O557">
        <v>0.28899999999999998</v>
      </c>
      <c r="P557">
        <v>0.28899999999999998</v>
      </c>
      <c r="Q557">
        <v>0.28899999999999998</v>
      </c>
      <c r="R557">
        <v>0.28899999999999998</v>
      </c>
      <c r="S557">
        <v>0.28899999999999998</v>
      </c>
      <c r="T557">
        <v>0.28899999999999998</v>
      </c>
      <c r="U557">
        <v>0.55102040816326525</v>
      </c>
      <c r="V557">
        <f>VLOOKUP(A557,Output_sheet!$C$2:$H$19120,6,FALSE)</f>
        <v>107.51096</v>
      </c>
      <c r="W557">
        <f t="shared" si="49"/>
        <v>202.39097495496296</v>
      </c>
      <c r="X557" t="str">
        <f t="shared" si="50"/>
        <v>Breakf</v>
      </c>
      <c r="Y557">
        <f t="shared" si="51"/>
        <v>10.005686677333332</v>
      </c>
      <c r="Z557">
        <f t="shared" si="52"/>
        <v>40.554726866962966</v>
      </c>
      <c r="AA557">
        <f t="shared" si="53"/>
        <v>151.83056141066666</v>
      </c>
    </row>
    <row r="558" spans="1:27" x14ac:dyDescent="0.45">
      <c r="A558" t="str">
        <f t="shared" si="48"/>
        <v>43832Meal_Breakfast_MainP12</v>
      </c>
      <c r="B558" s="6">
        <v>43832</v>
      </c>
      <c r="C558" t="s">
        <v>118</v>
      </c>
      <c r="D558" t="s">
        <v>25</v>
      </c>
      <c r="E558">
        <v>0.22857142857142859</v>
      </c>
      <c r="F558">
        <v>0</v>
      </c>
      <c r="G558">
        <v>0.14285714285714279</v>
      </c>
      <c r="H558">
        <v>1.3277777777777781E-2</v>
      </c>
      <c r="I558" t="s">
        <v>45</v>
      </c>
      <c r="J558">
        <v>1299</v>
      </c>
      <c r="K558">
        <v>0.20015396458814469</v>
      </c>
      <c r="L558">
        <v>0.50192455735180908</v>
      </c>
      <c r="M558">
        <v>0.29792147806004621</v>
      </c>
      <c r="N558">
        <v>0.28899999999999998</v>
      </c>
      <c r="O558">
        <v>0.28899999999999998</v>
      </c>
      <c r="P558">
        <v>0.28899999999999998</v>
      </c>
      <c r="Q558">
        <v>0.28899999999999998</v>
      </c>
      <c r="R558">
        <v>0.28899999999999998</v>
      </c>
      <c r="S558">
        <v>0.28899999999999998</v>
      </c>
      <c r="T558">
        <v>0.28899999999999998</v>
      </c>
      <c r="U558">
        <v>8.1632653061224483E-2</v>
      </c>
      <c r="V558">
        <f>VLOOKUP(A558,Output_sheet!$C$2:$H$19120,6,FALSE)</f>
        <v>13.724803</v>
      </c>
      <c r="W558">
        <f t="shared" si="49"/>
        <v>30.194566599999991</v>
      </c>
      <c r="X558" t="str">
        <f t="shared" si="50"/>
        <v>Breakf</v>
      </c>
      <c r="Y558">
        <f t="shared" si="51"/>
        <v>12.548391314285714</v>
      </c>
      <c r="Z558">
        <f t="shared" si="52"/>
        <v>0</v>
      </c>
      <c r="AA558">
        <f t="shared" si="53"/>
        <v>17.646175285714278</v>
      </c>
    </row>
    <row r="559" spans="1:27" x14ac:dyDescent="0.45">
      <c r="A559" t="str">
        <f t="shared" si="48"/>
        <v>43832Meal_Breakfast_SideP12</v>
      </c>
      <c r="B559" s="6">
        <v>43832</v>
      </c>
      <c r="C559" t="s">
        <v>118</v>
      </c>
      <c r="D559" t="s">
        <v>26</v>
      </c>
      <c r="E559">
        <v>7.5999999999999998E-2</v>
      </c>
      <c r="F559">
        <v>0.39900000000000002</v>
      </c>
      <c r="G559">
        <v>3.0000000000000001E-3</v>
      </c>
      <c r="H559">
        <v>3.0386666666666669E-3</v>
      </c>
      <c r="I559" t="s">
        <v>45</v>
      </c>
      <c r="J559">
        <v>1299</v>
      </c>
      <c r="K559">
        <v>0.20015396458814469</v>
      </c>
      <c r="L559">
        <v>0.50192455735180908</v>
      </c>
      <c r="M559">
        <v>0.29792147806004621</v>
      </c>
      <c r="N559">
        <v>0.28899999999999998</v>
      </c>
      <c r="O559">
        <v>0.28899999999999998</v>
      </c>
      <c r="P559">
        <v>0.28899999999999998</v>
      </c>
      <c r="Q559">
        <v>0.28899999999999998</v>
      </c>
      <c r="R559">
        <v>0.28899999999999998</v>
      </c>
      <c r="S559">
        <v>0.28899999999999998</v>
      </c>
      <c r="T559">
        <v>0.28899999999999998</v>
      </c>
      <c r="U559">
        <v>0.36734693877551022</v>
      </c>
      <c r="V559">
        <f>VLOOKUP(A559,Output_sheet!$C$2:$H$19120,6,FALSE)</f>
        <v>102.93602</v>
      </c>
      <c r="W559">
        <f t="shared" si="49"/>
        <v>198.35771054</v>
      </c>
      <c r="X559" t="str">
        <f t="shared" si="50"/>
        <v>Breakf</v>
      </c>
      <c r="Y559">
        <f t="shared" si="51"/>
        <v>31.292550079999998</v>
      </c>
      <c r="Z559">
        <f t="shared" si="52"/>
        <v>164.28588791999999</v>
      </c>
      <c r="AA559">
        <f t="shared" si="53"/>
        <v>2.77927254</v>
      </c>
    </row>
    <row r="560" spans="1:27" x14ac:dyDescent="0.45">
      <c r="A560" t="str">
        <f t="shared" si="48"/>
        <v>43832Meal_Dinner_GreenP12</v>
      </c>
      <c r="B560" s="6">
        <v>43832</v>
      </c>
      <c r="C560" t="s">
        <v>118</v>
      </c>
      <c r="D560" t="s">
        <v>29</v>
      </c>
      <c r="E560">
        <v>3.0759999999999999E-2</v>
      </c>
      <c r="F560">
        <v>8.1619999999999998E-2</v>
      </c>
      <c r="G560">
        <v>4.0000000000000001E-3</v>
      </c>
      <c r="H560">
        <v>2.0843960000000009E-3</v>
      </c>
      <c r="I560" t="s">
        <v>45</v>
      </c>
      <c r="J560">
        <v>1299</v>
      </c>
      <c r="K560">
        <v>0.20015396458814469</v>
      </c>
      <c r="L560">
        <v>0.50192455735180908</v>
      </c>
      <c r="M560">
        <v>0.29792147806004621</v>
      </c>
      <c r="N560">
        <v>1E-3</v>
      </c>
      <c r="O560">
        <v>1E-3</v>
      </c>
      <c r="P560">
        <v>1E-3</v>
      </c>
      <c r="Q560">
        <v>1E-3</v>
      </c>
      <c r="R560">
        <v>1E-3</v>
      </c>
      <c r="S560">
        <v>1E-3</v>
      </c>
      <c r="T560">
        <v>1E-3</v>
      </c>
      <c r="U560">
        <v>0.51020408163265307</v>
      </c>
      <c r="V560">
        <f>VLOOKUP(A560,Output_sheet!$C$2:$H$19120,6,FALSE)</f>
        <v>0.55099200000000004</v>
      </c>
      <c r="W560">
        <f t="shared" si="49"/>
        <v>0.26751763583999999</v>
      </c>
      <c r="X560" t="str">
        <f t="shared" si="50"/>
        <v>Dinner</v>
      </c>
      <c r="Y560">
        <f t="shared" si="51"/>
        <v>6.7794055680000007E-2</v>
      </c>
      <c r="Z560">
        <f t="shared" si="52"/>
        <v>0.17988786816000002</v>
      </c>
      <c r="AA560">
        <f t="shared" si="53"/>
        <v>1.9835712000000005E-2</v>
      </c>
    </row>
    <row r="561" spans="1:27" x14ac:dyDescent="0.45">
      <c r="A561" t="str">
        <f t="shared" si="48"/>
        <v>43832Meal_Dinner_MainP12</v>
      </c>
      <c r="B561" s="6">
        <v>43832</v>
      </c>
      <c r="C561" t="s">
        <v>118</v>
      </c>
      <c r="D561" t="s">
        <v>30</v>
      </c>
      <c r="E561">
        <v>5.33E-2</v>
      </c>
      <c r="F561">
        <v>0.26540000000000002</v>
      </c>
      <c r="G561">
        <v>5.4000000000000003E-3</v>
      </c>
      <c r="H561">
        <v>2.5228E-3</v>
      </c>
      <c r="I561" t="s">
        <v>45</v>
      </c>
      <c r="J561">
        <v>1299</v>
      </c>
      <c r="K561">
        <v>0.20015396458814469</v>
      </c>
      <c r="L561">
        <v>0.50192455735180908</v>
      </c>
      <c r="M561">
        <v>0.29792147806004621</v>
      </c>
      <c r="N561">
        <v>1E-3</v>
      </c>
      <c r="O561">
        <v>1E-3</v>
      </c>
      <c r="P561">
        <v>1E-3</v>
      </c>
      <c r="Q561">
        <v>1E-3</v>
      </c>
      <c r="R561">
        <v>1E-3</v>
      </c>
      <c r="S561">
        <v>1E-3</v>
      </c>
      <c r="T561">
        <v>1E-3</v>
      </c>
      <c r="U561">
        <v>0.24489795918367349</v>
      </c>
      <c r="V561">
        <f>VLOOKUP(A561,Output_sheet!$C$2:$H$19120,6,FALSE)</f>
        <v>0.33059519999999998</v>
      </c>
      <c r="W561">
        <f t="shared" si="49"/>
        <v>0.43750968768000004</v>
      </c>
      <c r="X561" t="str">
        <f t="shared" si="50"/>
        <v>Dinner</v>
      </c>
      <c r="Y561">
        <f t="shared" si="51"/>
        <v>7.0482896640000001E-2</v>
      </c>
      <c r="Z561">
        <f t="shared" si="52"/>
        <v>0.35095986432000004</v>
      </c>
      <c r="AA561">
        <f t="shared" si="53"/>
        <v>1.6066926719999999E-2</v>
      </c>
    </row>
    <row r="562" spans="1:27" x14ac:dyDescent="0.45">
      <c r="A562" t="str">
        <f t="shared" si="48"/>
        <v>43832Meal_Dinner_SideP12</v>
      </c>
      <c r="B562" s="6">
        <v>43832</v>
      </c>
      <c r="C562" t="s">
        <v>118</v>
      </c>
      <c r="D562" t="s">
        <v>31</v>
      </c>
      <c r="E562">
        <v>0.1191875</v>
      </c>
      <c r="F562">
        <v>4.5462499999999989E-2</v>
      </c>
      <c r="G562">
        <v>7.7629166666666666E-2</v>
      </c>
      <c r="H562">
        <v>2.9845499999999999E-3</v>
      </c>
      <c r="I562" t="s">
        <v>45</v>
      </c>
      <c r="J562">
        <v>1299</v>
      </c>
      <c r="K562">
        <v>0.20015396458814469</v>
      </c>
      <c r="L562">
        <v>0.50192455735180908</v>
      </c>
      <c r="M562">
        <v>0.29792147806004621</v>
      </c>
      <c r="N562">
        <v>1E-3</v>
      </c>
      <c r="O562">
        <v>1E-3</v>
      </c>
      <c r="P562">
        <v>1E-3</v>
      </c>
      <c r="Q562">
        <v>1E-3</v>
      </c>
      <c r="R562">
        <v>1E-3</v>
      </c>
      <c r="S562">
        <v>1E-3</v>
      </c>
      <c r="T562">
        <v>1E-3</v>
      </c>
      <c r="U562">
        <v>0.24489795918367349</v>
      </c>
      <c r="V562">
        <f>VLOOKUP(A562,Output_sheet!$C$2:$H$19120,6,FALSE)</f>
        <v>0.19835712</v>
      </c>
      <c r="W562">
        <f t="shared" si="49"/>
        <v>0.26922268058400001</v>
      </c>
      <c r="X562" t="str">
        <f t="shared" si="50"/>
        <v>Dinner</v>
      </c>
      <c r="Y562">
        <f t="shared" si="51"/>
        <v>9.4566756959999998E-2</v>
      </c>
      <c r="Z562">
        <f t="shared" si="52"/>
        <v>3.6071242271999988E-2</v>
      </c>
      <c r="AA562">
        <f t="shared" si="53"/>
        <v>0.138584681352</v>
      </c>
    </row>
    <row r="563" spans="1:27" x14ac:dyDescent="0.45">
      <c r="A563" t="str">
        <f t="shared" si="48"/>
        <v>43832Meal_Lunch_GreenP12</v>
      </c>
      <c r="B563" s="6">
        <v>43832</v>
      </c>
      <c r="C563" t="s">
        <v>118</v>
      </c>
      <c r="D563" t="s">
        <v>34</v>
      </c>
      <c r="E563">
        <v>8.0000000000000002E-3</v>
      </c>
      <c r="F563">
        <v>3.5000000000000003E-2</v>
      </c>
      <c r="G563">
        <v>3.0000000000000001E-3</v>
      </c>
      <c r="H563">
        <v>8.4999999999999995E-4</v>
      </c>
      <c r="I563" t="s">
        <v>45</v>
      </c>
      <c r="J563">
        <v>1299</v>
      </c>
      <c r="K563">
        <v>0.20015396458814469</v>
      </c>
      <c r="L563">
        <v>0.50192455735180908</v>
      </c>
      <c r="M563">
        <v>0.29792147806004621</v>
      </c>
      <c r="N563">
        <v>0.27</v>
      </c>
      <c r="O563">
        <v>0.27</v>
      </c>
      <c r="P563">
        <v>0.27</v>
      </c>
      <c r="Q563">
        <v>0.27</v>
      </c>
      <c r="R563">
        <v>0.27</v>
      </c>
      <c r="S563">
        <v>0.27</v>
      </c>
      <c r="T563">
        <v>0.27</v>
      </c>
      <c r="U563">
        <v>0.27472527472527469</v>
      </c>
      <c r="V563">
        <f>VLOOKUP(A563,Output_sheet!$C$2:$H$19120,6,FALSE)</f>
        <v>72.753217000000006</v>
      </c>
      <c r="W563">
        <f t="shared" si="49"/>
        <v>14.477890183000001</v>
      </c>
      <c r="X563" t="str">
        <f t="shared" si="50"/>
        <v>Lunch_</v>
      </c>
      <c r="Y563">
        <f t="shared" si="51"/>
        <v>2.3281029440000003</v>
      </c>
      <c r="Z563">
        <f t="shared" si="52"/>
        <v>10.185450380000002</v>
      </c>
      <c r="AA563">
        <f t="shared" si="53"/>
        <v>1.9643368590000001</v>
      </c>
    </row>
    <row r="564" spans="1:27" x14ac:dyDescent="0.45">
      <c r="A564" t="str">
        <f t="shared" si="48"/>
        <v>43832Meal_Lunch_MainP12</v>
      </c>
      <c r="B564" s="6">
        <v>43832</v>
      </c>
      <c r="C564" t="s">
        <v>118</v>
      </c>
      <c r="D564" t="s">
        <v>35</v>
      </c>
      <c r="E564">
        <v>0.29964285714285721</v>
      </c>
      <c r="F564">
        <v>3.3928571428571428E-4</v>
      </c>
      <c r="G564">
        <v>3.1482142857142861E-2</v>
      </c>
      <c r="H564">
        <v>5.2169642857142866E-3</v>
      </c>
      <c r="I564" t="s">
        <v>45</v>
      </c>
      <c r="J564">
        <v>1299</v>
      </c>
      <c r="K564">
        <v>0.20015396458814469</v>
      </c>
      <c r="L564">
        <v>0.50192455735180908</v>
      </c>
      <c r="M564">
        <v>0.29792147806004621</v>
      </c>
      <c r="N564">
        <v>0.27</v>
      </c>
      <c r="O564">
        <v>0.27</v>
      </c>
      <c r="P564">
        <v>0.27</v>
      </c>
      <c r="Q564">
        <v>0.27</v>
      </c>
      <c r="R564">
        <v>0.27</v>
      </c>
      <c r="S564">
        <v>0.27</v>
      </c>
      <c r="T564">
        <v>0.27</v>
      </c>
      <c r="U564">
        <v>0.30769230769230771</v>
      </c>
      <c r="V564">
        <f>VLOOKUP(A564,Output_sheet!$C$2:$H$19120,6,FALSE)</f>
        <v>67.903002000000001</v>
      </c>
      <c r="W564">
        <f t="shared" si="49"/>
        <v>100.71834027010716</v>
      </c>
      <c r="X564" t="str">
        <f t="shared" si="50"/>
        <v>Lunch_</v>
      </c>
      <c r="Y564">
        <f t="shared" si="51"/>
        <v>81.386598111428597</v>
      </c>
      <c r="Z564">
        <f t="shared" si="52"/>
        <v>9.2154074142857145E-2</v>
      </c>
      <c r="AA564">
        <f t="shared" si="53"/>
        <v>19.239588084535715</v>
      </c>
    </row>
    <row r="565" spans="1:27" x14ac:dyDescent="0.45">
      <c r="A565" t="str">
        <f t="shared" si="48"/>
        <v>43832Meal_Lunch_SideP12</v>
      </c>
      <c r="B565" s="6">
        <v>43832</v>
      </c>
      <c r="C565" t="s">
        <v>118</v>
      </c>
      <c r="D565" t="s">
        <v>36</v>
      </c>
      <c r="E565">
        <v>4.6513157894736847E-2</v>
      </c>
      <c r="F565">
        <v>0.42289473684210532</v>
      </c>
      <c r="G565">
        <v>2.5197368421052631E-2</v>
      </c>
      <c r="H565">
        <v>9.5625000000000007E-4</v>
      </c>
      <c r="I565" t="s">
        <v>45</v>
      </c>
      <c r="J565">
        <v>1299</v>
      </c>
      <c r="K565">
        <v>0.20015396458814469</v>
      </c>
      <c r="L565">
        <v>0.50192455735180908</v>
      </c>
      <c r="M565">
        <v>0.29792147806004621</v>
      </c>
      <c r="N565">
        <v>0.27</v>
      </c>
      <c r="O565">
        <v>0.27</v>
      </c>
      <c r="P565">
        <v>0.27</v>
      </c>
      <c r="Q565">
        <v>0.27</v>
      </c>
      <c r="R565">
        <v>0.27</v>
      </c>
      <c r="S565">
        <v>0.27</v>
      </c>
      <c r="T565">
        <v>0.27</v>
      </c>
      <c r="U565">
        <v>0.4175824175824176</v>
      </c>
      <c r="V565">
        <f>VLOOKUP(A565,Output_sheet!$C$2:$H$19120,6,FALSE)</f>
        <v>153.59012000000001</v>
      </c>
      <c r="W565">
        <f t="shared" si="49"/>
        <v>323.21626108157903</v>
      </c>
      <c r="X565" t="str">
        <f t="shared" si="50"/>
        <v>Lunch_</v>
      </c>
      <c r="Y565">
        <f t="shared" si="51"/>
        <v>28.57584601052632</v>
      </c>
      <c r="Z565">
        <f t="shared" si="52"/>
        <v>259.80981351578953</v>
      </c>
      <c r="AA565">
        <f t="shared" si="53"/>
        <v>34.830601555263158</v>
      </c>
    </row>
    <row r="566" spans="1:27" x14ac:dyDescent="0.45">
      <c r="A566" t="str">
        <f t="shared" si="48"/>
        <v>43832Meal_Morning_Snack_GreenP12</v>
      </c>
      <c r="B566" s="6">
        <v>43832</v>
      </c>
      <c r="C566" t="s">
        <v>118</v>
      </c>
      <c r="D566" t="s">
        <v>39</v>
      </c>
      <c r="E566">
        <v>8.3999999999999995E-3</v>
      </c>
      <c r="F566">
        <v>8.1600000000000006E-2</v>
      </c>
      <c r="G566">
        <v>1.9E-3</v>
      </c>
      <c r="H566">
        <v>1.9927999999999999E-3</v>
      </c>
      <c r="I566" t="s">
        <v>45</v>
      </c>
      <c r="J566">
        <v>1299</v>
      </c>
      <c r="K566">
        <v>0.20015396458814469</v>
      </c>
      <c r="L566">
        <v>0.50192455735180908</v>
      </c>
      <c r="M566">
        <v>0.29792147806004621</v>
      </c>
      <c r="N566">
        <v>0.22</v>
      </c>
      <c r="O566">
        <v>0.22</v>
      </c>
      <c r="P566">
        <v>0.22</v>
      </c>
      <c r="Q566">
        <v>0.22</v>
      </c>
      <c r="R566">
        <v>0.22</v>
      </c>
      <c r="S566">
        <v>0.22</v>
      </c>
      <c r="T566">
        <v>0.22</v>
      </c>
      <c r="U566">
        <v>0.6</v>
      </c>
      <c r="V566">
        <f>VLOOKUP(A566,Output_sheet!$C$2:$H$19120,6,FALSE)</f>
        <v>95.552597000000006</v>
      </c>
      <c r="W566">
        <f t="shared" si="49"/>
        <v>36.032884328700007</v>
      </c>
      <c r="X566" t="str">
        <f t="shared" si="50"/>
        <v>Mornin</v>
      </c>
      <c r="Y566">
        <f t="shared" si="51"/>
        <v>3.2105672591999999</v>
      </c>
      <c r="Z566">
        <f t="shared" si="52"/>
        <v>31.188367660800004</v>
      </c>
      <c r="AA566">
        <f t="shared" si="53"/>
        <v>1.6339494087000002</v>
      </c>
    </row>
    <row r="567" spans="1:27" x14ac:dyDescent="0.45">
      <c r="A567" t="str">
        <f t="shared" si="48"/>
        <v>43832Meal_Morning_Snack_MainP12</v>
      </c>
      <c r="B567" s="6">
        <v>43832</v>
      </c>
      <c r="C567" t="s">
        <v>118</v>
      </c>
      <c r="D567" t="s">
        <v>40</v>
      </c>
      <c r="E567">
        <v>0.1239</v>
      </c>
      <c r="F567">
        <v>2.7199999999999998E-2</v>
      </c>
      <c r="G567">
        <v>1.0200000000000001E-2</v>
      </c>
      <c r="H567">
        <v>3.1800000000000001E-3</v>
      </c>
      <c r="I567" t="s">
        <v>45</v>
      </c>
      <c r="J567">
        <v>1299</v>
      </c>
      <c r="K567">
        <v>0.20015396458814469</v>
      </c>
      <c r="L567">
        <v>0.50192455735180908</v>
      </c>
      <c r="M567">
        <v>0.29792147806004621</v>
      </c>
      <c r="N567">
        <v>0.22</v>
      </c>
      <c r="O567">
        <v>0.22</v>
      </c>
      <c r="P567">
        <v>0.22</v>
      </c>
      <c r="Q567">
        <v>0.22</v>
      </c>
      <c r="R567">
        <v>0.22</v>
      </c>
      <c r="S567">
        <v>0.22</v>
      </c>
      <c r="T567">
        <v>0.22</v>
      </c>
      <c r="U567">
        <v>0.3</v>
      </c>
      <c r="V567">
        <f>VLOOKUP(A567,Output_sheet!$C$2:$H$19120,6,FALSE)</f>
        <v>70.012725000000003</v>
      </c>
      <c r="W567">
        <f t="shared" si="49"/>
        <v>48.742859144999997</v>
      </c>
      <c r="X567" t="str">
        <f t="shared" si="50"/>
        <v>Mornin</v>
      </c>
      <c r="Y567">
        <f t="shared" si="51"/>
        <v>34.698306510000002</v>
      </c>
      <c r="Z567">
        <f t="shared" si="52"/>
        <v>7.6173844800000001</v>
      </c>
      <c r="AA567">
        <f t="shared" si="53"/>
        <v>6.4271681550000004</v>
      </c>
    </row>
    <row r="568" spans="1:27" x14ac:dyDescent="0.45">
      <c r="A568" t="str">
        <f t="shared" si="48"/>
        <v>43832Meal_Morning_Snack_SideP12</v>
      </c>
      <c r="B568" s="6">
        <v>43832</v>
      </c>
      <c r="C568" t="s">
        <v>118</v>
      </c>
      <c r="D568" t="s">
        <v>41</v>
      </c>
      <c r="E568">
        <v>0.21</v>
      </c>
      <c r="F568">
        <v>0.22</v>
      </c>
      <c r="G568">
        <v>0.49</v>
      </c>
      <c r="H568">
        <v>1.3505400000000001E-2</v>
      </c>
      <c r="I568" t="s">
        <v>45</v>
      </c>
      <c r="J568">
        <v>1299</v>
      </c>
      <c r="K568">
        <v>0.20015396458814469</v>
      </c>
      <c r="L568">
        <v>0.50192455735180908</v>
      </c>
      <c r="M568">
        <v>0.29792147806004621</v>
      </c>
      <c r="N568">
        <v>0.22</v>
      </c>
      <c r="O568">
        <v>0.22</v>
      </c>
      <c r="P568">
        <v>0.22</v>
      </c>
      <c r="Q568">
        <v>0.22</v>
      </c>
      <c r="R568">
        <v>0.22</v>
      </c>
      <c r="S568">
        <v>0.22</v>
      </c>
      <c r="T568">
        <v>0.22</v>
      </c>
      <c r="U568">
        <v>0.1</v>
      </c>
      <c r="V568">
        <f>VLOOKUP(A568,Output_sheet!$C$2:$H$19120,6,FALSE)</f>
        <v>21.135278</v>
      </c>
      <c r="W568">
        <f t="shared" si="49"/>
        <v>129.55925414000001</v>
      </c>
      <c r="X568" t="str">
        <f t="shared" si="50"/>
        <v>Mornin</v>
      </c>
      <c r="Y568">
        <f t="shared" si="51"/>
        <v>17.753633519999998</v>
      </c>
      <c r="Z568">
        <f t="shared" si="52"/>
        <v>18.599044639999999</v>
      </c>
      <c r="AA568">
        <f t="shared" si="53"/>
        <v>93.206575979999997</v>
      </c>
    </row>
    <row r="569" spans="1:27" x14ac:dyDescent="0.45">
      <c r="A569" t="str">
        <f t="shared" si="48"/>
        <v>43832Meal_Afternoon_Snack_GreenP13</v>
      </c>
      <c r="B569" s="6">
        <v>43832</v>
      </c>
      <c r="C569" t="s">
        <v>118</v>
      </c>
      <c r="D569" t="s">
        <v>11</v>
      </c>
      <c r="E569">
        <v>7.0000000000000001E-3</v>
      </c>
      <c r="F569">
        <v>8.6999999999999994E-2</v>
      </c>
      <c r="G569">
        <v>1E-3</v>
      </c>
      <c r="H569">
        <v>7.5000000000000002E-4</v>
      </c>
      <c r="I569" t="s">
        <v>46</v>
      </c>
      <c r="J569">
        <v>1200</v>
      </c>
      <c r="K569">
        <v>0.3</v>
      </c>
      <c r="L569">
        <v>0.4</v>
      </c>
      <c r="M569">
        <v>0.3</v>
      </c>
      <c r="N569">
        <v>0.15</v>
      </c>
      <c r="O569">
        <v>0.15</v>
      </c>
      <c r="P569">
        <v>0.15</v>
      </c>
      <c r="Q569">
        <v>0.15</v>
      </c>
      <c r="R569">
        <v>0.15</v>
      </c>
      <c r="S569">
        <v>0.15</v>
      </c>
      <c r="T569">
        <v>0.15</v>
      </c>
      <c r="U569">
        <v>0.51282051282051277</v>
      </c>
      <c r="V569">
        <f>VLOOKUP(A569,Output_sheet!$C$2:$H$19120,6,FALSE)</f>
        <v>66.690782999999996</v>
      </c>
      <c r="W569">
        <f t="shared" si="49"/>
        <v>25.675951455</v>
      </c>
      <c r="X569" t="str">
        <f t="shared" si="50"/>
        <v>Aftern</v>
      </c>
      <c r="Y569">
        <f t="shared" si="51"/>
        <v>1.867341924</v>
      </c>
      <c r="Z569">
        <f t="shared" si="52"/>
        <v>23.208392483999997</v>
      </c>
      <c r="AA569">
        <f t="shared" si="53"/>
        <v>0.600217047</v>
      </c>
    </row>
    <row r="570" spans="1:27" x14ac:dyDescent="0.45">
      <c r="A570" t="str">
        <f t="shared" si="48"/>
        <v>43832Meal_Afternoon_Snack_MainP13</v>
      </c>
      <c r="B570" s="6">
        <v>43832</v>
      </c>
      <c r="C570" t="s">
        <v>118</v>
      </c>
      <c r="D570" t="s">
        <v>12</v>
      </c>
      <c r="E570">
        <v>0.126</v>
      </c>
      <c r="F570">
        <v>8.0000000000000002E-3</v>
      </c>
      <c r="G570">
        <v>9.6000000000000002E-2</v>
      </c>
      <c r="H570">
        <v>1.996333333333333E-3</v>
      </c>
      <c r="I570" t="s">
        <v>46</v>
      </c>
      <c r="J570">
        <v>1200</v>
      </c>
      <c r="K570">
        <v>0.3</v>
      </c>
      <c r="L570">
        <v>0.4</v>
      </c>
      <c r="M570">
        <v>0.3</v>
      </c>
      <c r="N570">
        <v>0.15</v>
      </c>
      <c r="O570">
        <v>0.15</v>
      </c>
      <c r="P570">
        <v>0.15</v>
      </c>
      <c r="Q570">
        <v>0.15</v>
      </c>
      <c r="R570">
        <v>0.15</v>
      </c>
      <c r="S570">
        <v>0.15</v>
      </c>
      <c r="T570">
        <v>0.15</v>
      </c>
      <c r="U570">
        <v>0.38461538461538458</v>
      </c>
      <c r="V570">
        <f>VLOOKUP(A570,Output_sheet!$C$2:$H$19120,6,FALSE)</f>
        <v>72.489981999999998</v>
      </c>
      <c r="W570">
        <f t="shared" si="49"/>
        <v>101.48597479999999</v>
      </c>
      <c r="X570" t="str">
        <f t="shared" si="50"/>
        <v>Aftern</v>
      </c>
      <c r="Y570">
        <f t="shared" si="51"/>
        <v>36.534950928000001</v>
      </c>
      <c r="Z570">
        <f t="shared" si="52"/>
        <v>2.3196794239999998</v>
      </c>
      <c r="AA570">
        <f t="shared" si="53"/>
        <v>62.631344448</v>
      </c>
    </row>
    <row r="571" spans="1:27" x14ac:dyDescent="0.45">
      <c r="A571" t="str">
        <f t="shared" si="48"/>
        <v>43832Meal_Afternoon_Snack_SideP13</v>
      </c>
      <c r="B571" s="6">
        <v>43832</v>
      </c>
      <c r="C571" t="s">
        <v>118</v>
      </c>
      <c r="D571" t="s">
        <v>13</v>
      </c>
      <c r="E571">
        <v>0.254</v>
      </c>
      <c r="F571">
        <v>0.10100000000000001</v>
      </c>
      <c r="G571">
        <v>0.47699999999999998</v>
      </c>
      <c r="H571">
        <v>4.5263999999999999E-3</v>
      </c>
      <c r="I571" t="s">
        <v>46</v>
      </c>
      <c r="J571">
        <v>1200</v>
      </c>
      <c r="K571">
        <v>0.3</v>
      </c>
      <c r="L571">
        <v>0.4</v>
      </c>
      <c r="M571">
        <v>0.3</v>
      </c>
      <c r="N571">
        <v>0.15</v>
      </c>
      <c r="O571">
        <v>0.15</v>
      </c>
      <c r="P571">
        <v>0.15</v>
      </c>
      <c r="Q571">
        <v>0.15</v>
      </c>
      <c r="R571">
        <v>0.15</v>
      </c>
      <c r="S571">
        <v>0.15</v>
      </c>
      <c r="T571">
        <v>0.15</v>
      </c>
      <c r="U571">
        <v>0.1025641025641026</v>
      </c>
      <c r="V571">
        <f>VLOOKUP(A571,Output_sheet!$C$2:$H$19120,6,FALSE)</f>
        <v>11.598397</v>
      </c>
      <c r="W571">
        <f t="shared" si="49"/>
        <v>66.261642061000003</v>
      </c>
      <c r="X571" t="str">
        <f t="shared" si="50"/>
        <v>Aftern</v>
      </c>
      <c r="Y571">
        <f t="shared" si="51"/>
        <v>11.783971352</v>
      </c>
      <c r="Z571">
        <f t="shared" si="52"/>
        <v>4.685752388</v>
      </c>
      <c r="AA571">
        <f t="shared" si="53"/>
        <v>49.791918321000004</v>
      </c>
    </row>
    <row r="572" spans="1:27" x14ac:dyDescent="0.45">
      <c r="A572" t="str">
        <f t="shared" si="48"/>
        <v>43832Meal_Booster1_GreenP13</v>
      </c>
      <c r="B572" s="6">
        <v>43832</v>
      </c>
      <c r="C572" t="s">
        <v>118</v>
      </c>
      <c r="D572" t="s">
        <v>16</v>
      </c>
      <c r="E572">
        <v>0</v>
      </c>
      <c r="F572">
        <v>0</v>
      </c>
      <c r="G572">
        <v>0</v>
      </c>
      <c r="H572">
        <v>0</v>
      </c>
      <c r="I572" t="s">
        <v>46</v>
      </c>
      <c r="J572">
        <v>1200</v>
      </c>
      <c r="K572">
        <v>0.3</v>
      </c>
      <c r="L572">
        <v>0.4</v>
      </c>
      <c r="M572">
        <v>0.3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f>VLOOKUP(A572,Output_sheet!$C$2:$H$19120,6,FALSE)</f>
        <v>0</v>
      </c>
      <c r="W572">
        <f t="shared" si="49"/>
        <v>0</v>
      </c>
      <c r="X572" t="str">
        <f t="shared" si="50"/>
        <v>Booste</v>
      </c>
      <c r="Y572">
        <f t="shared" si="51"/>
        <v>0</v>
      </c>
      <c r="Z572">
        <f t="shared" si="52"/>
        <v>0</v>
      </c>
      <c r="AA572">
        <f t="shared" si="53"/>
        <v>0</v>
      </c>
    </row>
    <row r="573" spans="1:27" x14ac:dyDescent="0.45">
      <c r="A573" t="str">
        <f t="shared" si="48"/>
        <v>43832Meal_Booster1_MainP13</v>
      </c>
      <c r="B573" s="6">
        <v>43832</v>
      </c>
      <c r="C573" t="s">
        <v>118</v>
      </c>
      <c r="D573" t="s">
        <v>17</v>
      </c>
      <c r="E573">
        <v>0.14315226130653261</v>
      </c>
      <c r="F573">
        <v>0.31681206030150749</v>
      </c>
      <c r="G573">
        <v>0.1089532663316583</v>
      </c>
      <c r="H573">
        <v>3.3559248931884088E-3</v>
      </c>
      <c r="I573" t="s">
        <v>46</v>
      </c>
      <c r="J573">
        <v>1200</v>
      </c>
      <c r="K573">
        <v>0.3</v>
      </c>
      <c r="L573">
        <v>0.4</v>
      </c>
      <c r="M573">
        <v>0.3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f>VLOOKUP(A573,Output_sheet!$C$2:$H$19120,6,FALSE)</f>
        <v>0</v>
      </c>
      <c r="W573">
        <f t="shared" si="49"/>
        <v>0</v>
      </c>
      <c r="X573" t="str">
        <f t="shared" si="50"/>
        <v>Booste</v>
      </c>
      <c r="Y573">
        <f t="shared" si="51"/>
        <v>0</v>
      </c>
      <c r="Z573">
        <f t="shared" si="52"/>
        <v>0</v>
      </c>
      <c r="AA573">
        <f t="shared" si="53"/>
        <v>0</v>
      </c>
    </row>
    <row r="574" spans="1:27" x14ac:dyDescent="0.45">
      <c r="A574" t="str">
        <f t="shared" si="48"/>
        <v>43832Meal_Booster1_SideP13</v>
      </c>
      <c r="B574" s="6">
        <v>43832</v>
      </c>
      <c r="C574" t="s">
        <v>118</v>
      </c>
      <c r="D574" t="s">
        <v>18</v>
      </c>
      <c r="E574">
        <v>0</v>
      </c>
      <c r="F574">
        <v>0</v>
      </c>
      <c r="G574">
        <v>0</v>
      </c>
      <c r="H574">
        <v>0</v>
      </c>
      <c r="I574" t="s">
        <v>46</v>
      </c>
      <c r="J574">
        <v>1200</v>
      </c>
      <c r="K574">
        <v>0.3</v>
      </c>
      <c r="L574">
        <v>0.4</v>
      </c>
      <c r="M574">
        <v>0.3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f>VLOOKUP(A574,Output_sheet!$C$2:$H$19120,6,FALSE)</f>
        <v>0</v>
      </c>
      <c r="W574">
        <f t="shared" si="49"/>
        <v>0</v>
      </c>
      <c r="X574" t="str">
        <f t="shared" si="50"/>
        <v>Booste</v>
      </c>
      <c r="Y574">
        <f t="shared" si="51"/>
        <v>0</v>
      </c>
      <c r="Z574">
        <f t="shared" si="52"/>
        <v>0</v>
      </c>
      <c r="AA574">
        <f t="shared" si="53"/>
        <v>0</v>
      </c>
    </row>
    <row r="575" spans="1:27" x14ac:dyDescent="0.45">
      <c r="A575" t="str">
        <f t="shared" si="48"/>
        <v>43832Meal_Booster2_GreenP13</v>
      </c>
      <c r="B575" s="6">
        <v>43832</v>
      </c>
      <c r="C575" t="s">
        <v>118</v>
      </c>
      <c r="D575" t="s">
        <v>19</v>
      </c>
      <c r="E575">
        <v>0</v>
      </c>
      <c r="F575">
        <v>0</v>
      </c>
      <c r="G575">
        <v>0</v>
      </c>
      <c r="H575">
        <v>0</v>
      </c>
      <c r="I575" t="s">
        <v>46</v>
      </c>
      <c r="J575">
        <v>1200</v>
      </c>
      <c r="K575">
        <v>0.3</v>
      </c>
      <c r="L575">
        <v>0.4</v>
      </c>
      <c r="M575">
        <v>0.3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f>VLOOKUP(A575,Output_sheet!$C$2:$H$19120,6,FALSE)</f>
        <v>0</v>
      </c>
      <c r="W575">
        <f t="shared" si="49"/>
        <v>0</v>
      </c>
      <c r="X575" t="str">
        <f t="shared" si="50"/>
        <v>Booste</v>
      </c>
      <c r="Y575">
        <f t="shared" si="51"/>
        <v>0</v>
      </c>
      <c r="Z575">
        <f t="shared" si="52"/>
        <v>0</v>
      </c>
      <c r="AA575">
        <f t="shared" si="53"/>
        <v>0</v>
      </c>
    </row>
    <row r="576" spans="1:27" x14ac:dyDescent="0.45">
      <c r="A576" t="str">
        <f t="shared" si="48"/>
        <v>43832Meal_Booster2_MainP13</v>
      </c>
      <c r="B576" s="6">
        <v>43832</v>
      </c>
      <c r="C576" t="s">
        <v>118</v>
      </c>
      <c r="D576" t="s">
        <v>20</v>
      </c>
      <c r="E576">
        <v>0.24074117647058821</v>
      </c>
      <c r="F576">
        <v>5.4705882352941186E-3</v>
      </c>
      <c r="G576">
        <v>7.7764705882352944E-3</v>
      </c>
      <c r="H576">
        <v>5.7898027881672903E-3</v>
      </c>
      <c r="I576" t="s">
        <v>46</v>
      </c>
      <c r="J576">
        <v>1200</v>
      </c>
      <c r="K576">
        <v>0.3</v>
      </c>
      <c r="L576">
        <v>0.4</v>
      </c>
      <c r="M576">
        <v>0.3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f>VLOOKUP(A576,Output_sheet!$C$2:$H$19120,6,FALSE)</f>
        <v>0</v>
      </c>
      <c r="W576">
        <f t="shared" si="49"/>
        <v>0</v>
      </c>
      <c r="X576" t="str">
        <f t="shared" si="50"/>
        <v>Booste</v>
      </c>
      <c r="Y576">
        <f t="shared" si="51"/>
        <v>0</v>
      </c>
      <c r="Z576">
        <f t="shared" si="52"/>
        <v>0</v>
      </c>
      <c r="AA576">
        <f t="shared" si="53"/>
        <v>0</v>
      </c>
    </row>
    <row r="577" spans="1:27" x14ac:dyDescent="0.45">
      <c r="A577" t="str">
        <f t="shared" si="48"/>
        <v>43832Meal_Booster2_SideP13</v>
      </c>
      <c r="B577" s="6">
        <v>43832</v>
      </c>
      <c r="C577" t="s">
        <v>118</v>
      </c>
      <c r="D577" t="s">
        <v>21</v>
      </c>
      <c r="E577">
        <v>0</v>
      </c>
      <c r="F577">
        <v>0</v>
      </c>
      <c r="G577">
        <v>0</v>
      </c>
      <c r="H577">
        <v>0</v>
      </c>
      <c r="I577" t="s">
        <v>46</v>
      </c>
      <c r="J577">
        <v>1200</v>
      </c>
      <c r="K577">
        <v>0.3</v>
      </c>
      <c r="L577">
        <v>0.4</v>
      </c>
      <c r="M577">
        <v>0.3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f>VLOOKUP(A577,Output_sheet!$C$2:$H$19120,6,FALSE)</f>
        <v>0</v>
      </c>
      <c r="W577">
        <f t="shared" si="49"/>
        <v>0</v>
      </c>
      <c r="X577" t="str">
        <f t="shared" si="50"/>
        <v>Booste</v>
      </c>
      <c r="Y577">
        <f t="shared" si="51"/>
        <v>0</v>
      </c>
      <c r="Z577">
        <f t="shared" si="52"/>
        <v>0</v>
      </c>
      <c r="AA577">
        <f t="shared" si="53"/>
        <v>0</v>
      </c>
    </row>
    <row r="578" spans="1:27" x14ac:dyDescent="0.45">
      <c r="A578" t="str">
        <f t="shared" ref="A578:A641" si="54">B578&amp;"Meal_"&amp;D578&amp;I578</f>
        <v>43832Meal_Breakfast_GreenP13</v>
      </c>
      <c r="B578" s="6">
        <v>43832</v>
      </c>
      <c r="C578" t="s">
        <v>118</v>
      </c>
      <c r="D578" t="s">
        <v>24</v>
      </c>
      <c r="E578">
        <v>2.3266666666666661E-2</v>
      </c>
      <c r="F578">
        <v>9.4303703703703709E-2</v>
      </c>
      <c r="G578">
        <v>0.15691481481481481</v>
      </c>
      <c r="H578">
        <v>1.7259259259259261E-3</v>
      </c>
      <c r="I578" t="s">
        <v>46</v>
      </c>
      <c r="J578">
        <v>1200</v>
      </c>
      <c r="K578">
        <v>0.3</v>
      </c>
      <c r="L578">
        <v>0.4</v>
      </c>
      <c r="M578">
        <v>0.3</v>
      </c>
      <c r="N578">
        <v>0.25</v>
      </c>
      <c r="O578">
        <v>0.25</v>
      </c>
      <c r="P578">
        <v>0.25</v>
      </c>
      <c r="Q578">
        <v>0.25</v>
      </c>
      <c r="R578">
        <v>0.25</v>
      </c>
      <c r="S578">
        <v>0.25</v>
      </c>
      <c r="T578">
        <v>0.25</v>
      </c>
      <c r="U578">
        <v>0.55102040816326525</v>
      </c>
      <c r="V578">
        <f>VLOOKUP(A578,Output_sheet!$C$2:$H$19120,6,FALSE)</f>
        <v>54.412260000000003</v>
      </c>
      <c r="W578">
        <f t="shared" ref="W578:W641" si="55">(E578*4+F578*4+G578*9)*V578</f>
        <v>102.43188555755556</v>
      </c>
      <c r="X578" t="str">
        <f t="shared" ref="X578:X641" si="56">LEFT(D578,6)</f>
        <v>Breakf</v>
      </c>
      <c r="Y578">
        <f t="shared" ref="Y578:Y641" si="57">E578*4*V578</f>
        <v>5.0639676639999989</v>
      </c>
      <c r="Z578">
        <f t="shared" ref="Z578:Z641" si="58">F578*4*V578</f>
        <v>20.525110579555559</v>
      </c>
      <c r="AA578">
        <f t="shared" ref="AA578:AA641" si="59">G578*9*V578</f>
        <v>76.842807313999998</v>
      </c>
    </row>
    <row r="579" spans="1:27" x14ac:dyDescent="0.45">
      <c r="A579" t="str">
        <f t="shared" si="54"/>
        <v>43832Meal_Breakfast_MainP13</v>
      </c>
      <c r="B579" s="6">
        <v>43832</v>
      </c>
      <c r="C579" t="s">
        <v>118</v>
      </c>
      <c r="D579" t="s">
        <v>25</v>
      </c>
      <c r="E579">
        <v>0.22857142857142859</v>
      </c>
      <c r="F579">
        <v>0</v>
      </c>
      <c r="G579">
        <v>0.14285714285714279</v>
      </c>
      <c r="H579">
        <v>1.3277777777777781E-2</v>
      </c>
      <c r="I579" t="s">
        <v>46</v>
      </c>
      <c r="J579">
        <v>1200</v>
      </c>
      <c r="K579">
        <v>0.3</v>
      </c>
      <c r="L579">
        <v>0.4</v>
      </c>
      <c r="M579">
        <v>0.3</v>
      </c>
      <c r="N579">
        <v>0.25</v>
      </c>
      <c r="O579">
        <v>0.25</v>
      </c>
      <c r="P579">
        <v>0.25</v>
      </c>
      <c r="Q579">
        <v>0.25</v>
      </c>
      <c r="R579">
        <v>0.25</v>
      </c>
      <c r="S579">
        <v>0.25</v>
      </c>
      <c r="T579">
        <v>0.25</v>
      </c>
      <c r="U579">
        <v>8.1632653061224483E-2</v>
      </c>
      <c r="V579">
        <f>VLOOKUP(A579,Output_sheet!$C$2:$H$19120,6,FALSE)</f>
        <v>12.654014</v>
      </c>
      <c r="W579">
        <f t="shared" si="55"/>
        <v>27.83883079999999</v>
      </c>
      <c r="X579" t="str">
        <f t="shared" si="56"/>
        <v>Breakf</v>
      </c>
      <c r="Y579">
        <f t="shared" si="57"/>
        <v>11.56938422857143</v>
      </c>
      <c r="Z579">
        <f t="shared" si="58"/>
        <v>0</v>
      </c>
      <c r="AA579">
        <f t="shared" si="59"/>
        <v>16.269446571428563</v>
      </c>
    </row>
    <row r="580" spans="1:27" x14ac:dyDescent="0.45">
      <c r="A580" t="str">
        <f t="shared" si="54"/>
        <v>43832Meal_Breakfast_SideP13</v>
      </c>
      <c r="B580" s="6">
        <v>43832</v>
      </c>
      <c r="C580" t="s">
        <v>118</v>
      </c>
      <c r="D580" t="s">
        <v>26</v>
      </c>
      <c r="E580">
        <v>7.5999999999999998E-2</v>
      </c>
      <c r="F580">
        <v>0.39900000000000002</v>
      </c>
      <c r="G580">
        <v>3.0000000000000001E-3</v>
      </c>
      <c r="H580">
        <v>3.0386666666666669E-3</v>
      </c>
      <c r="I580" t="s">
        <v>46</v>
      </c>
      <c r="J580">
        <v>1200</v>
      </c>
      <c r="K580">
        <v>0.3</v>
      </c>
      <c r="L580">
        <v>0.4</v>
      </c>
      <c r="M580">
        <v>0.3</v>
      </c>
      <c r="N580">
        <v>0.25</v>
      </c>
      <c r="O580">
        <v>0.25</v>
      </c>
      <c r="P580">
        <v>0.25</v>
      </c>
      <c r="Q580">
        <v>0.25</v>
      </c>
      <c r="R580">
        <v>0.25</v>
      </c>
      <c r="S580">
        <v>0.25</v>
      </c>
      <c r="T580">
        <v>0.25</v>
      </c>
      <c r="U580">
        <v>0.36734693877551022</v>
      </c>
      <c r="V580">
        <f>VLOOKUP(A580,Output_sheet!$C$2:$H$19120,6,FALSE)</f>
        <v>56.943063000000002</v>
      </c>
      <c r="W580">
        <f t="shared" si="55"/>
        <v>109.72928240100001</v>
      </c>
      <c r="X580" t="str">
        <f t="shared" si="56"/>
        <v>Breakf</v>
      </c>
      <c r="Y580">
        <f t="shared" si="57"/>
        <v>17.310691152</v>
      </c>
      <c r="Z580">
        <f t="shared" si="58"/>
        <v>90.881128548000007</v>
      </c>
      <c r="AA580">
        <f t="shared" si="59"/>
        <v>1.5374627009999999</v>
      </c>
    </row>
    <row r="581" spans="1:27" x14ac:dyDescent="0.45">
      <c r="A581" t="str">
        <f t="shared" si="54"/>
        <v>43832Meal_Dinner_GreenP13</v>
      </c>
      <c r="B581" s="6">
        <v>43832</v>
      </c>
      <c r="C581" t="s">
        <v>118</v>
      </c>
      <c r="D581" t="s">
        <v>29</v>
      </c>
      <c r="E581">
        <v>3.0759999999999999E-2</v>
      </c>
      <c r="F581">
        <v>8.1619999999999998E-2</v>
      </c>
      <c r="G581">
        <v>4.0000000000000001E-3</v>
      </c>
      <c r="H581">
        <v>2.0843960000000009E-3</v>
      </c>
      <c r="I581" t="s">
        <v>46</v>
      </c>
      <c r="J581">
        <v>1200</v>
      </c>
      <c r="K581">
        <v>0.3</v>
      </c>
      <c r="L581">
        <v>0.4</v>
      </c>
      <c r="M581">
        <v>0.3</v>
      </c>
      <c r="N581">
        <v>0.25</v>
      </c>
      <c r="O581">
        <v>0.25</v>
      </c>
      <c r="P581">
        <v>0.25</v>
      </c>
      <c r="Q581">
        <v>0.25</v>
      </c>
      <c r="R581">
        <v>0.25</v>
      </c>
      <c r="S581">
        <v>0.25</v>
      </c>
      <c r="T581">
        <v>0.25</v>
      </c>
      <c r="U581">
        <v>0.51020408163265307</v>
      </c>
      <c r="V581">
        <f>VLOOKUP(A581,Output_sheet!$C$2:$H$19120,6,FALSE)</f>
        <v>149.77874</v>
      </c>
      <c r="W581">
        <f t="shared" si="55"/>
        <v>72.720573844799986</v>
      </c>
      <c r="X581" t="str">
        <f t="shared" si="56"/>
        <v>Dinner</v>
      </c>
      <c r="Y581">
        <f t="shared" si="57"/>
        <v>18.428776169599999</v>
      </c>
      <c r="Z581">
        <f t="shared" si="58"/>
        <v>48.899763035199996</v>
      </c>
      <c r="AA581">
        <f t="shared" si="59"/>
        <v>5.3920346400000003</v>
      </c>
    </row>
    <row r="582" spans="1:27" x14ac:dyDescent="0.45">
      <c r="A582" t="str">
        <f t="shared" si="54"/>
        <v>43832Meal_Dinner_MainP13</v>
      </c>
      <c r="B582" s="6">
        <v>43832</v>
      </c>
      <c r="C582" t="s">
        <v>118</v>
      </c>
      <c r="D582" t="s">
        <v>30</v>
      </c>
      <c r="E582">
        <v>5.33E-2</v>
      </c>
      <c r="F582">
        <v>0.26540000000000002</v>
      </c>
      <c r="G582">
        <v>5.4000000000000003E-3</v>
      </c>
      <c r="H582">
        <v>2.5228E-3</v>
      </c>
      <c r="I582" t="s">
        <v>46</v>
      </c>
      <c r="J582">
        <v>1200</v>
      </c>
      <c r="K582">
        <v>0.3</v>
      </c>
      <c r="L582">
        <v>0.4</v>
      </c>
      <c r="M582">
        <v>0.3</v>
      </c>
      <c r="N582">
        <v>0.25</v>
      </c>
      <c r="O582">
        <v>0.25</v>
      </c>
      <c r="P582">
        <v>0.25</v>
      </c>
      <c r="Q582">
        <v>0.25</v>
      </c>
      <c r="R582">
        <v>0.25</v>
      </c>
      <c r="S582">
        <v>0.25</v>
      </c>
      <c r="T582">
        <v>0.25</v>
      </c>
      <c r="U582">
        <v>0.24489795918367349</v>
      </c>
      <c r="V582">
        <f>VLOOKUP(A582,Output_sheet!$C$2:$H$19120,6,FALSE)</f>
        <v>77.083600000000004</v>
      </c>
      <c r="W582">
        <f t="shared" si="55"/>
        <v>102.01243624000001</v>
      </c>
      <c r="X582" t="str">
        <f t="shared" si="56"/>
        <v>Dinner</v>
      </c>
      <c r="Y582">
        <f t="shared" si="57"/>
        <v>16.43422352</v>
      </c>
      <c r="Z582">
        <f t="shared" si="58"/>
        <v>81.831949760000015</v>
      </c>
      <c r="AA582">
        <f t="shared" si="59"/>
        <v>3.7462629600000006</v>
      </c>
    </row>
    <row r="583" spans="1:27" x14ac:dyDescent="0.45">
      <c r="A583" t="str">
        <f t="shared" si="54"/>
        <v>43832Meal_Dinner_SideP13</v>
      </c>
      <c r="B583" s="6">
        <v>43832</v>
      </c>
      <c r="C583" t="s">
        <v>118</v>
      </c>
      <c r="D583" t="s">
        <v>31</v>
      </c>
      <c r="E583">
        <v>0.1191875</v>
      </c>
      <c r="F583">
        <v>4.5462499999999989E-2</v>
      </c>
      <c r="G583">
        <v>7.7629166666666666E-2</v>
      </c>
      <c r="H583">
        <v>2.9845499999999999E-3</v>
      </c>
      <c r="I583" t="s">
        <v>46</v>
      </c>
      <c r="J583">
        <v>1200</v>
      </c>
      <c r="K583">
        <v>0.3</v>
      </c>
      <c r="L583">
        <v>0.4</v>
      </c>
      <c r="M583">
        <v>0.3</v>
      </c>
      <c r="N583">
        <v>0.25</v>
      </c>
      <c r="O583">
        <v>0.25</v>
      </c>
      <c r="P583">
        <v>0.25</v>
      </c>
      <c r="Q583">
        <v>0.25</v>
      </c>
      <c r="R583">
        <v>0.25</v>
      </c>
      <c r="S583">
        <v>0.25</v>
      </c>
      <c r="T583">
        <v>0.25</v>
      </c>
      <c r="U583">
        <v>0.24489795918367349</v>
      </c>
      <c r="V583">
        <f>VLOOKUP(A583,Output_sheet!$C$2:$H$19120,6,FALSE)</f>
        <v>100.08633</v>
      </c>
      <c r="W583">
        <f t="shared" si="55"/>
        <v>135.84342247162502</v>
      </c>
      <c r="X583" t="str">
        <f t="shared" si="56"/>
        <v>Dinner</v>
      </c>
      <c r="Y583">
        <f t="shared" si="57"/>
        <v>47.716157827500005</v>
      </c>
      <c r="Z583">
        <f t="shared" si="58"/>
        <v>18.200699110499997</v>
      </c>
      <c r="AA583">
        <f t="shared" si="59"/>
        <v>69.926565533624995</v>
      </c>
    </row>
    <row r="584" spans="1:27" x14ac:dyDescent="0.45">
      <c r="A584" t="str">
        <f t="shared" si="54"/>
        <v>43832Meal_Lunch_GreenP13</v>
      </c>
      <c r="B584" s="6">
        <v>43832</v>
      </c>
      <c r="C584" t="s">
        <v>118</v>
      </c>
      <c r="D584" t="s">
        <v>34</v>
      </c>
      <c r="E584">
        <v>8.0000000000000002E-3</v>
      </c>
      <c r="F584">
        <v>3.5000000000000003E-2</v>
      </c>
      <c r="G584">
        <v>3.0000000000000001E-3</v>
      </c>
      <c r="H584">
        <v>8.4999999999999995E-4</v>
      </c>
      <c r="I584" t="s">
        <v>46</v>
      </c>
      <c r="J584">
        <v>1200</v>
      </c>
      <c r="K584">
        <v>0.3</v>
      </c>
      <c r="L584">
        <v>0.4</v>
      </c>
      <c r="M584">
        <v>0.3</v>
      </c>
      <c r="N584">
        <v>0.25</v>
      </c>
      <c r="O584">
        <v>0.25</v>
      </c>
      <c r="P584">
        <v>0.25</v>
      </c>
      <c r="Q584">
        <v>0.25</v>
      </c>
      <c r="R584">
        <v>0.25</v>
      </c>
      <c r="S584">
        <v>0.25</v>
      </c>
      <c r="T584">
        <v>0.25</v>
      </c>
      <c r="U584">
        <v>0.27472527472527469</v>
      </c>
      <c r="V584">
        <f>VLOOKUP(A584,Output_sheet!$C$2:$H$19120,6,FALSE)</f>
        <v>84.354031000000006</v>
      </c>
      <c r="W584">
        <f t="shared" si="55"/>
        <v>16.786452169</v>
      </c>
      <c r="X584" t="str">
        <f t="shared" si="56"/>
        <v>Lunch_</v>
      </c>
      <c r="Y584">
        <f t="shared" si="57"/>
        <v>2.6993289920000003</v>
      </c>
      <c r="Z584">
        <f t="shared" si="58"/>
        <v>11.809564340000001</v>
      </c>
      <c r="AA584">
        <f t="shared" si="59"/>
        <v>2.2775588369999999</v>
      </c>
    </row>
    <row r="585" spans="1:27" x14ac:dyDescent="0.45">
      <c r="A585" t="str">
        <f t="shared" si="54"/>
        <v>43832Meal_Lunch_MainP13</v>
      </c>
      <c r="B585" s="6">
        <v>43832</v>
      </c>
      <c r="C585" t="s">
        <v>118</v>
      </c>
      <c r="D585" t="s">
        <v>35</v>
      </c>
      <c r="E585">
        <v>0.29964285714285721</v>
      </c>
      <c r="F585">
        <v>3.3928571428571428E-4</v>
      </c>
      <c r="G585">
        <v>3.1482142857142861E-2</v>
      </c>
      <c r="H585">
        <v>5.2169642857142866E-3</v>
      </c>
      <c r="I585" t="s">
        <v>46</v>
      </c>
      <c r="J585">
        <v>1200</v>
      </c>
      <c r="K585">
        <v>0.3</v>
      </c>
      <c r="L585">
        <v>0.4</v>
      </c>
      <c r="M585">
        <v>0.3</v>
      </c>
      <c r="N585">
        <v>0.25</v>
      </c>
      <c r="O585">
        <v>0.25</v>
      </c>
      <c r="P585">
        <v>0.25</v>
      </c>
      <c r="Q585">
        <v>0.25</v>
      </c>
      <c r="R585">
        <v>0.25</v>
      </c>
      <c r="S585">
        <v>0.25</v>
      </c>
      <c r="T585">
        <v>0.25</v>
      </c>
      <c r="U585">
        <v>0.30769230769230771</v>
      </c>
      <c r="V585">
        <f>VLOOKUP(A585,Output_sheet!$C$2:$H$19120,6,FALSE)</f>
        <v>107.35968</v>
      </c>
      <c r="W585">
        <f t="shared" si="55"/>
        <v>159.24316249714289</v>
      </c>
      <c r="X585" t="str">
        <f t="shared" si="56"/>
        <v>Lunch_</v>
      </c>
      <c r="Y585">
        <f t="shared" si="57"/>
        <v>128.67824502857147</v>
      </c>
      <c r="Z585">
        <f t="shared" si="58"/>
        <v>0.14570242285714285</v>
      </c>
      <c r="AA585">
        <f t="shared" si="59"/>
        <v>30.419215045714289</v>
      </c>
    </row>
    <row r="586" spans="1:27" x14ac:dyDescent="0.45">
      <c r="A586" t="str">
        <f t="shared" si="54"/>
        <v>43832Meal_Lunch_SideP13</v>
      </c>
      <c r="B586" s="6">
        <v>43832</v>
      </c>
      <c r="C586" t="s">
        <v>118</v>
      </c>
      <c r="D586" t="s">
        <v>36</v>
      </c>
      <c r="E586">
        <v>4.6513157894736847E-2</v>
      </c>
      <c r="F586">
        <v>0.42289473684210532</v>
      </c>
      <c r="G586">
        <v>2.5197368421052631E-2</v>
      </c>
      <c r="H586">
        <v>9.5625000000000007E-4</v>
      </c>
      <c r="I586" t="s">
        <v>46</v>
      </c>
      <c r="J586">
        <v>1200</v>
      </c>
      <c r="K586">
        <v>0.3</v>
      </c>
      <c r="L586">
        <v>0.4</v>
      </c>
      <c r="M586">
        <v>0.3</v>
      </c>
      <c r="N586">
        <v>0.25</v>
      </c>
      <c r="O586">
        <v>0.25</v>
      </c>
      <c r="P586">
        <v>0.25</v>
      </c>
      <c r="Q586">
        <v>0.25</v>
      </c>
      <c r="R586">
        <v>0.25</v>
      </c>
      <c r="S586">
        <v>0.25</v>
      </c>
      <c r="T586">
        <v>0.25</v>
      </c>
      <c r="U586">
        <v>0.4175824175824176</v>
      </c>
      <c r="V586">
        <f>VLOOKUP(A586,Output_sheet!$C$2:$H$19120,6,FALSE)</f>
        <v>87.421451000000005</v>
      </c>
      <c r="W586">
        <f t="shared" si="55"/>
        <v>183.97039165375006</v>
      </c>
      <c r="X586" t="str">
        <f t="shared" si="56"/>
        <v>Lunch_</v>
      </c>
      <c r="Y586">
        <f t="shared" si="57"/>
        <v>16.264991015000003</v>
      </c>
      <c r="Z586">
        <f t="shared" si="58"/>
        <v>147.88028606000003</v>
      </c>
      <c r="AA586">
        <f t="shared" si="59"/>
        <v>19.82511457875</v>
      </c>
    </row>
    <row r="587" spans="1:27" x14ac:dyDescent="0.45">
      <c r="A587" t="str">
        <f t="shared" si="54"/>
        <v>43832Meal_Morning_Snack_GreenP13</v>
      </c>
      <c r="B587" s="6">
        <v>43832</v>
      </c>
      <c r="C587" t="s">
        <v>118</v>
      </c>
      <c r="D587" t="s">
        <v>39</v>
      </c>
      <c r="E587">
        <v>8.3999999999999995E-3</v>
      </c>
      <c r="F587">
        <v>8.1600000000000006E-2</v>
      </c>
      <c r="G587">
        <v>1.9E-3</v>
      </c>
      <c r="H587">
        <v>1.9927999999999999E-3</v>
      </c>
      <c r="I587" t="s">
        <v>46</v>
      </c>
      <c r="J587">
        <v>1200</v>
      </c>
      <c r="K587">
        <v>0.3</v>
      </c>
      <c r="L587">
        <v>0.4</v>
      </c>
      <c r="M587">
        <v>0.3</v>
      </c>
      <c r="N587">
        <v>0.1</v>
      </c>
      <c r="O587">
        <v>0.1</v>
      </c>
      <c r="P587">
        <v>0.1</v>
      </c>
      <c r="Q587">
        <v>0.1</v>
      </c>
      <c r="R587">
        <v>0.1</v>
      </c>
      <c r="S587">
        <v>0.1</v>
      </c>
      <c r="T587">
        <v>0.1</v>
      </c>
      <c r="U587">
        <v>0.6</v>
      </c>
      <c r="V587">
        <f>VLOOKUP(A587,Output_sheet!$C$2:$H$19120,6,FALSE)</f>
        <v>56.882454000000003</v>
      </c>
      <c r="W587">
        <f t="shared" si="55"/>
        <v>21.450373403400004</v>
      </c>
      <c r="X587" t="str">
        <f t="shared" si="56"/>
        <v>Mornin</v>
      </c>
      <c r="Y587">
        <f t="shared" si="57"/>
        <v>1.9112504544</v>
      </c>
      <c r="Z587">
        <f t="shared" si="58"/>
        <v>18.566432985600002</v>
      </c>
      <c r="AA587">
        <f t="shared" si="59"/>
        <v>0.97268996340000013</v>
      </c>
    </row>
    <row r="588" spans="1:27" x14ac:dyDescent="0.45">
      <c r="A588" t="str">
        <f t="shared" si="54"/>
        <v>43832Meal_Morning_Snack_MainP13</v>
      </c>
      <c r="B588" s="6">
        <v>43832</v>
      </c>
      <c r="C588" t="s">
        <v>118</v>
      </c>
      <c r="D588" t="s">
        <v>40</v>
      </c>
      <c r="E588">
        <v>0.1239</v>
      </c>
      <c r="F588">
        <v>2.7199999999999998E-2</v>
      </c>
      <c r="G588">
        <v>1.0200000000000001E-2</v>
      </c>
      <c r="H588">
        <v>3.1800000000000001E-3</v>
      </c>
      <c r="I588" t="s">
        <v>46</v>
      </c>
      <c r="J588">
        <v>1200</v>
      </c>
      <c r="K588">
        <v>0.3</v>
      </c>
      <c r="L588">
        <v>0.4</v>
      </c>
      <c r="M588">
        <v>0.3</v>
      </c>
      <c r="N588">
        <v>0.1</v>
      </c>
      <c r="O588">
        <v>0.1</v>
      </c>
      <c r="P588">
        <v>0.1</v>
      </c>
      <c r="Q588">
        <v>0.1</v>
      </c>
      <c r="R588">
        <v>0.1</v>
      </c>
      <c r="S588">
        <v>0.1</v>
      </c>
      <c r="T588">
        <v>0.1</v>
      </c>
      <c r="U588">
        <v>0.3</v>
      </c>
      <c r="V588">
        <f>VLOOKUP(A588,Output_sheet!$C$2:$H$19120,6,FALSE)</f>
        <v>38.783490999999998</v>
      </c>
      <c r="W588">
        <f t="shared" si="55"/>
        <v>27.001066434199995</v>
      </c>
      <c r="X588" t="str">
        <f t="shared" si="56"/>
        <v>Mornin</v>
      </c>
      <c r="Y588">
        <f t="shared" si="57"/>
        <v>19.221098139599999</v>
      </c>
      <c r="Z588">
        <f t="shared" si="58"/>
        <v>4.2196438207999991</v>
      </c>
      <c r="AA588">
        <f t="shared" si="59"/>
        <v>3.5603244738000002</v>
      </c>
    </row>
    <row r="589" spans="1:27" x14ac:dyDescent="0.45">
      <c r="A589" t="str">
        <f t="shared" si="54"/>
        <v>43832Meal_Morning_Snack_SideP13</v>
      </c>
      <c r="B589" s="6">
        <v>43832</v>
      </c>
      <c r="C589" t="s">
        <v>118</v>
      </c>
      <c r="D589" t="s">
        <v>41</v>
      </c>
      <c r="E589">
        <v>0.21</v>
      </c>
      <c r="F589">
        <v>0.22</v>
      </c>
      <c r="G589">
        <v>0.49</v>
      </c>
      <c r="H589">
        <v>1.3505400000000001E-2</v>
      </c>
      <c r="I589" t="s">
        <v>46</v>
      </c>
      <c r="J589">
        <v>1200</v>
      </c>
      <c r="K589">
        <v>0.3</v>
      </c>
      <c r="L589">
        <v>0.4</v>
      </c>
      <c r="M589">
        <v>0.3</v>
      </c>
      <c r="N589">
        <v>0.1</v>
      </c>
      <c r="O589">
        <v>0.1</v>
      </c>
      <c r="P589">
        <v>0.1</v>
      </c>
      <c r="Q589">
        <v>0.1</v>
      </c>
      <c r="R589">
        <v>0.1</v>
      </c>
      <c r="S589">
        <v>0.1</v>
      </c>
      <c r="T589">
        <v>0.1</v>
      </c>
      <c r="U589">
        <v>0.1</v>
      </c>
      <c r="V589">
        <f>VLOOKUP(A589,Output_sheet!$C$2:$H$19120,6,FALSE)</f>
        <v>7.7566981999999998</v>
      </c>
      <c r="W589">
        <f t="shared" si="55"/>
        <v>47.548559965999999</v>
      </c>
      <c r="X589" t="str">
        <f t="shared" si="56"/>
        <v>Mornin</v>
      </c>
      <c r="Y589">
        <f t="shared" si="57"/>
        <v>6.5156264879999997</v>
      </c>
      <c r="Z589">
        <f t="shared" si="58"/>
        <v>6.8258944159999997</v>
      </c>
      <c r="AA589">
        <f t="shared" si="59"/>
        <v>34.207039062</v>
      </c>
    </row>
    <row r="590" spans="1:27" x14ac:dyDescent="0.45">
      <c r="A590" t="str">
        <f t="shared" si="54"/>
        <v>43832Meal_Afternoon_Snack_GreenP14</v>
      </c>
      <c r="B590" s="6">
        <v>43832</v>
      </c>
      <c r="C590" t="s">
        <v>118</v>
      </c>
      <c r="D590" t="s">
        <v>11</v>
      </c>
      <c r="E590">
        <v>7.0000000000000001E-3</v>
      </c>
      <c r="F590">
        <v>8.6999999999999994E-2</v>
      </c>
      <c r="G590">
        <v>1E-3</v>
      </c>
      <c r="H590">
        <v>7.5000000000000002E-4</v>
      </c>
      <c r="I590" t="s">
        <v>47</v>
      </c>
      <c r="J590">
        <v>1800</v>
      </c>
      <c r="K590">
        <v>0.3</v>
      </c>
      <c r="L590">
        <v>0.4</v>
      </c>
      <c r="M590">
        <v>0.3</v>
      </c>
      <c r="N590">
        <v>0.1</v>
      </c>
      <c r="O590">
        <v>0.1</v>
      </c>
      <c r="P590">
        <v>0.1</v>
      </c>
      <c r="Q590">
        <v>0.1</v>
      </c>
      <c r="R590">
        <v>0.1</v>
      </c>
      <c r="S590">
        <v>0.1</v>
      </c>
      <c r="T590">
        <v>0.1</v>
      </c>
      <c r="U590">
        <v>0.51282051282051277</v>
      </c>
      <c r="V590">
        <f>VLOOKUP(A590,Output_sheet!$C$2:$H$19120,6,FALSE)</f>
        <v>71.37182</v>
      </c>
      <c r="W590">
        <f t="shared" si="55"/>
        <v>27.4781507</v>
      </c>
      <c r="X590" t="str">
        <f t="shared" si="56"/>
        <v>Aftern</v>
      </c>
      <c r="Y590">
        <f t="shared" si="57"/>
        <v>1.99841096</v>
      </c>
      <c r="Z590">
        <f t="shared" si="58"/>
        <v>24.837393359999997</v>
      </c>
      <c r="AA590">
        <f t="shared" si="59"/>
        <v>0.64234638000000011</v>
      </c>
    </row>
    <row r="591" spans="1:27" x14ac:dyDescent="0.45">
      <c r="A591" t="str">
        <f t="shared" si="54"/>
        <v>43832Meal_Afternoon_Snack_MainP14</v>
      </c>
      <c r="B591" s="6">
        <v>43832</v>
      </c>
      <c r="C591" t="s">
        <v>118</v>
      </c>
      <c r="D591" t="s">
        <v>12</v>
      </c>
      <c r="E591">
        <v>0.126</v>
      </c>
      <c r="F591">
        <v>8.0000000000000002E-3</v>
      </c>
      <c r="G591">
        <v>9.6000000000000002E-2</v>
      </c>
      <c r="H591">
        <v>1.996333333333333E-3</v>
      </c>
      <c r="I591" t="s">
        <v>47</v>
      </c>
      <c r="J591">
        <v>1800</v>
      </c>
      <c r="K591">
        <v>0.3</v>
      </c>
      <c r="L591">
        <v>0.4</v>
      </c>
      <c r="M591">
        <v>0.3</v>
      </c>
      <c r="N591">
        <v>0.1</v>
      </c>
      <c r="O591">
        <v>0.1</v>
      </c>
      <c r="P591">
        <v>0.1</v>
      </c>
      <c r="Q591">
        <v>0.1</v>
      </c>
      <c r="R591">
        <v>0.1</v>
      </c>
      <c r="S591">
        <v>0.1</v>
      </c>
      <c r="T591">
        <v>0.1</v>
      </c>
      <c r="U591">
        <v>0.38461538461538458</v>
      </c>
      <c r="V591">
        <f>VLOOKUP(A591,Output_sheet!$C$2:$H$19120,6,FALSE)</f>
        <v>77.578064999999995</v>
      </c>
      <c r="W591">
        <f t="shared" si="55"/>
        <v>108.60929099999998</v>
      </c>
      <c r="X591" t="str">
        <f t="shared" si="56"/>
        <v>Aftern</v>
      </c>
      <c r="Y591">
        <f t="shared" si="57"/>
        <v>39.099344760000001</v>
      </c>
      <c r="Z591">
        <f t="shared" si="58"/>
        <v>2.4824980800000001</v>
      </c>
      <c r="AA591">
        <f t="shared" si="59"/>
        <v>67.027448159999992</v>
      </c>
    </row>
    <row r="592" spans="1:27" x14ac:dyDescent="0.45">
      <c r="A592" t="str">
        <f t="shared" si="54"/>
        <v>43832Meal_Afternoon_Snack_SideP14</v>
      </c>
      <c r="B592" s="6">
        <v>43832</v>
      </c>
      <c r="C592" t="s">
        <v>118</v>
      </c>
      <c r="D592" t="s">
        <v>13</v>
      </c>
      <c r="E592">
        <v>0.254</v>
      </c>
      <c r="F592">
        <v>0.10100000000000001</v>
      </c>
      <c r="G592">
        <v>0.47699999999999998</v>
      </c>
      <c r="H592">
        <v>4.5263999999999999E-3</v>
      </c>
      <c r="I592" t="s">
        <v>47</v>
      </c>
      <c r="J592">
        <v>1800</v>
      </c>
      <c r="K592">
        <v>0.3</v>
      </c>
      <c r="L592">
        <v>0.4</v>
      </c>
      <c r="M592">
        <v>0.3</v>
      </c>
      <c r="N592">
        <v>0.1</v>
      </c>
      <c r="O592">
        <v>0.1</v>
      </c>
      <c r="P592">
        <v>0.1</v>
      </c>
      <c r="Q592">
        <v>0.1</v>
      </c>
      <c r="R592">
        <v>0.1</v>
      </c>
      <c r="S592">
        <v>0.1</v>
      </c>
      <c r="T592">
        <v>0.1</v>
      </c>
      <c r="U592">
        <v>0.1025641025641026</v>
      </c>
      <c r="V592">
        <f>VLOOKUP(A592,Output_sheet!$C$2:$H$19120,6,FALSE)</f>
        <v>12.41249</v>
      </c>
      <c r="W592">
        <f t="shared" si="55"/>
        <v>70.912555370000007</v>
      </c>
      <c r="X592" t="str">
        <f t="shared" si="56"/>
        <v>Aftern</v>
      </c>
      <c r="Y592">
        <f t="shared" si="57"/>
        <v>12.61108984</v>
      </c>
      <c r="Z592">
        <f t="shared" si="58"/>
        <v>5.0146459600000002</v>
      </c>
      <c r="AA592">
        <f t="shared" si="59"/>
        <v>53.286819569999999</v>
      </c>
    </row>
    <row r="593" spans="1:27" x14ac:dyDescent="0.45">
      <c r="A593" t="str">
        <f t="shared" si="54"/>
        <v>43832Meal_Booster1_GreenP14</v>
      </c>
      <c r="B593" s="6">
        <v>43832</v>
      </c>
      <c r="C593" t="s">
        <v>118</v>
      </c>
      <c r="D593" t="s">
        <v>16</v>
      </c>
      <c r="E593">
        <v>0</v>
      </c>
      <c r="F593">
        <v>0</v>
      </c>
      <c r="G593">
        <v>0</v>
      </c>
      <c r="H593">
        <v>0</v>
      </c>
      <c r="I593" t="s">
        <v>47</v>
      </c>
      <c r="J593">
        <v>1800</v>
      </c>
      <c r="K593">
        <v>0.3</v>
      </c>
      <c r="L593">
        <v>0.4</v>
      </c>
      <c r="M593">
        <v>0.3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f>VLOOKUP(A593,Output_sheet!$C$2:$H$19120,6,FALSE)</f>
        <v>0</v>
      </c>
      <c r="W593">
        <f t="shared" si="55"/>
        <v>0</v>
      </c>
      <c r="X593" t="str">
        <f t="shared" si="56"/>
        <v>Booste</v>
      </c>
      <c r="Y593">
        <f t="shared" si="57"/>
        <v>0</v>
      </c>
      <c r="Z593">
        <f t="shared" si="58"/>
        <v>0</v>
      </c>
      <c r="AA593">
        <f t="shared" si="59"/>
        <v>0</v>
      </c>
    </row>
    <row r="594" spans="1:27" x14ac:dyDescent="0.45">
      <c r="A594" t="str">
        <f t="shared" si="54"/>
        <v>43832Meal_Booster1_MainP14</v>
      </c>
      <c r="B594" s="6">
        <v>43832</v>
      </c>
      <c r="C594" t="s">
        <v>118</v>
      </c>
      <c r="D594" t="s">
        <v>17</v>
      </c>
      <c r="E594">
        <v>0.14315226130653261</v>
      </c>
      <c r="F594">
        <v>0.31681206030150749</v>
      </c>
      <c r="G594">
        <v>0.1089532663316583</v>
      </c>
      <c r="H594">
        <v>3.3559248931884088E-3</v>
      </c>
      <c r="I594" t="s">
        <v>47</v>
      </c>
      <c r="J594">
        <v>1800</v>
      </c>
      <c r="K594">
        <v>0.3</v>
      </c>
      <c r="L594">
        <v>0.4</v>
      </c>
      <c r="M594">
        <v>0.3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f>VLOOKUP(A594,Output_sheet!$C$2:$H$19120,6,FALSE)</f>
        <v>0</v>
      </c>
      <c r="W594">
        <f t="shared" si="55"/>
        <v>0</v>
      </c>
      <c r="X594" t="str">
        <f t="shared" si="56"/>
        <v>Booste</v>
      </c>
      <c r="Y594">
        <f t="shared" si="57"/>
        <v>0</v>
      </c>
      <c r="Z594">
        <f t="shared" si="58"/>
        <v>0</v>
      </c>
      <c r="AA594">
        <f t="shared" si="59"/>
        <v>0</v>
      </c>
    </row>
    <row r="595" spans="1:27" x14ac:dyDescent="0.45">
      <c r="A595" t="str">
        <f t="shared" si="54"/>
        <v>43832Meal_Booster1_SideP14</v>
      </c>
      <c r="B595" s="6">
        <v>43832</v>
      </c>
      <c r="C595" t="s">
        <v>118</v>
      </c>
      <c r="D595" t="s">
        <v>18</v>
      </c>
      <c r="E595">
        <v>0</v>
      </c>
      <c r="F595">
        <v>0</v>
      </c>
      <c r="G595">
        <v>0</v>
      </c>
      <c r="H595">
        <v>0</v>
      </c>
      <c r="I595" t="s">
        <v>47</v>
      </c>
      <c r="J595">
        <v>1800</v>
      </c>
      <c r="K595">
        <v>0.3</v>
      </c>
      <c r="L595">
        <v>0.4</v>
      </c>
      <c r="M595">
        <v>0.3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f>VLOOKUP(A595,Output_sheet!$C$2:$H$19120,6,FALSE)</f>
        <v>0</v>
      </c>
      <c r="W595">
        <f t="shared" si="55"/>
        <v>0</v>
      </c>
      <c r="X595" t="str">
        <f t="shared" si="56"/>
        <v>Booste</v>
      </c>
      <c r="Y595">
        <f t="shared" si="57"/>
        <v>0</v>
      </c>
      <c r="Z595">
        <f t="shared" si="58"/>
        <v>0</v>
      </c>
      <c r="AA595">
        <f t="shared" si="59"/>
        <v>0</v>
      </c>
    </row>
    <row r="596" spans="1:27" x14ac:dyDescent="0.45">
      <c r="A596" t="str">
        <f t="shared" si="54"/>
        <v>43832Meal_Booster2_GreenP14</v>
      </c>
      <c r="B596" s="6">
        <v>43832</v>
      </c>
      <c r="C596" t="s">
        <v>118</v>
      </c>
      <c r="D596" t="s">
        <v>19</v>
      </c>
      <c r="E596">
        <v>0</v>
      </c>
      <c r="F596">
        <v>0</v>
      </c>
      <c r="G596">
        <v>0</v>
      </c>
      <c r="H596">
        <v>0</v>
      </c>
      <c r="I596" t="s">
        <v>47</v>
      </c>
      <c r="J596">
        <v>1800</v>
      </c>
      <c r="K596">
        <v>0.3</v>
      </c>
      <c r="L596">
        <v>0.4</v>
      </c>
      <c r="M596">
        <v>0.3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f>VLOOKUP(A596,Output_sheet!$C$2:$H$19120,6,FALSE)</f>
        <v>0</v>
      </c>
      <c r="W596">
        <f t="shared" si="55"/>
        <v>0</v>
      </c>
      <c r="X596" t="str">
        <f t="shared" si="56"/>
        <v>Booste</v>
      </c>
      <c r="Y596">
        <f t="shared" si="57"/>
        <v>0</v>
      </c>
      <c r="Z596">
        <f t="shared" si="58"/>
        <v>0</v>
      </c>
      <c r="AA596">
        <f t="shared" si="59"/>
        <v>0</v>
      </c>
    </row>
    <row r="597" spans="1:27" x14ac:dyDescent="0.45">
      <c r="A597" t="str">
        <f t="shared" si="54"/>
        <v>43832Meal_Booster2_MainP14</v>
      </c>
      <c r="B597" s="6">
        <v>43832</v>
      </c>
      <c r="C597" t="s">
        <v>118</v>
      </c>
      <c r="D597" t="s">
        <v>20</v>
      </c>
      <c r="E597">
        <v>0.24074117647058821</v>
      </c>
      <c r="F597">
        <v>5.4705882352941186E-3</v>
      </c>
      <c r="G597">
        <v>7.7764705882352944E-3</v>
      </c>
      <c r="H597">
        <v>5.7898027881672903E-3</v>
      </c>
      <c r="I597" t="s">
        <v>47</v>
      </c>
      <c r="J597">
        <v>1800</v>
      </c>
      <c r="K597">
        <v>0.3</v>
      </c>
      <c r="L597">
        <v>0.4</v>
      </c>
      <c r="M597">
        <v>0.3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f>VLOOKUP(A597,Output_sheet!$C$2:$H$19120,6,FALSE)</f>
        <v>0</v>
      </c>
      <c r="W597">
        <f t="shared" si="55"/>
        <v>0</v>
      </c>
      <c r="X597" t="str">
        <f t="shared" si="56"/>
        <v>Booste</v>
      </c>
      <c r="Y597">
        <f t="shared" si="57"/>
        <v>0</v>
      </c>
      <c r="Z597">
        <f t="shared" si="58"/>
        <v>0</v>
      </c>
      <c r="AA597">
        <f t="shared" si="59"/>
        <v>0</v>
      </c>
    </row>
    <row r="598" spans="1:27" x14ac:dyDescent="0.45">
      <c r="A598" t="str">
        <f t="shared" si="54"/>
        <v>43832Meal_Booster2_SideP14</v>
      </c>
      <c r="B598" s="6">
        <v>43832</v>
      </c>
      <c r="C598" t="s">
        <v>118</v>
      </c>
      <c r="D598" t="s">
        <v>21</v>
      </c>
      <c r="E598">
        <v>0</v>
      </c>
      <c r="F598">
        <v>0</v>
      </c>
      <c r="G598">
        <v>0</v>
      </c>
      <c r="H598">
        <v>0</v>
      </c>
      <c r="I598" t="s">
        <v>47</v>
      </c>
      <c r="J598">
        <v>1800</v>
      </c>
      <c r="K598">
        <v>0.3</v>
      </c>
      <c r="L598">
        <v>0.4</v>
      </c>
      <c r="M598">
        <v>0.3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f>VLOOKUP(A598,Output_sheet!$C$2:$H$19120,6,FALSE)</f>
        <v>0</v>
      </c>
      <c r="W598">
        <f t="shared" si="55"/>
        <v>0</v>
      </c>
      <c r="X598" t="str">
        <f t="shared" si="56"/>
        <v>Booste</v>
      </c>
      <c r="Y598">
        <f t="shared" si="57"/>
        <v>0</v>
      </c>
      <c r="Z598">
        <f t="shared" si="58"/>
        <v>0</v>
      </c>
      <c r="AA598">
        <f t="shared" si="59"/>
        <v>0</v>
      </c>
    </row>
    <row r="599" spans="1:27" x14ac:dyDescent="0.45">
      <c r="A599" t="str">
        <f t="shared" si="54"/>
        <v>43832Meal_Breakfast_GreenP14</v>
      </c>
      <c r="B599" s="6">
        <v>43832</v>
      </c>
      <c r="C599" t="s">
        <v>118</v>
      </c>
      <c r="D599" t="s">
        <v>24</v>
      </c>
      <c r="E599">
        <v>2.3266666666666661E-2</v>
      </c>
      <c r="F599">
        <v>9.4303703703703709E-2</v>
      </c>
      <c r="G599">
        <v>0.15691481481481481</v>
      </c>
      <c r="H599">
        <v>1.7259259259259261E-3</v>
      </c>
      <c r="I599" t="s">
        <v>47</v>
      </c>
      <c r="J599">
        <v>1800</v>
      </c>
      <c r="K599">
        <v>0.3</v>
      </c>
      <c r="L599">
        <v>0.4</v>
      </c>
      <c r="M599">
        <v>0.3</v>
      </c>
      <c r="N599">
        <v>0.25</v>
      </c>
      <c r="O599">
        <v>0.25</v>
      </c>
      <c r="P599">
        <v>0.25</v>
      </c>
      <c r="Q599">
        <v>0.25</v>
      </c>
      <c r="R599">
        <v>0.25</v>
      </c>
      <c r="S599">
        <v>0.25</v>
      </c>
      <c r="T599">
        <v>0.25</v>
      </c>
      <c r="U599">
        <v>0.55102040816326525</v>
      </c>
      <c r="V599">
        <f>VLOOKUP(A599,Output_sheet!$C$2:$H$19120,6,FALSE)</f>
        <v>86.719539999999995</v>
      </c>
      <c r="W599">
        <f t="shared" si="55"/>
        <v>163.25081878392592</v>
      </c>
      <c r="X599" t="str">
        <f t="shared" si="56"/>
        <v>Breakf</v>
      </c>
      <c r="Y599">
        <f t="shared" si="57"/>
        <v>8.0706985226666639</v>
      </c>
      <c r="Z599">
        <f t="shared" si="58"/>
        <v>32.711895221925928</v>
      </c>
      <c r="AA599">
        <f t="shared" si="59"/>
        <v>122.46822503933332</v>
      </c>
    </row>
    <row r="600" spans="1:27" x14ac:dyDescent="0.45">
      <c r="A600" t="str">
        <f t="shared" si="54"/>
        <v>43832Meal_Breakfast_MainP14</v>
      </c>
      <c r="B600" s="6">
        <v>43832</v>
      </c>
      <c r="C600" t="s">
        <v>118</v>
      </c>
      <c r="D600" t="s">
        <v>25</v>
      </c>
      <c r="E600">
        <v>0.22857142857142859</v>
      </c>
      <c r="F600">
        <v>0</v>
      </c>
      <c r="G600">
        <v>0.14285714285714279</v>
      </c>
      <c r="H600">
        <v>1.3277777777777781E-2</v>
      </c>
      <c r="I600" t="s">
        <v>47</v>
      </c>
      <c r="J600">
        <v>1800</v>
      </c>
      <c r="K600">
        <v>0.3</v>
      </c>
      <c r="L600">
        <v>0.4</v>
      </c>
      <c r="M600">
        <v>0.3</v>
      </c>
      <c r="N600">
        <v>0.25</v>
      </c>
      <c r="O600">
        <v>0.25</v>
      </c>
      <c r="P600">
        <v>0.25</v>
      </c>
      <c r="Q600">
        <v>0.25</v>
      </c>
      <c r="R600">
        <v>0.25</v>
      </c>
      <c r="S600">
        <v>0.25</v>
      </c>
      <c r="T600">
        <v>0.25</v>
      </c>
      <c r="U600">
        <v>8.1632653061224483E-2</v>
      </c>
      <c r="V600">
        <f>VLOOKUP(A600,Output_sheet!$C$2:$H$19120,6,FALSE)</f>
        <v>20.167335000000001</v>
      </c>
      <c r="W600">
        <f t="shared" si="55"/>
        <v>44.36813699999999</v>
      </c>
      <c r="X600" t="str">
        <f t="shared" si="56"/>
        <v>Breakf</v>
      </c>
      <c r="Y600">
        <f t="shared" si="57"/>
        <v>18.438706285714289</v>
      </c>
      <c r="Z600">
        <f t="shared" si="58"/>
        <v>0</v>
      </c>
      <c r="AA600">
        <f t="shared" si="59"/>
        <v>25.929430714285704</v>
      </c>
    </row>
    <row r="601" spans="1:27" x14ac:dyDescent="0.45">
      <c r="A601" t="str">
        <f t="shared" si="54"/>
        <v>43832Meal_Breakfast_SideP14</v>
      </c>
      <c r="B601" s="6">
        <v>43832</v>
      </c>
      <c r="C601" t="s">
        <v>118</v>
      </c>
      <c r="D601" t="s">
        <v>26</v>
      </c>
      <c r="E601">
        <v>7.5999999999999998E-2</v>
      </c>
      <c r="F601">
        <v>0.39900000000000002</v>
      </c>
      <c r="G601">
        <v>3.0000000000000001E-3</v>
      </c>
      <c r="H601">
        <v>3.0386666666666669E-3</v>
      </c>
      <c r="I601" t="s">
        <v>47</v>
      </c>
      <c r="J601">
        <v>1800</v>
      </c>
      <c r="K601">
        <v>0.3</v>
      </c>
      <c r="L601">
        <v>0.4</v>
      </c>
      <c r="M601">
        <v>0.3</v>
      </c>
      <c r="N601">
        <v>0.25</v>
      </c>
      <c r="O601">
        <v>0.25</v>
      </c>
      <c r="P601">
        <v>0.25</v>
      </c>
      <c r="Q601">
        <v>0.25</v>
      </c>
      <c r="R601">
        <v>0.25</v>
      </c>
      <c r="S601">
        <v>0.25</v>
      </c>
      <c r="T601">
        <v>0.25</v>
      </c>
      <c r="U601">
        <v>0.36734693877551022</v>
      </c>
      <c r="V601">
        <f>VLOOKUP(A601,Output_sheet!$C$2:$H$19120,6,FALSE)</f>
        <v>90.753006999999997</v>
      </c>
      <c r="W601">
        <f t="shared" si="55"/>
        <v>174.881044489</v>
      </c>
      <c r="X601" t="str">
        <f t="shared" si="56"/>
        <v>Breakf</v>
      </c>
      <c r="Y601">
        <f t="shared" si="57"/>
        <v>27.588914127999999</v>
      </c>
      <c r="Z601">
        <f t="shared" si="58"/>
        <v>144.84179917200001</v>
      </c>
      <c r="AA601">
        <f t="shared" si="59"/>
        <v>2.4503311889999999</v>
      </c>
    </row>
    <row r="602" spans="1:27" x14ac:dyDescent="0.45">
      <c r="A602" t="str">
        <f t="shared" si="54"/>
        <v>43832Meal_Dinner_GreenP14</v>
      </c>
      <c r="B602" s="6">
        <v>43832</v>
      </c>
      <c r="C602" t="s">
        <v>118</v>
      </c>
      <c r="D602" t="s">
        <v>29</v>
      </c>
      <c r="E602">
        <v>3.0759999999999999E-2</v>
      </c>
      <c r="F602">
        <v>8.1619999999999998E-2</v>
      </c>
      <c r="G602">
        <v>4.0000000000000001E-3</v>
      </c>
      <c r="H602">
        <v>2.0843960000000009E-3</v>
      </c>
      <c r="I602" t="s">
        <v>47</v>
      </c>
      <c r="J602">
        <v>1800</v>
      </c>
      <c r="K602">
        <v>0.3</v>
      </c>
      <c r="L602">
        <v>0.4</v>
      </c>
      <c r="M602">
        <v>0.3</v>
      </c>
      <c r="N602">
        <v>0.25</v>
      </c>
      <c r="O602">
        <v>0.25</v>
      </c>
      <c r="P602">
        <v>0.25</v>
      </c>
      <c r="Q602">
        <v>0.25</v>
      </c>
      <c r="R602">
        <v>0.25</v>
      </c>
      <c r="S602">
        <v>0.25</v>
      </c>
      <c r="T602">
        <v>0.25</v>
      </c>
      <c r="U602">
        <v>0.51020408163265307</v>
      </c>
      <c r="V602">
        <f>VLOOKUP(A602,Output_sheet!$C$2:$H$19120,6,FALSE)</f>
        <v>257.54199</v>
      </c>
      <c r="W602">
        <f t="shared" si="55"/>
        <v>125.04178698479998</v>
      </c>
      <c r="X602" t="str">
        <f t="shared" si="56"/>
        <v>Dinner</v>
      </c>
      <c r="Y602">
        <f t="shared" si="57"/>
        <v>31.687966449599998</v>
      </c>
      <c r="Z602">
        <f t="shared" si="58"/>
        <v>84.082308895200001</v>
      </c>
      <c r="AA602">
        <f t="shared" si="59"/>
        <v>9.2715116400000017</v>
      </c>
    </row>
    <row r="603" spans="1:27" x14ac:dyDescent="0.45">
      <c r="A603" t="str">
        <f t="shared" si="54"/>
        <v>43832Meal_Dinner_MainP14</v>
      </c>
      <c r="B603" s="6">
        <v>43832</v>
      </c>
      <c r="C603" t="s">
        <v>118</v>
      </c>
      <c r="D603" t="s">
        <v>30</v>
      </c>
      <c r="E603">
        <v>5.33E-2</v>
      </c>
      <c r="F603">
        <v>0.26540000000000002</v>
      </c>
      <c r="G603">
        <v>5.4000000000000003E-3</v>
      </c>
      <c r="H603">
        <v>2.5228E-3</v>
      </c>
      <c r="I603" t="s">
        <v>47</v>
      </c>
      <c r="J603">
        <v>1800</v>
      </c>
      <c r="K603">
        <v>0.3</v>
      </c>
      <c r="L603">
        <v>0.4</v>
      </c>
      <c r="M603">
        <v>0.3</v>
      </c>
      <c r="N603">
        <v>0.25</v>
      </c>
      <c r="O603">
        <v>0.25</v>
      </c>
      <c r="P603">
        <v>0.25</v>
      </c>
      <c r="Q603">
        <v>0.25</v>
      </c>
      <c r="R603">
        <v>0.25</v>
      </c>
      <c r="S603">
        <v>0.25</v>
      </c>
      <c r="T603">
        <v>0.25</v>
      </c>
      <c r="U603">
        <v>0.24489795918367349</v>
      </c>
      <c r="V603">
        <f>VLOOKUP(A603,Output_sheet!$C$2:$H$19120,6,FALSE)</f>
        <v>92.715115999999995</v>
      </c>
      <c r="W603">
        <f t="shared" si="55"/>
        <v>122.6991845144</v>
      </c>
      <c r="X603" t="str">
        <f t="shared" si="56"/>
        <v>Dinner</v>
      </c>
      <c r="Y603">
        <f t="shared" si="57"/>
        <v>19.7668627312</v>
      </c>
      <c r="Z603">
        <f t="shared" si="58"/>
        <v>98.426367145599997</v>
      </c>
      <c r="AA603">
        <f t="shared" si="59"/>
        <v>4.5059546376000004</v>
      </c>
    </row>
    <row r="604" spans="1:27" x14ac:dyDescent="0.45">
      <c r="A604" t="str">
        <f t="shared" si="54"/>
        <v>43832Meal_Dinner_SideP14</v>
      </c>
      <c r="B604" s="6">
        <v>43832</v>
      </c>
      <c r="C604" t="s">
        <v>118</v>
      </c>
      <c r="D604" t="s">
        <v>31</v>
      </c>
      <c r="E604">
        <v>0.1191875</v>
      </c>
      <c r="F604">
        <v>4.5462499999999989E-2</v>
      </c>
      <c r="G604">
        <v>7.7629166666666666E-2</v>
      </c>
      <c r="H604">
        <v>2.9845499999999999E-3</v>
      </c>
      <c r="I604" t="s">
        <v>47</v>
      </c>
      <c r="J604">
        <v>1800</v>
      </c>
      <c r="K604">
        <v>0.3</v>
      </c>
      <c r="L604">
        <v>0.4</v>
      </c>
      <c r="M604">
        <v>0.3</v>
      </c>
      <c r="N604">
        <v>0.25</v>
      </c>
      <c r="O604">
        <v>0.25</v>
      </c>
      <c r="P604">
        <v>0.25</v>
      </c>
      <c r="Q604">
        <v>0.25</v>
      </c>
      <c r="R604">
        <v>0.25</v>
      </c>
      <c r="S604">
        <v>0.25</v>
      </c>
      <c r="T604">
        <v>0.25</v>
      </c>
      <c r="U604">
        <v>0.24489795918367349</v>
      </c>
      <c r="V604">
        <f>VLOOKUP(A604,Output_sheet!$C$2:$H$19120,6,FALSE)</f>
        <v>154.52519000000001</v>
      </c>
      <c r="W604">
        <f t="shared" si="55"/>
        <v>209.73124569237501</v>
      </c>
      <c r="X604" t="str">
        <f t="shared" si="56"/>
        <v>Dinner</v>
      </c>
      <c r="Y604">
        <f t="shared" si="57"/>
        <v>73.669884332500004</v>
      </c>
      <c r="Z604">
        <f t="shared" si="58"/>
        <v>28.100405801499996</v>
      </c>
      <c r="AA604">
        <f t="shared" si="59"/>
        <v>107.96095555837501</v>
      </c>
    </row>
    <row r="605" spans="1:27" x14ac:dyDescent="0.45">
      <c r="A605" t="str">
        <f t="shared" si="54"/>
        <v>43832Meal_Lunch_GreenP14</v>
      </c>
      <c r="B605" s="6">
        <v>43832</v>
      </c>
      <c r="C605" t="s">
        <v>118</v>
      </c>
      <c r="D605" t="s">
        <v>34</v>
      </c>
      <c r="E605">
        <v>8.0000000000000002E-3</v>
      </c>
      <c r="F605">
        <v>3.5000000000000003E-2</v>
      </c>
      <c r="G605">
        <v>3.0000000000000001E-3</v>
      </c>
      <c r="H605">
        <v>8.4999999999999995E-4</v>
      </c>
      <c r="I605" t="s">
        <v>47</v>
      </c>
      <c r="J605">
        <v>1800</v>
      </c>
      <c r="K605">
        <v>0.3</v>
      </c>
      <c r="L605">
        <v>0.4</v>
      </c>
      <c r="M605">
        <v>0.3</v>
      </c>
      <c r="N605">
        <v>0.25</v>
      </c>
      <c r="O605">
        <v>0.25</v>
      </c>
      <c r="P605">
        <v>0.25</v>
      </c>
      <c r="Q605">
        <v>0.25</v>
      </c>
      <c r="R605">
        <v>0.25</v>
      </c>
      <c r="S605">
        <v>0.25</v>
      </c>
      <c r="T605">
        <v>0.25</v>
      </c>
      <c r="U605">
        <v>0.27472527472527469</v>
      </c>
      <c r="V605">
        <f>VLOOKUP(A605,Output_sheet!$C$2:$H$19120,6,FALSE)</f>
        <v>121.25892</v>
      </c>
      <c r="W605">
        <f t="shared" si="55"/>
        <v>24.130525080000002</v>
      </c>
      <c r="X605" t="str">
        <f t="shared" si="56"/>
        <v>Lunch_</v>
      </c>
      <c r="Y605">
        <f t="shared" si="57"/>
        <v>3.8802854400000002</v>
      </c>
      <c r="Z605">
        <f t="shared" si="58"/>
        <v>16.9762488</v>
      </c>
      <c r="AA605">
        <f t="shared" si="59"/>
        <v>3.2739908400000002</v>
      </c>
    </row>
    <row r="606" spans="1:27" x14ac:dyDescent="0.45">
      <c r="A606" t="str">
        <f t="shared" si="54"/>
        <v>43832Meal_Lunch_MainP14</v>
      </c>
      <c r="B606" s="6">
        <v>43832</v>
      </c>
      <c r="C606" t="s">
        <v>118</v>
      </c>
      <c r="D606" t="s">
        <v>35</v>
      </c>
      <c r="E606">
        <v>0.29964285714285721</v>
      </c>
      <c r="F606">
        <v>3.3928571428571428E-4</v>
      </c>
      <c r="G606">
        <v>3.1482142857142861E-2</v>
      </c>
      <c r="H606">
        <v>5.2169642857142866E-3</v>
      </c>
      <c r="I606" t="s">
        <v>47</v>
      </c>
      <c r="J606">
        <v>1800</v>
      </c>
      <c r="K606">
        <v>0.3</v>
      </c>
      <c r="L606">
        <v>0.4</v>
      </c>
      <c r="M606">
        <v>0.3</v>
      </c>
      <c r="N606">
        <v>0.25</v>
      </c>
      <c r="O606">
        <v>0.25</v>
      </c>
      <c r="P606">
        <v>0.25</v>
      </c>
      <c r="Q606">
        <v>0.25</v>
      </c>
      <c r="R606">
        <v>0.25</v>
      </c>
      <c r="S606">
        <v>0.25</v>
      </c>
      <c r="T606">
        <v>0.25</v>
      </c>
      <c r="U606">
        <v>0.30769230769230771</v>
      </c>
      <c r="V606">
        <f>VLOOKUP(A606,Output_sheet!$C$2:$H$19120,6,FALSE)</f>
        <v>154.32953000000001</v>
      </c>
      <c r="W606">
        <f t="shared" si="55"/>
        <v>228.91203125696435</v>
      </c>
      <c r="X606" t="str">
        <f t="shared" si="56"/>
        <v>Lunch_</v>
      </c>
      <c r="Y606">
        <f t="shared" si="57"/>
        <v>184.97496524285719</v>
      </c>
      <c r="Z606">
        <f t="shared" si="58"/>
        <v>0.20944721928571428</v>
      </c>
      <c r="AA606">
        <f t="shared" si="59"/>
        <v>43.727618794821431</v>
      </c>
    </row>
    <row r="607" spans="1:27" x14ac:dyDescent="0.45">
      <c r="A607" t="str">
        <f t="shared" si="54"/>
        <v>43832Meal_Lunch_SideP14</v>
      </c>
      <c r="B607" s="6">
        <v>43832</v>
      </c>
      <c r="C607" t="s">
        <v>118</v>
      </c>
      <c r="D607" t="s">
        <v>36</v>
      </c>
      <c r="E607">
        <v>4.6513157894736847E-2</v>
      </c>
      <c r="F607">
        <v>0.42289473684210532</v>
      </c>
      <c r="G607">
        <v>2.5197368421052631E-2</v>
      </c>
      <c r="H607">
        <v>9.5625000000000007E-4</v>
      </c>
      <c r="I607" t="s">
        <v>47</v>
      </c>
      <c r="J607">
        <v>1800</v>
      </c>
      <c r="K607">
        <v>0.3</v>
      </c>
      <c r="L607">
        <v>0.4</v>
      </c>
      <c r="M607">
        <v>0.3</v>
      </c>
      <c r="N607">
        <v>0.25</v>
      </c>
      <c r="O607">
        <v>0.25</v>
      </c>
      <c r="P607">
        <v>0.25</v>
      </c>
      <c r="Q607">
        <v>0.25</v>
      </c>
      <c r="R607">
        <v>0.25</v>
      </c>
      <c r="S607">
        <v>0.25</v>
      </c>
      <c r="T607">
        <v>0.25</v>
      </c>
      <c r="U607">
        <v>0.4175824175824176</v>
      </c>
      <c r="V607">
        <f>VLOOKUP(A607,Output_sheet!$C$2:$H$19120,6,FALSE)</f>
        <v>125.66834</v>
      </c>
      <c r="W607">
        <f t="shared" si="55"/>
        <v>264.45744681447371</v>
      </c>
      <c r="X607" t="str">
        <f t="shared" si="56"/>
        <v>Lunch_</v>
      </c>
      <c r="Y607">
        <f t="shared" si="57"/>
        <v>23.380925363157896</v>
      </c>
      <c r="Z607">
        <f t="shared" si="58"/>
        <v>212.57791829473686</v>
      </c>
      <c r="AA607">
        <f t="shared" si="59"/>
        <v>28.498603156578948</v>
      </c>
    </row>
    <row r="608" spans="1:27" x14ac:dyDescent="0.45">
      <c r="A608" t="str">
        <f t="shared" si="54"/>
        <v>43832Meal_Morning_Snack_GreenP14</v>
      </c>
      <c r="B608" s="6">
        <v>43832</v>
      </c>
      <c r="C608" t="s">
        <v>118</v>
      </c>
      <c r="D608" t="s">
        <v>39</v>
      </c>
      <c r="E608">
        <v>8.3999999999999995E-3</v>
      </c>
      <c r="F608">
        <v>8.1600000000000006E-2</v>
      </c>
      <c r="G608">
        <v>1.9E-3</v>
      </c>
      <c r="H608">
        <v>1.9927999999999999E-3</v>
      </c>
      <c r="I608" t="s">
        <v>47</v>
      </c>
      <c r="J608">
        <v>1800</v>
      </c>
      <c r="K608">
        <v>0.3</v>
      </c>
      <c r="L608">
        <v>0.4</v>
      </c>
      <c r="M608">
        <v>0.3</v>
      </c>
      <c r="N608">
        <v>0.15</v>
      </c>
      <c r="O608">
        <v>0.15</v>
      </c>
      <c r="P608">
        <v>0.15</v>
      </c>
      <c r="Q608">
        <v>0.15</v>
      </c>
      <c r="R608">
        <v>0.15</v>
      </c>
      <c r="S608">
        <v>0.15</v>
      </c>
      <c r="T608">
        <v>0.15</v>
      </c>
      <c r="U608">
        <v>0.6</v>
      </c>
      <c r="V608">
        <f>VLOOKUP(A608,Output_sheet!$C$2:$H$19120,6,FALSE)</f>
        <v>139.55623</v>
      </c>
      <c r="W608">
        <f t="shared" si="55"/>
        <v>52.626654333000005</v>
      </c>
      <c r="X608" t="str">
        <f t="shared" si="56"/>
        <v>Mornin</v>
      </c>
      <c r="Y608">
        <f t="shared" si="57"/>
        <v>4.6890893279999997</v>
      </c>
      <c r="Z608">
        <f t="shared" si="58"/>
        <v>45.551153472000003</v>
      </c>
      <c r="AA608">
        <f t="shared" si="59"/>
        <v>2.386411533</v>
      </c>
    </row>
    <row r="609" spans="1:27" x14ac:dyDescent="0.45">
      <c r="A609" t="str">
        <f t="shared" si="54"/>
        <v>43832Meal_Morning_Snack_MainP14</v>
      </c>
      <c r="B609" s="6">
        <v>43832</v>
      </c>
      <c r="C609" t="s">
        <v>118</v>
      </c>
      <c r="D609" t="s">
        <v>40</v>
      </c>
      <c r="E609">
        <v>0.1239</v>
      </c>
      <c r="F609">
        <v>2.7199999999999998E-2</v>
      </c>
      <c r="G609">
        <v>1.0200000000000001E-2</v>
      </c>
      <c r="H609">
        <v>3.1800000000000001E-3</v>
      </c>
      <c r="I609" t="s">
        <v>47</v>
      </c>
      <c r="J609">
        <v>1800</v>
      </c>
      <c r="K609">
        <v>0.3</v>
      </c>
      <c r="L609">
        <v>0.4</v>
      </c>
      <c r="M609">
        <v>0.3</v>
      </c>
      <c r="N609">
        <v>0.15</v>
      </c>
      <c r="O609">
        <v>0.15</v>
      </c>
      <c r="P609">
        <v>0.15</v>
      </c>
      <c r="Q609">
        <v>0.15</v>
      </c>
      <c r="R609">
        <v>0.15</v>
      </c>
      <c r="S609">
        <v>0.15</v>
      </c>
      <c r="T609">
        <v>0.15</v>
      </c>
      <c r="U609">
        <v>0.3</v>
      </c>
      <c r="V609">
        <f>VLOOKUP(A609,Output_sheet!$C$2:$H$19120,6,FALSE)</f>
        <v>95.151974999999993</v>
      </c>
      <c r="W609">
        <f t="shared" si="55"/>
        <v>66.244804994999996</v>
      </c>
      <c r="X609" t="str">
        <f t="shared" si="56"/>
        <v>Mornin</v>
      </c>
      <c r="Y609">
        <f t="shared" si="57"/>
        <v>47.157318809999992</v>
      </c>
      <c r="Z609">
        <f t="shared" si="58"/>
        <v>10.352534879999999</v>
      </c>
      <c r="AA609">
        <f t="shared" si="59"/>
        <v>8.7349513049999992</v>
      </c>
    </row>
    <row r="610" spans="1:27" x14ac:dyDescent="0.45">
      <c r="A610" t="str">
        <f t="shared" si="54"/>
        <v>43832Meal_Morning_Snack_SideP14</v>
      </c>
      <c r="B610" s="6">
        <v>43832</v>
      </c>
      <c r="C610" t="s">
        <v>118</v>
      </c>
      <c r="D610" t="s">
        <v>41</v>
      </c>
      <c r="E610">
        <v>0.21</v>
      </c>
      <c r="F610">
        <v>0.22</v>
      </c>
      <c r="G610">
        <v>0.49</v>
      </c>
      <c r="H610">
        <v>1.3505400000000001E-2</v>
      </c>
      <c r="I610" t="s">
        <v>47</v>
      </c>
      <c r="J610">
        <v>1800</v>
      </c>
      <c r="K610">
        <v>0.3</v>
      </c>
      <c r="L610">
        <v>0.4</v>
      </c>
      <c r="M610">
        <v>0.3</v>
      </c>
      <c r="N610">
        <v>0.15</v>
      </c>
      <c r="O610">
        <v>0.15</v>
      </c>
      <c r="P610">
        <v>0.15</v>
      </c>
      <c r="Q610">
        <v>0.15</v>
      </c>
      <c r="R610">
        <v>0.15</v>
      </c>
      <c r="S610">
        <v>0.15</v>
      </c>
      <c r="T610">
        <v>0.15</v>
      </c>
      <c r="U610">
        <v>0.1</v>
      </c>
      <c r="V610">
        <f>VLOOKUP(A610,Output_sheet!$C$2:$H$19120,6,FALSE)</f>
        <v>19.030394999999999</v>
      </c>
      <c r="W610">
        <f t="shared" si="55"/>
        <v>116.65632134999998</v>
      </c>
      <c r="X610" t="str">
        <f t="shared" si="56"/>
        <v>Mornin</v>
      </c>
      <c r="Y610">
        <f t="shared" si="57"/>
        <v>15.985531799999999</v>
      </c>
      <c r="Z610">
        <f t="shared" si="58"/>
        <v>16.746747599999999</v>
      </c>
      <c r="AA610">
        <f t="shared" si="59"/>
        <v>83.924041950000003</v>
      </c>
    </row>
    <row r="611" spans="1:27" x14ac:dyDescent="0.45">
      <c r="A611" t="str">
        <f t="shared" si="54"/>
        <v>43832Meal_Afternoon_Snack_GreenP15</v>
      </c>
      <c r="B611" s="6">
        <v>43832</v>
      </c>
      <c r="C611" t="s">
        <v>118</v>
      </c>
      <c r="D611" t="s">
        <v>11</v>
      </c>
      <c r="E611">
        <v>7.0000000000000001E-3</v>
      </c>
      <c r="F611">
        <v>8.6999999999999994E-2</v>
      </c>
      <c r="G611">
        <v>1E-3</v>
      </c>
      <c r="H611">
        <v>7.5000000000000002E-4</v>
      </c>
      <c r="I611" t="s">
        <v>48</v>
      </c>
      <c r="J611">
        <v>1200</v>
      </c>
      <c r="K611">
        <v>0.2</v>
      </c>
      <c r="L611">
        <v>0.5</v>
      </c>
      <c r="M611">
        <v>0.3</v>
      </c>
      <c r="N611">
        <v>0.15</v>
      </c>
      <c r="O611">
        <v>0.15</v>
      </c>
      <c r="P611">
        <v>0.15</v>
      </c>
      <c r="Q611">
        <v>0.15</v>
      </c>
      <c r="R611">
        <v>0.15</v>
      </c>
      <c r="S611">
        <v>0.15</v>
      </c>
      <c r="T611">
        <v>0.15</v>
      </c>
      <c r="U611">
        <v>0.51282051282051277</v>
      </c>
      <c r="V611">
        <f>VLOOKUP(A611,Output_sheet!$C$2:$H$19120,6,FALSE)</f>
        <v>94.537620000000004</v>
      </c>
      <c r="W611">
        <f t="shared" si="55"/>
        <v>36.3969837</v>
      </c>
      <c r="X611" t="str">
        <f t="shared" si="56"/>
        <v>Aftern</v>
      </c>
      <c r="Y611">
        <f t="shared" si="57"/>
        <v>2.6470533600000001</v>
      </c>
      <c r="Z611">
        <f t="shared" si="58"/>
        <v>32.899091759999997</v>
      </c>
      <c r="AA611">
        <f t="shared" si="59"/>
        <v>0.85083858000000012</v>
      </c>
    </row>
    <row r="612" spans="1:27" x14ac:dyDescent="0.45">
      <c r="A612" t="str">
        <f t="shared" si="54"/>
        <v>43832Meal_Afternoon_Snack_MainP15</v>
      </c>
      <c r="B612" s="6">
        <v>43832</v>
      </c>
      <c r="C612" t="s">
        <v>118</v>
      </c>
      <c r="D612" t="s">
        <v>12</v>
      </c>
      <c r="E612">
        <v>0.126</v>
      </c>
      <c r="F612">
        <v>8.0000000000000002E-3</v>
      </c>
      <c r="G612">
        <v>9.6000000000000002E-2</v>
      </c>
      <c r="H612">
        <v>1.996333333333333E-3</v>
      </c>
      <c r="I612" t="s">
        <v>48</v>
      </c>
      <c r="J612">
        <v>1200</v>
      </c>
      <c r="K612">
        <v>0.2</v>
      </c>
      <c r="L612">
        <v>0.5</v>
      </c>
      <c r="M612">
        <v>0.3</v>
      </c>
      <c r="N612">
        <v>0.15</v>
      </c>
      <c r="O612">
        <v>0.15</v>
      </c>
      <c r="P612">
        <v>0.15</v>
      </c>
      <c r="Q612">
        <v>0.15</v>
      </c>
      <c r="R612">
        <v>0.15</v>
      </c>
      <c r="S612">
        <v>0.15</v>
      </c>
      <c r="T612">
        <v>0.15</v>
      </c>
      <c r="U612">
        <v>0.38461538461538458</v>
      </c>
      <c r="V612">
        <f>VLOOKUP(A612,Output_sheet!$C$2:$H$19120,6,FALSE)</f>
        <v>43.551093000000002</v>
      </c>
      <c r="W612">
        <f t="shared" si="55"/>
        <v>60.971530199999997</v>
      </c>
      <c r="X612" t="str">
        <f t="shared" si="56"/>
        <v>Aftern</v>
      </c>
      <c r="Y612">
        <f t="shared" si="57"/>
        <v>21.949750871999999</v>
      </c>
      <c r="Z612">
        <f t="shared" si="58"/>
        <v>1.393634976</v>
      </c>
      <c r="AA612">
        <f t="shared" si="59"/>
        <v>37.628144352</v>
      </c>
    </row>
    <row r="613" spans="1:27" x14ac:dyDescent="0.45">
      <c r="A613" t="str">
        <f t="shared" si="54"/>
        <v>43832Meal_Afternoon_Snack_SideP15</v>
      </c>
      <c r="B613" s="6">
        <v>43832</v>
      </c>
      <c r="C613" t="s">
        <v>118</v>
      </c>
      <c r="D613" t="s">
        <v>13</v>
      </c>
      <c r="E613">
        <v>0.254</v>
      </c>
      <c r="F613">
        <v>0.10100000000000001</v>
      </c>
      <c r="G613">
        <v>0.47699999999999998</v>
      </c>
      <c r="H613">
        <v>4.5263999999999999E-3</v>
      </c>
      <c r="I613" t="s">
        <v>48</v>
      </c>
      <c r="J613">
        <v>1200</v>
      </c>
      <c r="K613">
        <v>0.2</v>
      </c>
      <c r="L613">
        <v>0.5</v>
      </c>
      <c r="M613">
        <v>0.3</v>
      </c>
      <c r="N613">
        <v>0.15</v>
      </c>
      <c r="O613">
        <v>0.15</v>
      </c>
      <c r="P613">
        <v>0.15</v>
      </c>
      <c r="Q613">
        <v>0.15</v>
      </c>
      <c r="R613">
        <v>0.15</v>
      </c>
      <c r="S613">
        <v>0.15</v>
      </c>
      <c r="T613">
        <v>0.15</v>
      </c>
      <c r="U613">
        <v>0.1025641025641026</v>
      </c>
      <c r="V613">
        <f>VLOOKUP(A613,Output_sheet!$C$2:$H$19120,6,FALSE)</f>
        <v>12.88841</v>
      </c>
      <c r="W613">
        <f t="shared" si="55"/>
        <v>73.631486330000001</v>
      </c>
      <c r="X613" t="str">
        <f t="shared" si="56"/>
        <v>Aftern</v>
      </c>
      <c r="Y613">
        <f t="shared" si="57"/>
        <v>13.09462456</v>
      </c>
      <c r="Z613">
        <f t="shared" si="58"/>
        <v>5.2069176400000003</v>
      </c>
      <c r="AA613">
        <f t="shared" si="59"/>
        <v>55.329944130000001</v>
      </c>
    </row>
    <row r="614" spans="1:27" x14ac:dyDescent="0.45">
      <c r="A614" t="str">
        <f t="shared" si="54"/>
        <v>43832Meal_Booster1_GreenP15</v>
      </c>
      <c r="B614" s="6">
        <v>43832</v>
      </c>
      <c r="C614" t="s">
        <v>118</v>
      </c>
      <c r="D614" t="s">
        <v>16</v>
      </c>
      <c r="E614">
        <v>0</v>
      </c>
      <c r="F614">
        <v>0</v>
      </c>
      <c r="G614">
        <v>0</v>
      </c>
      <c r="H614">
        <v>0</v>
      </c>
      <c r="I614" t="s">
        <v>48</v>
      </c>
      <c r="J614">
        <v>1200</v>
      </c>
      <c r="K614">
        <v>0.2</v>
      </c>
      <c r="L614">
        <v>0.5</v>
      </c>
      <c r="M614">
        <v>0.3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f>VLOOKUP(A614,Output_sheet!$C$2:$H$19120,6,FALSE)</f>
        <v>0</v>
      </c>
      <c r="W614">
        <f t="shared" si="55"/>
        <v>0</v>
      </c>
      <c r="X614" t="str">
        <f t="shared" si="56"/>
        <v>Booste</v>
      </c>
      <c r="Y614">
        <f t="shared" si="57"/>
        <v>0</v>
      </c>
      <c r="Z614">
        <f t="shared" si="58"/>
        <v>0</v>
      </c>
      <c r="AA614">
        <f t="shared" si="59"/>
        <v>0</v>
      </c>
    </row>
    <row r="615" spans="1:27" x14ac:dyDescent="0.45">
      <c r="A615" t="str">
        <f t="shared" si="54"/>
        <v>43832Meal_Booster1_MainP15</v>
      </c>
      <c r="B615" s="6">
        <v>43832</v>
      </c>
      <c r="C615" t="s">
        <v>118</v>
      </c>
      <c r="D615" t="s">
        <v>17</v>
      </c>
      <c r="E615">
        <v>0.14315226130653261</v>
      </c>
      <c r="F615">
        <v>0.31681206030150749</v>
      </c>
      <c r="G615">
        <v>0.1089532663316583</v>
      </c>
      <c r="H615">
        <v>3.3559248931884088E-3</v>
      </c>
      <c r="I615" t="s">
        <v>48</v>
      </c>
      <c r="J615">
        <v>1200</v>
      </c>
      <c r="K615">
        <v>0.2</v>
      </c>
      <c r="L615">
        <v>0.5</v>
      </c>
      <c r="M615">
        <v>0.3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f>VLOOKUP(A615,Output_sheet!$C$2:$H$19120,6,FALSE)</f>
        <v>0</v>
      </c>
      <c r="W615">
        <f t="shared" si="55"/>
        <v>0</v>
      </c>
      <c r="X615" t="str">
        <f t="shared" si="56"/>
        <v>Booste</v>
      </c>
      <c r="Y615">
        <f t="shared" si="57"/>
        <v>0</v>
      </c>
      <c r="Z615">
        <f t="shared" si="58"/>
        <v>0</v>
      </c>
      <c r="AA615">
        <f t="shared" si="59"/>
        <v>0</v>
      </c>
    </row>
    <row r="616" spans="1:27" x14ac:dyDescent="0.45">
      <c r="A616" t="str">
        <f t="shared" si="54"/>
        <v>43832Meal_Booster1_SideP15</v>
      </c>
      <c r="B616" s="6">
        <v>43832</v>
      </c>
      <c r="C616" t="s">
        <v>118</v>
      </c>
      <c r="D616" t="s">
        <v>18</v>
      </c>
      <c r="E616">
        <v>0</v>
      </c>
      <c r="F616">
        <v>0</v>
      </c>
      <c r="G616">
        <v>0</v>
      </c>
      <c r="H616">
        <v>0</v>
      </c>
      <c r="I616" t="s">
        <v>48</v>
      </c>
      <c r="J616">
        <v>1200</v>
      </c>
      <c r="K616">
        <v>0.2</v>
      </c>
      <c r="L616">
        <v>0.5</v>
      </c>
      <c r="M616">
        <v>0.3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f>VLOOKUP(A616,Output_sheet!$C$2:$H$19120,6,FALSE)</f>
        <v>0</v>
      </c>
      <c r="W616">
        <f t="shared" si="55"/>
        <v>0</v>
      </c>
      <c r="X616" t="str">
        <f t="shared" si="56"/>
        <v>Booste</v>
      </c>
      <c r="Y616">
        <f t="shared" si="57"/>
        <v>0</v>
      </c>
      <c r="Z616">
        <f t="shared" si="58"/>
        <v>0</v>
      </c>
      <c r="AA616">
        <f t="shared" si="59"/>
        <v>0</v>
      </c>
    </row>
    <row r="617" spans="1:27" x14ac:dyDescent="0.45">
      <c r="A617" t="str">
        <f t="shared" si="54"/>
        <v>43832Meal_Booster2_GreenP15</v>
      </c>
      <c r="B617" s="6">
        <v>43832</v>
      </c>
      <c r="C617" t="s">
        <v>118</v>
      </c>
      <c r="D617" t="s">
        <v>19</v>
      </c>
      <c r="E617">
        <v>0</v>
      </c>
      <c r="F617">
        <v>0</v>
      </c>
      <c r="G617">
        <v>0</v>
      </c>
      <c r="H617">
        <v>0</v>
      </c>
      <c r="I617" t="s">
        <v>48</v>
      </c>
      <c r="J617">
        <v>1200</v>
      </c>
      <c r="K617">
        <v>0.2</v>
      </c>
      <c r="L617">
        <v>0.5</v>
      </c>
      <c r="M617">
        <v>0.3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f>VLOOKUP(A617,Output_sheet!$C$2:$H$19120,6,FALSE)</f>
        <v>0</v>
      </c>
      <c r="W617">
        <f t="shared" si="55"/>
        <v>0</v>
      </c>
      <c r="X617" t="str">
        <f t="shared" si="56"/>
        <v>Booste</v>
      </c>
      <c r="Y617">
        <f t="shared" si="57"/>
        <v>0</v>
      </c>
      <c r="Z617">
        <f t="shared" si="58"/>
        <v>0</v>
      </c>
      <c r="AA617">
        <f t="shared" si="59"/>
        <v>0</v>
      </c>
    </row>
    <row r="618" spans="1:27" x14ac:dyDescent="0.45">
      <c r="A618" t="str">
        <f t="shared" si="54"/>
        <v>43832Meal_Booster2_MainP15</v>
      </c>
      <c r="B618" s="6">
        <v>43832</v>
      </c>
      <c r="C618" t="s">
        <v>118</v>
      </c>
      <c r="D618" t="s">
        <v>20</v>
      </c>
      <c r="E618">
        <v>0.24074117647058821</v>
      </c>
      <c r="F618">
        <v>5.4705882352941186E-3</v>
      </c>
      <c r="G618">
        <v>7.7764705882352944E-3</v>
      </c>
      <c r="H618">
        <v>5.7898027881672903E-3</v>
      </c>
      <c r="I618" t="s">
        <v>48</v>
      </c>
      <c r="J618">
        <v>1200</v>
      </c>
      <c r="K618">
        <v>0.2</v>
      </c>
      <c r="L618">
        <v>0.5</v>
      </c>
      <c r="M618">
        <v>0.3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f>VLOOKUP(A618,Output_sheet!$C$2:$H$19120,6,FALSE)</f>
        <v>0</v>
      </c>
      <c r="W618">
        <f t="shared" si="55"/>
        <v>0</v>
      </c>
      <c r="X618" t="str">
        <f t="shared" si="56"/>
        <v>Booste</v>
      </c>
      <c r="Y618">
        <f t="shared" si="57"/>
        <v>0</v>
      </c>
      <c r="Z618">
        <f t="shared" si="58"/>
        <v>0</v>
      </c>
      <c r="AA618">
        <f t="shared" si="59"/>
        <v>0</v>
      </c>
    </row>
    <row r="619" spans="1:27" x14ac:dyDescent="0.45">
      <c r="A619" t="str">
        <f t="shared" si="54"/>
        <v>43832Meal_Booster2_SideP15</v>
      </c>
      <c r="B619" s="6">
        <v>43832</v>
      </c>
      <c r="C619" t="s">
        <v>118</v>
      </c>
      <c r="D619" t="s">
        <v>21</v>
      </c>
      <c r="E619">
        <v>0</v>
      </c>
      <c r="F619">
        <v>0</v>
      </c>
      <c r="G619">
        <v>0</v>
      </c>
      <c r="H619">
        <v>0</v>
      </c>
      <c r="I619" t="s">
        <v>48</v>
      </c>
      <c r="J619">
        <v>1200</v>
      </c>
      <c r="K619">
        <v>0.2</v>
      </c>
      <c r="L619">
        <v>0.5</v>
      </c>
      <c r="M619">
        <v>0.3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f>VLOOKUP(A619,Output_sheet!$C$2:$H$19120,6,FALSE)</f>
        <v>0</v>
      </c>
      <c r="W619">
        <f t="shared" si="55"/>
        <v>0</v>
      </c>
      <c r="X619" t="str">
        <f t="shared" si="56"/>
        <v>Booste</v>
      </c>
      <c r="Y619">
        <f t="shared" si="57"/>
        <v>0</v>
      </c>
      <c r="Z619">
        <f t="shared" si="58"/>
        <v>0</v>
      </c>
      <c r="AA619">
        <f t="shared" si="59"/>
        <v>0</v>
      </c>
    </row>
    <row r="620" spans="1:27" x14ac:dyDescent="0.45">
      <c r="A620" t="str">
        <f t="shared" si="54"/>
        <v>43832Meal_Breakfast_GreenP15</v>
      </c>
      <c r="B620" s="6">
        <v>43832</v>
      </c>
      <c r="C620" t="s">
        <v>118</v>
      </c>
      <c r="D620" t="s">
        <v>24</v>
      </c>
      <c r="E620">
        <v>2.3266666666666661E-2</v>
      </c>
      <c r="F620">
        <v>9.4303703703703709E-2</v>
      </c>
      <c r="G620">
        <v>0.15691481481481481</v>
      </c>
      <c r="H620">
        <v>1.7259259259259261E-3</v>
      </c>
      <c r="I620" t="s">
        <v>48</v>
      </c>
      <c r="J620">
        <v>1200</v>
      </c>
      <c r="K620">
        <v>0.2</v>
      </c>
      <c r="L620">
        <v>0.5</v>
      </c>
      <c r="M620">
        <v>0.3</v>
      </c>
      <c r="N620">
        <v>0.25</v>
      </c>
      <c r="O620">
        <v>0.25</v>
      </c>
      <c r="P620">
        <v>0.25</v>
      </c>
      <c r="Q620">
        <v>0.25</v>
      </c>
      <c r="R620">
        <v>0.25</v>
      </c>
      <c r="S620">
        <v>0.25</v>
      </c>
      <c r="T620">
        <v>0.25</v>
      </c>
      <c r="U620">
        <v>0.55102040816326525</v>
      </c>
      <c r="V620">
        <f>VLOOKUP(A620,Output_sheet!$C$2:$H$19120,6,FALSE)</f>
        <v>78.585640999999995</v>
      </c>
      <c r="W620">
        <f t="shared" si="55"/>
        <v>147.93863341421851</v>
      </c>
      <c r="X620" t="str">
        <f t="shared" si="56"/>
        <v>Breakf</v>
      </c>
      <c r="Y620">
        <f t="shared" si="57"/>
        <v>7.313703655733331</v>
      </c>
      <c r="Z620">
        <f t="shared" si="58"/>
        <v>29.643668016918518</v>
      </c>
      <c r="AA620">
        <f t="shared" si="59"/>
        <v>110.98126174156666</v>
      </c>
    </row>
    <row r="621" spans="1:27" x14ac:dyDescent="0.45">
      <c r="A621" t="str">
        <f t="shared" si="54"/>
        <v>43832Meal_Breakfast_MainP15</v>
      </c>
      <c r="B621" s="6">
        <v>43832</v>
      </c>
      <c r="C621" t="s">
        <v>118</v>
      </c>
      <c r="D621" t="s">
        <v>25</v>
      </c>
      <c r="E621">
        <v>0.22857142857142859</v>
      </c>
      <c r="F621">
        <v>0</v>
      </c>
      <c r="G621">
        <v>0.14285714285714279</v>
      </c>
      <c r="H621">
        <v>1.3277777777777781E-2</v>
      </c>
      <c r="I621" t="s">
        <v>48</v>
      </c>
      <c r="J621">
        <v>1200</v>
      </c>
      <c r="K621">
        <v>0.2</v>
      </c>
      <c r="L621">
        <v>0.5</v>
      </c>
      <c r="M621">
        <v>0.3</v>
      </c>
      <c r="N621">
        <v>0.25</v>
      </c>
      <c r="O621">
        <v>0.25</v>
      </c>
      <c r="P621">
        <v>0.25</v>
      </c>
      <c r="Q621">
        <v>0.25</v>
      </c>
      <c r="R621">
        <v>0.25</v>
      </c>
      <c r="S621">
        <v>0.25</v>
      </c>
      <c r="T621">
        <v>0.25</v>
      </c>
      <c r="U621">
        <v>8.1632653061224483E-2</v>
      </c>
      <c r="V621">
        <f>VLOOKUP(A621,Output_sheet!$C$2:$H$19120,6,FALSE)</f>
        <v>10.032209</v>
      </c>
      <c r="W621">
        <f t="shared" si="55"/>
        <v>22.070859799999994</v>
      </c>
      <c r="X621" t="str">
        <f t="shared" si="56"/>
        <v>Breakf</v>
      </c>
      <c r="Y621">
        <f t="shared" si="57"/>
        <v>9.1723053714285729</v>
      </c>
      <c r="Z621">
        <f t="shared" si="58"/>
        <v>0</v>
      </c>
      <c r="AA621">
        <f t="shared" si="59"/>
        <v>12.898554428571423</v>
      </c>
    </row>
    <row r="622" spans="1:27" x14ac:dyDescent="0.45">
      <c r="A622" t="str">
        <f t="shared" si="54"/>
        <v>43832Meal_Breakfast_SideP15</v>
      </c>
      <c r="B622" s="6">
        <v>43832</v>
      </c>
      <c r="C622" t="s">
        <v>118</v>
      </c>
      <c r="D622" t="s">
        <v>26</v>
      </c>
      <c r="E622">
        <v>7.5999999999999998E-2</v>
      </c>
      <c r="F622">
        <v>0.39900000000000002</v>
      </c>
      <c r="G622">
        <v>3.0000000000000001E-3</v>
      </c>
      <c r="H622">
        <v>3.0386666666666669E-3</v>
      </c>
      <c r="I622" t="s">
        <v>48</v>
      </c>
      <c r="J622">
        <v>1200</v>
      </c>
      <c r="K622">
        <v>0.2</v>
      </c>
      <c r="L622">
        <v>0.5</v>
      </c>
      <c r="M622">
        <v>0.3</v>
      </c>
      <c r="N622">
        <v>0.25</v>
      </c>
      <c r="O622">
        <v>0.25</v>
      </c>
      <c r="P622">
        <v>0.25</v>
      </c>
      <c r="Q622">
        <v>0.25</v>
      </c>
      <c r="R622">
        <v>0.25</v>
      </c>
      <c r="S622">
        <v>0.25</v>
      </c>
      <c r="T622">
        <v>0.25</v>
      </c>
      <c r="U622">
        <v>0.36734693877551022</v>
      </c>
      <c r="V622">
        <f>VLOOKUP(A622,Output_sheet!$C$2:$H$19120,6,FALSE)</f>
        <v>75.241570999999993</v>
      </c>
      <c r="W622">
        <f t="shared" si="55"/>
        <v>144.99050731699998</v>
      </c>
      <c r="X622" t="str">
        <f t="shared" si="56"/>
        <v>Breakf</v>
      </c>
      <c r="Y622">
        <f t="shared" si="57"/>
        <v>22.873437583999998</v>
      </c>
      <c r="Z622">
        <f t="shared" si="58"/>
        <v>120.08554731599999</v>
      </c>
      <c r="AA622">
        <f t="shared" si="59"/>
        <v>2.0315224169999997</v>
      </c>
    </row>
    <row r="623" spans="1:27" x14ac:dyDescent="0.45">
      <c r="A623" t="str">
        <f t="shared" si="54"/>
        <v>43832Meal_Dinner_GreenP15</v>
      </c>
      <c r="B623" s="6">
        <v>43832</v>
      </c>
      <c r="C623" t="s">
        <v>118</v>
      </c>
      <c r="D623" t="s">
        <v>29</v>
      </c>
      <c r="E623">
        <v>3.0759999999999999E-2</v>
      </c>
      <c r="F623">
        <v>8.1619999999999998E-2</v>
      </c>
      <c r="G623">
        <v>4.0000000000000001E-3</v>
      </c>
      <c r="H623">
        <v>2.0843960000000009E-3</v>
      </c>
      <c r="I623" t="s">
        <v>48</v>
      </c>
      <c r="J623">
        <v>1200</v>
      </c>
      <c r="K623">
        <v>0.2</v>
      </c>
      <c r="L623">
        <v>0.5</v>
      </c>
      <c r="M623">
        <v>0.3</v>
      </c>
      <c r="N623">
        <v>0.25</v>
      </c>
      <c r="O623">
        <v>0.25</v>
      </c>
      <c r="P623">
        <v>0.25</v>
      </c>
      <c r="Q623">
        <v>0.25</v>
      </c>
      <c r="R623">
        <v>0.25</v>
      </c>
      <c r="S623">
        <v>0.25</v>
      </c>
      <c r="T623">
        <v>0.25</v>
      </c>
      <c r="U623">
        <v>0.51020408163265307</v>
      </c>
      <c r="V623">
        <f>VLOOKUP(A623,Output_sheet!$C$2:$H$19120,6,FALSE)</f>
        <v>131.49656999999999</v>
      </c>
      <c r="W623">
        <f t="shared" si="55"/>
        <v>63.844214666399992</v>
      </c>
      <c r="X623" t="str">
        <f t="shared" si="56"/>
        <v>Dinner</v>
      </c>
      <c r="Y623">
        <f t="shared" si="57"/>
        <v>16.179337972799999</v>
      </c>
      <c r="Z623">
        <f t="shared" si="58"/>
        <v>42.931000173599998</v>
      </c>
      <c r="AA623">
        <f t="shared" si="59"/>
        <v>4.7338765199999999</v>
      </c>
    </row>
    <row r="624" spans="1:27" x14ac:dyDescent="0.45">
      <c r="A624" t="str">
        <f t="shared" si="54"/>
        <v>43832Meal_Dinner_MainP15</v>
      </c>
      <c r="B624" s="6">
        <v>43832</v>
      </c>
      <c r="C624" t="s">
        <v>118</v>
      </c>
      <c r="D624" t="s">
        <v>30</v>
      </c>
      <c r="E624">
        <v>5.33E-2</v>
      </c>
      <c r="F624">
        <v>0.26540000000000002</v>
      </c>
      <c r="G624">
        <v>5.4000000000000003E-3</v>
      </c>
      <c r="H624">
        <v>2.5228E-3</v>
      </c>
      <c r="I624" t="s">
        <v>48</v>
      </c>
      <c r="J624">
        <v>1200</v>
      </c>
      <c r="K624">
        <v>0.2</v>
      </c>
      <c r="L624">
        <v>0.5</v>
      </c>
      <c r="M624">
        <v>0.3</v>
      </c>
      <c r="N624">
        <v>0.25</v>
      </c>
      <c r="O624">
        <v>0.25</v>
      </c>
      <c r="P624">
        <v>0.25</v>
      </c>
      <c r="Q624">
        <v>0.25</v>
      </c>
      <c r="R624">
        <v>0.25</v>
      </c>
      <c r="S624">
        <v>0.25</v>
      </c>
      <c r="T624">
        <v>0.25</v>
      </c>
      <c r="U624">
        <v>0.24489795918367349</v>
      </c>
      <c r="V624">
        <f>VLOOKUP(A624,Output_sheet!$C$2:$H$19120,6,FALSE)</f>
        <v>90.828115999999994</v>
      </c>
      <c r="W624">
        <f t="shared" si="55"/>
        <v>120.2019287144</v>
      </c>
      <c r="X624" t="str">
        <f t="shared" si="56"/>
        <v>Dinner</v>
      </c>
      <c r="Y624">
        <f t="shared" si="57"/>
        <v>19.364554331199997</v>
      </c>
      <c r="Z624">
        <f t="shared" si="58"/>
        <v>96.423127945600001</v>
      </c>
      <c r="AA624">
        <f t="shared" si="59"/>
        <v>4.4142464376000001</v>
      </c>
    </row>
    <row r="625" spans="1:27" x14ac:dyDescent="0.45">
      <c r="A625" t="str">
        <f t="shared" si="54"/>
        <v>43832Meal_Dinner_SideP15</v>
      </c>
      <c r="B625" s="6">
        <v>43832</v>
      </c>
      <c r="C625" t="s">
        <v>118</v>
      </c>
      <c r="D625" t="s">
        <v>31</v>
      </c>
      <c r="E625">
        <v>0.1191875</v>
      </c>
      <c r="F625">
        <v>4.5462499999999989E-2</v>
      </c>
      <c r="G625">
        <v>7.7629166666666666E-2</v>
      </c>
      <c r="H625">
        <v>2.9845499999999999E-3</v>
      </c>
      <c r="I625" t="s">
        <v>48</v>
      </c>
      <c r="J625">
        <v>1200</v>
      </c>
      <c r="K625">
        <v>0.2</v>
      </c>
      <c r="L625">
        <v>0.5</v>
      </c>
      <c r="M625">
        <v>0.3</v>
      </c>
      <c r="N625">
        <v>0.25</v>
      </c>
      <c r="O625">
        <v>0.25</v>
      </c>
      <c r="P625">
        <v>0.25</v>
      </c>
      <c r="Q625">
        <v>0.25</v>
      </c>
      <c r="R625">
        <v>0.25</v>
      </c>
      <c r="S625">
        <v>0.25</v>
      </c>
      <c r="T625">
        <v>0.25</v>
      </c>
      <c r="U625">
        <v>0.24489795918367349</v>
      </c>
      <c r="V625">
        <f>VLOOKUP(A625,Output_sheet!$C$2:$H$19120,6,FALSE)</f>
        <v>74.380494999999996</v>
      </c>
      <c r="W625">
        <f t="shared" si="55"/>
        <v>100.95385659493749</v>
      </c>
      <c r="X625" t="str">
        <f t="shared" si="56"/>
        <v>Dinner</v>
      </c>
      <c r="Y625">
        <f t="shared" si="57"/>
        <v>35.46090099125</v>
      </c>
      <c r="Z625">
        <f t="shared" si="58"/>
        <v>13.526093015749996</v>
      </c>
      <c r="AA625">
        <f t="shared" si="59"/>
        <v>51.966862587937491</v>
      </c>
    </row>
    <row r="626" spans="1:27" x14ac:dyDescent="0.45">
      <c r="A626" t="str">
        <f t="shared" si="54"/>
        <v>43832Meal_Lunch_GreenP15</v>
      </c>
      <c r="B626" s="6">
        <v>43832</v>
      </c>
      <c r="C626" t="s">
        <v>118</v>
      </c>
      <c r="D626" t="s">
        <v>34</v>
      </c>
      <c r="E626">
        <v>8.0000000000000002E-3</v>
      </c>
      <c r="F626">
        <v>3.5000000000000003E-2</v>
      </c>
      <c r="G626">
        <v>3.0000000000000001E-3</v>
      </c>
      <c r="H626">
        <v>8.4999999999999995E-4</v>
      </c>
      <c r="I626" t="s">
        <v>48</v>
      </c>
      <c r="J626">
        <v>1200</v>
      </c>
      <c r="K626">
        <v>0.2</v>
      </c>
      <c r="L626">
        <v>0.5</v>
      </c>
      <c r="M626">
        <v>0.3</v>
      </c>
      <c r="N626">
        <v>0.25</v>
      </c>
      <c r="O626">
        <v>0.25</v>
      </c>
      <c r="P626">
        <v>0.25</v>
      </c>
      <c r="Q626">
        <v>0.25</v>
      </c>
      <c r="R626">
        <v>0.25</v>
      </c>
      <c r="S626">
        <v>0.25</v>
      </c>
      <c r="T626">
        <v>0.25</v>
      </c>
      <c r="U626">
        <v>0.27472527472527469</v>
      </c>
      <c r="V626">
        <f>VLOOKUP(A626,Output_sheet!$C$2:$H$19120,6,FALSE)</f>
        <v>52.273288999999998</v>
      </c>
      <c r="W626">
        <f t="shared" si="55"/>
        <v>10.402384511000001</v>
      </c>
      <c r="X626" t="str">
        <f t="shared" si="56"/>
        <v>Lunch_</v>
      </c>
      <c r="Y626">
        <f t="shared" si="57"/>
        <v>1.672745248</v>
      </c>
      <c r="Z626">
        <f t="shared" si="58"/>
        <v>7.3182604600000003</v>
      </c>
      <c r="AA626">
        <f t="shared" si="59"/>
        <v>1.4113788029999998</v>
      </c>
    </row>
    <row r="627" spans="1:27" x14ac:dyDescent="0.45">
      <c r="A627" t="str">
        <f t="shared" si="54"/>
        <v>43832Meal_Lunch_MainP15</v>
      </c>
      <c r="B627" s="6">
        <v>43832</v>
      </c>
      <c r="C627" t="s">
        <v>118</v>
      </c>
      <c r="D627" t="s">
        <v>35</v>
      </c>
      <c r="E627">
        <v>0.29964285714285721</v>
      </c>
      <c r="F627">
        <v>3.3928571428571428E-4</v>
      </c>
      <c r="G627">
        <v>3.1482142857142861E-2</v>
      </c>
      <c r="H627">
        <v>5.2169642857142866E-3</v>
      </c>
      <c r="I627" t="s">
        <v>48</v>
      </c>
      <c r="J627">
        <v>1200</v>
      </c>
      <c r="K627">
        <v>0.2</v>
      </c>
      <c r="L627">
        <v>0.5</v>
      </c>
      <c r="M627">
        <v>0.3</v>
      </c>
      <c r="N627">
        <v>0.25</v>
      </c>
      <c r="O627">
        <v>0.25</v>
      </c>
      <c r="P627">
        <v>0.25</v>
      </c>
      <c r="Q627">
        <v>0.25</v>
      </c>
      <c r="R627">
        <v>0.25</v>
      </c>
      <c r="S627">
        <v>0.25</v>
      </c>
      <c r="T627">
        <v>0.25</v>
      </c>
      <c r="U627">
        <v>0.30769230769230771</v>
      </c>
      <c r="V627">
        <f>VLOOKUP(A627,Output_sheet!$C$2:$H$19120,6,FALSE)</f>
        <v>48.788403000000002</v>
      </c>
      <c r="W627">
        <f t="shared" si="55"/>
        <v>72.366269971232157</v>
      </c>
      <c r="X627" t="str">
        <f t="shared" si="56"/>
        <v>Lunch_</v>
      </c>
      <c r="Y627">
        <f t="shared" si="57"/>
        <v>58.476385881428591</v>
      </c>
      <c r="Z627">
        <f t="shared" si="58"/>
        <v>6.6212832642857142E-2</v>
      </c>
      <c r="AA627">
        <f t="shared" si="59"/>
        <v>13.823671257160717</v>
      </c>
    </row>
    <row r="628" spans="1:27" x14ac:dyDescent="0.45">
      <c r="A628" t="str">
        <f t="shared" si="54"/>
        <v>43832Meal_Lunch_SideP15</v>
      </c>
      <c r="B628" s="6">
        <v>43832</v>
      </c>
      <c r="C628" t="s">
        <v>118</v>
      </c>
      <c r="D628" t="s">
        <v>36</v>
      </c>
      <c r="E628">
        <v>4.6513157894736847E-2</v>
      </c>
      <c r="F628">
        <v>0.42289473684210532</v>
      </c>
      <c r="G628">
        <v>2.5197368421052631E-2</v>
      </c>
      <c r="H628">
        <v>9.5625000000000007E-4</v>
      </c>
      <c r="I628" t="s">
        <v>48</v>
      </c>
      <c r="J628">
        <v>1200</v>
      </c>
      <c r="K628">
        <v>0.2</v>
      </c>
      <c r="L628">
        <v>0.5</v>
      </c>
      <c r="M628">
        <v>0.3</v>
      </c>
      <c r="N628">
        <v>0.25</v>
      </c>
      <c r="O628">
        <v>0.25</v>
      </c>
      <c r="P628">
        <v>0.25</v>
      </c>
      <c r="Q628">
        <v>0.25</v>
      </c>
      <c r="R628">
        <v>0.25</v>
      </c>
      <c r="S628">
        <v>0.25</v>
      </c>
      <c r="T628">
        <v>0.25</v>
      </c>
      <c r="U628">
        <v>0.4175824175824176</v>
      </c>
      <c r="V628">
        <f>VLOOKUP(A628,Output_sheet!$C$2:$H$19120,6,FALSE)</f>
        <v>110.35472</v>
      </c>
      <c r="W628">
        <f t="shared" si="55"/>
        <v>232.23134398947374</v>
      </c>
      <c r="X628" t="str">
        <f t="shared" si="56"/>
        <v>Lunch_</v>
      </c>
      <c r="Y628">
        <f t="shared" si="57"/>
        <v>20.531786063157895</v>
      </c>
      <c r="Z628">
        <f t="shared" si="58"/>
        <v>186.67372109473686</v>
      </c>
      <c r="AA628">
        <f t="shared" si="59"/>
        <v>25.025836831578946</v>
      </c>
    </row>
    <row r="629" spans="1:27" x14ac:dyDescent="0.45">
      <c r="A629" t="str">
        <f t="shared" si="54"/>
        <v>43832Meal_Morning_Snack_GreenP15</v>
      </c>
      <c r="B629" s="6">
        <v>43832</v>
      </c>
      <c r="C629" t="s">
        <v>118</v>
      </c>
      <c r="D629" t="s">
        <v>39</v>
      </c>
      <c r="E629">
        <v>8.3999999999999995E-3</v>
      </c>
      <c r="F629">
        <v>8.1600000000000006E-2</v>
      </c>
      <c r="G629">
        <v>1.9E-3</v>
      </c>
      <c r="H629">
        <v>1.9927999999999999E-3</v>
      </c>
      <c r="I629" t="s">
        <v>48</v>
      </c>
      <c r="J629">
        <v>1200</v>
      </c>
      <c r="K629">
        <v>0.2</v>
      </c>
      <c r="L629">
        <v>0.5</v>
      </c>
      <c r="M629">
        <v>0.3</v>
      </c>
      <c r="N629">
        <v>0.1</v>
      </c>
      <c r="O629">
        <v>0.1</v>
      </c>
      <c r="P629">
        <v>0.1</v>
      </c>
      <c r="Q629">
        <v>0.1</v>
      </c>
      <c r="R629">
        <v>0.1</v>
      </c>
      <c r="S629">
        <v>0.1</v>
      </c>
      <c r="T629">
        <v>0.1</v>
      </c>
      <c r="U629">
        <v>0.6</v>
      </c>
      <c r="V629">
        <f>VLOOKUP(A629,Output_sheet!$C$2:$H$19120,6,FALSE)</f>
        <v>63.441237999999998</v>
      </c>
      <c r="W629">
        <f t="shared" si="55"/>
        <v>23.923690849800003</v>
      </c>
      <c r="X629" t="str">
        <f t="shared" si="56"/>
        <v>Mornin</v>
      </c>
      <c r="Y629">
        <f t="shared" si="57"/>
        <v>2.1316255967999997</v>
      </c>
      <c r="Z629">
        <f t="shared" si="58"/>
        <v>20.707220083199999</v>
      </c>
      <c r="AA629">
        <f t="shared" si="59"/>
        <v>1.0848451698000001</v>
      </c>
    </row>
    <row r="630" spans="1:27" x14ac:dyDescent="0.45">
      <c r="A630" t="str">
        <f t="shared" si="54"/>
        <v>43832Meal_Morning_Snack_MainP15</v>
      </c>
      <c r="B630" s="6">
        <v>43832</v>
      </c>
      <c r="C630" t="s">
        <v>118</v>
      </c>
      <c r="D630" t="s">
        <v>40</v>
      </c>
      <c r="E630">
        <v>0.1239</v>
      </c>
      <c r="F630">
        <v>2.7199999999999998E-2</v>
      </c>
      <c r="G630">
        <v>1.0200000000000001E-2</v>
      </c>
      <c r="H630">
        <v>3.1800000000000001E-3</v>
      </c>
      <c r="I630" t="s">
        <v>48</v>
      </c>
      <c r="J630">
        <v>1200</v>
      </c>
      <c r="K630">
        <v>0.2</v>
      </c>
      <c r="L630">
        <v>0.5</v>
      </c>
      <c r="M630">
        <v>0.3</v>
      </c>
      <c r="N630">
        <v>0.1</v>
      </c>
      <c r="O630">
        <v>0.1</v>
      </c>
      <c r="P630">
        <v>0.1</v>
      </c>
      <c r="Q630">
        <v>0.1</v>
      </c>
      <c r="R630">
        <v>0.1</v>
      </c>
      <c r="S630">
        <v>0.1</v>
      </c>
      <c r="T630">
        <v>0.1</v>
      </c>
      <c r="U630">
        <v>0.3</v>
      </c>
      <c r="V630">
        <f>VLOOKUP(A630,Output_sheet!$C$2:$H$19120,6,FALSE)</f>
        <v>21.960428</v>
      </c>
      <c r="W630">
        <f t="shared" si="55"/>
        <v>15.288849973599998</v>
      </c>
      <c r="X630" t="str">
        <f t="shared" si="56"/>
        <v>Mornin</v>
      </c>
      <c r="Y630">
        <f t="shared" si="57"/>
        <v>10.8835881168</v>
      </c>
      <c r="Z630">
        <f t="shared" si="58"/>
        <v>2.3892945663999998</v>
      </c>
      <c r="AA630">
        <f t="shared" si="59"/>
        <v>2.0159672904000003</v>
      </c>
    </row>
    <row r="631" spans="1:27" x14ac:dyDescent="0.45">
      <c r="A631" t="str">
        <f t="shared" si="54"/>
        <v>43832Meal_Morning_Snack_SideP15</v>
      </c>
      <c r="B631" s="6">
        <v>43832</v>
      </c>
      <c r="C631" t="s">
        <v>118</v>
      </c>
      <c r="D631" t="s">
        <v>41</v>
      </c>
      <c r="E631">
        <v>0.21</v>
      </c>
      <c r="F631">
        <v>0.22</v>
      </c>
      <c r="G631">
        <v>0.49</v>
      </c>
      <c r="H631">
        <v>1.3505400000000001E-2</v>
      </c>
      <c r="I631" t="s">
        <v>48</v>
      </c>
      <c r="J631">
        <v>1200</v>
      </c>
      <c r="K631">
        <v>0.2</v>
      </c>
      <c r="L631">
        <v>0.5</v>
      </c>
      <c r="M631">
        <v>0.3</v>
      </c>
      <c r="N631">
        <v>0.1</v>
      </c>
      <c r="O631">
        <v>0.1</v>
      </c>
      <c r="P631">
        <v>0.1</v>
      </c>
      <c r="Q631">
        <v>0.1</v>
      </c>
      <c r="R631">
        <v>0.1</v>
      </c>
      <c r="S631">
        <v>0.1</v>
      </c>
      <c r="T631">
        <v>0.1</v>
      </c>
      <c r="U631">
        <v>0.1</v>
      </c>
      <c r="V631">
        <f>VLOOKUP(A631,Output_sheet!$C$2:$H$19120,6,FALSE)</f>
        <v>12.200238000000001</v>
      </c>
      <c r="W631">
        <f t="shared" si="55"/>
        <v>74.787458940000008</v>
      </c>
      <c r="X631" t="str">
        <f t="shared" si="56"/>
        <v>Mornin</v>
      </c>
      <c r="Y631">
        <f t="shared" si="57"/>
        <v>10.248199919999999</v>
      </c>
      <c r="Z631">
        <f t="shared" si="58"/>
        <v>10.736209440000001</v>
      </c>
      <c r="AA631">
        <f t="shared" si="59"/>
        <v>53.803049580000007</v>
      </c>
    </row>
    <row r="632" spans="1:27" x14ac:dyDescent="0.45">
      <c r="A632" t="str">
        <f t="shared" si="54"/>
        <v>43832Meal_Afternoon_Snack_GreenP16</v>
      </c>
      <c r="B632" s="6">
        <v>43832</v>
      </c>
      <c r="C632" t="s">
        <v>118</v>
      </c>
      <c r="D632" t="s">
        <v>11</v>
      </c>
      <c r="E632">
        <v>7.0000000000000001E-3</v>
      </c>
      <c r="F632">
        <v>8.6999999999999994E-2</v>
      </c>
      <c r="G632">
        <v>1E-3</v>
      </c>
      <c r="H632">
        <v>7.5000000000000002E-4</v>
      </c>
      <c r="I632" t="s">
        <v>49</v>
      </c>
      <c r="J632">
        <v>1502</v>
      </c>
      <c r="K632">
        <v>0.19973368841544609</v>
      </c>
      <c r="L632">
        <v>0.50066577896138487</v>
      </c>
      <c r="M632">
        <v>0.2996005326231691</v>
      </c>
      <c r="N632">
        <v>0.15</v>
      </c>
      <c r="O632">
        <v>0.15</v>
      </c>
      <c r="P632">
        <v>0.15</v>
      </c>
      <c r="Q632">
        <v>0.15</v>
      </c>
      <c r="R632">
        <v>0.15</v>
      </c>
      <c r="S632">
        <v>0.15</v>
      </c>
      <c r="T632">
        <v>0.15</v>
      </c>
      <c r="U632">
        <v>0.51282051282051277</v>
      </c>
      <c r="V632">
        <f>VLOOKUP(A632,Output_sheet!$C$2:$H$19120,6,FALSE)</f>
        <v>116.69389</v>
      </c>
      <c r="W632">
        <f t="shared" si="55"/>
        <v>44.927147650000002</v>
      </c>
      <c r="X632" t="str">
        <f t="shared" si="56"/>
        <v>Aftern</v>
      </c>
      <c r="Y632">
        <f t="shared" si="57"/>
        <v>3.26742892</v>
      </c>
      <c r="Z632">
        <f t="shared" si="58"/>
        <v>40.609473719999997</v>
      </c>
      <c r="AA632">
        <f t="shared" si="59"/>
        <v>1.05024501</v>
      </c>
    </row>
    <row r="633" spans="1:27" x14ac:dyDescent="0.45">
      <c r="A633" t="str">
        <f t="shared" si="54"/>
        <v>43832Meal_Afternoon_Snack_MainP16</v>
      </c>
      <c r="B633" s="6">
        <v>43832</v>
      </c>
      <c r="C633" t="s">
        <v>118</v>
      </c>
      <c r="D633" t="s">
        <v>12</v>
      </c>
      <c r="E633">
        <v>0.126</v>
      </c>
      <c r="F633">
        <v>8.0000000000000002E-3</v>
      </c>
      <c r="G633">
        <v>9.6000000000000002E-2</v>
      </c>
      <c r="H633">
        <v>1.996333333333333E-3</v>
      </c>
      <c r="I633" t="s">
        <v>49</v>
      </c>
      <c r="J633">
        <v>1502</v>
      </c>
      <c r="K633">
        <v>0.19973368841544609</v>
      </c>
      <c r="L633">
        <v>0.50066577896138487</v>
      </c>
      <c r="M633">
        <v>0.2996005326231691</v>
      </c>
      <c r="N633">
        <v>0.15</v>
      </c>
      <c r="O633">
        <v>0.15</v>
      </c>
      <c r="P633">
        <v>0.15</v>
      </c>
      <c r="Q633">
        <v>0.15</v>
      </c>
      <c r="R633">
        <v>0.15</v>
      </c>
      <c r="S633">
        <v>0.15</v>
      </c>
      <c r="T633">
        <v>0.15</v>
      </c>
      <c r="U633">
        <v>0.38461538461538458</v>
      </c>
      <c r="V633">
        <f>VLOOKUP(A633,Output_sheet!$C$2:$H$19120,6,FALSE)</f>
        <v>53.948905000000003</v>
      </c>
      <c r="W633">
        <f t="shared" si="55"/>
        <v>75.528467000000006</v>
      </c>
      <c r="X633" t="str">
        <f t="shared" si="56"/>
        <v>Aftern</v>
      </c>
      <c r="Y633">
        <f t="shared" si="57"/>
        <v>27.190248120000003</v>
      </c>
      <c r="Z633">
        <f t="shared" si="58"/>
        <v>1.7263649600000002</v>
      </c>
      <c r="AA633">
        <f t="shared" si="59"/>
        <v>46.611853920000001</v>
      </c>
    </row>
    <row r="634" spans="1:27" x14ac:dyDescent="0.45">
      <c r="A634" t="str">
        <f t="shared" si="54"/>
        <v>43832Meal_Afternoon_Snack_SideP16</v>
      </c>
      <c r="B634" s="6">
        <v>43832</v>
      </c>
      <c r="C634" t="s">
        <v>118</v>
      </c>
      <c r="D634" t="s">
        <v>13</v>
      </c>
      <c r="E634">
        <v>0.254</v>
      </c>
      <c r="F634">
        <v>0.10100000000000001</v>
      </c>
      <c r="G634">
        <v>0.47699999999999998</v>
      </c>
      <c r="H634">
        <v>4.5263999999999999E-3</v>
      </c>
      <c r="I634" t="s">
        <v>49</v>
      </c>
      <c r="J634">
        <v>1502</v>
      </c>
      <c r="K634">
        <v>0.19973368841544609</v>
      </c>
      <c r="L634">
        <v>0.50066577896138487</v>
      </c>
      <c r="M634">
        <v>0.2996005326231691</v>
      </c>
      <c r="N634">
        <v>0.15</v>
      </c>
      <c r="O634">
        <v>0.15</v>
      </c>
      <c r="P634">
        <v>0.15</v>
      </c>
      <c r="Q634">
        <v>0.15</v>
      </c>
      <c r="R634">
        <v>0.15</v>
      </c>
      <c r="S634">
        <v>0.15</v>
      </c>
      <c r="T634">
        <v>0.15</v>
      </c>
      <c r="U634">
        <v>0.1025641025641026</v>
      </c>
      <c r="V634">
        <f>VLOOKUP(A634,Output_sheet!$C$2:$H$19120,6,FALSE)</f>
        <v>16.380078000000001</v>
      </c>
      <c r="W634">
        <f t="shared" si="55"/>
        <v>93.579385614000003</v>
      </c>
      <c r="X634" t="str">
        <f t="shared" si="56"/>
        <v>Aftern</v>
      </c>
      <c r="Y634">
        <f t="shared" si="57"/>
        <v>16.642159248000002</v>
      </c>
      <c r="Z634">
        <f t="shared" si="58"/>
        <v>6.6175515120000012</v>
      </c>
      <c r="AA634">
        <f t="shared" si="59"/>
        <v>70.319674854000013</v>
      </c>
    </row>
    <row r="635" spans="1:27" x14ac:dyDescent="0.45">
      <c r="A635" t="str">
        <f t="shared" si="54"/>
        <v>43832Meal_Booster1_GreenP16</v>
      </c>
      <c r="B635" s="6">
        <v>43832</v>
      </c>
      <c r="C635" t="s">
        <v>118</v>
      </c>
      <c r="D635" t="s">
        <v>16</v>
      </c>
      <c r="E635">
        <v>0</v>
      </c>
      <c r="F635">
        <v>0</v>
      </c>
      <c r="G635">
        <v>0</v>
      </c>
      <c r="H635">
        <v>0</v>
      </c>
      <c r="I635" t="s">
        <v>49</v>
      </c>
      <c r="J635">
        <v>1502</v>
      </c>
      <c r="K635">
        <v>0.19973368841544609</v>
      </c>
      <c r="L635">
        <v>0.50066577896138487</v>
      </c>
      <c r="M635">
        <v>0.2996005326231691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f>VLOOKUP(A635,Output_sheet!$C$2:$H$19120,6,FALSE)</f>
        <v>0</v>
      </c>
      <c r="W635">
        <f t="shared" si="55"/>
        <v>0</v>
      </c>
      <c r="X635" t="str">
        <f t="shared" si="56"/>
        <v>Booste</v>
      </c>
      <c r="Y635">
        <f t="shared" si="57"/>
        <v>0</v>
      </c>
      <c r="Z635">
        <f t="shared" si="58"/>
        <v>0</v>
      </c>
      <c r="AA635">
        <f t="shared" si="59"/>
        <v>0</v>
      </c>
    </row>
    <row r="636" spans="1:27" x14ac:dyDescent="0.45">
      <c r="A636" t="str">
        <f t="shared" si="54"/>
        <v>43832Meal_Booster1_MainP16</v>
      </c>
      <c r="B636" s="6">
        <v>43832</v>
      </c>
      <c r="C636" t="s">
        <v>118</v>
      </c>
      <c r="D636" t="s">
        <v>17</v>
      </c>
      <c r="E636">
        <v>0.14315226130653261</v>
      </c>
      <c r="F636">
        <v>0.31681206030150749</v>
      </c>
      <c r="G636">
        <v>0.1089532663316583</v>
      </c>
      <c r="H636">
        <v>3.3559248931884088E-3</v>
      </c>
      <c r="I636" t="s">
        <v>49</v>
      </c>
      <c r="J636">
        <v>1502</v>
      </c>
      <c r="K636">
        <v>0.19973368841544609</v>
      </c>
      <c r="L636">
        <v>0.50066577896138487</v>
      </c>
      <c r="M636">
        <v>0.2996005326231691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f>VLOOKUP(A636,Output_sheet!$C$2:$H$19120,6,FALSE)</f>
        <v>0</v>
      </c>
      <c r="W636">
        <f t="shared" si="55"/>
        <v>0</v>
      </c>
      <c r="X636" t="str">
        <f t="shared" si="56"/>
        <v>Booste</v>
      </c>
      <c r="Y636">
        <f t="shared" si="57"/>
        <v>0</v>
      </c>
      <c r="Z636">
        <f t="shared" si="58"/>
        <v>0</v>
      </c>
      <c r="AA636">
        <f t="shared" si="59"/>
        <v>0</v>
      </c>
    </row>
    <row r="637" spans="1:27" x14ac:dyDescent="0.45">
      <c r="A637" t="str">
        <f t="shared" si="54"/>
        <v>43832Meal_Booster1_SideP16</v>
      </c>
      <c r="B637" s="6">
        <v>43832</v>
      </c>
      <c r="C637" t="s">
        <v>118</v>
      </c>
      <c r="D637" t="s">
        <v>18</v>
      </c>
      <c r="E637">
        <v>0</v>
      </c>
      <c r="F637">
        <v>0</v>
      </c>
      <c r="G637">
        <v>0</v>
      </c>
      <c r="H637">
        <v>0</v>
      </c>
      <c r="I637" t="s">
        <v>49</v>
      </c>
      <c r="J637">
        <v>1502</v>
      </c>
      <c r="K637">
        <v>0.19973368841544609</v>
      </c>
      <c r="L637">
        <v>0.50066577896138487</v>
      </c>
      <c r="M637">
        <v>0.2996005326231691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f>VLOOKUP(A637,Output_sheet!$C$2:$H$19120,6,FALSE)</f>
        <v>0</v>
      </c>
      <c r="W637">
        <f t="shared" si="55"/>
        <v>0</v>
      </c>
      <c r="X637" t="str">
        <f t="shared" si="56"/>
        <v>Booste</v>
      </c>
      <c r="Y637">
        <f t="shared" si="57"/>
        <v>0</v>
      </c>
      <c r="Z637">
        <f t="shared" si="58"/>
        <v>0</v>
      </c>
      <c r="AA637">
        <f t="shared" si="59"/>
        <v>0</v>
      </c>
    </row>
    <row r="638" spans="1:27" x14ac:dyDescent="0.45">
      <c r="A638" t="str">
        <f t="shared" si="54"/>
        <v>43832Meal_Booster2_GreenP16</v>
      </c>
      <c r="B638" s="6">
        <v>43832</v>
      </c>
      <c r="C638" t="s">
        <v>118</v>
      </c>
      <c r="D638" t="s">
        <v>19</v>
      </c>
      <c r="E638">
        <v>0</v>
      </c>
      <c r="F638">
        <v>0</v>
      </c>
      <c r="G638">
        <v>0</v>
      </c>
      <c r="H638">
        <v>0</v>
      </c>
      <c r="I638" t="s">
        <v>49</v>
      </c>
      <c r="J638">
        <v>1502</v>
      </c>
      <c r="K638">
        <v>0.19973368841544609</v>
      </c>
      <c r="L638">
        <v>0.50066577896138487</v>
      </c>
      <c r="M638">
        <v>0.2996005326231691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f>VLOOKUP(A638,Output_sheet!$C$2:$H$19120,6,FALSE)</f>
        <v>0</v>
      </c>
      <c r="W638">
        <f t="shared" si="55"/>
        <v>0</v>
      </c>
      <c r="X638" t="str">
        <f t="shared" si="56"/>
        <v>Booste</v>
      </c>
      <c r="Y638">
        <f t="shared" si="57"/>
        <v>0</v>
      </c>
      <c r="Z638">
        <f t="shared" si="58"/>
        <v>0</v>
      </c>
      <c r="AA638">
        <f t="shared" si="59"/>
        <v>0</v>
      </c>
    </row>
    <row r="639" spans="1:27" x14ac:dyDescent="0.45">
      <c r="A639" t="str">
        <f t="shared" si="54"/>
        <v>43832Meal_Booster2_MainP16</v>
      </c>
      <c r="B639" s="6">
        <v>43832</v>
      </c>
      <c r="C639" t="s">
        <v>118</v>
      </c>
      <c r="D639" t="s">
        <v>20</v>
      </c>
      <c r="E639">
        <v>0.24074117647058821</v>
      </c>
      <c r="F639">
        <v>5.4705882352941186E-3</v>
      </c>
      <c r="G639">
        <v>7.7764705882352944E-3</v>
      </c>
      <c r="H639">
        <v>5.7898027881672903E-3</v>
      </c>
      <c r="I639" t="s">
        <v>49</v>
      </c>
      <c r="J639">
        <v>1502</v>
      </c>
      <c r="K639">
        <v>0.19973368841544609</v>
      </c>
      <c r="L639">
        <v>0.50066577896138487</v>
      </c>
      <c r="M639">
        <v>0.2996005326231691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f>VLOOKUP(A639,Output_sheet!$C$2:$H$19120,6,FALSE)</f>
        <v>0</v>
      </c>
      <c r="W639">
        <f t="shared" si="55"/>
        <v>0</v>
      </c>
      <c r="X639" t="str">
        <f t="shared" si="56"/>
        <v>Booste</v>
      </c>
      <c r="Y639">
        <f t="shared" si="57"/>
        <v>0</v>
      </c>
      <c r="Z639">
        <f t="shared" si="58"/>
        <v>0</v>
      </c>
      <c r="AA639">
        <f t="shared" si="59"/>
        <v>0</v>
      </c>
    </row>
    <row r="640" spans="1:27" x14ac:dyDescent="0.45">
      <c r="A640" t="str">
        <f t="shared" si="54"/>
        <v>43832Meal_Booster2_SideP16</v>
      </c>
      <c r="B640" s="6">
        <v>43832</v>
      </c>
      <c r="C640" t="s">
        <v>118</v>
      </c>
      <c r="D640" t="s">
        <v>21</v>
      </c>
      <c r="E640">
        <v>0</v>
      </c>
      <c r="F640">
        <v>0</v>
      </c>
      <c r="G640">
        <v>0</v>
      </c>
      <c r="H640">
        <v>0</v>
      </c>
      <c r="I640" t="s">
        <v>49</v>
      </c>
      <c r="J640">
        <v>1502</v>
      </c>
      <c r="K640">
        <v>0.19973368841544609</v>
      </c>
      <c r="L640">
        <v>0.50066577896138487</v>
      </c>
      <c r="M640">
        <v>0.2996005326231691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f>VLOOKUP(A640,Output_sheet!$C$2:$H$19120,6,FALSE)</f>
        <v>0</v>
      </c>
      <c r="W640">
        <f t="shared" si="55"/>
        <v>0</v>
      </c>
      <c r="X640" t="str">
        <f t="shared" si="56"/>
        <v>Booste</v>
      </c>
      <c r="Y640">
        <f t="shared" si="57"/>
        <v>0</v>
      </c>
      <c r="Z640">
        <f t="shared" si="58"/>
        <v>0</v>
      </c>
      <c r="AA640">
        <f t="shared" si="59"/>
        <v>0</v>
      </c>
    </row>
    <row r="641" spans="1:27" x14ac:dyDescent="0.45">
      <c r="A641" t="str">
        <f t="shared" si="54"/>
        <v>43832Meal_Breakfast_GreenP16</v>
      </c>
      <c r="B641" s="6">
        <v>43832</v>
      </c>
      <c r="C641" t="s">
        <v>118</v>
      </c>
      <c r="D641" t="s">
        <v>24</v>
      </c>
      <c r="E641">
        <v>2.3266666666666661E-2</v>
      </c>
      <c r="F641">
        <v>9.4303703703703709E-2</v>
      </c>
      <c r="G641">
        <v>0.15691481481481481</v>
      </c>
      <c r="H641">
        <v>1.7259259259259261E-3</v>
      </c>
      <c r="I641" t="s">
        <v>49</v>
      </c>
      <c r="J641">
        <v>1502</v>
      </c>
      <c r="K641">
        <v>0.19973368841544609</v>
      </c>
      <c r="L641">
        <v>0.50066577896138487</v>
      </c>
      <c r="M641">
        <v>0.2996005326231691</v>
      </c>
      <c r="N641">
        <v>0.25</v>
      </c>
      <c r="O641">
        <v>0.25</v>
      </c>
      <c r="P641">
        <v>0.25</v>
      </c>
      <c r="Q641">
        <v>0.25</v>
      </c>
      <c r="R641">
        <v>0.25</v>
      </c>
      <c r="S641">
        <v>0.25</v>
      </c>
      <c r="T641">
        <v>0.25</v>
      </c>
      <c r="U641">
        <v>0.55102040816326525</v>
      </c>
      <c r="V641">
        <f>VLOOKUP(A641,Output_sheet!$C$2:$H$19120,6,FALSE)</f>
        <v>98.363027000000002</v>
      </c>
      <c r="W641">
        <f t="shared" si="55"/>
        <v>185.16985555752962</v>
      </c>
      <c r="X641" t="str">
        <f t="shared" si="56"/>
        <v>Breakf</v>
      </c>
      <c r="Y641">
        <f t="shared" si="57"/>
        <v>9.154319046133331</v>
      </c>
      <c r="Z641">
        <f t="shared" si="58"/>
        <v>37.103991014429631</v>
      </c>
      <c r="AA641">
        <f t="shared" si="59"/>
        <v>138.91154549696665</v>
      </c>
    </row>
    <row r="642" spans="1:27" x14ac:dyDescent="0.45">
      <c r="A642" t="str">
        <f t="shared" ref="A642:A705" si="60">B642&amp;"Meal_"&amp;D642&amp;I642</f>
        <v>43832Meal_Breakfast_MainP16</v>
      </c>
      <c r="B642" s="6">
        <v>43832</v>
      </c>
      <c r="C642" t="s">
        <v>118</v>
      </c>
      <c r="D642" t="s">
        <v>25</v>
      </c>
      <c r="E642">
        <v>0.22857142857142859</v>
      </c>
      <c r="F642">
        <v>0</v>
      </c>
      <c r="G642">
        <v>0.14285714285714279</v>
      </c>
      <c r="H642">
        <v>1.3277777777777781E-2</v>
      </c>
      <c r="I642" t="s">
        <v>49</v>
      </c>
      <c r="J642">
        <v>1502</v>
      </c>
      <c r="K642">
        <v>0.19973368841544609</v>
      </c>
      <c r="L642">
        <v>0.50066577896138487</v>
      </c>
      <c r="M642">
        <v>0.2996005326231691</v>
      </c>
      <c r="N642">
        <v>0.25</v>
      </c>
      <c r="O642">
        <v>0.25</v>
      </c>
      <c r="P642">
        <v>0.25</v>
      </c>
      <c r="Q642">
        <v>0.25</v>
      </c>
      <c r="R642">
        <v>0.25</v>
      </c>
      <c r="S642">
        <v>0.25</v>
      </c>
      <c r="T642">
        <v>0.25</v>
      </c>
      <c r="U642">
        <v>8.1632653061224483E-2</v>
      </c>
      <c r="V642">
        <f>VLOOKUP(A642,Output_sheet!$C$2:$H$19120,6,FALSE)</f>
        <v>12.556982</v>
      </c>
      <c r="W642">
        <f t="shared" ref="W642:W705" si="61">(E642*4+F642*4+G642*9)*V642</f>
        <v>27.625360399999991</v>
      </c>
      <c r="X642" t="str">
        <f t="shared" ref="X642:X705" si="62">LEFT(D642,6)</f>
        <v>Breakf</v>
      </c>
      <c r="Y642">
        <f t="shared" ref="Y642:Y705" si="63">E642*4*V642</f>
        <v>11.480669257142857</v>
      </c>
      <c r="Z642">
        <f t="shared" ref="Z642:Z705" si="64">F642*4*V642</f>
        <v>0</v>
      </c>
      <c r="AA642">
        <f t="shared" ref="AA642:AA705" si="65">G642*9*V642</f>
        <v>16.144691142857134</v>
      </c>
    </row>
    <row r="643" spans="1:27" x14ac:dyDescent="0.45">
      <c r="A643" t="str">
        <f t="shared" si="60"/>
        <v>43832Meal_Breakfast_SideP16</v>
      </c>
      <c r="B643" s="6">
        <v>43832</v>
      </c>
      <c r="C643" t="s">
        <v>118</v>
      </c>
      <c r="D643" t="s">
        <v>26</v>
      </c>
      <c r="E643">
        <v>7.5999999999999998E-2</v>
      </c>
      <c r="F643">
        <v>0.39900000000000002</v>
      </c>
      <c r="G643">
        <v>3.0000000000000001E-3</v>
      </c>
      <c r="H643">
        <v>3.0386666666666669E-3</v>
      </c>
      <c r="I643" t="s">
        <v>49</v>
      </c>
      <c r="J643">
        <v>1502</v>
      </c>
      <c r="K643">
        <v>0.19973368841544609</v>
      </c>
      <c r="L643">
        <v>0.50066577896138487</v>
      </c>
      <c r="M643">
        <v>0.2996005326231691</v>
      </c>
      <c r="N643">
        <v>0.25</v>
      </c>
      <c r="O643">
        <v>0.25</v>
      </c>
      <c r="P643">
        <v>0.25</v>
      </c>
      <c r="Q643">
        <v>0.25</v>
      </c>
      <c r="R643">
        <v>0.25</v>
      </c>
      <c r="S643">
        <v>0.25</v>
      </c>
      <c r="T643">
        <v>0.25</v>
      </c>
      <c r="U643">
        <v>0.36734693877551022</v>
      </c>
      <c r="V643">
        <f>VLOOKUP(A643,Output_sheet!$C$2:$H$19120,6,FALSE)</f>
        <v>94.177366000000006</v>
      </c>
      <c r="W643">
        <f t="shared" si="61"/>
        <v>181.47978428200003</v>
      </c>
      <c r="X643" t="str">
        <f t="shared" si="62"/>
        <v>Breakf</v>
      </c>
      <c r="Y643">
        <f t="shared" si="63"/>
        <v>28.629919264000002</v>
      </c>
      <c r="Z643">
        <f t="shared" si="64"/>
        <v>150.30707613600001</v>
      </c>
      <c r="AA643">
        <f t="shared" si="65"/>
        <v>2.542788882</v>
      </c>
    </row>
    <row r="644" spans="1:27" x14ac:dyDescent="0.45">
      <c r="A644" t="str">
        <f t="shared" si="60"/>
        <v>43832Meal_Dinner_GreenP16</v>
      </c>
      <c r="B644" s="6">
        <v>43832</v>
      </c>
      <c r="C644" t="s">
        <v>118</v>
      </c>
      <c r="D644" t="s">
        <v>29</v>
      </c>
      <c r="E644">
        <v>3.0759999999999999E-2</v>
      </c>
      <c r="F644">
        <v>8.1619999999999998E-2</v>
      </c>
      <c r="G644">
        <v>4.0000000000000001E-3</v>
      </c>
      <c r="H644">
        <v>2.0843960000000009E-3</v>
      </c>
      <c r="I644" t="s">
        <v>49</v>
      </c>
      <c r="J644">
        <v>1502</v>
      </c>
      <c r="K644">
        <v>0.19973368841544609</v>
      </c>
      <c r="L644">
        <v>0.50066577896138487</v>
      </c>
      <c r="M644">
        <v>0.2996005326231691</v>
      </c>
      <c r="N644">
        <v>0.25</v>
      </c>
      <c r="O644">
        <v>0.25</v>
      </c>
      <c r="P644">
        <v>0.25</v>
      </c>
      <c r="Q644">
        <v>0.25</v>
      </c>
      <c r="R644">
        <v>0.25</v>
      </c>
      <c r="S644">
        <v>0.25</v>
      </c>
      <c r="T644">
        <v>0.25</v>
      </c>
      <c r="U644">
        <v>0.51020408163265307</v>
      </c>
      <c r="V644">
        <f>VLOOKUP(A644,Output_sheet!$C$2:$H$19120,6,FALSE)</f>
        <v>168.11</v>
      </c>
      <c r="W644">
        <f t="shared" si="61"/>
        <v>81.620767200000003</v>
      </c>
      <c r="X644" t="str">
        <f t="shared" si="62"/>
        <v>Dinner</v>
      </c>
      <c r="Y644">
        <f t="shared" si="63"/>
        <v>20.6842544</v>
      </c>
      <c r="Z644">
        <f t="shared" si="64"/>
        <v>54.884552800000002</v>
      </c>
      <c r="AA644">
        <f t="shared" si="65"/>
        <v>6.0519600000000011</v>
      </c>
    </row>
    <row r="645" spans="1:27" x14ac:dyDescent="0.45">
      <c r="A645" t="str">
        <f t="shared" si="60"/>
        <v>43832Meal_Dinner_MainP16</v>
      </c>
      <c r="B645" s="6">
        <v>43832</v>
      </c>
      <c r="C645" t="s">
        <v>118</v>
      </c>
      <c r="D645" t="s">
        <v>30</v>
      </c>
      <c r="E645">
        <v>5.33E-2</v>
      </c>
      <c r="F645">
        <v>0.26540000000000002</v>
      </c>
      <c r="G645">
        <v>5.4000000000000003E-3</v>
      </c>
      <c r="H645">
        <v>2.5228E-3</v>
      </c>
      <c r="I645" t="s">
        <v>49</v>
      </c>
      <c r="J645">
        <v>1502</v>
      </c>
      <c r="K645">
        <v>0.19973368841544609</v>
      </c>
      <c r="L645">
        <v>0.50066577896138487</v>
      </c>
      <c r="M645">
        <v>0.2996005326231691</v>
      </c>
      <c r="N645">
        <v>0.25</v>
      </c>
      <c r="O645">
        <v>0.25</v>
      </c>
      <c r="P645">
        <v>0.25</v>
      </c>
      <c r="Q645">
        <v>0.25</v>
      </c>
      <c r="R645">
        <v>0.25</v>
      </c>
      <c r="S645">
        <v>0.25</v>
      </c>
      <c r="T645">
        <v>0.25</v>
      </c>
      <c r="U645">
        <v>0.24489795918367349</v>
      </c>
      <c r="V645">
        <f>VLOOKUP(A645,Output_sheet!$C$2:$H$19120,6,FALSE)</f>
        <v>114.38397000000001</v>
      </c>
      <c r="W645">
        <f t="shared" si="61"/>
        <v>151.37574589800002</v>
      </c>
      <c r="X645" t="str">
        <f t="shared" si="62"/>
        <v>Dinner</v>
      </c>
      <c r="Y645">
        <f t="shared" si="63"/>
        <v>24.386662404000003</v>
      </c>
      <c r="Z645">
        <f t="shared" si="64"/>
        <v>121.43002255200001</v>
      </c>
      <c r="AA645">
        <f t="shared" si="65"/>
        <v>5.5590609420000003</v>
      </c>
    </row>
    <row r="646" spans="1:27" x14ac:dyDescent="0.45">
      <c r="A646" t="str">
        <f t="shared" si="60"/>
        <v>43832Meal_Dinner_SideP16</v>
      </c>
      <c r="B646" s="6">
        <v>43832</v>
      </c>
      <c r="C646" t="s">
        <v>118</v>
      </c>
      <c r="D646" t="s">
        <v>31</v>
      </c>
      <c r="E646">
        <v>0.1191875</v>
      </c>
      <c r="F646">
        <v>4.5462499999999989E-2</v>
      </c>
      <c r="G646">
        <v>7.7629166666666666E-2</v>
      </c>
      <c r="H646">
        <v>2.9845499999999999E-3</v>
      </c>
      <c r="I646" t="s">
        <v>49</v>
      </c>
      <c r="J646">
        <v>1502</v>
      </c>
      <c r="K646">
        <v>0.19973368841544609</v>
      </c>
      <c r="L646">
        <v>0.50066577896138487</v>
      </c>
      <c r="M646">
        <v>0.2996005326231691</v>
      </c>
      <c r="N646">
        <v>0.25</v>
      </c>
      <c r="O646">
        <v>0.25</v>
      </c>
      <c r="P646">
        <v>0.25</v>
      </c>
      <c r="Q646">
        <v>0.25</v>
      </c>
      <c r="R646">
        <v>0.25</v>
      </c>
      <c r="S646">
        <v>0.25</v>
      </c>
      <c r="T646">
        <v>0.25</v>
      </c>
      <c r="U646">
        <v>0.24489795918367349</v>
      </c>
      <c r="V646">
        <f>VLOOKUP(A646,Output_sheet!$C$2:$H$19120,6,FALSE)</f>
        <v>91.160328000000007</v>
      </c>
      <c r="W646">
        <f t="shared" si="61"/>
        <v>123.72849468210001</v>
      </c>
      <c r="X646" t="str">
        <f t="shared" si="62"/>
        <v>Dinner</v>
      </c>
      <c r="Y646">
        <f t="shared" si="63"/>
        <v>43.460686374000005</v>
      </c>
      <c r="Z646">
        <f t="shared" si="64"/>
        <v>16.577505646799999</v>
      </c>
      <c r="AA646">
        <f t="shared" si="65"/>
        <v>63.690302661300002</v>
      </c>
    </row>
    <row r="647" spans="1:27" x14ac:dyDescent="0.45">
      <c r="A647" t="str">
        <f t="shared" si="60"/>
        <v>43832Meal_Lunch_GreenP16</v>
      </c>
      <c r="B647" s="6">
        <v>43832</v>
      </c>
      <c r="C647" t="s">
        <v>118</v>
      </c>
      <c r="D647" t="s">
        <v>34</v>
      </c>
      <c r="E647">
        <v>8.0000000000000002E-3</v>
      </c>
      <c r="F647">
        <v>3.5000000000000003E-2</v>
      </c>
      <c r="G647">
        <v>3.0000000000000001E-3</v>
      </c>
      <c r="H647">
        <v>8.4999999999999995E-4</v>
      </c>
      <c r="I647" t="s">
        <v>49</v>
      </c>
      <c r="J647">
        <v>1502</v>
      </c>
      <c r="K647">
        <v>0.19973368841544609</v>
      </c>
      <c r="L647">
        <v>0.50066577896138487</v>
      </c>
      <c r="M647">
        <v>0.2996005326231691</v>
      </c>
      <c r="N647">
        <v>0.25</v>
      </c>
      <c r="O647">
        <v>0.25</v>
      </c>
      <c r="P647">
        <v>0.25</v>
      </c>
      <c r="Q647">
        <v>0.25</v>
      </c>
      <c r="R647">
        <v>0.25</v>
      </c>
      <c r="S647">
        <v>0.25</v>
      </c>
      <c r="T647">
        <v>0.25</v>
      </c>
      <c r="U647">
        <v>0.27472527472527469</v>
      </c>
      <c r="V647">
        <f>VLOOKUP(A647,Output_sheet!$C$2:$H$19120,6,FALSE)</f>
        <v>65.428732999999994</v>
      </c>
      <c r="W647">
        <f t="shared" si="61"/>
        <v>13.020317866999999</v>
      </c>
      <c r="X647" t="str">
        <f t="shared" si="62"/>
        <v>Lunch_</v>
      </c>
      <c r="Y647">
        <f t="shared" si="63"/>
        <v>2.0937194559999996</v>
      </c>
      <c r="Z647">
        <f t="shared" si="64"/>
        <v>9.1600226199999994</v>
      </c>
      <c r="AA647">
        <f t="shared" si="65"/>
        <v>1.7665757909999997</v>
      </c>
    </row>
    <row r="648" spans="1:27" x14ac:dyDescent="0.45">
      <c r="A648" t="str">
        <f t="shared" si="60"/>
        <v>43832Meal_Lunch_MainP16</v>
      </c>
      <c r="B648" s="6">
        <v>43832</v>
      </c>
      <c r="C648" t="s">
        <v>118</v>
      </c>
      <c r="D648" t="s">
        <v>35</v>
      </c>
      <c r="E648">
        <v>0.29964285714285721</v>
      </c>
      <c r="F648">
        <v>3.3928571428571428E-4</v>
      </c>
      <c r="G648">
        <v>3.1482142857142861E-2</v>
      </c>
      <c r="H648">
        <v>5.2169642857142866E-3</v>
      </c>
      <c r="I648" t="s">
        <v>49</v>
      </c>
      <c r="J648">
        <v>1502</v>
      </c>
      <c r="K648">
        <v>0.19973368841544609</v>
      </c>
      <c r="L648">
        <v>0.50066577896138487</v>
      </c>
      <c r="M648">
        <v>0.2996005326231691</v>
      </c>
      <c r="N648">
        <v>0.25</v>
      </c>
      <c r="O648">
        <v>0.25</v>
      </c>
      <c r="P648">
        <v>0.25</v>
      </c>
      <c r="Q648">
        <v>0.25</v>
      </c>
      <c r="R648">
        <v>0.25</v>
      </c>
      <c r="S648">
        <v>0.25</v>
      </c>
      <c r="T648">
        <v>0.25</v>
      </c>
      <c r="U648">
        <v>0.30769230769230771</v>
      </c>
      <c r="V648">
        <f>VLOOKUP(A648,Output_sheet!$C$2:$H$19120,6,FALSE)</f>
        <v>61.066817999999998</v>
      </c>
      <c r="W648">
        <f t="shared" si="61"/>
        <v>90.57844827739288</v>
      </c>
      <c r="X648" t="str">
        <f t="shared" si="62"/>
        <v>Lunch_</v>
      </c>
      <c r="Y648">
        <f t="shared" si="63"/>
        <v>73.192943288571442</v>
      </c>
      <c r="Z648">
        <f t="shared" si="64"/>
        <v>8.2876395857142848E-2</v>
      </c>
      <c r="AA648">
        <f t="shared" si="65"/>
        <v>17.302628592964286</v>
      </c>
    </row>
    <row r="649" spans="1:27" x14ac:dyDescent="0.45">
      <c r="A649" t="str">
        <f t="shared" si="60"/>
        <v>43832Meal_Lunch_SideP16</v>
      </c>
      <c r="B649" s="6">
        <v>43832</v>
      </c>
      <c r="C649" t="s">
        <v>118</v>
      </c>
      <c r="D649" t="s">
        <v>36</v>
      </c>
      <c r="E649">
        <v>4.6513157894736847E-2</v>
      </c>
      <c r="F649">
        <v>0.42289473684210532</v>
      </c>
      <c r="G649">
        <v>2.5197368421052631E-2</v>
      </c>
      <c r="H649">
        <v>9.5625000000000007E-4</v>
      </c>
      <c r="I649" t="s">
        <v>49</v>
      </c>
      <c r="J649">
        <v>1502</v>
      </c>
      <c r="K649">
        <v>0.19973368841544609</v>
      </c>
      <c r="L649">
        <v>0.50066577896138487</v>
      </c>
      <c r="M649">
        <v>0.2996005326231691</v>
      </c>
      <c r="N649">
        <v>0.25</v>
      </c>
      <c r="O649">
        <v>0.25</v>
      </c>
      <c r="P649">
        <v>0.25</v>
      </c>
      <c r="Q649">
        <v>0.25</v>
      </c>
      <c r="R649">
        <v>0.25</v>
      </c>
      <c r="S649">
        <v>0.25</v>
      </c>
      <c r="T649">
        <v>0.25</v>
      </c>
      <c r="U649">
        <v>0.4175824175824176</v>
      </c>
      <c r="V649">
        <f>VLOOKUP(A649,Output_sheet!$C$2:$H$19120,6,FALSE)</f>
        <v>138.12733</v>
      </c>
      <c r="W649">
        <f t="shared" si="61"/>
        <v>290.6762437309211</v>
      </c>
      <c r="X649" t="str">
        <f t="shared" si="62"/>
        <v>Lunch_</v>
      </c>
      <c r="Y649">
        <f t="shared" si="63"/>
        <v>25.698953239473688</v>
      </c>
      <c r="Z649">
        <f t="shared" si="64"/>
        <v>233.65328348421056</v>
      </c>
      <c r="AA649">
        <f t="shared" si="65"/>
        <v>31.324007007236844</v>
      </c>
    </row>
    <row r="650" spans="1:27" x14ac:dyDescent="0.45">
      <c r="A650" t="str">
        <f t="shared" si="60"/>
        <v>43832Meal_Morning_Snack_GreenP16</v>
      </c>
      <c r="B650" s="6">
        <v>43832</v>
      </c>
      <c r="C650" t="s">
        <v>118</v>
      </c>
      <c r="D650" t="s">
        <v>39</v>
      </c>
      <c r="E650">
        <v>8.3999999999999995E-3</v>
      </c>
      <c r="F650">
        <v>8.1600000000000006E-2</v>
      </c>
      <c r="G650">
        <v>1.9E-3</v>
      </c>
      <c r="H650">
        <v>1.9927999999999999E-3</v>
      </c>
      <c r="I650" t="s">
        <v>49</v>
      </c>
      <c r="J650">
        <v>1502</v>
      </c>
      <c r="K650">
        <v>0.19973368841544609</v>
      </c>
      <c r="L650">
        <v>0.50066577896138487</v>
      </c>
      <c r="M650">
        <v>0.2996005326231691</v>
      </c>
      <c r="N650">
        <v>0.1</v>
      </c>
      <c r="O650">
        <v>0.1</v>
      </c>
      <c r="P650">
        <v>0.1</v>
      </c>
      <c r="Q650">
        <v>0.1</v>
      </c>
      <c r="R650">
        <v>0.1</v>
      </c>
      <c r="S650">
        <v>0.1</v>
      </c>
      <c r="T650">
        <v>0.1</v>
      </c>
      <c r="U650">
        <v>0.6</v>
      </c>
      <c r="V650">
        <f>VLOOKUP(A650,Output_sheet!$C$2:$H$19120,6,FALSE)</f>
        <v>79.407281999999995</v>
      </c>
      <c r="W650">
        <f t="shared" si="61"/>
        <v>29.944486042200001</v>
      </c>
      <c r="X650" t="str">
        <f t="shared" si="62"/>
        <v>Mornin</v>
      </c>
      <c r="Y650">
        <f t="shared" si="63"/>
        <v>2.6680846751999998</v>
      </c>
      <c r="Z650">
        <f t="shared" si="64"/>
        <v>25.918536844800002</v>
      </c>
      <c r="AA650">
        <f t="shared" si="65"/>
        <v>1.3578645221999999</v>
      </c>
    </row>
    <row r="651" spans="1:27" x14ac:dyDescent="0.45">
      <c r="A651" t="str">
        <f t="shared" si="60"/>
        <v>43832Meal_Morning_Snack_MainP16</v>
      </c>
      <c r="B651" s="6">
        <v>43832</v>
      </c>
      <c r="C651" t="s">
        <v>118</v>
      </c>
      <c r="D651" t="s">
        <v>40</v>
      </c>
      <c r="E651">
        <v>0.1239</v>
      </c>
      <c r="F651">
        <v>2.7199999999999998E-2</v>
      </c>
      <c r="G651">
        <v>1.0200000000000001E-2</v>
      </c>
      <c r="H651">
        <v>3.1800000000000001E-3</v>
      </c>
      <c r="I651" t="s">
        <v>49</v>
      </c>
      <c r="J651">
        <v>1502</v>
      </c>
      <c r="K651">
        <v>0.19973368841544609</v>
      </c>
      <c r="L651">
        <v>0.50066577896138487</v>
      </c>
      <c r="M651">
        <v>0.2996005326231691</v>
      </c>
      <c r="N651">
        <v>0.1</v>
      </c>
      <c r="O651">
        <v>0.1</v>
      </c>
      <c r="P651">
        <v>0.1</v>
      </c>
      <c r="Q651">
        <v>0.1</v>
      </c>
      <c r="R651">
        <v>0.1</v>
      </c>
      <c r="S651">
        <v>0.1</v>
      </c>
      <c r="T651">
        <v>0.1</v>
      </c>
      <c r="U651">
        <v>0.3</v>
      </c>
      <c r="V651">
        <f>VLOOKUP(A651,Output_sheet!$C$2:$H$19120,6,FALSE)</f>
        <v>27.487136</v>
      </c>
      <c r="W651">
        <f t="shared" si="61"/>
        <v>19.136544083199997</v>
      </c>
      <c r="X651" t="str">
        <f t="shared" si="62"/>
        <v>Mornin</v>
      </c>
      <c r="Y651">
        <f t="shared" si="63"/>
        <v>13.6226246016</v>
      </c>
      <c r="Z651">
        <f t="shared" si="64"/>
        <v>2.9906003967999997</v>
      </c>
      <c r="AA651">
        <f t="shared" si="65"/>
        <v>2.5233190848000002</v>
      </c>
    </row>
    <row r="652" spans="1:27" x14ac:dyDescent="0.45">
      <c r="A652" t="str">
        <f t="shared" si="60"/>
        <v>43832Meal_Morning_Snack_SideP16</v>
      </c>
      <c r="B652" s="6">
        <v>43832</v>
      </c>
      <c r="C652" t="s">
        <v>118</v>
      </c>
      <c r="D652" t="s">
        <v>41</v>
      </c>
      <c r="E652">
        <v>0.21</v>
      </c>
      <c r="F652">
        <v>0.22</v>
      </c>
      <c r="G652">
        <v>0.49</v>
      </c>
      <c r="H652">
        <v>1.3505400000000001E-2</v>
      </c>
      <c r="I652" t="s">
        <v>49</v>
      </c>
      <c r="J652">
        <v>1502</v>
      </c>
      <c r="K652">
        <v>0.19973368841544609</v>
      </c>
      <c r="L652">
        <v>0.50066577896138487</v>
      </c>
      <c r="M652">
        <v>0.2996005326231691</v>
      </c>
      <c r="N652">
        <v>0.1</v>
      </c>
      <c r="O652">
        <v>0.1</v>
      </c>
      <c r="P652">
        <v>0.1</v>
      </c>
      <c r="Q652">
        <v>0.1</v>
      </c>
      <c r="R652">
        <v>0.1</v>
      </c>
      <c r="S652">
        <v>0.1</v>
      </c>
      <c r="T652">
        <v>0.1</v>
      </c>
      <c r="U652">
        <v>0.1</v>
      </c>
      <c r="V652">
        <f>VLOOKUP(A652,Output_sheet!$C$2:$H$19120,6,FALSE)</f>
        <v>15.270631</v>
      </c>
      <c r="W652">
        <f t="shared" si="61"/>
        <v>93.60896803</v>
      </c>
      <c r="X652" t="str">
        <f t="shared" si="62"/>
        <v>Mornin</v>
      </c>
      <c r="Y652">
        <f t="shared" si="63"/>
        <v>12.82733004</v>
      </c>
      <c r="Z652">
        <f t="shared" si="64"/>
        <v>13.43815528</v>
      </c>
      <c r="AA652">
        <f t="shared" si="65"/>
        <v>67.343482710000004</v>
      </c>
    </row>
    <row r="653" spans="1:27" x14ac:dyDescent="0.45">
      <c r="A653" t="str">
        <f t="shared" si="60"/>
        <v>43832Meal_Afternoon_Snack_GreenP17</v>
      </c>
      <c r="B653" s="6">
        <v>43832</v>
      </c>
      <c r="C653" t="s">
        <v>118</v>
      </c>
      <c r="D653" t="s">
        <v>11</v>
      </c>
      <c r="E653">
        <v>7.0000000000000001E-3</v>
      </c>
      <c r="F653">
        <v>8.6999999999999994E-2</v>
      </c>
      <c r="G653">
        <v>1E-3</v>
      </c>
      <c r="H653">
        <v>7.5000000000000002E-4</v>
      </c>
      <c r="I653" t="s">
        <v>50</v>
      </c>
      <c r="J653">
        <v>1200</v>
      </c>
      <c r="K653">
        <v>0.35</v>
      </c>
      <c r="L653">
        <v>0.35</v>
      </c>
      <c r="M653">
        <v>0.3</v>
      </c>
      <c r="N653">
        <v>0.15</v>
      </c>
      <c r="O653">
        <v>0.15</v>
      </c>
      <c r="P653">
        <v>0.15</v>
      </c>
      <c r="Q653">
        <v>0.15</v>
      </c>
      <c r="R653">
        <v>0.15</v>
      </c>
      <c r="S653">
        <v>0.15</v>
      </c>
      <c r="T653">
        <v>0.15</v>
      </c>
      <c r="U653">
        <v>0.51282051282051277</v>
      </c>
      <c r="V653">
        <f>VLOOKUP(A653,Output_sheet!$C$2:$H$19120,6,FALSE)</f>
        <v>77.578064999999995</v>
      </c>
      <c r="W653">
        <f t="shared" si="61"/>
        <v>29.867555024999998</v>
      </c>
      <c r="X653" t="str">
        <f t="shared" si="62"/>
        <v>Aftern</v>
      </c>
      <c r="Y653">
        <f t="shared" si="63"/>
        <v>2.1721858199999997</v>
      </c>
      <c r="Z653">
        <f t="shared" si="64"/>
        <v>26.997166619999998</v>
      </c>
      <c r="AA653">
        <f t="shared" si="65"/>
        <v>0.69820258499999999</v>
      </c>
    </row>
    <row r="654" spans="1:27" x14ac:dyDescent="0.45">
      <c r="A654" t="str">
        <f t="shared" si="60"/>
        <v>43832Meal_Afternoon_Snack_MainP17</v>
      </c>
      <c r="B654" s="6">
        <v>43832</v>
      </c>
      <c r="C654" t="s">
        <v>118</v>
      </c>
      <c r="D654" t="s">
        <v>12</v>
      </c>
      <c r="E654">
        <v>0.126</v>
      </c>
      <c r="F654">
        <v>8.0000000000000002E-3</v>
      </c>
      <c r="G654">
        <v>9.6000000000000002E-2</v>
      </c>
      <c r="H654">
        <v>1.996333333333333E-3</v>
      </c>
      <c r="I654" t="s">
        <v>50</v>
      </c>
      <c r="J654">
        <v>1200</v>
      </c>
      <c r="K654">
        <v>0.35</v>
      </c>
      <c r="L654">
        <v>0.35</v>
      </c>
      <c r="M654">
        <v>0.3</v>
      </c>
      <c r="N654">
        <v>0.15</v>
      </c>
      <c r="O654">
        <v>0.15</v>
      </c>
      <c r="P654">
        <v>0.15</v>
      </c>
      <c r="Q654">
        <v>0.15</v>
      </c>
      <c r="R654">
        <v>0.15</v>
      </c>
      <c r="S654">
        <v>0.15</v>
      </c>
      <c r="T654">
        <v>0.15</v>
      </c>
      <c r="U654">
        <v>0.38461538461538458</v>
      </c>
      <c r="V654">
        <f>VLOOKUP(A654,Output_sheet!$C$2:$H$19120,6,FALSE)</f>
        <v>84.323983999999996</v>
      </c>
      <c r="W654">
        <f t="shared" si="61"/>
        <v>118.05357759999998</v>
      </c>
      <c r="X654" t="str">
        <f t="shared" si="62"/>
        <v>Aftern</v>
      </c>
      <c r="Y654">
        <f t="shared" si="63"/>
        <v>42.499287935999995</v>
      </c>
      <c r="Z654">
        <f t="shared" si="64"/>
        <v>2.6983674879999997</v>
      </c>
      <c r="AA654">
        <f t="shared" si="65"/>
        <v>72.855922175999993</v>
      </c>
    </row>
    <row r="655" spans="1:27" x14ac:dyDescent="0.45">
      <c r="A655" t="str">
        <f t="shared" si="60"/>
        <v>43832Meal_Afternoon_Snack_SideP17</v>
      </c>
      <c r="B655" s="6">
        <v>43832</v>
      </c>
      <c r="C655" t="s">
        <v>118</v>
      </c>
      <c r="D655" t="s">
        <v>13</v>
      </c>
      <c r="E655">
        <v>0.254</v>
      </c>
      <c r="F655">
        <v>0.10100000000000001</v>
      </c>
      <c r="G655">
        <v>0.47699999999999998</v>
      </c>
      <c r="H655">
        <v>4.5263999999999999E-3</v>
      </c>
      <c r="I655" t="s">
        <v>50</v>
      </c>
      <c r="J655">
        <v>1200</v>
      </c>
      <c r="K655">
        <v>0.35</v>
      </c>
      <c r="L655">
        <v>0.35</v>
      </c>
      <c r="M655">
        <v>0.3</v>
      </c>
      <c r="N655">
        <v>0.15</v>
      </c>
      <c r="O655">
        <v>0.15</v>
      </c>
      <c r="P655">
        <v>0.15</v>
      </c>
      <c r="Q655">
        <v>0.15</v>
      </c>
      <c r="R655">
        <v>0.15</v>
      </c>
      <c r="S655">
        <v>0.15</v>
      </c>
      <c r="T655">
        <v>0.15</v>
      </c>
      <c r="U655">
        <v>0.1025641025641026</v>
      </c>
      <c r="V655">
        <f>VLOOKUP(A655,Output_sheet!$C$2:$H$19120,6,FALSE)</f>
        <v>13.491837</v>
      </c>
      <c r="W655">
        <f t="shared" si="61"/>
        <v>77.078864781000007</v>
      </c>
      <c r="X655" t="str">
        <f t="shared" si="62"/>
        <v>Aftern</v>
      </c>
      <c r="Y655">
        <f t="shared" si="63"/>
        <v>13.707706392</v>
      </c>
      <c r="Z655">
        <f t="shared" si="64"/>
        <v>5.4507021480000004</v>
      </c>
      <c r="AA655">
        <f t="shared" si="65"/>
        <v>57.920456241000004</v>
      </c>
    </row>
    <row r="656" spans="1:27" x14ac:dyDescent="0.45">
      <c r="A656" t="str">
        <f t="shared" si="60"/>
        <v>43832Meal_Booster1_GreenP17</v>
      </c>
      <c r="B656" s="6">
        <v>43832</v>
      </c>
      <c r="C656" t="s">
        <v>118</v>
      </c>
      <c r="D656" t="s">
        <v>16</v>
      </c>
      <c r="E656">
        <v>0</v>
      </c>
      <c r="F656">
        <v>0</v>
      </c>
      <c r="G656">
        <v>0</v>
      </c>
      <c r="H656">
        <v>0</v>
      </c>
      <c r="I656" t="s">
        <v>50</v>
      </c>
      <c r="J656">
        <v>1200</v>
      </c>
      <c r="K656">
        <v>0.35</v>
      </c>
      <c r="L656">
        <v>0.35</v>
      </c>
      <c r="M656">
        <v>0.3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f>VLOOKUP(A656,Output_sheet!$C$2:$H$19120,6,FALSE)</f>
        <v>0</v>
      </c>
      <c r="W656">
        <f t="shared" si="61"/>
        <v>0</v>
      </c>
      <c r="X656" t="str">
        <f t="shared" si="62"/>
        <v>Booste</v>
      </c>
      <c r="Y656">
        <f t="shared" si="63"/>
        <v>0</v>
      </c>
      <c r="Z656">
        <f t="shared" si="64"/>
        <v>0</v>
      </c>
      <c r="AA656">
        <f t="shared" si="65"/>
        <v>0</v>
      </c>
    </row>
    <row r="657" spans="1:27" x14ac:dyDescent="0.45">
      <c r="A657" t="str">
        <f t="shared" si="60"/>
        <v>43832Meal_Booster1_MainP17</v>
      </c>
      <c r="B657" s="6">
        <v>43832</v>
      </c>
      <c r="C657" t="s">
        <v>118</v>
      </c>
      <c r="D657" t="s">
        <v>17</v>
      </c>
      <c r="E657">
        <v>0.14315226130653261</v>
      </c>
      <c r="F657">
        <v>0.31681206030150749</v>
      </c>
      <c r="G657">
        <v>0.1089532663316583</v>
      </c>
      <c r="H657">
        <v>3.3559248931884088E-3</v>
      </c>
      <c r="I657" t="s">
        <v>50</v>
      </c>
      <c r="J657">
        <v>1200</v>
      </c>
      <c r="K657">
        <v>0.35</v>
      </c>
      <c r="L657">
        <v>0.35</v>
      </c>
      <c r="M657">
        <v>0.3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f>VLOOKUP(A657,Output_sheet!$C$2:$H$19120,6,FALSE)</f>
        <v>0</v>
      </c>
      <c r="W657">
        <f t="shared" si="61"/>
        <v>0</v>
      </c>
      <c r="X657" t="str">
        <f t="shared" si="62"/>
        <v>Booste</v>
      </c>
      <c r="Y657">
        <f t="shared" si="63"/>
        <v>0</v>
      </c>
      <c r="Z657">
        <f t="shared" si="64"/>
        <v>0</v>
      </c>
      <c r="AA657">
        <f t="shared" si="65"/>
        <v>0</v>
      </c>
    </row>
    <row r="658" spans="1:27" x14ac:dyDescent="0.45">
      <c r="A658" t="str">
        <f t="shared" si="60"/>
        <v>43832Meal_Booster1_SideP17</v>
      </c>
      <c r="B658" s="6">
        <v>43832</v>
      </c>
      <c r="C658" t="s">
        <v>118</v>
      </c>
      <c r="D658" t="s">
        <v>18</v>
      </c>
      <c r="E658">
        <v>0</v>
      </c>
      <c r="F658">
        <v>0</v>
      </c>
      <c r="G658">
        <v>0</v>
      </c>
      <c r="H658">
        <v>0</v>
      </c>
      <c r="I658" t="s">
        <v>50</v>
      </c>
      <c r="J658">
        <v>1200</v>
      </c>
      <c r="K658">
        <v>0.35</v>
      </c>
      <c r="L658">
        <v>0.35</v>
      </c>
      <c r="M658">
        <v>0.3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f>VLOOKUP(A658,Output_sheet!$C$2:$H$19120,6,FALSE)</f>
        <v>0</v>
      </c>
      <c r="W658">
        <f t="shared" si="61"/>
        <v>0</v>
      </c>
      <c r="X658" t="str">
        <f t="shared" si="62"/>
        <v>Booste</v>
      </c>
      <c r="Y658">
        <f t="shared" si="63"/>
        <v>0</v>
      </c>
      <c r="Z658">
        <f t="shared" si="64"/>
        <v>0</v>
      </c>
      <c r="AA658">
        <f t="shared" si="65"/>
        <v>0</v>
      </c>
    </row>
    <row r="659" spans="1:27" x14ac:dyDescent="0.45">
      <c r="A659" t="str">
        <f t="shared" si="60"/>
        <v>43832Meal_Booster2_GreenP17</v>
      </c>
      <c r="B659" s="6">
        <v>43832</v>
      </c>
      <c r="C659" t="s">
        <v>118</v>
      </c>
      <c r="D659" t="s">
        <v>19</v>
      </c>
      <c r="E659">
        <v>0</v>
      </c>
      <c r="F659">
        <v>0</v>
      </c>
      <c r="G659">
        <v>0</v>
      </c>
      <c r="H659">
        <v>0</v>
      </c>
      <c r="I659" t="s">
        <v>50</v>
      </c>
      <c r="J659">
        <v>1200</v>
      </c>
      <c r="K659">
        <v>0.35</v>
      </c>
      <c r="L659">
        <v>0.35</v>
      </c>
      <c r="M659">
        <v>0.3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f>VLOOKUP(A659,Output_sheet!$C$2:$H$19120,6,FALSE)</f>
        <v>0</v>
      </c>
      <c r="W659">
        <f t="shared" si="61"/>
        <v>0</v>
      </c>
      <c r="X659" t="str">
        <f t="shared" si="62"/>
        <v>Booste</v>
      </c>
      <c r="Y659">
        <f t="shared" si="63"/>
        <v>0</v>
      </c>
      <c r="Z659">
        <f t="shared" si="64"/>
        <v>0</v>
      </c>
      <c r="AA659">
        <f t="shared" si="65"/>
        <v>0</v>
      </c>
    </row>
    <row r="660" spans="1:27" x14ac:dyDescent="0.45">
      <c r="A660" t="str">
        <f t="shared" si="60"/>
        <v>43832Meal_Booster2_MainP17</v>
      </c>
      <c r="B660" s="6">
        <v>43832</v>
      </c>
      <c r="C660" t="s">
        <v>118</v>
      </c>
      <c r="D660" t="s">
        <v>20</v>
      </c>
      <c r="E660">
        <v>0.24074117647058821</v>
      </c>
      <c r="F660">
        <v>5.4705882352941186E-3</v>
      </c>
      <c r="G660">
        <v>7.7764705882352944E-3</v>
      </c>
      <c r="H660">
        <v>5.7898027881672903E-3</v>
      </c>
      <c r="I660" t="s">
        <v>50</v>
      </c>
      <c r="J660">
        <v>1200</v>
      </c>
      <c r="K660">
        <v>0.35</v>
      </c>
      <c r="L660">
        <v>0.35</v>
      </c>
      <c r="M660">
        <v>0.3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f>VLOOKUP(A660,Output_sheet!$C$2:$H$19120,6,FALSE)</f>
        <v>0</v>
      </c>
      <c r="W660">
        <f t="shared" si="61"/>
        <v>0</v>
      </c>
      <c r="X660" t="str">
        <f t="shared" si="62"/>
        <v>Booste</v>
      </c>
      <c r="Y660">
        <f t="shared" si="63"/>
        <v>0</v>
      </c>
      <c r="Z660">
        <f t="shared" si="64"/>
        <v>0</v>
      </c>
      <c r="AA660">
        <f t="shared" si="65"/>
        <v>0</v>
      </c>
    </row>
    <row r="661" spans="1:27" x14ac:dyDescent="0.45">
      <c r="A661" t="str">
        <f t="shared" si="60"/>
        <v>43832Meal_Booster2_SideP17</v>
      </c>
      <c r="B661" s="6">
        <v>43832</v>
      </c>
      <c r="C661" t="s">
        <v>118</v>
      </c>
      <c r="D661" t="s">
        <v>21</v>
      </c>
      <c r="E661">
        <v>0</v>
      </c>
      <c r="F661">
        <v>0</v>
      </c>
      <c r="G661">
        <v>0</v>
      </c>
      <c r="H661">
        <v>0</v>
      </c>
      <c r="I661" t="s">
        <v>50</v>
      </c>
      <c r="J661">
        <v>1200</v>
      </c>
      <c r="K661">
        <v>0.35</v>
      </c>
      <c r="L661">
        <v>0.35</v>
      </c>
      <c r="M661">
        <v>0.3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f>VLOOKUP(A661,Output_sheet!$C$2:$H$19120,6,FALSE)</f>
        <v>0</v>
      </c>
      <c r="W661">
        <f t="shared" si="61"/>
        <v>0</v>
      </c>
      <c r="X661" t="str">
        <f t="shared" si="62"/>
        <v>Booste</v>
      </c>
      <c r="Y661">
        <f t="shared" si="63"/>
        <v>0</v>
      </c>
      <c r="Z661">
        <f t="shared" si="64"/>
        <v>0</v>
      </c>
      <c r="AA661">
        <f t="shared" si="65"/>
        <v>0</v>
      </c>
    </row>
    <row r="662" spans="1:27" x14ac:dyDescent="0.45">
      <c r="A662" t="str">
        <f t="shared" si="60"/>
        <v>43832Meal_Breakfast_GreenP17</v>
      </c>
      <c r="B662" s="6">
        <v>43832</v>
      </c>
      <c r="C662" t="s">
        <v>118</v>
      </c>
      <c r="D662" t="s">
        <v>24</v>
      </c>
      <c r="E662">
        <v>2.3266666666666661E-2</v>
      </c>
      <c r="F662">
        <v>9.4303703703703709E-2</v>
      </c>
      <c r="G662">
        <v>0.15691481481481481</v>
      </c>
      <c r="H662">
        <v>1.7259259259259261E-3</v>
      </c>
      <c r="I662" t="s">
        <v>50</v>
      </c>
      <c r="J662">
        <v>1200</v>
      </c>
      <c r="K662">
        <v>0.35</v>
      </c>
      <c r="L662">
        <v>0.35</v>
      </c>
      <c r="M662">
        <v>0.3</v>
      </c>
      <c r="N662">
        <v>0.2</v>
      </c>
      <c r="O662">
        <v>0.2</v>
      </c>
      <c r="P662">
        <v>0.2</v>
      </c>
      <c r="Q662">
        <v>0.2</v>
      </c>
      <c r="R662">
        <v>0.2</v>
      </c>
      <c r="S662">
        <v>0.2</v>
      </c>
      <c r="T662">
        <v>0.2</v>
      </c>
      <c r="U662">
        <v>0.55102040816326525</v>
      </c>
      <c r="V662">
        <f>VLOOKUP(A662,Output_sheet!$C$2:$H$19120,6,FALSE)</f>
        <v>44.906080000000003</v>
      </c>
      <c r="W662">
        <f t="shared" si="61"/>
        <v>84.536360875259263</v>
      </c>
      <c r="X662" t="str">
        <f t="shared" si="62"/>
        <v>Breakf</v>
      </c>
      <c r="Y662">
        <f t="shared" si="63"/>
        <v>4.1792591786666655</v>
      </c>
      <c r="Z662">
        <f t="shared" si="64"/>
        <v>16.939238651259263</v>
      </c>
      <c r="AA662">
        <f t="shared" si="65"/>
        <v>63.417863045333334</v>
      </c>
    </row>
    <row r="663" spans="1:27" x14ac:dyDescent="0.45">
      <c r="A663" t="str">
        <f t="shared" si="60"/>
        <v>43832Meal_Breakfast_MainP17</v>
      </c>
      <c r="B663" s="6">
        <v>43832</v>
      </c>
      <c r="C663" t="s">
        <v>118</v>
      </c>
      <c r="D663" t="s">
        <v>25</v>
      </c>
      <c r="E663">
        <v>0.22857142857142859</v>
      </c>
      <c r="F663">
        <v>0</v>
      </c>
      <c r="G663">
        <v>0.14285714285714279</v>
      </c>
      <c r="H663">
        <v>1.3277777777777781E-2</v>
      </c>
      <c r="I663" t="s">
        <v>50</v>
      </c>
      <c r="J663">
        <v>1200</v>
      </c>
      <c r="K663">
        <v>0.35</v>
      </c>
      <c r="L663">
        <v>0.35</v>
      </c>
      <c r="M663">
        <v>0.3</v>
      </c>
      <c r="N663">
        <v>0.2</v>
      </c>
      <c r="O663">
        <v>0.2</v>
      </c>
      <c r="P663">
        <v>0.2</v>
      </c>
      <c r="Q663">
        <v>0.2</v>
      </c>
      <c r="R663">
        <v>0.2</v>
      </c>
      <c r="S663">
        <v>0.2</v>
      </c>
      <c r="T663">
        <v>0.2</v>
      </c>
      <c r="U663">
        <v>8.1632653061224483E-2</v>
      </c>
      <c r="V663">
        <f>VLOOKUP(A663,Output_sheet!$C$2:$H$19120,6,FALSE)</f>
        <v>5.7326911000000003</v>
      </c>
      <c r="W663">
        <f t="shared" si="61"/>
        <v>12.611920419999997</v>
      </c>
      <c r="X663" t="str">
        <f t="shared" si="62"/>
        <v>Breakf</v>
      </c>
      <c r="Y663">
        <f t="shared" si="63"/>
        <v>5.2413175771428575</v>
      </c>
      <c r="Z663">
        <f t="shared" si="64"/>
        <v>0</v>
      </c>
      <c r="AA663">
        <f t="shared" si="65"/>
        <v>7.3706028428571395</v>
      </c>
    </row>
    <row r="664" spans="1:27" x14ac:dyDescent="0.45">
      <c r="A664" t="str">
        <f t="shared" si="60"/>
        <v>43832Meal_Breakfast_SideP17</v>
      </c>
      <c r="B664" s="6">
        <v>43832</v>
      </c>
      <c r="C664" t="s">
        <v>118</v>
      </c>
      <c r="D664" t="s">
        <v>26</v>
      </c>
      <c r="E664">
        <v>7.5999999999999998E-2</v>
      </c>
      <c r="F664">
        <v>0.39900000000000002</v>
      </c>
      <c r="G664">
        <v>3.0000000000000001E-3</v>
      </c>
      <c r="H664">
        <v>3.0386666666666669E-3</v>
      </c>
      <c r="I664" t="s">
        <v>50</v>
      </c>
      <c r="J664">
        <v>1200</v>
      </c>
      <c r="K664">
        <v>0.35</v>
      </c>
      <c r="L664">
        <v>0.35</v>
      </c>
      <c r="M664">
        <v>0.3</v>
      </c>
      <c r="N664">
        <v>0.2</v>
      </c>
      <c r="O664">
        <v>0.2</v>
      </c>
      <c r="P664">
        <v>0.2</v>
      </c>
      <c r="Q664">
        <v>0.2</v>
      </c>
      <c r="R664">
        <v>0.2</v>
      </c>
      <c r="S664">
        <v>0.2</v>
      </c>
      <c r="T664">
        <v>0.2</v>
      </c>
      <c r="U664">
        <v>0.36734693877551022</v>
      </c>
      <c r="V664">
        <f>VLOOKUP(A664,Output_sheet!$C$2:$H$19120,6,FALSE)</f>
        <v>42.995182999999997</v>
      </c>
      <c r="W664">
        <f t="shared" si="61"/>
        <v>82.851717640999993</v>
      </c>
      <c r="X664" t="str">
        <f t="shared" si="62"/>
        <v>Breakf</v>
      </c>
      <c r="Y664">
        <f t="shared" si="63"/>
        <v>13.070535631999999</v>
      </c>
      <c r="Z664">
        <f t="shared" si="64"/>
        <v>68.620312068000004</v>
      </c>
      <c r="AA664">
        <f t="shared" si="65"/>
        <v>1.1608699409999998</v>
      </c>
    </row>
    <row r="665" spans="1:27" x14ac:dyDescent="0.45">
      <c r="A665" t="str">
        <f t="shared" si="60"/>
        <v>43832Meal_Dinner_GreenP17</v>
      </c>
      <c r="B665" s="6">
        <v>43832</v>
      </c>
      <c r="C665" t="s">
        <v>118</v>
      </c>
      <c r="D665" t="s">
        <v>29</v>
      </c>
      <c r="E665">
        <v>3.0759999999999999E-2</v>
      </c>
      <c r="F665">
        <v>8.1619999999999998E-2</v>
      </c>
      <c r="G665">
        <v>4.0000000000000001E-3</v>
      </c>
      <c r="H665">
        <v>2.0843960000000009E-3</v>
      </c>
      <c r="I665" t="s">
        <v>50</v>
      </c>
      <c r="J665">
        <v>1200</v>
      </c>
      <c r="K665">
        <v>0.35</v>
      </c>
      <c r="L665">
        <v>0.35</v>
      </c>
      <c r="M665">
        <v>0.3</v>
      </c>
      <c r="N665">
        <v>0.25</v>
      </c>
      <c r="O665">
        <v>0.25</v>
      </c>
      <c r="P665">
        <v>0.25</v>
      </c>
      <c r="Q665">
        <v>0.25</v>
      </c>
      <c r="R665">
        <v>0.25</v>
      </c>
      <c r="S665">
        <v>0.25</v>
      </c>
      <c r="T665">
        <v>0.25</v>
      </c>
      <c r="U665">
        <v>0.51020408163265307</v>
      </c>
      <c r="V665">
        <f>VLOOKUP(A665,Output_sheet!$C$2:$H$19120,6,FALSE)</f>
        <v>100.26316</v>
      </c>
      <c r="W665">
        <f t="shared" si="61"/>
        <v>48.679769443199994</v>
      </c>
      <c r="X665" t="str">
        <f t="shared" si="62"/>
        <v>Dinner</v>
      </c>
      <c r="Y665">
        <f t="shared" si="63"/>
        <v>12.3363792064</v>
      </c>
      <c r="Z665">
        <f t="shared" si="64"/>
        <v>32.733916476799997</v>
      </c>
      <c r="AA665">
        <f t="shared" si="65"/>
        <v>3.6094737600000002</v>
      </c>
    </row>
    <row r="666" spans="1:27" x14ac:dyDescent="0.45">
      <c r="A666" t="str">
        <f t="shared" si="60"/>
        <v>43832Meal_Dinner_MainP17</v>
      </c>
      <c r="B666" s="6">
        <v>43832</v>
      </c>
      <c r="C666" t="s">
        <v>118</v>
      </c>
      <c r="D666" t="s">
        <v>30</v>
      </c>
      <c r="E666">
        <v>5.33E-2</v>
      </c>
      <c r="F666">
        <v>0.26540000000000002</v>
      </c>
      <c r="G666">
        <v>5.4000000000000003E-3</v>
      </c>
      <c r="H666">
        <v>2.5228E-3</v>
      </c>
      <c r="I666" t="s">
        <v>50</v>
      </c>
      <c r="J666">
        <v>1200</v>
      </c>
      <c r="K666">
        <v>0.35</v>
      </c>
      <c r="L666">
        <v>0.35</v>
      </c>
      <c r="M666">
        <v>0.3</v>
      </c>
      <c r="N666">
        <v>0.25</v>
      </c>
      <c r="O666">
        <v>0.25</v>
      </c>
      <c r="P666">
        <v>0.25</v>
      </c>
      <c r="Q666">
        <v>0.25</v>
      </c>
      <c r="R666">
        <v>0.25</v>
      </c>
      <c r="S666">
        <v>0.25</v>
      </c>
      <c r="T666">
        <v>0.25</v>
      </c>
      <c r="U666">
        <v>0.24489795918367349</v>
      </c>
      <c r="V666">
        <f>VLOOKUP(A666,Output_sheet!$C$2:$H$19120,6,FALSE)</f>
        <v>76.102390999999997</v>
      </c>
      <c r="W666">
        <f t="shared" si="61"/>
        <v>100.7139042494</v>
      </c>
      <c r="X666" t="str">
        <f t="shared" si="62"/>
        <v>Dinner</v>
      </c>
      <c r="Y666">
        <f t="shared" si="63"/>
        <v>16.225029761199998</v>
      </c>
      <c r="Z666">
        <f t="shared" si="64"/>
        <v>80.790298285600002</v>
      </c>
      <c r="AA666">
        <f t="shared" si="65"/>
        <v>3.6985762026</v>
      </c>
    </row>
    <row r="667" spans="1:27" x14ac:dyDescent="0.45">
      <c r="A667" t="str">
        <f t="shared" si="60"/>
        <v>43832Meal_Dinner_SideP17</v>
      </c>
      <c r="B667" s="6">
        <v>43832</v>
      </c>
      <c r="C667" t="s">
        <v>118</v>
      </c>
      <c r="D667" t="s">
        <v>31</v>
      </c>
      <c r="E667">
        <v>0.1191875</v>
      </c>
      <c r="F667">
        <v>4.5462499999999989E-2</v>
      </c>
      <c r="G667">
        <v>7.7629166666666666E-2</v>
      </c>
      <c r="H667">
        <v>2.9845499999999999E-3</v>
      </c>
      <c r="I667" t="s">
        <v>50</v>
      </c>
      <c r="J667">
        <v>1200</v>
      </c>
      <c r="K667">
        <v>0.35</v>
      </c>
      <c r="L667">
        <v>0.35</v>
      </c>
      <c r="M667">
        <v>0.3</v>
      </c>
      <c r="N667">
        <v>0.25</v>
      </c>
      <c r="O667">
        <v>0.25</v>
      </c>
      <c r="P667">
        <v>0.25</v>
      </c>
      <c r="Q667">
        <v>0.25</v>
      </c>
      <c r="R667">
        <v>0.25</v>
      </c>
      <c r="S667">
        <v>0.25</v>
      </c>
      <c r="T667">
        <v>0.25</v>
      </c>
      <c r="U667">
        <v>0.24489795918367349</v>
      </c>
      <c r="V667">
        <f>VLOOKUP(A667,Output_sheet!$C$2:$H$19120,6,FALSE)</f>
        <v>77.808329999999998</v>
      </c>
      <c r="W667">
        <f t="shared" si="61"/>
        <v>105.606328496625</v>
      </c>
      <c r="X667" t="str">
        <f t="shared" si="62"/>
        <v>Dinner</v>
      </c>
      <c r="Y667">
        <f t="shared" si="63"/>
        <v>37.095121327500003</v>
      </c>
      <c r="Z667">
        <f t="shared" si="64"/>
        <v>14.149444810499997</v>
      </c>
      <c r="AA667">
        <f t="shared" si="65"/>
        <v>54.361762358624993</v>
      </c>
    </row>
    <row r="668" spans="1:27" x14ac:dyDescent="0.45">
      <c r="A668" t="str">
        <f t="shared" si="60"/>
        <v>43832Meal_Lunch_GreenP17</v>
      </c>
      <c r="B668" s="6">
        <v>43832</v>
      </c>
      <c r="C668" t="s">
        <v>118</v>
      </c>
      <c r="D668" t="s">
        <v>34</v>
      </c>
      <c r="E668">
        <v>8.0000000000000002E-3</v>
      </c>
      <c r="F668">
        <v>3.5000000000000003E-2</v>
      </c>
      <c r="G668">
        <v>3.0000000000000001E-3</v>
      </c>
      <c r="H668">
        <v>8.4999999999999995E-4</v>
      </c>
      <c r="I668" t="s">
        <v>50</v>
      </c>
      <c r="J668">
        <v>1200</v>
      </c>
      <c r="K668">
        <v>0.35</v>
      </c>
      <c r="L668">
        <v>0.35</v>
      </c>
      <c r="M668">
        <v>0.3</v>
      </c>
      <c r="N668">
        <v>0.3</v>
      </c>
      <c r="O668">
        <v>0.3</v>
      </c>
      <c r="P668">
        <v>0.3</v>
      </c>
      <c r="Q668">
        <v>0.3</v>
      </c>
      <c r="R668">
        <v>0.3</v>
      </c>
      <c r="S668">
        <v>0.3</v>
      </c>
      <c r="T668">
        <v>0.3</v>
      </c>
      <c r="U668">
        <v>0.27472527472527469</v>
      </c>
      <c r="V668">
        <f>VLOOKUP(A668,Output_sheet!$C$2:$H$19120,6,FALSE)</f>
        <v>105.44253999999999</v>
      </c>
      <c r="W668">
        <f t="shared" si="61"/>
        <v>20.983065459999999</v>
      </c>
      <c r="X668" t="str">
        <f t="shared" si="62"/>
        <v>Lunch_</v>
      </c>
      <c r="Y668">
        <f t="shared" si="63"/>
        <v>3.37416128</v>
      </c>
      <c r="Z668">
        <f t="shared" si="64"/>
        <v>14.7619556</v>
      </c>
      <c r="AA668">
        <f t="shared" si="65"/>
        <v>2.8469485799999998</v>
      </c>
    </row>
    <row r="669" spans="1:27" x14ac:dyDescent="0.45">
      <c r="A669" t="str">
        <f t="shared" si="60"/>
        <v>43832Meal_Lunch_MainP17</v>
      </c>
      <c r="B669" s="6">
        <v>43832</v>
      </c>
      <c r="C669" t="s">
        <v>118</v>
      </c>
      <c r="D669" t="s">
        <v>35</v>
      </c>
      <c r="E669">
        <v>0.29964285714285721</v>
      </c>
      <c r="F669">
        <v>3.3928571428571428E-4</v>
      </c>
      <c r="G669">
        <v>3.1482142857142861E-2</v>
      </c>
      <c r="H669">
        <v>5.2169642857142866E-3</v>
      </c>
      <c r="I669" t="s">
        <v>50</v>
      </c>
      <c r="J669">
        <v>1200</v>
      </c>
      <c r="K669">
        <v>0.35</v>
      </c>
      <c r="L669">
        <v>0.35</v>
      </c>
      <c r="M669">
        <v>0.3</v>
      </c>
      <c r="N669">
        <v>0.3</v>
      </c>
      <c r="O669">
        <v>0.3</v>
      </c>
      <c r="P669">
        <v>0.3</v>
      </c>
      <c r="Q669">
        <v>0.3</v>
      </c>
      <c r="R669">
        <v>0.3</v>
      </c>
      <c r="S669">
        <v>0.3</v>
      </c>
      <c r="T669">
        <v>0.3</v>
      </c>
      <c r="U669">
        <v>0.30769230769230771</v>
      </c>
      <c r="V669">
        <f>VLOOKUP(A669,Output_sheet!$C$2:$H$19120,6,FALSE)</f>
        <v>134.1996</v>
      </c>
      <c r="W669">
        <f t="shared" si="61"/>
        <v>199.05395312142863</v>
      </c>
      <c r="X669" t="str">
        <f t="shared" si="62"/>
        <v>Lunch_</v>
      </c>
      <c r="Y669">
        <f t="shared" si="63"/>
        <v>160.84780628571431</v>
      </c>
      <c r="Z669">
        <f t="shared" si="64"/>
        <v>0.18212802857142857</v>
      </c>
      <c r="AA669">
        <f t="shared" si="65"/>
        <v>38.024018807142859</v>
      </c>
    </row>
    <row r="670" spans="1:27" x14ac:dyDescent="0.45">
      <c r="A670" t="str">
        <f t="shared" si="60"/>
        <v>43832Meal_Lunch_SideP17</v>
      </c>
      <c r="B670" s="6">
        <v>43832</v>
      </c>
      <c r="C670" t="s">
        <v>118</v>
      </c>
      <c r="D670" t="s">
        <v>36</v>
      </c>
      <c r="E670">
        <v>4.6513157894736847E-2</v>
      </c>
      <c r="F670">
        <v>0.42289473684210532</v>
      </c>
      <c r="G670">
        <v>2.5197368421052631E-2</v>
      </c>
      <c r="H670">
        <v>9.5625000000000007E-4</v>
      </c>
      <c r="I670" t="s">
        <v>50</v>
      </c>
      <c r="J670">
        <v>1200</v>
      </c>
      <c r="K670">
        <v>0.35</v>
      </c>
      <c r="L670">
        <v>0.35</v>
      </c>
      <c r="M670">
        <v>0.3</v>
      </c>
      <c r="N670">
        <v>0.3</v>
      </c>
      <c r="O670">
        <v>0.3</v>
      </c>
      <c r="P670">
        <v>0.3</v>
      </c>
      <c r="Q670">
        <v>0.3</v>
      </c>
      <c r="R670">
        <v>0.3</v>
      </c>
      <c r="S670">
        <v>0.3</v>
      </c>
      <c r="T670">
        <v>0.3</v>
      </c>
      <c r="U670">
        <v>0.4175824175824176</v>
      </c>
      <c r="V670">
        <f>VLOOKUP(A670,Output_sheet!$C$2:$H$19120,6,FALSE)</f>
        <v>109.27681</v>
      </c>
      <c r="W670">
        <f t="shared" si="61"/>
        <v>229.96298167565794</v>
      </c>
      <c r="X670" t="str">
        <f t="shared" si="62"/>
        <v>Lunch_</v>
      </c>
      <c r="Y670">
        <f t="shared" si="63"/>
        <v>20.331238071052635</v>
      </c>
      <c r="Z670">
        <f t="shared" si="64"/>
        <v>184.85035123157897</v>
      </c>
      <c r="AA670">
        <f t="shared" si="65"/>
        <v>24.781392373026314</v>
      </c>
    </row>
    <row r="671" spans="1:27" x14ac:dyDescent="0.45">
      <c r="A671" t="str">
        <f t="shared" si="60"/>
        <v>43832Meal_Morning_Snack_GreenP17</v>
      </c>
      <c r="B671" s="6">
        <v>43832</v>
      </c>
      <c r="C671" t="s">
        <v>118</v>
      </c>
      <c r="D671" t="s">
        <v>39</v>
      </c>
      <c r="E671">
        <v>8.3999999999999995E-3</v>
      </c>
      <c r="F671">
        <v>8.1600000000000006E-2</v>
      </c>
      <c r="G671">
        <v>1.9E-3</v>
      </c>
      <c r="H671">
        <v>1.9927999999999999E-3</v>
      </c>
      <c r="I671" t="s">
        <v>50</v>
      </c>
      <c r="J671">
        <v>1200</v>
      </c>
      <c r="K671">
        <v>0.35</v>
      </c>
      <c r="L671">
        <v>0.35</v>
      </c>
      <c r="M671">
        <v>0.3</v>
      </c>
      <c r="N671">
        <v>0.1</v>
      </c>
      <c r="O671">
        <v>0.1</v>
      </c>
      <c r="P671">
        <v>0.1</v>
      </c>
      <c r="Q671">
        <v>0.1</v>
      </c>
      <c r="R671">
        <v>0.1</v>
      </c>
      <c r="S671">
        <v>0.1</v>
      </c>
      <c r="T671">
        <v>0.1</v>
      </c>
      <c r="U671">
        <v>0.6</v>
      </c>
      <c r="V671">
        <f>VLOOKUP(A671,Output_sheet!$C$2:$H$19120,6,FALSE)</f>
        <v>53.327300000000001</v>
      </c>
      <c r="W671">
        <f t="shared" si="61"/>
        <v>20.109724830000001</v>
      </c>
      <c r="X671" t="str">
        <f t="shared" si="62"/>
        <v>Mornin</v>
      </c>
      <c r="Y671">
        <f t="shared" si="63"/>
        <v>1.7917972799999999</v>
      </c>
      <c r="Z671">
        <f t="shared" si="64"/>
        <v>17.40603072</v>
      </c>
      <c r="AA671">
        <f t="shared" si="65"/>
        <v>0.9118968300000001</v>
      </c>
    </row>
    <row r="672" spans="1:27" x14ac:dyDescent="0.45">
      <c r="A672" t="str">
        <f t="shared" si="60"/>
        <v>43832Meal_Morning_Snack_MainP17</v>
      </c>
      <c r="B672" s="6">
        <v>43832</v>
      </c>
      <c r="C672" t="s">
        <v>118</v>
      </c>
      <c r="D672" t="s">
        <v>40</v>
      </c>
      <c r="E672">
        <v>0.1239</v>
      </c>
      <c r="F672">
        <v>2.7199999999999998E-2</v>
      </c>
      <c r="G672">
        <v>1.0200000000000001E-2</v>
      </c>
      <c r="H672">
        <v>3.1800000000000001E-3</v>
      </c>
      <c r="I672" t="s">
        <v>50</v>
      </c>
      <c r="J672">
        <v>1200</v>
      </c>
      <c r="K672">
        <v>0.35</v>
      </c>
      <c r="L672">
        <v>0.35</v>
      </c>
      <c r="M672">
        <v>0.3</v>
      </c>
      <c r="N672">
        <v>0.1</v>
      </c>
      <c r="O672">
        <v>0.1</v>
      </c>
      <c r="P672">
        <v>0.1</v>
      </c>
      <c r="Q672">
        <v>0.1</v>
      </c>
      <c r="R672">
        <v>0.1</v>
      </c>
      <c r="S672">
        <v>0.1</v>
      </c>
      <c r="T672">
        <v>0.1</v>
      </c>
      <c r="U672">
        <v>0.3</v>
      </c>
      <c r="V672">
        <f>VLOOKUP(A672,Output_sheet!$C$2:$H$19120,6,FALSE)</f>
        <v>36.359523000000003</v>
      </c>
      <c r="W672">
        <f t="shared" si="61"/>
        <v>25.313499912600001</v>
      </c>
      <c r="X672" t="str">
        <f t="shared" si="62"/>
        <v>Mornin</v>
      </c>
      <c r="Y672">
        <f t="shared" si="63"/>
        <v>18.0197795988</v>
      </c>
      <c r="Z672">
        <f t="shared" si="64"/>
        <v>3.9559161024000002</v>
      </c>
      <c r="AA672">
        <f t="shared" si="65"/>
        <v>3.3378042114000004</v>
      </c>
    </row>
    <row r="673" spans="1:27" x14ac:dyDescent="0.45">
      <c r="A673" t="str">
        <f t="shared" si="60"/>
        <v>43832Meal_Morning_Snack_SideP17</v>
      </c>
      <c r="B673" s="6">
        <v>43832</v>
      </c>
      <c r="C673" t="s">
        <v>118</v>
      </c>
      <c r="D673" t="s">
        <v>41</v>
      </c>
      <c r="E673">
        <v>0.21</v>
      </c>
      <c r="F673">
        <v>0.22</v>
      </c>
      <c r="G673">
        <v>0.49</v>
      </c>
      <c r="H673">
        <v>1.3505400000000001E-2</v>
      </c>
      <c r="I673" t="s">
        <v>50</v>
      </c>
      <c r="J673">
        <v>1200</v>
      </c>
      <c r="K673">
        <v>0.35</v>
      </c>
      <c r="L673">
        <v>0.35</v>
      </c>
      <c r="M673">
        <v>0.3</v>
      </c>
      <c r="N673">
        <v>0.1</v>
      </c>
      <c r="O673">
        <v>0.1</v>
      </c>
      <c r="P673">
        <v>0.1</v>
      </c>
      <c r="Q673">
        <v>0.1</v>
      </c>
      <c r="R673">
        <v>0.1</v>
      </c>
      <c r="S673">
        <v>0.1</v>
      </c>
      <c r="T673">
        <v>0.1</v>
      </c>
      <c r="U673">
        <v>0.1</v>
      </c>
      <c r="V673">
        <f>VLOOKUP(A673,Output_sheet!$C$2:$H$19120,6,FALSE)</f>
        <v>7.2719046000000001</v>
      </c>
      <c r="W673">
        <f t="shared" si="61"/>
        <v>44.576775198</v>
      </c>
      <c r="X673" t="str">
        <f t="shared" si="62"/>
        <v>Mornin</v>
      </c>
      <c r="Y673">
        <f t="shared" si="63"/>
        <v>6.1083998639999999</v>
      </c>
      <c r="Z673">
        <f t="shared" si="64"/>
        <v>6.3992760479999999</v>
      </c>
      <c r="AA673">
        <f t="shared" si="65"/>
        <v>32.069099286000004</v>
      </c>
    </row>
    <row r="674" spans="1:27" x14ac:dyDescent="0.45">
      <c r="A674" t="str">
        <f t="shared" si="60"/>
        <v>43832Meal_Afternoon_Snack_GreenP18</v>
      </c>
      <c r="B674" s="6">
        <v>43832</v>
      </c>
      <c r="C674" t="s">
        <v>118</v>
      </c>
      <c r="D674" t="s">
        <v>11</v>
      </c>
      <c r="E674">
        <v>7.0000000000000001E-3</v>
      </c>
      <c r="F674">
        <v>8.6999999999999994E-2</v>
      </c>
      <c r="G674">
        <v>1E-3</v>
      </c>
      <c r="H674">
        <v>7.5000000000000002E-4</v>
      </c>
      <c r="I674" t="s">
        <v>51</v>
      </c>
      <c r="J674">
        <v>1402</v>
      </c>
      <c r="K674">
        <v>0.35092724679029957</v>
      </c>
      <c r="L674">
        <v>0.25106990014265329</v>
      </c>
      <c r="M674">
        <v>0.39800285306704708</v>
      </c>
      <c r="N674">
        <v>0.15</v>
      </c>
      <c r="O674">
        <v>0.15</v>
      </c>
      <c r="P674">
        <v>0.15</v>
      </c>
      <c r="Q674">
        <v>0.15</v>
      </c>
      <c r="R674">
        <v>0.15</v>
      </c>
      <c r="S674">
        <v>0.15</v>
      </c>
      <c r="T674">
        <v>0.15</v>
      </c>
      <c r="U674">
        <v>0.51282051282051277</v>
      </c>
      <c r="V674">
        <f>VLOOKUP(A674,Output_sheet!$C$2:$H$19120,6,FALSE)</f>
        <v>39.532623000000001</v>
      </c>
      <c r="W674">
        <f t="shared" si="61"/>
        <v>15.220059855000001</v>
      </c>
      <c r="X674" t="str">
        <f t="shared" si="62"/>
        <v>Aftern</v>
      </c>
      <c r="Y674">
        <f t="shared" si="63"/>
        <v>1.1069134440000001</v>
      </c>
      <c r="Z674">
        <f t="shared" si="64"/>
        <v>13.757352804</v>
      </c>
      <c r="AA674">
        <f t="shared" si="65"/>
        <v>0.35579360700000007</v>
      </c>
    </row>
    <row r="675" spans="1:27" x14ac:dyDescent="0.45">
      <c r="A675" t="str">
        <f t="shared" si="60"/>
        <v>43832Meal_Afternoon_Snack_MainP18</v>
      </c>
      <c r="B675" s="6">
        <v>43832</v>
      </c>
      <c r="C675" t="s">
        <v>118</v>
      </c>
      <c r="D675" t="s">
        <v>12</v>
      </c>
      <c r="E675">
        <v>0.126</v>
      </c>
      <c r="F675">
        <v>8.0000000000000002E-3</v>
      </c>
      <c r="G675">
        <v>9.6000000000000002E-2</v>
      </c>
      <c r="H675">
        <v>1.996333333333333E-3</v>
      </c>
      <c r="I675" t="s">
        <v>51</v>
      </c>
      <c r="J675">
        <v>1402</v>
      </c>
      <c r="K675">
        <v>0.35092724679029957</v>
      </c>
      <c r="L675">
        <v>0.25106990014265329</v>
      </c>
      <c r="M675">
        <v>0.39800285306704708</v>
      </c>
      <c r="N675">
        <v>0.15</v>
      </c>
      <c r="O675">
        <v>0.15</v>
      </c>
      <c r="P675">
        <v>0.15</v>
      </c>
      <c r="Q675">
        <v>0.15</v>
      </c>
      <c r="R675">
        <v>0.15</v>
      </c>
      <c r="S675">
        <v>0.15</v>
      </c>
      <c r="T675">
        <v>0.15</v>
      </c>
      <c r="U675">
        <v>0.38461538461538458</v>
      </c>
      <c r="V675">
        <f>VLOOKUP(A675,Output_sheet!$C$2:$H$19120,6,FALSE)</f>
        <v>84.712762999999995</v>
      </c>
      <c r="W675">
        <f t="shared" si="61"/>
        <v>118.59786819999998</v>
      </c>
      <c r="X675" t="str">
        <f t="shared" si="62"/>
        <v>Aftern</v>
      </c>
      <c r="Y675">
        <f t="shared" si="63"/>
        <v>42.695232552</v>
      </c>
      <c r="Z675">
        <f t="shared" si="64"/>
        <v>2.7108084159999999</v>
      </c>
      <c r="AA675">
        <f t="shared" si="65"/>
        <v>73.191827231999994</v>
      </c>
    </row>
    <row r="676" spans="1:27" x14ac:dyDescent="0.45">
      <c r="A676" t="str">
        <f t="shared" si="60"/>
        <v>43832Meal_Afternoon_Snack_SideP18</v>
      </c>
      <c r="B676" s="6">
        <v>43832</v>
      </c>
      <c r="C676" t="s">
        <v>118</v>
      </c>
      <c r="D676" t="s">
        <v>13</v>
      </c>
      <c r="E676">
        <v>0.254</v>
      </c>
      <c r="F676">
        <v>0.10100000000000001</v>
      </c>
      <c r="G676">
        <v>0.47699999999999998</v>
      </c>
      <c r="H676">
        <v>4.5263999999999999E-3</v>
      </c>
      <c r="I676" t="s">
        <v>51</v>
      </c>
      <c r="J676">
        <v>1402</v>
      </c>
      <c r="K676">
        <v>0.35092724679029957</v>
      </c>
      <c r="L676">
        <v>0.25106990014265329</v>
      </c>
      <c r="M676">
        <v>0.39800285306704708</v>
      </c>
      <c r="N676">
        <v>0.15</v>
      </c>
      <c r="O676">
        <v>0.15</v>
      </c>
      <c r="P676">
        <v>0.15</v>
      </c>
      <c r="Q676">
        <v>0.15</v>
      </c>
      <c r="R676">
        <v>0.15</v>
      </c>
      <c r="S676">
        <v>0.15</v>
      </c>
      <c r="T676">
        <v>0.15</v>
      </c>
      <c r="U676">
        <v>0.1025641025641026</v>
      </c>
      <c r="V676">
        <f>VLOOKUP(A676,Output_sheet!$C$2:$H$19120,6,FALSE)</f>
        <v>22.590070000000001</v>
      </c>
      <c r="W676">
        <f t="shared" si="61"/>
        <v>129.05706991</v>
      </c>
      <c r="X676" t="str">
        <f t="shared" si="62"/>
        <v>Aftern</v>
      </c>
      <c r="Y676">
        <f t="shared" si="63"/>
        <v>22.951511120000003</v>
      </c>
      <c r="Z676">
        <f t="shared" si="64"/>
        <v>9.1263882800000005</v>
      </c>
      <c r="AA676">
        <f t="shared" si="65"/>
        <v>96.979170510000003</v>
      </c>
    </row>
    <row r="677" spans="1:27" x14ac:dyDescent="0.45">
      <c r="A677" t="str">
        <f t="shared" si="60"/>
        <v>43832Meal_Booster1_GreenP18</v>
      </c>
      <c r="B677" s="6">
        <v>43832</v>
      </c>
      <c r="C677" t="s">
        <v>118</v>
      </c>
      <c r="D677" t="s">
        <v>16</v>
      </c>
      <c r="E677">
        <v>0</v>
      </c>
      <c r="F677">
        <v>0</v>
      </c>
      <c r="G677">
        <v>0</v>
      </c>
      <c r="H677">
        <v>0</v>
      </c>
      <c r="I677" t="s">
        <v>51</v>
      </c>
      <c r="J677">
        <v>1402</v>
      </c>
      <c r="K677">
        <v>0.35092724679029957</v>
      </c>
      <c r="L677">
        <v>0.25106990014265329</v>
      </c>
      <c r="M677">
        <v>0.39800285306704708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f>VLOOKUP(A677,Output_sheet!$C$2:$H$19120,6,FALSE)</f>
        <v>0</v>
      </c>
      <c r="W677">
        <f t="shared" si="61"/>
        <v>0</v>
      </c>
      <c r="X677" t="str">
        <f t="shared" si="62"/>
        <v>Booste</v>
      </c>
      <c r="Y677">
        <f t="shared" si="63"/>
        <v>0</v>
      </c>
      <c r="Z677">
        <f t="shared" si="64"/>
        <v>0</v>
      </c>
      <c r="AA677">
        <f t="shared" si="65"/>
        <v>0</v>
      </c>
    </row>
    <row r="678" spans="1:27" x14ac:dyDescent="0.45">
      <c r="A678" t="str">
        <f t="shared" si="60"/>
        <v>43832Meal_Booster1_MainP18</v>
      </c>
      <c r="B678" s="6">
        <v>43832</v>
      </c>
      <c r="C678" t="s">
        <v>118</v>
      </c>
      <c r="D678" t="s">
        <v>17</v>
      </c>
      <c r="E678">
        <v>0.14315226130653261</v>
      </c>
      <c r="F678">
        <v>0.31681206030150749</v>
      </c>
      <c r="G678">
        <v>0.1089532663316583</v>
      </c>
      <c r="H678">
        <v>3.3559248931884088E-3</v>
      </c>
      <c r="I678" t="s">
        <v>51</v>
      </c>
      <c r="J678">
        <v>1402</v>
      </c>
      <c r="K678">
        <v>0.35092724679029957</v>
      </c>
      <c r="L678">
        <v>0.25106990014265329</v>
      </c>
      <c r="M678">
        <v>0.39800285306704708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f>VLOOKUP(A678,Output_sheet!$C$2:$H$19120,6,FALSE)</f>
        <v>0</v>
      </c>
      <c r="W678">
        <f t="shared" si="61"/>
        <v>0</v>
      </c>
      <c r="X678" t="str">
        <f t="shared" si="62"/>
        <v>Booste</v>
      </c>
      <c r="Y678">
        <f t="shared" si="63"/>
        <v>0</v>
      </c>
      <c r="Z678">
        <f t="shared" si="64"/>
        <v>0</v>
      </c>
      <c r="AA678">
        <f t="shared" si="65"/>
        <v>0</v>
      </c>
    </row>
    <row r="679" spans="1:27" x14ac:dyDescent="0.45">
      <c r="A679" t="str">
        <f t="shared" si="60"/>
        <v>43832Meal_Booster1_SideP18</v>
      </c>
      <c r="B679" s="6">
        <v>43832</v>
      </c>
      <c r="C679" t="s">
        <v>118</v>
      </c>
      <c r="D679" t="s">
        <v>18</v>
      </c>
      <c r="E679">
        <v>0</v>
      </c>
      <c r="F679">
        <v>0</v>
      </c>
      <c r="G679">
        <v>0</v>
      </c>
      <c r="H679">
        <v>0</v>
      </c>
      <c r="I679" t="s">
        <v>51</v>
      </c>
      <c r="J679">
        <v>1402</v>
      </c>
      <c r="K679">
        <v>0.35092724679029957</v>
      </c>
      <c r="L679">
        <v>0.25106990014265329</v>
      </c>
      <c r="M679">
        <v>0.39800285306704708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f>VLOOKUP(A679,Output_sheet!$C$2:$H$19120,6,FALSE)</f>
        <v>0</v>
      </c>
      <c r="W679">
        <f t="shared" si="61"/>
        <v>0</v>
      </c>
      <c r="X679" t="str">
        <f t="shared" si="62"/>
        <v>Booste</v>
      </c>
      <c r="Y679">
        <f t="shared" si="63"/>
        <v>0</v>
      </c>
      <c r="Z679">
        <f t="shared" si="64"/>
        <v>0</v>
      </c>
      <c r="AA679">
        <f t="shared" si="65"/>
        <v>0</v>
      </c>
    </row>
    <row r="680" spans="1:27" x14ac:dyDescent="0.45">
      <c r="A680" t="str">
        <f t="shared" si="60"/>
        <v>43832Meal_Booster2_GreenP18</v>
      </c>
      <c r="B680" s="6">
        <v>43832</v>
      </c>
      <c r="C680" t="s">
        <v>118</v>
      </c>
      <c r="D680" t="s">
        <v>19</v>
      </c>
      <c r="E680">
        <v>0</v>
      </c>
      <c r="F680">
        <v>0</v>
      </c>
      <c r="G680">
        <v>0</v>
      </c>
      <c r="H680">
        <v>0</v>
      </c>
      <c r="I680" t="s">
        <v>51</v>
      </c>
      <c r="J680">
        <v>1402</v>
      </c>
      <c r="K680">
        <v>0.35092724679029957</v>
      </c>
      <c r="L680">
        <v>0.25106990014265329</v>
      </c>
      <c r="M680">
        <v>0.39800285306704708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f>VLOOKUP(A680,Output_sheet!$C$2:$H$19120,6,FALSE)</f>
        <v>0</v>
      </c>
      <c r="W680">
        <f t="shared" si="61"/>
        <v>0</v>
      </c>
      <c r="X680" t="str">
        <f t="shared" si="62"/>
        <v>Booste</v>
      </c>
      <c r="Y680">
        <f t="shared" si="63"/>
        <v>0</v>
      </c>
      <c r="Z680">
        <f t="shared" si="64"/>
        <v>0</v>
      </c>
      <c r="AA680">
        <f t="shared" si="65"/>
        <v>0</v>
      </c>
    </row>
    <row r="681" spans="1:27" x14ac:dyDescent="0.45">
      <c r="A681" t="str">
        <f t="shared" si="60"/>
        <v>43832Meal_Booster2_MainP18</v>
      </c>
      <c r="B681" s="6">
        <v>43832</v>
      </c>
      <c r="C681" t="s">
        <v>118</v>
      </c>
      <c r="D681" t="s">
        <v>20</v>
      </c>
      <c r="E681">
        <v>0.24074117647058821</v>
      </c>
      <c r="F681">
        <v>5.4705882352941186E-3</v>
      </c>
      <c r="G681">
        <v>7.7764705882352944E-3</v>
      </c>
      <c r="H681">
        <v>5.7898027881672903E-3</v>
      </c>
      <c r="I681" t="s">
        <v>51</v>
      </c>
      <c r="J681">
        <v>1402</v>
      </c>
      <c r="K681">
        <v>0.35092724679029957</v>
      </c>
      <c r="L681">
        <v>0.25106990014265329</v>
      </c>
      <c r="M681">
        <v>0.39800285306704708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f>VLOOKUP(A681,Output_sheet!$C$2:$H$19120,6,FALSE)</f>
        <v>0</v>
      </c>
      <c r="W681">
        <f t="shared" si="61"/>
        <v>0</v>
      </c>
      <c r="X681" t="str">
        <f t="shared" si="62"/>
        <v>Booste</v>
      </c>
      <c r="Y681">
        <f t="shared" si="63"/>
        <v>0</v>
      </c>
      <c r="Z681">
        <f t="shared" si="64"/>
        <v>0</v>
      </c>
      <c r="AA681">
        <f t="shared" si="65"/>
        <v>0</v>
      </c>
    </row>
    <row r="682" spans="1:27" x14ac:dyDescent="0.45">
      <c r="A682" t="str">
        <f t="shared" si="60"/>
        <v>43832Meal_Booster2_SideP18</v>
      </c>
      <c r="B682" s="6">
        <v>43832</v>
      </c>
      <c r="C682" t="s">
        <v>118</v>
      </c>
      <c r="D682" t="s">
        <v>21</v>
      </c>
      <c r="E682">
        <v>0</v>
      </c>
      <c r="F682">
        <v>0</v>
      </c>
      <c r="G682">
        <v>0</v>
      </c>
      <c r="H682">
        <v>0</v>
      </c>
      <c r="I682" t="s">
        <v>51</v>
      </c>
      <c r="J682">
        <v>1402</v>
      </c>
      <c r="K682">
        <v>0.35092724679029957</v>
      </c>
      <c r="L682">
        <v>0.25106990014265329</v>
      </c>
      <c r="M682">
        <v>0.39800285306704708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f>VLOOKUP(A682,Output_sheet!$C$2:$H$19120,6,FALSE)</f>
        <v>0</v>
      </c>
      <c r="W682">
        <f t="shared" si="61"/>
        <v>0</v>
      </c>
      <c r="X682" t="str">
        <f t="shared" si="62"/>
        <v>Booste</v>
      </c>
      <c r="Y682">
        <f t="shared" si="63"/>
        <v>0</v>
      </c>
      <c r="Z682">
        <f t="shared" si="64"/>
        <v>0</v>
      </c>
      <c r="AA682">
        <f t="shared" si="65"/>
        <v>0</v>
      </c>
    </row>
    <row r="683" spans="1:27" x14ac:dyDescent="0.45">
      <c r="A683" t="str">
        <f t="shared" si="60"/>
        <v>43832Meal_Breakfast_GreenP18</v>
      </c>
      <c r="B683" s="6">
        <v>43832</v>
      </c>
      <c r="C683" t="s">
        <v>118</v>
      </c>
      <c r="D683" t="s">
        <v>24</v>
      </c>
      <c r="E683">
        <v>2.3266666666666661E-2</v>
      </c>
      <c r="F683">
        <v>9.4303703703703709E-2</v>
      </c>
      <c r="G683">
        <v>0.15691481481481481</v>
      </c>
      <c r="H683">
        <v>1.7259259259259261E-3</v>
      </c>
      <c r="I683" t="s">
        <v>51</v>
      </c>
      <c r="J683">
        <v>1402</v>
      </c>
      <c r="K683">
        <v>0.35092724679029957</v>
      </c>
      <c r="L683">
        <v>0.25106990014265329</v>
      </c>
      <c r="M683">
        <v>0.39800285306704708</v>
      </c>
      <c r="N683">
        <v>0.25</v>
      </c>
      <c r="O683">
        <v>0.25</v>
      </c>
      <c r="P683">
        <v>0.25</v>
      </c>
      <c r="Q683">
        <v>0.25</v>
      </c>
      <c r="R683">
        <v>0.25</v>
      </c>
      <c r="S683">
        <v>0.25</v>
      </c>
      <c r="T683">
        <v>0.25</v>
      </c>
      <c r="U683">
        <v>0.55102040816326525</v>
      </c>
      <c r="V683">
        <f>VLOOKUP(A683,Output_sheet!$C$2:$H$19120,6,FALSE)</f>
        <v>148.11893000000001</v>
      </c>
      <c r="W683">
        <f t="shared" si="61"/>
        <v>278.83608007951852</v>
      </c>
      <c r="X683" t="str">
        <f t="shared" si="62"/>
        <v>Breakf</v>
      </c>
      <c r="Y683">
        <f t="shared" si="63"/>
        <v>13.784935085333331</v>
      </c>
      <c r="Z683">
        <f t="shared" si="64"/>
        <v>55.872654750518521</v>
      </c>
      <c r="AA683">
        <f t="shared" si="65"/>
        <v>209.17849024366666</v>
      </c>
    </row>
    <row r="684" spans="1:27" x14ac:dyDescent="0.45">
      <c r="A684" t="str">
        <f t="shared" si="60"/>
        <v>43832Meal_Breakfast_MainP18</v>
      </c>
      <c r="B684" s="6">
        <v>43832</v>
      </c>
      <c r="C684" t="s">
        <v>118</v>
      </c>
      <c r="D684" t="s">
        <v>25</v>
      </c>
      <c r="E684">
        <v>0.22857142857142859</v>
      </c>
      <c r="F684">
        <v>0</v>
      </c>
      <c r="G684">
        <v>0.14285714285714279</v>
      </c>
      <c r="H684">
        <v>1.3277777777777781E-2</v>
      </c>
      <c r="I684" t="s">
        <v>51</v>
      </c>
      <c r="J684">
        <v>1402</v>
      </c>
      <c r="K684">
        <v>0.35092724679029957</v>
      </c>
      <c r="L684">
        <v>0.25106990014265329</v>
      </c>
      <c r="M684">
        <v>0.39800285306704708</v>
      </c>
      <c r="N684">
        <v>0.25</v>
      </c>
      <c r="O684">
        <v>0.25</v>
      </c>
      <c r="P684">
        <v>0.25</v>
      </c>
      <c r="Q684">
        <v>0.25</v>
      </c>
      <c r="R684">
        <v>0.25</v>
      </c>
      <c r="S684">
        <v>0.25</v>
      </c>
      <c r="T684">
        <v>0.25</v>
      </c>
      <c r="U684">
        <v>8.1632653061224483E-2</v>
      </c>
      <c r="V684">
        <f>VLOOKUP(A684,Output_sheet!$C$2:$H$19120,6,FALSE)</f>
        <v>7.7957330999999996</v>
      </c>
      <c r="W684">
        <f t="shared" si="61"/>
        <v>17.150612819999992</v>
      </c>
      <c r="X684" t="str">
        <f t="shared" si="62"/>
        <v>Breakf</v>
      </c>
      <c r="Y684">
        <f t="shared" si="63"/>
        <v>7.1275274057142859</v>
      </c>
      <c r="Z684">
        <f t="shared" si="64"/>
        <v>0</v>
      </c>
      <c r="AA684">
        <f t="shared" si="65"/>
        <v>10.02308541428571</v>
      </c>
    </row>
    <row r="685" spans="1:27" x14ac:dyDescent="0.45">
      <c r="A685" t="str">
        <f t="shared" si="60"/>
        <v>43832Meal_Breakfast_SideP18</v>
      </c>
      <c r="B685" s="6">
        <v>43832</v>
      </c>
      <c r="C685" t="s">
        <v>118</v>
      </c>
      <c r="D685" t="s">
        <v>26</v>
      </c>
      <c r="E685">
        <v>7.5999999999999998E-2</v>
      </c>
      <c r="F685">
        <v>0.39900000000000002</v>
      </c>
      <c r="G685">
        <v>3.0000000000000001E-3</v>
      </c>
      <c r="H685">
        <v>3.0386666666666669E-3</v>
      </c>
      <c r="I685" t="s">
        <v>51</v>
      </c>
      <c r="J685">
        <v>1402</v>
      </c>
      <c r="K685">
        <v>0.35092724679029957</v>
      </c>
      <c r="L685">
        <v>0.25106990014265329</v>
      </c>
      <c r="M685">
        <v>0.39800285306704708</v>
      </c>
      <c r="N685">
        <v>0.25</v>
      </c>
      <c r="O685">
        <v>0.25</v>
      </c>
      <c r="P685">
        <v>0.25</v>
      </c>
      <c r="Q685">
        <v>0.25</v>
      </c>
      <c r="R685">
        <v>0.25</v>
      </c>
      <c r="S685">
        <v>0.25</v>
      </c>
      <c r="T685">
        <v>0.25</v>
      </c>
      <c r="U685">
        <v>0.36734693877551022</v>
      </c>
      <c r="V685">
        <f>VLOOKUP(A685,Output_sheet!$C$2:$H$19120,6,FALSE)</f>
        <v>35.080798999999999</v>
      </c>
      <c r="W685">
        <f t="shared" si="61"/>
        <v>67.600699672999994</v>
      </c>
      <c r="X685" t="str">
        <f t="shared" si="62"/>
        <v>Breakf</v>
      </c>
      <c r="Y685">
        <f t="shared" si="63"/>
        <v>10.664562896</v>
      </c>
      <c r="Z685">
        <f t="shared" si="64"/>
        <v>55.988955204</v>
      </c>
      <c r="AA685">
        <f t="shared" si="65"/>
        <v>0.94718157299999994</v>
      </c>
    </row>
    <row r="686" spans="1:27" x14ac:dyDescent="0.45">
      <c r="A686" t="str">
        <f t="shared" si="60"/>
        <v>43832Meal_Dinner_GreenP18</v>
      </c>
      <c r="B686" s="6">
        <v>43832</v>
      </c>
      <c r="C686" t="s">
        <v>118</v>
      </c>
      <c r="D686" t="s">
        <v>29</v>
      </c>
      <c r="E686">
        <v>3.0759999999999999E-2</v>
      </c>
      <c r="F686">
        <v>8.1619999999999998E-2</v>
      </c>
      <c r="G686">
        <v>4.0000000000000001E-3</v>
      </c>
      <c r="H686">
        <v>2.0843960000000009E-3</v>
      </c>
      <c r="I686" t="s">
        <v>51</v>
      </c>
      <c r="J686">
        <v>1402</v>
      </c>
      <c r="K686">
        <v>0.35092724679029957</v>
      </c>
      <c r="L686">
        <v>0.25106990014265329</v>
      </c>
      <c r="M686">
        <v>0.39800285306704708</v>
      </c>
      <c r="N686">
        <v>0.2</v>
      </c>
      <c r="O686">
        <v>0.2</v>
      </c>
      <c r="P686">
        <v>0.2</v>
      </c>
      <c r="Q686">
        <v>0.2</v>
      </c>
      <c r="R686">
        <v>0.2</v>
      </c>
      <c r="S686">
        <v>0.2</v>
      </c>
      <c r="T686">
        <v>0.2</v>
      </c>
      <c r="U686">
        <v>0.51020408163265307</v>
      </c>
      <c r="V686">
        <f>VLOOKUP(A686,Output_sheet!$C$2:$H$19120,6,FALSE)</f>
        <v>100.29</v>
      </c>
      <c r="W686">
        <f t="shared" si="61"/>
        <v>48.692800800000001</v>
      </c>
      <c r="X686" t="str">
        <f t="shared" si="62"/>
        <v>Dinner</v>
      </c>
      <c r="Y686">
        <f t="shared" si="63"/>
        <v>12.3396816</v>
      </c>
      <c r="Z686">
        <f t="shared" si="64"/>
        <v>32.742679199999998</v>
      </c>
      <c r="AA686">
        <f t="shared" si="65"/>
        <v>3.6104400000000005</v>
      </c>
    </row>
    <row r="687" spans="1:27" x14ac:dyDescent="0.45">
      <c r="A687" t="str">
        <f t="shared" si="60"/>
        <v>43832Meal_Dinner_MainP18</v>
      </c>
      <c r="B687" s="6">
        <v>43832</v>
      </c>
      <c r="C687" t="s">
        <v>118</v>
      </c>
      <c r="D687" t="s">
        <v>30</v>
      </c>
      <c r="E687">
        <v>5.33E-2</v>
      </c>
      <c r="F687">
        <v>0.26540000000000002</v>
      </c>
      <c r="G687">
        <v>5.4000000000000003E-3</v>
      </c>
      <c r="H687">
        <v>2.5228E-3</v>
      </c>
      <c r="I687" t="s">
        <v>51</v>
      </c>
      <c r="J687">
        <v>1402</v>
      </c>
      <c r="K687">
        <v>0.35092724679029957</v>
      </c>
      <c r="L687">
        <v>0.25106990014265329</v>
      </c>
      <c r="M687">
        <v>0.39800285306704708</v>
      </c>
      <c r="N687">
        <v>0.2</v>
      </c>
      <c r="O687">
        <v>0.2</v>
      </c>
      <c r="P687">
        <v>0.2</v>
      </c>
      <c r="Q687">
        <v>0.2</v>
      </c>
      <c r="R687">
        <v>0.2</v>
      </c>
      <c r="S687">
        <v>0.2</v>
      </c>
      <c r="T687">
        <v>0.2</v>
      </c>
      <c r="U687">
        <v>0.24489795918367349</v>
      </c>
      <c r="V687">
        <f>VLOOKUP(A687,Output_sheet!$C$2:$H$19120,6,FALSE)</f>
        <v>39.105060999999999</v>
      </c>
      <c r="W687">
        <f t="shared" si="61"/>
        <v>51.751637727400002</v>
      </c>
      <c r="X687" t="str">
        <f t="shared" si="62"/>
        <v>Dinner</v>
      </c>
      <c r="Y687">
        <f t="shared" si="63"/>
        <v>8.3371990052000005</v>
      </c>
      <c r="Z687">
        <f t="shared" si="64"/>
        <v>41.513932757600003</v>
      </c>
      <c r="AA687">
        <f t="shared" si="65"/>
        <v>1.9005059646000002</v>
      </c>
    </row>
    <row r="688" spans="1:27" x14ac:dyDescent="0.45">
      <c r="A688" t="str">
        <f t="shared" si="60"/>
        <v>43832Meal_Dinner_SideP18</v>
      </c>
      <c r="B688" s="6">
        <v>43832</v>
      </c>
      <c r="C688" t="s">
        <v>118</v>
      </c>
      <c r="D688" t="s">
        <v>31</v>
      </c>
      <c r="E688">
        <v>0.1191875</v>
      </c>
      <c r="F688">
        <v>4.5462499999999989E-2</v>
      </c>
      <c r="G688">
        <v>7.7629166666666666E-2</v>
      </c>
      <c r="H688">
        <v>2.9845499999999999E-3</v>
      </c>
      <c r="I688" t="s">
        <v>51</v>
      </c>
      <c r="J688">
        <v>1402</v>
      </c>
      <c r="K688">
        <v>0.35092724679029957</v>
      </c>
      <c r="L688">
        <v>0.25106990014265329</v>
      </c>
      <c r="M688">
        <v>0.39800285306704708</v>
      </c>
      <c r="N688">
        <v>0.2</v>
      </c>
      <c r="O688">
        <v>0.2</v>
      </c>
      <c r="P688">
        <v>0.2</v>
      </c>
      <c r="Q688">
        <v>0.2</v>
      </c>
      <c r="R688">
        <v>0.2</v>
      </c>
      <c r="S688">
        <v>0.2</v>
      </c>
      <c r="T688">
        <v>0.2</v>
      </c>
      <c r="U688">
        <v>0.24489795918367349</v>
      </c>
      <c r="V688">
        <f>VLOOKUP(A688,Output_sheet!$C$2:$H$19120,6,FALSE)</f>
        <v>80.939068000000006</v>
      </c>
      <c r="W688">
        <f t="shared" si="61"/>
        <v>109.85556178135</v>
      </c>
      <c r="X688" t="str">
        <f t="shared" si="62"/>
        <v>Dinner</v>
      </c>
      <c r="Y688">
        <f t="shared" si="63"/>
        <v>38.587700669</v>
      </c>
      <c r="Z688">
        <f t="shared" si="64"/>
        <v>14.718769515799998</v>
      </c>
      <c r="AA688">
        <f t="shared" si="65"/>
        <v>56.549091596549999</v>
      </c>
    </row>
    <row r="689" spans="1:27" x14ac:dyDescent="0.45">
      <c r="A689" t="str">
        <f t="shared" si="60"/>
        <v>43832Meal_Lunch_GreenP18</v>
      </c>
      <c r="B689" s="6">
        <v>43832</v>
      </c>
      <c r="C689" t="s">
        <v>118</v>
      </c>
      <c r="D689" t="s">
        <v>34</v>
      </c>
      <c r="E689">
        <v>8.0000000000000002E-3</v>
      </c>
      <c r="F689">
        <v>3.5000000000000003E-2</v>
      </c>
      <c r="G689">
        <v>3.0000000000000001E-3</v>
      </c>
      <c r="H689">
        <v>8.4999999999999995E-4</v>
      </c>
      <c r="I689" t="s">
        <v>51</v>
      </c>
      <c r="J689">
        <v>1402</v>
      </c>
      <c r="K689">
        <v>0.35092724679029957</v>
      </c>
      <c r="L689">
        <v>0.25106990014265329</v>
      </c>
      <c r="M689">
        <v>0.39800285306704708</v>
      </c>
      <c r="N689">
        <v>0.3</v>
      </c>
      <c r="O689">
        <v>0.3</v>
      </c>
      <c r="P689">
        <v>0.3</v>
      </c>
      <c r="Q689">
        <v>0.3</v>
      </c>
      <c r="R689">
        <v>0.3</v>
      </c>
      <c r="S689">
        <v>0.3</v>
      </c>
      <c r="T689">
        <v>0.3</v>
      </c>
      <c r="U689">
        <v>0.27472527472527469</v>
      </c>
      <c r="V689">
        <f>VLOOKUP(A689,Output_sheet!$C$2:$H$19120,6,FALSE)</f>
        <v>127.50578</v>
      </c>
      <c r="W689">
        <f t="shared" si="61"/>
        <v>25.373650220000002</v>
      </c>
      <c r="X689" t="str">
        <f t="shared" si="62"/>
        <v>Lunch_</v>
      </c>
      <c r="Y689">
        <f t="shared" si="63"/>
        <v>4.0801849600000004</v>
      </c>
      <c r="Z689">
        <f t="shared" si="64"/>
        <v>17.8508092</v>
      </c>
      <c r="AA689">
        <f t="shared" si="65"/>
        <v>3.44265606</v>
      </c>
    </row>
    <row r="690" spans="1:27" x14ac:dyDescent="0.45">
      <c r="A690" t="str">
        <f t="shared" si="60"/>
        <v>43832Meal_Lunch_MainP18</v>
      </c>
      <c r="B690" s="6">
        <v>43832</v>
      </c>
      <c r="C690" t="s">
        <v>118</v>
      </c>
      <c r="D690" t="s">
        <v>35</v>
      </c>
      <c r="E690">
        <v>0.29964285714285721</v>
      </c>
      <c r="F690">
        <v>3.3928571428571428E-4</v>
      </c>
      <c r="G690">
        <v>3.1482142857142861E-2</v>
      </c>
      <c r="H690">
        <v>5.2169642857142866E-3</v>
      </c>
      <c r="I690" t="s">
        <v>51</v>
      </c>
      <c r="J690">
        <v>1402</v>
      </c>
      <c r="K690">
        <v>0.35092724679029957</v>
      </c>
      <c r="L690">
        <v>0.25106990014265329</v>
      </c>
      <c r="M690">
        <v>0.39800285306704708</v>
      </c>
      <c r="N690">
        <v>0.3</v>
      </c>
      <c r="O690">
        <v>0.3</v>
      </c>
      <c r="P690">
        <v>0.3</v>
      </c>
      <c r="Q690">
        <v>0.3</v>
      </c>
      <c r="R690">
        <v>0.3</v>
      </c>
      <c r="S690">
        <v>0.3</v>
      </c>
      <c r="T690">
        <v>0.3</v>
      </c>
      <c r="U690">
        <v>0.30769230769230771</v>
      </c>
      <c r="V690">
        <f>VLOOKUP(A690,Output_sheet!$C$2:$H$19120,6,FALSE)</f>
        <v>178.50809000000001</v>
      </c>
      <c r="W690">
        <f t="shared" si="61"/>
        <v>264.77531213696437</v>
      </c>
      <c r="X690" t="str">
        <f t="shared" si="62"/>
        <v>Lunch_</v>
      </c>
      <c r="Y690">
        <f t="shared" si="63"/>
        <v>213.9546964428572</v>
      </c>
      <c r="Z690">
        <f t="shared" si="64"/>
        <v>0.2422609792857143</v>
      </c>
      <c r="AA690">
        <f t="shared" si="65"/>
        <v>50.578354714821437</v>
      </c>
    </row>
    <row r="691" spans="1:27" x14ac:dyDescent="0.45">
      <c r="A691" t="str">
        <f t="shared" si="60"/>
        <v>43832Meal_Lunch_SideP18</v>
      </c>
      <c r="B691" s="6">
        <v>43832</v>
      </c>
      <c r="C691" t="s">
        <v>118</v>
      </c>
      <c r="D691" t="s">
        <v>36</v>
      </c>
      <c r="E691">
        <v>4.6513157894736847E-2</v>
      </c>
      <c r="F691">
        <v>0.42289473684210532</v>
      </c>
      <c r="G691">
        <v>2.5197368421052631E-2</v>
      </c>
      <c r="H691">
        <v>9.5625000000000007E-4</v>
      </c>
      <c r="I691" t="s">
        <v>51</v>
      </c>
      <c r="J691">
        <v>1402</v>
      </c>
      <c r="K691">
        <v>0.35092724679029957</v>
      </c>
      <c r="L691">
        <v>0.25106990014265329</v>
      </c>
      <c r="M691">
        <v>0.39800285306704708</v>
      </c>
      <c r="N691">
        <v>0.3</v>
      </c>
      <c r="O691">
        <v>0.3</v>
      </c>
      <c r="P691">
        <v>0.3</v>
      </c>
      <c r="Q691">
        <v>0.3</v>
      </c>
      <c r="R691">
        <v>0.3</v>
      </c>
      <c r="S691">
        <v>0.3</v>
      </c>
      <c r="T691">
        <v>0.3</v>
      </c>
      <c r="U691">
        <v>0.4175824175824176</v>
      </c>
      <c r="V691">
        <f>VLOOKUP(A691,Output_sheet!$C$2:$H$19120,6,FALSE)</f>
        <v>80.753660999999994</v>
      </c>
      <c r="W691">
        <f t="shared" si="61"/>
        <v>169.93864173730265</v>
      </c>
      <c r="X691" t="str">
        <f t="shared" si="62"/>
        <v>Lunch_</v>
      </c>
      <c r="Y691">
        <f t="shared" si="63"/>
        <v>15.024431138684211</v>
      </c>
      <c r="Z691">
        <f t="shared" si="64"/>
        <v>136.60119287052632</v>
      </c>
      <c r="AA691">
        <f t="shared" si="65"/>
        <v>18.313017728092102</v>
      </c>
    </row>
    <row r="692" spans="1:27" x14ac:dyDescent="0.45">
      <c r="A692" t="str">
        <f t="shared" si="60"/>
        <v>43832Meal_Morning_Snack_GreenP18</v>
      </c>
      <c r="B692" s="6">
        <v>43832</v>
      </c>
      <c r="C692" t="s">
        <v>118</v>
      </c>
      <c r="D692" t="s">
        <v>39</v>
      </c>
      <c r="E692">
        <v>8.3999999999999995E-3</v>
      </c>
      <c r="F692">
        <v>8.1600000000000006E-2</v>
      </c>
      <c r="G692">
        <v>1.9E-3</v>
      </c>
      <c r="H692">
        <v>1.9927999999999999E-3</v>
      </c>
      <c r="I692" t="s">
        <v>51</v>
      </c>
      <c r="J692">
        <v>1402</v>
      </c>
      <c r="K692">
        <v>0.35092724679029957</v>
      </c>
      <c r="L692">
        <v>0.25106990014265329</v>
      </c>
      <c r="M692">
        <v>0.39800285306704708</v>
      </c>
      <c r="N692">
        <v>0.1</v>
      </c>
      <c r="O692">
        <v>0.1</v>
      </c>
      <c r="P692">
        <v>0.1</v>
      </c>
      <c r="Q692">
        <v>0.1</v>
      </c>
      <c r="R692">
        <v>0.1</v>
      </c>
      <c r="S692">
        <v>0.1</v>
      </c>
      <c r="T692">
        <v>0.1</v>
      </c>
      <c r="U692">
        <v>0.6</v>
      </c>
      <c r="V692">
        <f>VLOOKUP(A692,Output_sheet!$C$2:$H$19120,6,FALSE)</f>
        <v>30.398299999999999</v>
      </c>
      <c r="W692">
        <f t="shared" si="61"/>
        <v>11.463198930000001</v>
      </c>
      <c r="X692" t="str">
        <f t="shared" si="62"/>
        <v>Mornin</v>
      </c>
      <c r="Y692">
        <f t="shared" si="63"/>
        <v>1.02138288</v>
      </c>
      <c r="Z692">
        <f t="shared" si="64"/>
        <v>9.9220051199999997</v>
      </c>
      <c r="AA692">
        <f t="shared" si="65"/>
        <v>0.51981093</v>
      </c>
    </row>
    <row r="693" spans="1:27" x14ac:dyDescent="0.45">
      <c r="A693" t="str">
        <f t="shared" si="60"/>
        <v>43832Meal_Morning_Snack_MainP18</v>
      </c>
      <c r="B693" s="6">
        <v>43832</v>
      </c>
      <c r="C693" t="s">
        <v>118</v>
      </c>
      <c r="D693" t="s">
        <v>40</v>
      </c>
      <c r="E693">
        <v>0.1239</v>
      </c>
      <c r="F693">
        <v>2.7199999999999998E-2</v>
      </c>
      <c r="G693">
        <v>1.0200000000000001E-2</v>
      </c>
      <c r="H693">
        <v>3.1800000000000001E-3</v>
      </c>
      <c r="I693" t="s">
        <v>51</v>
      </c>
      <c r="J693">
        <v>1402</v>
      </c>
      <c r="K693">
        <v>0.35092724679029957</v>
      </c>
      <c r="L693">
        <v>0.25106990014265329</v>
      </c>
      <c r="M693">
        <v>0.39800285306704708</v>
      </c>
      <c r="N693">
        <v>0.1</v>
      </c>
      <c r="O693">
        <v>0.1</v>
      </c>
      <c r="P693">
        <v>0.1</v>
      </c>
      <c r="Q693">
        <v>0.1</v>
      </c>
      <c r="R693">
        <v>0.1</v>
      </c>
      <c r="S693">
        <v>0.1</v>
      </c>
      <c r="T693">
        <v>0.1</v>
      </c>
      <c r="U693">
        <v>0.3</v>
      </c>
      <c r="V693">
        <f>VLOOKUP(A693,Output_sheet!$C$2:$H$19120,6,FALSE)</f>
        <v>34.198087999999998</v>
      </c>
      <c r="W693">
        <f t="shared" si="61"/>
        <v>23.808708865599996</v>
      </c>
      <c r="X693" t="str">
        <f t="shared" si="62"/>
        <v>Mornin</v>
      </c>
      <c r="Y693">
        <f t="shared" si="63"/>
        <v>16.948572412799997</v>
      </c>
      <c r="Z693">
        <f t="shared" si="64"/>
        <v>3.7207519743999997</v>
      </c>
      <c r="AA693">
        <f t="shared" si="65"/>
        <v>3.1393844784000002</v>
      </c>
    </row>
    <row r="694" spans="1:27" x14ac:dyDescent="0.45">
      <c r="A694" t="str">
        <f t="shared" si="60"/>
        <v>43832Meal_Morning_Snack_SideP18</v>
      </c>
      <c r="B694" s="6">
        <v>43832</v>
      </c>
      <c r="C694" t="s">
        <v>118</v>
      </c>
      <c r="D694" t="s">
        <v>41</v>
      </c>
      <c r="E694">
        <v>0.21</v>
      </c>
      <c r="F694">
        <v>0.22</v>
      </c>
      <c r="G694">
        <v>0.49</v>
      </c>
      <c r="H694">
        <v>1.3505400000000001E-2</v>
      </c>
      <c r="I694" t="s">
        <v>51</v>
      </c>
      <c r="J694">
        <v>1402</v>
      </c>
      <c r="K694">
        <v>0.35092724679029957</v>
      </c>
      <c r="L694">
        <v>0.25106990014265329</v>
      </c>
      <c r="M694">
        <v>0.39800285306704708</v>
      </c>
      <c r="N694">
        <v>0.1</v>
      </c>
      <c r="O694">
        <v>0.1</v>
      </c>
      <c r="P694">
        <v>0.1</v>
      </c>
      <c r="Q694">
        <v>0.1</v>
      </c>
      <c r="R694">
        <v>0.1</v>
      </c>
      <c r="S694">
        <v>0.1</v>
      </c>
      <c r="T694">
        <v>0.1</v>
      </c>
      <c r="U694">
        <v>0.1</v>
      </c>
      <c r="V694">
        <f>VLOOKUP(A694,Output_sheet!$C$2:$H$19120,6,FALSE)</f>
        <v>11.399362999999999</v>
      </c>
      <c r="W694">
        <f t="shared" si="61"/>
        <v>69.878095189999996</v>
      </c>
      <c r="X694" t="str">
        <f t="shared" si="62"/>
        <v>Mornin</v>
      </c>
      <c r="Y694">
        <f t="shared" si="63"/>
        <v>9.5754649199999982</v>
      </c>
      <c r="Z694">
        <f t="shared" si="64"/>
        <v>10.03143944</v>
      </c>
      <c r="AA694">
        <f t="shared" si="65"/>
        <v>50.271190829999995</v>
      </c>
    </row>
    <row r="695" spans="1:27" x14ac:dyDescent="0.45">
      <c r="A695" t="str">
        <f t="shared" si="60"/>
        <v>43832Meal_Afternoon_Snack_GreenP19</v>
      </c>
      <c r="B695" s="6">
        <v>43832</v>
      </c>
      <c r="C695" t="s">
        <v>118</v>
      </c>
      <c r="D695" t="s">
        <v>11</v>
      </c>
      <c r="E695">
        <v>7.0000000000000001E-3</v>
      </c>
      <c r="F695">
        <v>8.6999999999999994E-2</v>
      </c>
      <c r="G695">
        <v>1E-3</v>
      </c>
      <c r="H695">
        <v>7.5000000000000002E-4</v>
      </c>
      <c r="I695" t="s">
        <v>52</v>
      </c>
      <c r="J695">
        <v>1403</v>
      </c>
      <c r="K695">
        <v>0.1995723449750535</v>
      </c>
      <c r="L695">
        <v>0.49893086243763363</v>
      </c>
      <c r="M695">
        <v>0.30149679258731288</v>
      </c>
      <c r="N695">
        <v>5.0000000000000001E-4</v>
      </c>
      <c r="O695">
        <v>5.0000000000000001E-4</v>
      </c>
      <c r="P695">
        <v>5.0000000000000001E-4</v>
      </c>
      <c r="Q695">
        <v>5.0000000000000001E-4</v>
      </c>
      <c r="R695">
        <v>5.0000000000000001E-4</v>
      </c>
      <c r="S695">
        <v>5.0000000000000001E-4</v>
      </c>
      <c r="T695">
        <v>5.0000000000000001E-4</v>
      </c>
      <c r="U695">
        <v>0.51282051282051277</v>
      </c>
      <c r="V695">
        <f>VLOOKUP(A695,Output_sheet!$C$2:$H$19120,6,FALSE)</f>
        <v>0.30987588999999999</v>
      </c>
      <c r="W695">
        <f t="shared" si="61"/>
        <v>0.11930221765</v>
      </c>
      <c r="X695" t="str">
        <f t="shared" si="62"/>
        <v>Aftern</v>
      </c>
      <c r="Y695">
        <f t="shared" si="63"/>
        <v>8.6765249199999995E-3</v>
      </c>
      <c r="Z695">
        <f t="shared" si="64"/>
        <v>0.10783680971999998</v>
      </c>
      <c r="AA695">
        <f t="shared" si="65"/>
        <v>2.7888830100000002E-3</v>
      </c>
    </row>
    <row r="696" spans="1:27" x14ac:dyDescent="0.45">
      <c r="A696" t="str">
        <f t="shared" si="60"/>
        <v>43832Meal_Afternoon_Snack_MainP19</v>
      </c>
      <c r="B696" s="6">
        <v>43832</v>
      </c>
      <c r="C696" t="s">
        <v>118</v>
      </c>
      <c r="D696" t="s">
        <v>12</v>
      </c>
      <c r="E696">
        <v>0.126</v>
      </c>
      <c r="F696">
        <v>8.0000000000000002E-3</v>
      </c>
      <c r="G696">
        <v>9.6000000000000002E-2</v>
      </c>
      <c r="H696">
        <v>1.996333333333333E-3</v>
      </c>
      <c r="I696" t="s">
        <v>52</v>
      </c>
      <c r="J696">
        <v>1403</v>
      </c>
      <c r="K696">
        <v>0.1995723449750535</v>
      </c>
      <c r="L696">
        <v>0.49893086243763363</v>
      </c>
      <c r="M696">
        <v>0.30149679258731288</v>
      </c>
      <c r="N696">
        <v>5.0000000000000001E-4</v>
      </c>
      <c r="O696">
        <v>5.0000000000000001E-4</v>
      </c>
      <c r="P696">
        <v>5.0000000000000001E-4</v>
      </c>
      <c r="Q696">
        <v>5.0000000000000001E-4</v>
      </c>
      <c r="R696">
        <v>5.0000000000000001E-4</v>
      </c>
      <c r="S696">
        <v>5.0000000000000001E-4</v>
      </c>
      <c r="T696">
        <v>5.0000000000000001E-4</v>
      </c>
      <c r="U696">
        <v>0.38461538461538458</v>
      </c>
      <c r="V696">
        <f>VLOOKUP(A696,Output_sheet!$C$2:$H$19120,6,FALSE)</f>
        <v>0.16750048000000001</v>
      </c>
      <c r="W696">
        <f t="shared" si="61"/>
        <v>0.23450067199999999</v>
      </c>
      <c r="X696" t="str">
        <f t="shared" si="62"/>
        <v>Aftern</v>
      </c>
      <c r="Y696">
        <f t="shared" si="63"/>
        <v>8.442024192E-2</v>
      </c>
      <c r="Z696">
        <f t="shared" si="64"/>
        <v>5.3600153600000004E-3</v>
      </c>
      <c r="AA696">
        <f t="shared" si="65"/>
        <v>0.14472041472</v>
      </c>
    </row>
    <row r="697" spans="1:27" x14ac:dyDescent="0.45">
      <c r="A697" t="str">
        <f t="shared" si="60"/>
        <v>43832Meal_Afternoon_Snack_SideP19</v>
      </c>
      <c r="B697" s="6">
        <v>43832</v>
      </c>
      <c r="C697" t="s">
        <v>118</v>
      </c>
      <c r="D697" t="s">
        <v>13</v>
      </c>
      <c r="E697">
        <v>0.254</v>
      </c>
      <c r="F697">
        <v>0.10100000000000001</v>
      </c>
      <c r="G697">
        <v>0.47699999999999998</v>
      </c>
      <c r="H697">
        <v>4.5263999999999999E-3</v>
      </c>
      <c r="I697" t="s">
        <v>52</v>
      </c>
      <c r="J697">
        <v>1403</v>
      </c>
      <c r="K697">
        <v>0.1995723449750535</v>
      </c>
      <c r="L697">
        <v>0.49893086243763363</v>
      </c>
      <c r="M697">
        <v>0.30149679258731288</v>
      </c>
      <c r="N697">
        <v>5.0000000000000001E-4</v>
      </c>
      <c r="O697">
        <v>5.0000000000000001E-4</v>
      </c>
      <c r="P697">
        <v>5.0000000000000001E-4</v>
      </c>
      <c r="Q697">
        <v>5.0000000000000001E-4</v>
      </c>
      <c r="R697">
        <v>5.0000000000000001E-4</v>
      </c>
      <c r="S697">
        <v>5.0000000000000001E-4</v>
      </c>
      <c r="T697">
        <v>5.0000000000000001E-4</v>
      </c>
      <c r="U697">
        <v>0.1025641025641026</v>
      </c>
      <c r="V697">
        <f>VLOOKUP(A697,Output_sheet!$C$2:$H$19120,6,FALSE)</f>
        <v>6.7000193E-2</v>
      </c>
      <c r="W697">
        <f t="shared" si="61"/>
        <v>0.38277210260900002</v>
      </c>
      <c r="X697" t="str">
        <f t="shared" si="62"/>
        <v>Aftern</v>
      </c>
      <c r="Y697">
        <f t="shared" si="63"/>
        <v>6.8072196087999998E-2</v>
      </c>
      <c r="Z697">
        <f t="shared" si="64"/>
        <v>2.7068077972000001E-2</v>
      </c>
      <c r="AA697">
        <f t="shared" si="65"/>
        <v>0.28763182854899999</v>
      </c>
    </row>
    <row r="698" spans="1:27" x14ac:dyDescent="0.45">
      <c r="A698" t="str">
        <f t="shared" si="60"/>
        <v>43832Meal_Booster1_GreenP19</v>
      </c>
      <c r="B698" s="6">
        <v>43832</v>
      </c>
      <c r="C698" t="s">
        <v>118</v>
      </c>
      <c r="D698" t="s">
        <v>16</v>
      </c>
      <c r="E698">
        <v>0</v>
      </c>
      <c r="F698">
        <v>0</v>
      </c>
      <c r="G698">
        <v>0</v>
      </c>
      <c r="H698">
        <v>0</v>
      </c>
      <c r="I698" t="s">
        <v>52</v>
      </c>
      <c r="J698">
        <v>1403</v>
      </c>
      <c r="K698">
        <v>0.1995723449750535</v>
      </c>
      <c r="L698">
        <v>0.49893086243763363</v>
      </c>
      <c r="M698">
        <v>0.30149679258731288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f>VLOOKUP(A698,Output_sheet!$C$2:$H$19120,6,FALSE)</f>
        <v>0</v>
      </c>
      <c r="W698">
        <f t="shared" si="61"/>
        <v>0</v>
      </c>
      <c r="X698" t="str">
        <f t="shared" si="62"/>
        <v>Booste</v>
      </c>
      <c r="Y698">
        <f t="shared" si="63"/>
        <v>0</v>
      </c>
      <c r="Z698">
        <f t="shared" si="64"/>
        <v>0</v>
      </c>
      <c r="AA698">
        <f t="shared" si="65"/>
        <v>0</v>
      </c>
    </row>
    <row r="699" spans="1:27" x14ac:dyDescent="0.45">
      <c r="A699" t="str">
        <f t="shared" si="60"/>
        <v>43832Meal_Booster1_MainP19</v>
      </c>
      <c r="B699" s="6">
        <v>43832</v>
      </c>
      <c r="C699" t="s">
        <v>118</v>
      </c>
      <c r="D699" t="s">
        <v>17</v>
      </c>
      <c r="E699">
        <v>0.14315226130653261</v>
      </c>
      <c r="F699">
        <v>0.31681206030150749</v>
      </c>
      <c r="G699">
        <v>0.1089532663316583</v>
      </c>
      <c r="H699">
        <v>3.3559248931884088E-3</v>
      </c>
      <c r="I699" t="s">
        <v>52</v>
      </c>
      <c r="J699">
        <v>1403</v>
      </c>
      <c r="K699">
        <v>0.1995723449750535</v>
      </c>
      <c r="L699">
        <v>0.49893086243763363</v>
      </c>
      <c r="M699">
        <v>0.30149679258731288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f>VLOOKUP(A699,Output_sheet!$C$2:$H$19120,6,FALSE)</f>
        <v>0</v>
      </c>
      <c r="W699">
        <f t="shared" si="61"/>
        <v>0</v>
      </c>
      <c r="X699" t="str">
        <f t="shared" si="62"/>
        <v>Booste</v>
      </c>
      <c r="Y699">
        <f t="shared" si="63"/>
        <v>0</v>
      </c>
      <c r="Z699">
        <f t="shared" si="64"/>
        <v>0</v>
      </c>
      <c r="AA699">
        <f t="shared" si="65"/>
        <v>0</v>
      </c>
    </row>
    <row r="700" spans="1:27" x14ac:dyDescent="0.45">
      <c r="A700" t="str">
        <f t="shared" si="60"/>
        <v>43832Meal_Booster1_SideP19</v>
      </c>
      <c r="B700" s="6">
        <v>43832</v>
      </c>
      <c r="C700" t="s">
        <v>118</v>
      </c>
      <c r="D700" t="s">
        <v>18</v>
      </c>
      <c r="E700">
        <v>0</v>
      </c>
      <c r="F700">
        <v>0</v>
      </c>
      <c r="G700">
        <v>0</v>
      </c>
      <c r="H700">
        <v>0</v>
      </c>
      <c r="I700" t="s">
        <v>52</v>
      </c>
      <c r="J700">
        <v>1403</v>
      </c>
      <c r="K700">
        <v>0.1995723449750535</v>
      </c>
      <c r="L700">
        <v>0.49893086243763363</v>
      </c>
      <c r="M700">
        <v>0.30149679258731288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f>VLOOKUP(A700,Output_sheet!$C$2:$H$19120,6,FALSE)</f>
        <v>0</v>
      </c>
      <c r="W700">
        <f t="shared" si="61"/>
        <v>0</v>
      </c>
      <c r="X700" t="str">
        <f t="shared" si="62"/>
        <v>Booste</v>
      </c>
      <c r="Y700">
        <f t="shared" si="63"/>
        <v>0</v>
      </c>
      <c r="Z700">
        <f t="shared" si="64"/>
        <v>0</v>
      </c>
      <c r="AA700">
        <f t="shared" si="65"/>
        <v>0</v>
      </c>
    </row>
    <row r="701" spans="1:27" x14ac:dyDescent="0.45">
      <c r="A701" t="str">
        <f t="shared" si="60"/>
        <v>43832Meal_Booster2_GreenP19</v>
      </c>
      <c r="B701" s="6">
        <v>43832</v>
      </c>
      <c r="C701" t="s">
        <v>118</v>
      </c>
      <c r="D701" t="s">
        <v>19</v>
      </c>
      <c r="E701">
        <v>0</v>
      </c>
      <c r="F701">
        <v>0</v>
      </c>
      <c r="G701">
        <v>0</v>
      </c>
      <c r="H701">
        <v>0</v>
      </c>
      <c r="I701" t="s">
        <v>52</v>
      </c>
      <c r="J701">
        <v>1403</v>
      </c>
      <c r="K701">
        <v>0.1995723449750535</v>
      </c>
      <c r="L701">
        <v>0.49893086243763363</v>
      </c>
      <c r="M701">
        <v>0.30149679258731288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f>VLOOKUP(A701,Output_sheet!$C$2:$H$19120,6,FALSE)</f>
        <v>0</v>
      </c>
      <c r="W701">
        <f t="shared" si="61"/>
        <v>0</v>
      </c>
      <c r="X701" t="str">
        <f t="shared" si="62"/>
        <v>Booste</v>
      </c>
      <c r="Y701">
        <f t="shared" si="63"/>
        <v>0</v>
      </c>
      <c r="Z701">
        <f t="shared" si="64"/>
        <v>0</v>
      </c>
      <c r="AA701">
        <f t="shared" si="65"/>
        <v>0</v>
      </c>
    </row>
    <row r="702" spans="1:27" x14ac:dyDescent="0.45">
      <c r="A702" t="str">
        <f t="shared" si="60"/>
        <v>43832Meal_Booster2_MainP19</v>
      </c>
      <c r="B702" s="6">
        <v>43832</v>
      </c>
      <c r="C702" t="s">
        <v>118</v>
      </c>
      <c r="D702" t="s">
        <v>20</v>
      </c>
      <c r="E702">
        <v>0.24074117647058821</v>
      </c>
      <c r="F702">
        <v>5.4705882352941186E-3</v>
      </c>
      <c r="G702">
        <v>7.7764705882352944E-3</v>
      </c>
      <c r="H702">
        <v>5.7898027881672903E-3</v>
      </c>
      <c r="I702" t="s">
        <v>52</v>
      </c>
      <c r="J702">
        <v>1403</v>
      </c>
      <c r="K702">
        <v>0.1995723449750535</v>
      </c>
      <c r="L702">
        <v>0.49893086243763363</v>
      </c>
      <c r="M702">
        <v>0.30149679258731288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f>VLOOKUP(A702,Output_sheet!$C$2:$H$19120,6,FALSE)</f>
        <v>0</v>
      </c>
      <c r="W702">
        <f t="shared" si="61"/>
        <v>0</v>
      </c>
      <c r="X702" t="str">
        <f t="shared" si="62"/>
        <v>Booste</v>
      </c>
      <c r="Y702">
        <f t="shared" si="63"/>
        <v>0</v>
      </c>
      <c r="Z702">
        <f t="shared" si="64"/>
        <v>0</v>
      </c>
      <c r="AA702">
        <f t="shared" si="65"/>
        <v>0</v>
      </c>
    </row>
    <row r="703" spans="1:27" x14ac:dyDescent="0.45">
      <c r="A703" t="str">
        <f t="shared" si="60"/>
        <v>43832Meal_Booster2_SideP19</v>
      </c>
      <c r="B703" s="6">
        <v>43832</v>
      </c>
      <c r="C703" t="s">
        <v>118</v>
      </c>
      <c r="D703" t="s">
        <v>21</v>
      </c>
      <c r="E703">
        <v>0</v>
      </c>
      <c r="F703">
        <v>0</v>
      </c>
      <c r="G703">
        <v>0</v>
      </c>
      <c r="H703">
        <v>0</v>
      </c>
      <c r="I703" t="s">
        <v>52</v>
      </c>
      <c r="J703">
        <v>1403</v>
      </c>
      <c r="K703">
        <v>0.1995723449750535</v>
      </c>
      <c r="L703">
        <v>0.49893086243763363</v>
      </c>
      <c r="M703">
        <v>0.30149679258731288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f>VLOOKUP(A703,Output_sheet!$C$2:$H$19120,6,FALSE)</f>
        <v>0</v>
      </c>
      <c r="W703">
        <f t="shared" si="61"/>
        <v>0</v>
      </c>
      <c r="X703" t="str">
        <f t="shared" si="62"/>
        <v>Booste</v>
      </c>
      <c r="Y703">
        <f t="shared" si="63"/>
        <v>0</v>
      </c>
      <c r="Z703">
        <f t="shared" si="64"/>
        <v>0</v>
      </c>
      <c r="AA703">
        <f t="shared" si="65"/>
        <v>0</v>
      </c>
    </row>
    <row r="704" spans="1:27" x14ac:dyDescent="0.45">
      <c r="A704" t="str">
        <f t="shared" si="60"/>
        <v>43832Meal_Breakfast_GreenP19</v>
      </c>
      <c r="B704" s="6">
        <v>43832</v>
      </c>
      <c r="C704" t="s">
        <v>118</v>
      </c>
      <c r="D704" t="s">
        <v>24</v>
      </c>
      <c r="E704">
        <v>2.3266666666666661E-2</v>
      </c>
      <c r="F704">
        <v>9.4303703703703709E-2</v>
      </c>
      <c r="G704">
        <v>0.15691481481481481</v>
      </c>
      <c r="H704">
        <v>1.7259259259259261E-3</v>
      </c>
      <c r="I704" t="s">
        <v>52</v>
      </c>
      <c r="J704">
        <v>1403</v>
      </c>
      <c r="K704">
        <v>0.1995723449750535</v>
      </c>
      <c r="L704">
        <v>0.49893086243763363</v>
      </c>
      <c r="M704">
        <v>0.30149679258731288</v>
      </c>
      <c r="N704">
        <v>0.33</v>
      </c>
      <c r="O704">
        <v>0.33</v>
      </c>
      <c r="P704">
        <v>0.33</v>
      </c>
      <c r="Q704">
        <v>0.33</v>
      </c>
      <c r="R704">
        <v>0.33</v>
      </c>
      <c r="S704">
        <v>0.33</v>
      </c>
      <c r="T704">
        <v>0.33</v>
      </c>
      <c r="U704">
        <v>0.55102040816326525</v>
      </c>
      <c r="V704">
        <f>VLOOKUP(A704,Output_sheet!$C$2:$H$19120,6,FALSE)</f>
        <v>162.56462999999999</v>
      </c>
      <c r="W704">
        <f t="shared" si="61"/>
        <v>306.03032433988886</v>
      </c>
      <c r="X704" t="str">
        <f t="shared" si="62"/>
        <v>Breakf</v>
      </c>
      <c r="Y704">
        <f t="shared" si="63"/>
        <v>15.129348231999996</v>
      </c>
      <c r="Z704">
        <f t="shared" si="64"/>
        <v>61.321786800888887</v>
      </c>
      <c r="AA704">
        <f t="shared" si="65"/>
        <v>229.57918930699998</v>
      </c>
    </row>
    <row r="705" spans="1:27" x14ac:dyDescent="0.45">
      <c r="A705" t="str">
        <f t="shared" si="60"/>
        <v>43832Meal_Breakfast_MainP19</v>
      </c>
      <c r="B705" s="6">
        <v>43832</v>
      </c>
      <c r="C705" t="s">
        <v>118</v>
      </c>
      <c r="D705" t="s">
        <v>25</v>
      </c>
      <c r="E705">
        <v>0.22857142857142859</v>
      </c>
      <c r="F705">
        <v>0</v>
      </c>
      <c r="G705">
        <v>0.14285714285714279</v>
      </c>
      <c r="H705">
        <v>1.3277777777777781E-2</v>
      </c>
      <c r="I705" t="s">
        <v>52</v>
      </c>
      <c r="J705">
        <v>1403</v>
      </c>
      <c r="K705">
        <v>0.1995723449750535</v>
      </c>
      <c r="L705">
        <v>0.49893086243763363</v>
      </c>
      <c r="M705">
        <v>0.30149679258731288</v>
      </c>
      <c r="N705">
        <v>0.33</v>
      </c>
      <c r="O705">
        <v>0.33</v>
      </c>
      <c r="P705">
        <v>0.33</v>
      </c>
      <c r="Q705">
        <v>0.33</v>
      </c>
      <c r="R705">
        <v>0.33</v>
      </c>
      <c r="S705">
        <v>0.33</v>
      </c>
      <c r="T705">
        <v>0.33</v>
      </c>
      <c r="U705">
        <v>8.1632653061224483E-2</v>
      </c>
      <c r="V705">
        <f>VLOOKUP(A705,Output_sheet!$C$2:$H$19120,6,FALSE)</f>
        <v>16.567095999999999</v>
      </c>
      <c r="W705">
        <f t="shared" si="61"/>
        <v>36.44761119999999</v>
      </c>
      <c r="X705" t="str">
        <f t="shared" si="62"/>
        <v>Breakf</v>
      </c>
      <c r="Y705">
        <f t="shared" si="63"/>
        <v>15.147059200000001</v>
      </c>
      <c r="Z705">
        <f t="shared" si="64"/>
        <v>0</v>
      </c>
      <c r="AA705">
        <f t="shared" si="65"/>
        <v>21.300551999999989</v>
      </c>
    </row>
    <row r="706" spans="1:27" x14ac:dyDescent="0.45">
      <c r="A706" t="str">
        <f t="shared" ref="A706:A769" si="66">B706&amp;"Meal_"&amp;D706&amp;I706</f>
        <v>43832Meal_Breakfast_SideP19</v>
      </c>
      <c r="B706" s="6">
        <v>43832</v>
      </c>
      <c r="C706" t="s">
        <v>118</v>
      </c>
      <c r="D706" t="s">
        <v>26</v>
      </c>
      <c r="E706">
        <v>7.5999999999999998E-2</v>
      </c>
      <c r="F706">
        <v>0.39900000000000002</v>
      </c>
      <c r="G706">
        <v>3.0000000000000001E-3</v>
      </c>
      <c r="H706">
        <v>3.0386666666666669E-3</v>
      </c>
      <c r="I706" t="s">
        <v>52</v>
      </c>
      <c r="J706">
        <v>1403</v>
      </c>
      <c r="K706">
        <v>0.1995723449750535</v>
      </c>
      <c r="L706">
        <v>0.49893086243763363</v>
      </c>
      <c r="M706">
        <v>0.30149679258731288</v>
      </c>
      <c r="N706">
        <v>0.33</v>
      </c>
      <c r="O706">
        <v>0.33</v>
      </c>
      <c r="P706">
        <v>0.33</v>
      </c>
      <c r="Q706">
        <v>0.33</v>
      </c>
      <c r="R706">
        <v>0.33</v>
      </c>
      <c r="S706">
        <v>0.33</v>
      </c>
      <c r="T706">
        <v>0.33</v>
      </c>
      <c r="U706">
        <v>0.36734693877551022</v>
      </c>
      <c r="V706">
        <f>VLOOKUP(A706,Output_sheet!$C$2:$H$19120,6,FALSE)</f>
        <v>74.551930999999996</v>
      </c>
      <c r="W706">
        <f t="shared" ref="W706:W769" si="67">(E706*4+F706*4+G706*9)*V706</f>
        <v>143.66157103699999</v>
      </c>
      <c r="X706" t="str">
        <f t="shared" ref="X706:X769" si="68">LEFT(D706,6)</f>
        <v>Breakf</v>
      </c>
      <c r="Y706">
        <f t="shared" ref="Y706:Y769" si="69">E706*4*V706</f>
        <v>22.663787023999998</v>
      </c>
      <c r="Z706">
        <f t="shared" ref="Z706:Z769" si="70">F706*4*V706</f>
        <v>118.984881876</v>
      </c>
      <c r="AA706">
        <f t="shared" ref="AA706:AA769" si="71">G706*9*V706</f>
        <v>2.0129021369999998</v>
      </c>
    </row>
    <row r="707" spans="1:27" x14ac:dyDescent="0.45">
      <c r="A707" t="str">
        <f t="shared" si="66"/>
        <v>43832Meal_Dinner_GreenP19</v>
      </c>
      <c r="B707" s="6">
        <v>43832</v>
      </c>
      <c r="C707" t="s">
        <v>118</v>
      </c>
      <c r="D707" t="s">
        <v>29</v>
      </c>
      <c r="E707">
        <v>3.0759999999999999E-2</v>
      </c>
      <c r="F707">
        <v>8.1619999999999998E-2</v>
      </c>
      <c r="G707">
        <v>4.0000000000000001E-3</v>
      </c>
      <c r="H707">
        <v>2.0843960000000009E-3</v>
      </c>
      <c r="I707" t="s">
        <v>52</v>
      </c>
      <c r="J707">
        <v>1403</v>
      </c>
      <c r="K707">
        <v>0.1995723449750535</v>
      </c>
      <c r="L707">
        <v>0.49893086243763363</v>
      </c>
      <c r="M707">
        <v>0.30149679258731288</v>
      </c>
      <c r="N707">
        <v>0.33</v>
      </c>
      <c r="O707">
        <v>0.33</v>
      </c>
      <c r="P707">
        <v>0.33</v>
      </c>
      <c r="Q707">
        <v>0.33</v>
      </c>
      <c r="R707">
        <v>0.33</v>
      </c>
      <c r="S707">
        <v>0.33</v>
      </c>
      <c r="T707">
        <v>0.33</v>
      </c>
      <c r="U707">
        <v>0.51020408163265307</v>
      </c>
      <c r="V707">
        <f>VLOOKUP(A707,Output_sheet!$C$2:$H$19120,6,FALSE)</f>
        <v>187.11071000000001</v>
      </c>
      <c r="W707">
        <f t="shared" si="67"/>
        <v>90.845991919200003</v>
      </c>
      <c r="X707" t="str">
        <f t="shared" si="68"/>
        <v>Dinner</v>
      </c>
      <c r="Y707">
        <f t="shared" si="69"/>
        <v>23.022101758400002</v>
      </c>
      <c r="Z707">
        <f t="shared" si="70"/>
        <v>61.087904600800002</v>
      </c>
      <c r="AA707">
        <f t="shared" si="71"/>
        <v>6.7359855600000014</v>
      </c>
    </row>
    <row r="708" spans="1:27" x14ac:dyDescent="0.45">
      <c r="A708" t="str">
        <f t="shared" si="66"/>
        <v>43832Meal_Dinner_MainP19</v>
      </c>
      <c r="B708" s="6">
        <v>43832</v>
      </c>
      <c r="C708" t="s">
        <v>118</v>
      </c>
      <c r="D708" t="s">
        <v>30</v>
      </c>
      <c r="E708">
        <v>5.33E-2</v>
      </c>
      <c r="F708">
        <v>0.26540000000000002</v>
      </c>
      <c r="G708">
        <v>5.4000000000000003E-3</v>
      </c>
      <c r="H708">
        <v>2.5228E-3</v>
      </c>
      <c r="I708" t="s">
        <v>52</v>
      </c>
      <c r="J708">
        <v>1403</v>
      </c>
      <c r="K708">
        <v>0.1995723449750535</v>
      </c>
      <c r="L708">
        <v>0.49893086243763363</v>
      </c>
      <c r="M708">
        <v>0.30149679258731288</v>
      </c>
      <c r="N708">
        <v>0.33</v>
      </c>
      <c r="O708">
        <v>0.33</v>
      </c>
      <c r="P708">
        <v>0.33</v>
      </c>
      <c r="Q708">
        <v>0.33</v>
      </c>
      <c r="R708">
        <v>0.33</v>
      </c>
      <c r="S708">
        <v>0.33</v>
      </c>
      <c r="T708">
        <v>0.33</v>
      </c>
      <c r="U708">
        <v>0.24489795918367349</v>
      </c>
      <c r="V708">
        <f>VLOOKUP(A708,Output_sheet!$C$2:$H$19120,6,FALSE)</f>
        <v>131.517</v>
      </c>
      <c r="W708">
        <f t="shared" si="67"/>
        <v>174.04959780000002</v>
      </c>
      <c r="X708" t="str">
        <f t="shared" si="68"/>
        <v>Dinner</v>
      </c>
      <c r="Y708">
        <f t="shared" si="69"/>
        <v>28.039424399999998</v>
      </c>
      <c r="Z708">
        <f t="shared" si="70"/>
        <v>139.61844720000002</v>
      </c>
      <c r="AA708">
        <f t="shared" si="71"/>
        <v>6.3917262000000008</v>
      </c>
    </row>
    <row r="709" spans="1:27" x14ac:dyDescent="0.45">
      <c r="A709" t="str">
        <f t="shared" si="66"/>
        <v>43832Meal_Dinner_SideP19</v>
      </c>
      <c r="B709" s="6">
        <v>43832</v>
      </c>
      <c r="C709" t="s">
        <v>118</v>
      </c>
      <c r="D709" t="s">
        <v>31</v>
      </c>
      <c r="E709">
        <v>0.1191875</v>
      </c>
      <c r="F709">
        <v>4.5462499999999989E-2</v>
      </c>
      <c r="G709">
        <v>7.7629166666666666E-2</v>
      </c>
      <c r="H709">
        <v>2.9845499999999999E-3</v>
      </c>
      <c r="I709" t="s">
        <v>52</v>
      </c>
      <c r="J709">
        <v>1403</v>
      </c>
      <c r="K709">
        <v>0.1995723449750535</v>
      </c>
      <c r="L709">
        <v>0.49893086243763363</v>
      </c>
      <c r="M709">
        <v>0.30149679258731288</v>
      </c>
      <c r="N709">
        <v>0.33</v>
      </c>
      <c r="O709">
        <v>0.33</v>
      </c>
      <c r="P709">
        <v>0.33</v>
      </c>
      <c r="Q709">
        <v>0.33</v>
      </c>
      <c r="R709">
        <v>0.33</v>
      </c>
      <c r="S709">
        <v>0.33</v>
      </c>
      <c r="T709">
        <v>0.33</v>
      </c>
      <c r="U709">
        <v>0.24489795918367349</v>
      </c>
      <c r="V709">
        <f>VLOOKUP(A709,Output_sheet!$C$2:$H$19120,6,FALSE)</f>
        <v>128.89541</v>
      </c>
      <c r="W709">
        <f t="shared" si="67"/>
        <v>174.94490641512499</v>
      </c>
      <c r="X709" t="str">
        <f t="shared" si="68"/>
        <v>Dinner</v>
      </c>
      <c r="Y709">
        <f t="shared" si="69"/>
        <v>61.450886717499998</v>
      </c>
      <c r="Z709">
        <f t="shared" si="70"/>
        <v>23.439630308499993</v>
      </c>
      <c r="AA709">
        <f t="shared" si="71"/>
        <v>90.054389389124992</v>
      </c>
    </row>
    <row r="710" spans="1:27" x14ac:dyDescent="0.45">
      <c r="A710" t="str">
        <f t="shared" si="66"/>
        <v>43832Meal_Lunch_GreenP19</v>
      </c>
      <c r="B710" s="6">
        <v>43832</v>
      </c>
      <c r="C710" t="s">
        <v>118</v>
      </c>
      <c r="D710" t="s">
        <v>34</v>
      </c>
      <c r="E710">
        <v>8.0000000000000002E-3</v>
      </c>
      <c r="F710">
        <v>3.5000000000000003E-2</v>
      </c>
      <c r="G710">
        <v>3.0000000000000001E-3</v>
      </c>
      <c r="H710">
        <v>8.4999999999999995E-4</v>
      </c>
      <c r="I710" t="s">
        <v>52</v>
      </c>
      <c r="J710">
        <v>1403</v>
      </c>
      <c r="K710">
        <v>0.1995723449750535</v>
      </c>
      <c r="L710">
        <v>0.49893086243763363</v>
      </c>
      <c r="M710">
        <v>0.30149679258731288</v>
      </c>
      <c r="N710">
        <v>0.33900000000000002</v>
      </c>
      <c r="O710">
        <v>0.33900000000000002</v>
      </c>
      <c r="P710">
        <v>0.33900000000000002</v>
      </c>
      <c r="Q710">
        <v>0.33900000000000002</v>
      </c>
      <c r="R710">
        <v>0.33900000000000002</v>
      </c>
      <c r="S710">
        <v>0.33900000000000002</v>
      </c>
      <c r="T710">
        <v>0.33900000000000002</v>
      </c>
      <c r="U710">
        <v>0.27472527472527469</v>
      </c>
      <c r="V710">
        <f>VLOOKUP(A710,Output_sheet!$C$2:$H$19120,6,FALSE)</f>
        <v>81.780272999999994</v>
      </c>
      <c r="W710">
        <f t="shared" si="67"/>
        <v>16.274274327000001</v>
      </c>
      <c r="X710" t="str">
        <f t="shared" si="68"/>
        <v>Lunch_</v>
      </c>
      <c r="Y710">
        <f t="shared" si="69"/>
        <v>2.616968736</v>
      </c>
      <c r="Z710">
        <f t="shared" si="70"/>
        <v>11.44923822</v>
      </c>
      <c r="AA710">
        <f t="shared" si="71"/>
        <v>2.2080673709999998</v>
      </c>
    </row>
    <row r="711" spans="1:27" x14ac:dyDescent="0.45">
      <c r="A711" t="str">
        <f t="shared" si="66"/>
        <v>43832Meal_Lunch_MainP19</v>
      </c>
      <c r="B711" s="6">
        <v>43832</v>
      </c>
      <c r="C711" t="s">
        <v>118</v>
      </c>
      <c r="D711" t="s">
        <v>35</v>
      </c>
      <c r="E711">
        <v>0.29964285714285721</v>
      </c>
      <c r="F711">
        <v>3.3928571428571428E-4</v>
      </c>
      <c r="G711">
        <v>3.1482142857142861E-2</v>
      </c>
      <c r="H711">
        <v>5.2169642857142866E-3</v>
      </c>
      <c r="I711" t="s">
        <v>52</v>
      </c>
      <c r="J711">
        <v>1403</v>
      </c>
      <c r="K711">
        <v>0.1995723449750535</v>
      </c>
      <c r="L711">
        <v>0.49893086243763363</v>
      </c>
      <c r="M711">
        <v>0.30149679258731288</v>
      </c>
      <c r="N711">
        <v>0.33900000000000002</v>
      </c>
      <c r="O711">
        <v>0.33900000000000002</v>
      </c>
      <c r="P711">
        <v>0.33900000000000002</v>
      </c>
      <c r="Q711">
        <v>0.33900000000000002</v>
      </c>
      <c r="R711">
        <v>0.33900000000000002</v>
      </c>
      <c r="S711">
        <v>0.33900000000000002</v>
      </c>
      <c r="T711">
        <v>0.33900000000000002</v>
      </c>
      <c r="U711">
        <v>0.30769230769230771</v>
      </c>
      <c r="V711">
        <f>VLOOKUP(A711,Output_sheet!$C$2:$H$19120,6,FALSE)</f>
        <v>79.646873999999997</v>
      </c>
      <c r="W711">
        <f t="shared" si="67"/>
        <v>118.13764812610717</v>
      </c>
      <c r="X711" t="str">
        <f t="shared" si="68"/>
        <v>Lunch_</v>
      </c>
      <c r="Y711">
        <f t="shared" si="69"/>
        <v>95.462467551428588</v>
      </c>
      <c r="Z711">
        <f t="shared" si="70"/>
        <v>0.10809218614285714</v>
      </c>
      <c r="AA711">
        <f t="shared" si="71"/>
        <v>22.567088388535716</v>
      </c>
    </row>
    <row r="712" spans="1:27" x14ac:dyDescent="0.45">
      <c r="A712" t="str">
        <f t="shared" si="66"/>
        <v>43832Meal_Lunch_SideP19</v>
      </c>
      <c r="B712" s="6">
        <v>43832</v>
      </c>
      <c r="C712" t="s">
        <v>118</v>
      </c>
      <c r="D712" t="s">
        <v>36</v>
      </c>
      <c r="E712">
        <v>4.6513157894736847E-2</v>
      </c>
      <c r="F712">
        <v>0.42289473684210532</v>
      </c>
      <c r="G712">
        <v>2.5197368421052631E-2</v>
      </c>
      <c r="H712">
        <v>9.5625000000000007E-4</v>
      </c>
      <c r="I712" t="s">
        <v>52</v>
      </c>
      <c r="J712">
        <v>1403</v>
      </c>
      <c r="K712">
        <v>0.1995723449750535</v>
      </c>
      <c r="L712">
        <v>0.49893086243763363</v>
      </c>
      <c r="M712">
        <v>0.30149679258731288</v>
      </c>
      <c r="N712">
        <v>0.33900000000000002</v>
      </c>
      <c r="O712">
        <v>0.33900000000000002</v>
      </c>
      <c r="P712">
        <v>0.33900000000000002</v>
      </c>
      <c r="Q712">
        <v>0.33900000000000002</v>
      </c>
      <c r="R712">
        <v>0.33900000000000002</v>
      </c>
      <c r="S712">
        <v>0.33900000000000002</v>
      </c>
      <c r="T712">
        <v>0.33900000000000002</v>
      </c>
      <c r="U712">
        <v>0.4175824175824176</v>
      </c>
      <c r="V712">
        <f>VLOOKUP(A712,Output_sheet!$C$2:$H$19120,6,FALSE)</f>
        <v>162.13828000000001</v>
      </c>
      <c r="W712">
        <f t="shared" si="67"/>
        <v>341.20507647105273</v>
      </c>
      <c r="X712" t="str">
        <f t="shared" si="68"/>
        <v>Lunch_</v>
      </c>
      <c r="Y712">
        <f t="shared" si="69"/>
        <v>30.166253673684214</v>
      </c>
      <c r="Z712">
        <f t="shared" si="70"/>
        <v>274.26970101052638</v>
      </c>
      <c r="AA712">
        <f t="shared" si="71"/>
        <v>36.769121786842106</v>
      </c>
    </row>
    <row r="713" spans="1:27" x14ac:dyDescent="0.45">
      <c r="A713" t="str">
        <f t="shared" si="66"/>
        <v>43832Meal_Morning_Snack_GreenP19</v>
      </c>
      <c r="B713" s="6">
        <v>43832</v>
      </c>
      <c r="C713" t="s">
        <v>118</v>
      </c>
      <c r="D713" t="s">
        <v>39</v>
      </c>
      <c r="E713">
        <v>8.3999999999999995E-3</v>
      </c>
      <c r="F713">
        <v>8.1600000000000006E-2</v>
      </c>
      <c r="G713">
        <v>1.9E-3</v>
      </c>
      <c r="H713">
        <v>1.9927999999999999E-3</v>
      </c>
      <c r="I713" t="s">
        <v>52</v>
      </c>
      <c r="J713">
        <v>1403</v>
      </c>
      <c r="K713">
        <v>0.1995723449750535</v>
      </c>
      <c r="L713">
        <v>0.49893086243763363</v>
      </c>
      <c r="M713">
        <v>0.30149679258731288</v>
      </c>
      <c r="N713">
        <v>5.0000000000000001E-4</v>
      </c>
      <c r="O713">
        <v>5.0000000000000001E-4</v>
      </c>
      <c r="P713">
        <v>5.0000000000000001E-4</v>
      </c>
      <c r="Q713">
        <v>5.0000000000000001E-4</v>
      </c>
      <c r="R713">
        <v>5.0000000000000001E-4</v>
      </c>
      <c r="S713">
        <v>5.0000000000000001E-4</v>
      </c>
      <c r="T713">
        <v>5.0000000000000001E-4</v>
      </c>
      <c r="U713">
        <v>0.6</v>
      </c>
      <c r="V713">
        <f>VLOOKUP(A713,Output_sheet!$C$2:$H$19120,6,FALSE)</f>
        <v>0.37281474999999997</v>
      </c>
      <c r="W713">
        <f t="shared" si="67"/>
        <v>0.140588442225</v>
      </c>
      <c r="X713" t="str">
        <f t="shared" si="68"/>
        <v>Mornin</v>
      </c>
      <c r="Y713">
        <f t="shared" si="69"/>
        <v>1.2526575599999997E-2</v>
      </c>
      <c r="Z713">
        <f t="shared" si="70"/>
        <v>0.1216867344</v>
      </c>
      <c r="AA713">
        <f t="shared" si="71"/>
        <v>6.3751322249999999E-3</v>
      </c>
    </row>
    <row r="714" spans="1:27" x14ac:dyDescent="0.45">
      <c r="A714" t="str">
        <f t="shared" si="66"/>
        <v>43832Meal_Morning_Snack_MainP19</v>
      </c>
      <c r="B714" s="6">
        <v>43832</v>
      </c>
      <c r="C714" t="s">
        <v>118</v>
      </c>
      <c r="D714" t="s">
        <v>40</v>
      </c>
      <c r="E714">
        <v>0.1239</v>
      </c>
      <c r="F714">
        <v>2.7199999999999998E-2</v>
      </c>
      <c r="G714">
        <v>1.0200000000000001E-2</v>
      </c>
      <c r="H714">
        <v>3.1800000000000001E-3</v>
      </c>
      <c r="I714" t="s">
        <v>52</v>
      </c>
      <c r="J714">
        <v>1403</v>
      </c>
      <c r="K714">
        <v>0.1995723449750535</v>
      </c>
      <c r="L714">
        <v>0.49893086243763363</v>
      </c>
      <c r="M714">
        <v>0.30149679258731288</v>
      </c>
      <c r="N714">
        <v>5.0000000000000001E-4</v>
      </c>
      <c r="O714">
        <v>5.0000000000000001E-4</v>
      </c>
      <c r="P714">
        <v>5.0000000000000001E-4</v>
      </c>
      <c r="Q714">
        <v>5.0000000000000001E-4</v>
      </c>
      <c r="R714">
        <v>5.0000000000000001E-4</v>
      </c>
      <c r="S714">
        <v>5.0000000000000001E-4</v>
      </c>
      <c r="T714">
        <v>5.0000000000000001E-4</v>
      </c>
      <c r="U714">
        <v>0.3</v>
      </c>
      <c r="V714">
        <f>VLOOKUP(A714,Output_sheet!$C$2:$H$19120,6,FALSE)</f>
        <v>0.13980553000000001</v>
      </c>
      <c r="W714">
        <f t="shared" si="67"/>
        <v>9.7332609986000004E-2</v>
      </c>
      <c r="X714" t="str">
        <f t="shared" si="68"/>
        <v>Mornin</v>
      </c>
      <c r="Y714">
        <f t="shared" si="69"/>
        <v>6.9287620667999997E-2</v>
      </c>
      <c r="Z714">
        <f t="shared" si="70"/>
        <v>1.5210841664E-2</v>
      </c>
      <c r="AA714">
        <f t="shared" si="71"/>
        <v>1.2834147654000002E-2</v>
      </c>
    </row>
    <row r="715" spans="1:27" x14ac:dyDescent="0.45">
      <c r="A715" t="str">
        <f t="shared" si="66"/>
        <v>43832Meal_Morning_Snack_SideP19</v>
      </c>
      <c r="B715" s="6">
        <v>43832</v>
      </c>
      <c r="C715" t="s">
        <v>118</v>
      </c>
      <c r="D715" t="s">
        <v>41</v>
      </c>
      <c r="E715">
        <v>0.21</v>
      </c>
      <c r="F715">
        <v>0.22</v>
      </c>
      <c r="G715">
        <v>0.49</v>
      </c>
      <c r="H715">
        <v>1.3505400000000001E-2</v>
      </c>
      <c r="I715" t="s">
        <v>52</v>
      </c>
      <c r="J715">
        <v>1403</v>
      </c>
      <c r="K715">
        <v>0.1995723449750535</v>
      </c>
      <c r="L715">
        <v>0.49893086243763363</v>
      </c>
      <c r="M715">
        <v>0.30149679258731288</v>
      </c>
      <c r="N715">
        <v>5.0000000000000001E-4</v>
      </c>
      <c r="O715">
        <v>5.0000000000000001E-4</v>
      </c>
      <c r="P715">
        <v>5.0000000000000001E-4</v>
      </c>
      <c r="Q715">
        <v>5.0000000000000001E-4</v>
      </c>
      <c r="R715">
        <v>5.0000000000000001E-4</v>
      </c>
      <c r="S715">
        <v>5.0000000000000001E-4</v>
      </c>
      <c r="T715">
        <v>5.0000000000000001E-4</v>
      </c>
      <c r="U715">
        <v>0.1</v>
      </c>
      <c r="V715">
        <f>VLOOKUP(A715,Output_sheet!$C$2:$H$19120,6,FALSE)</f>
        <v>6.9902765000000006E-2</v>
      </c>
      <c r="W715">
        <f t="shared" si="67"/>
        <v>0.42850394945000003</v>
      </c>
      <c r="X715" t="str">
        <f t="shared" si="68"/>
        <v>Mornin</v>
      </c>
      <c r="Y715">
        <f t="shared" si="69"/>
        <v>5.8718322600000004E-2</v>
      </c>
      <c r="Z715">
        <f t="shared" si="70"/>
        <v>6.1514433200000003E-2</v>
      </c>
      <c r="AA715">
        <f t="shared" si="71"/>
        <v>0.30827119365000005</v>
      </c>
    </row>
    <row r="716" spans="1:27" x14ac:dyDescent="0.45">
      <c r="A716" t="str">
        <f t="shared" si="66"/>
        <v>43832Meal_Afternoon_Snack_GreenP2</v>
      </c>
      <c r="B716" s="6">
        <v>43832</v>
      </c>
      <c r="C716" t="s">
        <v>118</v>
      </c>
      <c r="D716" t="s">
        <v>11</v>
      </c>
      <c r="E716">
        <v>7.0000000000000001E-3</v>
      </c>
      <c r="F716">
        <v>8.6999999999999994E-2</v>
      </c>
      <c r="G716">
        <v>1E-3</v>
      </c>
      <c r="H716">
        <v>7.5000000000000002E-4</v>
      </c>
      <c r="I716" t="s">
        <v>53</v>
      </c>
      <c r="J716">
        <v>1225</v>
      </c>
      <c r="K716">
        <v>0.19918367346938781</v>
      </c>
      <c r="L716">
        <v>0.49959183673469387</v>
      </c>
      <c r="M716">
        <v>0.30122448979591843</v>
      </c>
      <c r="N716">
        <v>0.1</v>
      </c>
      <c r="O716">
        <v>0.1</v>
      </c>
      <c r="P716">
        <v>0.1</v>
      </c>
      <c r="Q716">
        <v>0.1</v>
      </c>
      <c r="R716">
        <v>0.1</v>
      </c>
      <c r="S716">
        <v>0.1</v>
      </c>
      <c r="T716">
        <v>0.1</v>
      </c>
      <c r="U716">
        <v>0.51282051282051277</v>
      </c>
      <c r="V716">
        <f>VLOOKUP(A716,Output_sheet!$C$2:$H$19120,6,FALSE)</f>
        <v>54.587274999999998</v>
      </c>
      <c r="W716">
        <f t="shared" si="67"/>
        <v>21.016100874999999</v>
      </c>
      <c r="X716" t="str">
        <f t="shared" si="68"/>
        <v>Aftern</v>
      </c>
      <c r="Y716">
        <f t="shared" si="69"/>
        <v>1.5284437</v>
      </c>
      <c r="Z716">
        <f t="shared" si="70"/>
        <v>18.996371699999997</v>
      </c>
      <c r="AA716">
        <f t="shared" si="71"/>
        <v>0.49128547500000003</v>
      </c>
    </row>
    <row r="717" spans="1:27" x14ac:dyDescent="0.45">
      <c r="A717" t="str">
        <f t="shared" si="66"/>
        <v>43832Meal_Afternoon_Snack_MainP2</v>
      </c>
      <c r="B717" s="6">
        <v>43832</v>
      </c>
      <c r="C717" t="s">
        <v>118</v>
      </c>
      <c r="D717" t="s">
        <v>12</v>
      </c>
      <c r="E717">
        <v>0.126</v>
      </c>
      <c r="F717">
        <v>8.0000000000000002E-3</v>
      </c>
      <c r="G717">
        <v>9.6000000000000002E-2</v>
      </c>
      <c r="H717">
        <v>1.996333333333333E-3</v>
      </c>
      <c r="I717" t="s">
        <v>53</v>
      </c>
      <c r="J717">
        <v>1225</v>
      </c>
      <c r="K717">
        <v>0.19918367346938781</v>
      </c>
      <c r="L717">
        <v>0.49959183673469387</v>
      </c>
      <c r="M717">
        <v>0.30122448979591843</v>
      </c>
      <c r="N717">
        <v>0.1</v>
      </c>
      <c r="O717">
        <v>0.1</v>
      </c>
      <c r="P717">
        <v>0.1</v>
      </c>
      <c r="Q717">
        <v>0.1</v>
      </c>
      <c r="R717">
        <v>0.1</v>
      </c>
      <c r="S717">
        <v>0.1</v>
      </c>
      <c r="T717">
        <v>0.1</v>
      </c>
      <c r="U717">
        <v>0.38461538461538458</v>
      </c>
      <c r="V717">
        <f>VLOOKUP(A717,Output_sheet!$C$2:$H$19120,6,FALSE)</f>
        <v>26.285454000000001</v>
      </c>
      <c r="W717">
        <f t="shared" si="67"/>
        <v>36.799635600000002</v>
      </c>
      <c r="X717" t="str">
        <f t="shared" si="68"/>
        <v>Aftern</v>
      </c>
      <c r="Y717">
        <f t="shared" si="69"/>
        <v>13.247868816</v>
      </c>
      <c r="Z717">
        <f t="shared" si="70"/>
        <v>0.8411345280000001</v>
      </c>
      <c r="AA717">
        <f t="shared" si="71"/>
        <v>22.710632256</v>
      </c>
    </row>
    <row r="718" spans="1:27" x14ac:dyDescent="0.45">
      <c r="A718" t="str">
        <f t="shared" si="66"/>
        <v>43832Meal_Afternoon_Snack_SideP2</v>
      </c>
      <c r="B718" s="6">
        <v>43832</v>
      </c>
      <c r="C718" t="s">
        <v>118</v>
      </c>
      <c r="D718" t="s">
        <v>13</v>
      </c>
      <c r="E718">
        <v>0.254</v>
      </c>
      <c r="F718">
        <v>0.10100000000000001</v>
      </c>
      <c r="G718">
        <v>0.47699999999999998</v>
      </c>
      <c r="H718">
        <v>4.5263999999999999E-3</v>
      </c>
      <c r="I718" t="s">
        <v>53</v>
      </c>
      <c r="J718">
        <v>1225</v>
      </c>
      <c r="K718">
        <v>0.19918367346938781</v>
      </c>
      <c r="L718">
        <v>0.49959183673469387</v>
      </c>
      <c r="M718">
        <v>0.30122448979591843</v>
      </c>
      <c r="N718">
        <v>0.1</v>
      </c>
      <c r="O718">
        <v>0.1</v>
      </c>
      <c r="P718">
        <v>0.1</v>
      </c>
      <c r="Q718">
        <v>0.1</v>
      </c>
      <c r="R718">
        <v>0.1</v>
      </c>
      <c r="S718">
        <v>0.1</v>
      </c>
      <c r="T718">
        <v>0.1</v>
      </c>
      <c r="U718">
        <v>0.1025641025641026</v>
      </c>
      <c r="V718">
        <f>VLOOKUP(A718,Output_sheet!$C$2:$H$19120,6,FALSE)</f>
        <v>10.250177000000001</v>
      </c>
      <c r="W718">
        <f t="shared" si="67"/>
        <v>58.559261201000005</v>
      </c>
      <c r="X718" t="str">
        <f t="shared" si="68"/>
        <v>Aftern</v>
      </c>
      <c r="Y718">
        <f t="shared" si="69"/>
        <v>10.414179832</v>
      </c>
      <c r="Z718">
        <f t="shared" si="70"/>
        <v>4.1410715080000005</v>
      </c>
      <c r="AA718">
        <f t="shared" si="71"/>
        <v>44.004009861000007</v>
      </c>
    </row>
    <row r="719" spans="1:27" x14ac:dyDescent="0.45">
      <c r="A719" t="str">
        <f t="shared" si="66"/>
        <v>43832Meal_Booster1_GreenP2</v>
      </c>
      <c r="B719" s="6">
        <v>43832</v>
      </c>
      <c r="C719" t="s">
        <v>118</v>
      </c>
      <c r="D719" t="s">
        <v>16</v>
      </c>
      <c r="E719">
        <v>0</v>
      </c>
      <c r="F719">
        <v>0</v>
      </c>
      <c r="G719">
        <v>0</v>
      </c>
      <c r="H719">
        <v>0</v>
      </c>
      <c r="I719" t="s">
        <v>53</v>
      </c>
      <c r="J719">
        <v>1225</v>
      </c>
      <c r="K719">
        <v>0.19918367346938781</v>
      </c>
      <c r="L719">
        <v>0.49959183673469387</v>
      </c>
      <c r="M719">
        <v>0.30122448979591843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f>VLOOKUP(A719,Output_sheet!$C$2:$H$19120,6,FALSE)</f>
        <v>0</v>
      </c>
      <c r="W719">
        <f t="shared" si="67"/>
        <v>0</v>
      </c>
      <c r="X719" t="str">
        <f t="shared" si="68"/>
        <v>Booste</v>
      </c>
      <c r="Y719">
        <f t="shared" si="69"/>
        <v>0</v>
      </c>
      <c r="Z719">
        <f t="shared" si="70"/>
        <v>0</v>
      </c>
      <c r="AA719">
        <f t="shared" si="71"/>
        <v>0</v>
      </c>
    </row>
    <row r="720" spans="1:27" x14ac:dyDescent="0.45">
      <c r="A720" t="str">
        <f t="shared" si="66"/>
        <v>43832Meal_Booster1_MainP2</v>
      </c>
      <c r="B720" s="6">
        <v>43832</v>
      </c>
      <c r="C720" t="s">
        <v>118</v>
      </c>
      <c r="D720" t="s">
        <v>17</v>
      </c>
      <c r="E720">
        <v>0.14315226130653261</v>
      </c>
      <c r="F720">
        <v>0.31681206030150749</v>
      </c>
      <c r="G720">
        <v>0.1089532663316583</v>
      </c>
      <c r="H720">
        <v>3.3559248931884088E-3</v>
      </c>
      <c r="I720" t="s">
        <v>53</v>
      </c>
      <c r="J720">
        <v>1225</v>
      </c>
      <c r="K720">
        <v>0.19918367346938781</v>
      </c>
      <c r="L720">
        <v>0.49959183673469387</v>
      </c>
      <c r="M720">
        <v>0.30122448979591843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f>VLOOKUP(A720,Output_sheet!$C$2:$H$19120,6,FALSE)</f>
        <v>0</v>
      </c>
      <c r="W720">
        <f t="shared" si="67"/>
        <v>0</v>
      </c>
      <c r="X720" t="str">
        <f t="shared" si="68"/>
        <v>Booste</v>
      </c>
      <c r="Y720">
        <f t="shared" si="69"/>
        <v>0</v>
      </c>
      <c r="Z720">
        <f t="shared" si="70"/>
        <v>0</v>
      </c>
      <c r="AA720">
        <f t="shared" si="71"/>
        <v>0</v>
      </c>
    </row>
    <row r="721" spans="1:27" x14ac:dyDescent="0.45">
      <c r="A721" t="str">
        <f t="shared" si="66"/>
        <v>43832Meal_Booster1_SideP2</v>
      </c>
      <c r="B721" s="6">
        <v>43832</v>
      </c>
      <c r="C721" t="s">
        <v>118</v>
      </c>
      <c r="D721" t="s">
        <v>18</v>
      </c>
      <c r="E721">
        <v>0</v>
      </c>
      <c r="F721">
        <v>0</v>
      </c>
      <c r="G721">
        <v>0</v>
      </c>
      <c r="H721">
        <v>0</v>
      </c>
      <c r="I721" t="s">
        <v>53</v>
      </c>
      <c r="J721">
        <v>1225</v>
      </c>
      <c r="K721">
        <v>0.19918367346938781</v>
      </c>
      <c r="L721">
        <v>0.49959183673469387</v>
      </c>
      <c r="M721">
        <v>0.30122448979591843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f>VLOOKUP(A721,Output_sheet!$C$2:$H$19120,6,FALSE)</f>
        <v>0</v>
      </c>
      <c r="W721">
        <f t="shared" si="67"/>
        <v>0</v>
      </c>
      <c r="X721" t="str">
        <f t="shared" si="68"/>
        <v>Booste</v>
      </c>
      <c r="Y721">
        <f t="shared" si="69"/>
        <v>0</v>
      </c>
      <c r="Z721">
        <f t="shared" si="70"/>
        <v>0</v>
      </c>
      <c r="AA721">
        <f t="shared" si="71"/>
        <v>0</v>
      </c>
    </row>
    <row r="722" spans="1:27" x14ac:dyDescent="0.45">
      <c r="A722" t="str">
        <f t="shared" si="66"/>
        <v>43832Meal_Booster2_GreenP2</v>
      </c>
      <c r="B722" s="6">
        <v>43832</v>
      </c>
      <c r="C722" t="s">
        <v>118</v>
      </c>
      <c r="D722" t="s">
        <v>19</v>
      </c>
      <c r="E722">
        <v>0</v>
      </c>
      <c r="F722">
        <v>0</v>
      </c>
      <c r="G722">
        <v>0</v>
      </c>
      <c r="H722">
        <v>0</v>
      </c>
      <c r="I722" t="s">
        <v>53</v>
      </c>
      <c r="J722">
        <v>1225</v>
      </c>
      <c r="K722">
        <v>0.19918367346938781</v>
      </c>
      <c r="L722">
        <v>0.49959183673469387</v>
      </c>
      <c r="M722">
        <v>0.30122448979591843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f>VLOOKUP(A722,Output_sheet!$C$2:$H$19120,6,FALSE)</f>
        <v>0</v>
      </c>
      <c r="W722">
        <f t="shared" si="67"/>
        <v>0</v>
      </c>
      <c r="X722" t="str">
        <f t="shared" si="68"/>
        <v>Booste</v>
      </c>
      <c r="Y722">
        <f t="shared" si="69"/>
        <v>0</v>
      </c>
      <c r="Z722">
        <f t="shared" si="70"/>
        <v>0</v>
      </c>
      <c r="AA722">
        <f t="shared" si="71"/>
        <v>0</v>
      </c>
    </row>
    <row r="723" spans="1:27" x14ac:dyDescent="0.45">
      <c r="A723" t="str">
        <f t="shared" si="66"/>
        <v>43832Meal_Booster2_MainP2</v>
      </c>
      <c r="B723" s="6">
        <v>43832</v>
      </c>
      <c r="C723" t="s">
        <v>118</v>
      </c>
      <c r="D723" t="s">
        <v>20</v>
      </c>
      <c r="E723">
        <v>0.24074117647058821</v>
      </c>
      <c r="F723">
        <v>5.4705882352941186E-3</v>
      </c>
      <c r="G723">
        <v>7.7764705882352944E-3</v>
      </c>
      <c r="H723">
        <v>5.7898027881672903E-3</v>
      </c>
      <c r="I723" t="s">
        <v>53</v>
      </c>
      <c r="J723">
        <v>1225</v>
      </c>
      <c r="K723">
        <v>0.19918367346938781</v>
      </c>
      <c r="L723">
        <v>0.49959183673469387</v>
      </c>
      <c r="M723">
        <v>0.30122448979591843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f>VLOOKUP(A723,Output_sheet!$C$2:$H$19120,6,FALSE)</f>
        <v>0</v>
      </c>
      <c r="W723">
        <f t="shared" si="67"/>
        <v>0</v>
      </c>
      <c r="X723" t="str">
        <f t="shared" si="68"/>
        <v>Booste</v>
      </c>
      <c r="Y723">
        <f t="shared" si="69"/>
        <v>0</v>
      </c>
      <c r="Z723">
        <f t="shared" si="70"/>
        <v>0</v>
      </c>
      <c r="AA723">
        <f t="shared" si="71"/>
        <v>0</v>
      </c>
    </row>
    <row r="724" spans="1:27" x14ac:dyDescent="0.45">
      <c r="A724" t="str">
        <f t="shared" si="66"/>
        <v>43832Meal_Booster2_SideP2</v>
      </c>
      <c r="B724" s="6">
        <v>43832</v>
      </c>
      <c r="C724" t="s">
        <v>118</v>
      </c>
      <c r="D724" t="s">
        <v>21</v>
      </c>
      <c r="E724">
        <v>0</v>
      </c>
      <c r="F724">
        <v>0</v>
      </c>
      <c r="G724">
        <v>0</v>
      </c>
      <c r="H724">
        <v>0</v>
      </c>
      <c r="I724" t="s">
        <v>53</v>
      </c>
      <c r="J724">
        <v>1225</v>
      </c>
      <c r="K724">
        <v>0.19918367346938781</v>
      </c>
      <c r="L724">
        <v>0.49959183673469387</v>
      </c>
      <c r="M724">
        <v>0.30122448979591843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f>VLOOKUP(A724,Output_sheet!$C$2:$H$19120,6,FALSE)</f>
        <v>0</v>
      </c>
      <c r="W724">
        <f t="shared" si="67"/>
        <v>0</v>
      </c>
      <c r="X724" t="str">
        <f t="shared" si="68"/>
        <v>Booste</v>
      </c>
      <c r="Y724">
        <f t="shared" si="69"/>
        <v>0</v>
      </c>
      <c r="Z724">
        <f t="shared" si="70"/>
        <v>0</v>
      </c>
      <c r="AA724">
        <f t="shared" si="71"/>
        <v>0</v>
      </c>
    </row>
    <row r="725" spans="1:27" x14ac:dyDescent="0.45">
      <c r="A725" t="str">
        <f t="shared" si="66"/>
        <v>43832Meal_Breakfast_GreenP2</v>
      </c>
      <c r="B725" s="6">
        <v>43832</v>
      </c>
      <c r="C725" t="s">
        <v>118</v>
      </c>
      <c r="D725" t="s">
        <v>24</v>
      </c>
      <c r="E725">
        <v>2.3266666666666661E-2</v>
      </c>
      <c r="F725">
        <v>9.4303703703703709E-2</v>
      </c>
      <c r="G725">
        <v>0.15691481481481481</v>
      </c>
      <c r="H725">
        <v>1.7259259259259261E-3</v>
      </c>
      <c r="I725" t="s">
        <v>53</v>
      </c>
      <c r="J725">
        <v>1225</v>
      </c>
      <c r="K725">
        <v>0.19918367346938781</v>
      </c>
      <c r="L725">
        <v>0.49959183673469387</v>
      </c>
      <c r="M725">
        <v>0.30122448979591843</v>
      </c>
      <c r="N725">
        <v>0.25</v>
      </c>
      <c r="O725">
        <v>0.25</v>
      </c>
      <c r="P725">
        <v>0.25</v>
      </c>
      <c r="Q725">
        <v>0.25</v>
      </c>
      <c r="R725">
        <v>0.25</v>
      </c>
      <c r="S725">
        <v>0.25</v>
      </c>
      <c r="T725">
        <v>0.25</v>
      </c>
      <c r="U725">
        <v>0.55102040816326525</v>
      </c>
      <c r="V725">
        <f>VLOOKUP(A725,Output_sheet!$C$2:$H$19120,6,FALSE)</f>
        <v>80.222841000000003</v>
      </c>
      <c r="W725">
        <f t="shared" si="67"/>
        <v>151.02068666903332</v>
      </c>
      <c r="X725" t="str">
        <f t="shared" si="68"/>
        <v>Breakf</v>
      </c>
      <c r="Y725">
        <f t="shared" si="69"/>
        <v>7.4660724023999983</v>
      </c>
      <c r="Z725">
        <f t="shared" si="70"/>
        <v>30.261244111733337</v>
      </c>
      <c r="AA725">
        <f t="shared" si="71"/>
        <v>113.29337015489999</v>
      </c>
    </row>
    <row r="726" spans="1:27" x14ac:dyDescent="0.45">
      <c r="A726" t="str">
        <f t="shared" si="66"/>
        <v>43832Meal_Breakfast_MainP2</v>
      </c>
      <c r="B726" s="6">
        <v>43832</v>
      </c>
      <c r="C726" t="s">
        <v>118</v>
      </c>
      <c r="D726" t="s">
        <v>25</v>
      </c>
      <c r="E726">
        <v>0.22857142857142859</v>
      </c>
      <c r="F726">
        <v>0</v>
      </c>
      <c r="G726">
        <v>0.14285714285714279</v>
      </c>
      <c r="H726">
        <v>1.3277777777777781E-2</v>
      </c>
      <c r="I726" t="s">
        <v>53</v>
      </c>
      <c r="J726">
        <v>1225</v>
      </c>
      <c r="K726">
        <v>0.19918367346938781</v>
      </c>
      <c r="L726">
        <v>0.49959183673469387</v>
      </c>
      <c r="M726">
        <v>0.30122448979591843</v>
      </c>
      <c r="N726">
        <v>0.25</v>
      </c>
      <c r="O726">
        <v>0.25</v>
      </c>
      <c r="P726">
        <v>0.25</v>
      </c>
      <c r="Q726">
        <v>0.25</v>
      </c>
      <c r="R726">
        <v>0.25</v>
      </c>
      <c r="S726">
        <v>0.25</v>
      </c>
      <c r="T726">
        <v>0.25</v>
      </c>
      <c r="U726">
        <v>8.1632653061224483E-2</v>
      </c>
      <c r="V726">
        <f>VLOOKUP(A726,Output_sheet!$C$2:$H$19120,6,FALSE)</f>
        <v>10.241213999999999</v>
      </c>
      <c r="W726">
        <f t="shared" si="67"/>
        <v>22.530670799999992</v>
      </c>
      <c r="X726" t="str">
        <f t="shared" si="68"/>
        <v>Breakf</v>
      </c>
      <c r="Y726">
        <f t="shared" si="69"/>
        <v>9.363395657142858</v>
      </c>
      <c r="Z726">
        <f t="shared" si="70"/>
        <v>0</v>
      </c>
      <c r="AA726">
        <f t="shared" si="71"/>
        <v>13.167275142857136</v>
      </c>
    </row>
    <row r="727" spans="1:27" x14ac:dyDescent="0.45">
      <c r="A727" t="str">
        <f t="shared" si="66"/>
        <v>43832Meal_Breakfast_SideP2</v>
      </c>
      <c r="B727" s="6">
        <v>43832</v>
      </c>
      <c r="C727" t="s">
        <v>118</v>
      </c>
      <c r="D727" t="s">
        <v>26</v>
      </c>
      <c r="E727">
        <v>7.5999999999999998E-2</v>
      </c>
      <c r="F727">
        <v>0.39900000000000002</v>
      </c>
      <c r="G727">
        <v>3.0000000000000001E-3</v>
      </c>
      <c r="H727">
        <v>3.0386666666666669E-3</v>
      </c>
      <c r="I727" t="s">
        <v>53</v>
      </c>
      <c r="J727">
        <v>1225</v>
      </c>
      <c r="K727">
        <v>0.19918367346938781</v>
      </c>
      <c r="L727">
        <v>0.49959183673469387</v>
      </c>
      <c r="M727">
        <v>0.30122448979591843</v>
      </c>
      <c r="N727">
        <v>0.25</v>
      </c>
      <c r="O727">
        <v>0.25</v>
      </c>
      <c r="P727">
        <v>0.25</v>
      </c>
      <c r="Q727">
        <v>0.25</v>
      </c>
      <c r="R727">
        <v>0.25</v>
      </c>
      <c r="S727">
        <v>0.25</v>
      </c>
      <c r="T727">
        <v>0.25</v>
      </c>
      <c r="U727">
        <v>0.36734693877551022</v>
      </c>
      <c r="V727">
        <f>VLOOKUP(A727,Output_sheet!$C$2:$H$19120,6,FALSE)</f>
        <v>76.809102999999993</v>
      </c>
      <c r="W727">
        <f t="shared" si="67"/>
        <v>148.01114148099998</v>
      </c>
      <c r="X727" t="str">
        <f t="shared" si="68"/>
        <v>Breakf</v>
      </c>
      <c r="Y727">
        <f t="shared" si="69"/>
        <v>23.349967311999997</v>
      </c>
      <c r="Z727">
        <f t="shared" si="70"/>
        <v>122.58732838799999</v>
      </c>
      <c r="AA727">
        <f t="shared" si="71"/>
        <v>2.0738457809999997</v>
      </c>
    </row>
    <row r="728" spans="1:27" x14ac:dyDescent="0.45">
      <c r="A728" t="str">
        <f t="shared" si="66"/>
        <v>43832Meal_Dinner_GreenP2</v>
      </c>
      <c r="B728" s="6">
        <v>43832</v>
      </c>
      <c r="C728" t="s">
        <v>118</v>
      </c>
      <c r="D728" t="s">
        <v>29</v>
      </c>
      <c r="E728">
        <v>3.0759999999999999E-2</v>
      </c>
      <c r="F728">
        <v>8.1619999999999998E-2</v>
      </c>
      <c r="G728">
        <v>4.0000000000000001E-3</v>
      </c>
      <c r="H728">
        <v>2.0843960000000009E-3</v>
      </c>
      <c r="I728" t="s">
        <v>53</v>
      </c>
      <c r="J728">
        <v>1225</v>
      </c>
      <c r="K728">
        <v>0.19918367346938781</v>
      </c>
      <c r="L728">
        <v>0.49959183673469387</v>
      </c>
      <c r="M728">
        <v>0.30122448979591843</v>
      </c>
      <c r="N728">
        <v>0.25</v>
      </c>
      <c r="O728">
        <v>0.25</v>
      </c>
      <c r="P728">
        <v>0.25</v>
      </c>
      <c r="Q728">
        <v>0.25</v>
      </c>
      <c r="R728">
        <v>0.25</v>
      </c>
      <c r="S728">
        <v>0.25</v>
      </c>
      <c r="T728">
        <v>0.25</v>
      </c>
      <c r="U728">
        <v>0.51020408163265307</v>
      </c>
      <c r="V728">
        <f>VLOOKUP(A728,Output_sheet!$C$2:$H$19120,6,FALSE)</f>
        <v>131.03014999999999</v>
      </c>
      <c r="W728">
        <f t="shared" si="67"/>
        <v>63.617758427999988</v>
      </c>
      <c r="X728" t="str">
        <f t="shared" si="68"/>
        <v>Dinner</v>
      </c>
      <c r="Y728">
        <f t="shared" si="69"/>
        <v>16.121949655999998</v>
      </c>
      <c r="Z728">
        <f t="shared" si="70"/>
        <v>42.778723371999995</v>
      </c>
      <c r="AA728">
        <f t="shared" si="71"/>
        <v>4.7170854000000002</v>
      </c>
    </row>
    <row r="729" spans="1:27" x14ac:dyDescent="0.45">
      <c r="A729" t="str">
        <f t="shared" si="66"/>
        <v>43832Meal_Dinner_MainP2</v>
      </c>
      <c r="B729" s="6">
        <v>43832</v>
      </c>
      <c r="C729" t="s">
        <v>118</v>
      </c>
      <c r="D729" t="s">
        <v>30</v>
      </c>
      <c r="E729">
        <v>5.33E-2</v>
      </c>
      <c r="F729">
        <v>0.26540000000000002</v>
      </c>
      <c r="G729">
        <v>5.4000000000000003E-3</v>
      </c>
      <c r="H729">
        <v>2.5228E-3</v>
      </c>
      <c r="I729" t="s">
        <v>53</v>
      </c>
      <c r="J729">
        <v>1225</v>
      </c>
      <c r="K729">
        <v>0.19918367346938781</v>
      </c>
      <c r="L729">
        <v>0.49959183673469387</v>
      </c>
      <c r="M729">
        <v>0.30122448979591843</v>
      </c>
      <c r="N729">
        <v>0.25</v>
      </c>
      <c r="O729">
        <v>0.25</v>
      </c>
      <c r="P729">
        <v>0.25</v>
      </c>
      <c r="Q729">
        <v>0.25</v>
      </c>
      <c r="R729">
        <v>0.25</v>
      </c>
      <c r="S729">
        <v>0.25</v>
      </c>
      <c r="T729">
        <v>0.25</v>
      </c>
      <c r="U729">
        <v>0.24489795918367349</v>
      </c>
      <c r="V729">
        <f>VLOOKUP(A729,Output_sheet!$C$2:$H$19120,6,FALSE)</f>
        <v>92.085179999999994</v>
      </c>
      <c r="W729">
        <f t="shared" si="67"/>
        <v>121.865527212</v>
      </c>
      <c r="X729" t="str">
        <f t="shared" si="68"/>
        <v>Dinner</v>
      </c>
      <c r="Y729">
        <f t="shared" si="69"/>
        <v>19.632560375999997</v>
      </c>
      <c r="Z729">
        <f t="shared" si="70"/>
        <v>97.757627088000007</v>
      </c>
      <c r="AA729">
        <f t="shared" si="71"/>
        <v>4.4753397479999997</v>
      </c>
    </row>
    <row r="730" spans="1:27" x14ac:dyDescent="0.45">
      <c r="A730" t="str">
        <f t="shared" si="66"/>
        <v>43832Meal_Dinner_SideP2</v>
      </c>
      <c r="B730" s="6">
        <v>43832</v>
      </c>
      <c r="C730" t="s">
        <v>118</v>
      </c>
      <c r="D730" t="s">
        <v>31</v>
      </c>
      <c r="E730">
        <v>0.1191875</v>
      </c>
      <c r="F730">
        <v>4.5462499999999989E-2</v>
      </c>
      <c r="G730">
        <v>7.7629166666666666E-2</v>
      </c>
      <c r="H730">
        <v>2.9845499999999999E-3</v>
      </c>
      <c r="I730" t="s">
        <v>53</v>
      </c>
      <c r="J730">
        <v>1225</v>
      </c>
      <c r="K730">
        <v>0.19918367346938781</v>
      </c>
      <c r="L730">
        <v>0.49959183673469387</v>
      </c>
      <c r="M730">
        <v>0.30122448979591843</v>
      </c>
      <c r="N730">
        <v>0.25</v>
      </c>
      <c r="O730">
        <v>0.25</v>
      </c>
      <c r="P730">
        <v>0.25</v>
      </c>
      <c r="Q730">
        <v>0.25</v>
      </c>
      <c r="R730">
        <v>0.25</v>
      </c>
      <c r="S730">
        <v>0.25</v>
      </c>
      <c r="T730">
        <v>0.25</v>
      </c>
      <c r="U730">
        <v>0.24489795918367349</v>
      </c>
      <c r="V730">
        <f>VLOOKUP(A730,Output_sheet!$C$2:$H$19120,6,FALSE)</f>
        <v>77.696254999999994</v>
      </c>
      <c r="W730">
        <f t="shared" si="67"/>
        <v>105.4542133019375</v>
      </c>
      <c r="X730" t="str">
        <f t="shared" si="68"/>
        <v>Dinner</v>
      </c>
      <c r="Y730">
        <f t="shared" si="69"/>
        <v>37.041689571249997</v>
      </c>
      <c r="Z730">
        <f t="shared" si="70"/>
        <v>14.129063971749995</v>
      </c>
      <c r="AA730">
        <f t="shared" si="71"/>
        <v>54.283459758937489</v>
      </c>
    </row>
    <row r="731" spans="1:27" x14ac:dyDescent="0.45">
      <c r="A731" t="str">
        <f t="shared" si="66"/>
        <v>43832Meal_Lunch_GreenP2</v>
      </c>
      <c r="B731" s="6">
        <v>43832</v>
      </c>
      <c r="C731" t="s">
        <v>118</v>
      </c>
      <c r="D731" t="s">
        <v>34</v>
      </c>
      <c r="E731">
        <v>8.0000000000000002E-3</v>
      </c>
      <c r="F731">
        <v>3.5000000000000003E-2</v>
      </c>
      <c r="G731">
        <v>3.0000000000000001E-3</v>
      </c>
      <c r="H731">
        <v>8.4999999999999995E-4</v>
      </c>
      <c r="I731" t="s">
        <v>53</v>
      </c>
      <c r="J731">
        <v>1225</v>
      </c>
      <c r="K731">
        <v>0.19918367346938781</v>
      </c>
      <c r="L731">
        <v>0.49959183673469387</v>
      </c>
      <c r="M731">
        <v>0.30122448979591843</v>
      </c>
      <c r="N731">
        <v>0.25</v>
      </c>
      <c r="O731">
        <v>0.25</v>
      </c>
      <c r="P731">
        <v>0.25</v>
      </c>
      <c r="Q731">
        <v>0.25</v>
      </c>
      <c r="R731">
        <v>0.25</v>
      </c>
      <c r="S731">
        <v>0.25</v>
      </c>
      <c r="T731">
        <v>0.25</v>
      </c>
      <c r="U731">
        <v>0.27472527472527469</v>
      </c>
      <c r="V731">
        <f>VLOOKUP(A731,Output_sheet!$C$2:$H$19120,6,FALSE)</f>
        <v>53.362316</v>
      </c>
      <c r="W731">
        <f t="shared" si="67"/>
        <v>10.619100884</v>
      </c>
      <c r="X731" t="str">
        <f t="shared" si="68"/>
        <v>Lunch_</v>
      </c>
      <c r="Y731">
        <f t="shared" si="69"/>
        <v>1.707594112</v>
      </c>
      <c r="Z731">
        <f t="shared" si="70"/>
        <v>7.4707242400000009</v>
      </c>
      <c r="AA731">
        <f t="shared" si="71"/>
        <v>1.4407825320000001</v>
      </c>
    </row>
    <row r="732" spans="1:27" x14ac:dyDescent="0.45">
      <c r="A732" t="str">
        <f t="shared" si="66"/>
        <v>43832Meal_Lunch_MainP2</v>
      </c>
      <c r="B732" s="6">
        <v>43832</v>
      </c>
      <c r="C732" t="s">
        <v>118</v>
      </c>
      <c r="D732" t="s">
        <v>35</v>
      </c>
      <c r="E732">
        <v>0.29964285714285721</v>
      </c>
      <c r="F732">
        <v>3.3928571428571428E-4</v>
      </c>
      <c r="G732">
        <v>3.1482142857142861E-2</v>
      </c>
      <c r="H732">
        <v>5.2169642857142866E-3</v>
      </c>
      <c r="I732" t="s">
        <v>53</v>
      </c>
      <c r="J732">
        <v>1225</v>
      </c>
      <c r="K732">
        <v>0.19918367346938781</v>
      </c>
      <c r="L732">
        <v>0.49959183673469387</v>
      </c>
      <c r="M732">
        <v>0.30122448979591843</v>
      </c>
      <c r="N732">
        <v>0.25</v>
      </c>
      <c r="O732">
        <v>0.25</v>
      </c>
      <c r="P732">
        <v>0.25</v>
      </c>
      <c r="Q732">
        <v>0.25</v>
      </c>
      <c r="R732">
        <v>0.25</v>
      </c>
      <c r="S732">
        <v>0.25</v>
      </c>
      <c r="T732">
        <v>0.25</v>
      </c>
      <c r="U732">
        <v>0.30769230769230771</v>
      </c>
      <c r="V732">
        <f>VLOOKUP(A732,Output_sheet!$C$2:$H$19120,6,FALSE)</f>
        <v>49.804828000000001</v>
      </c>
      <c r="W732">
        <f t="shared" si="67"/>
        <v>73.873900502928592</v>
      </c>
      <c r="X732" t="str">
        <f t="shared" si="68"/>
        <v>Lunch_</v>
      </c>
      <c r="Y732">
        <f t="shared" si="69"/>
        <v>59.694643845714303</v>
      </c>
      <c r="Z732">
        <f t="shared" si="70"/>
        <v>6.7592266571428569E-2</v>
      </c>
      <c r="AA732">
        <f t="shared" si="71"/>
        <v>14.111664390642858</v>
      </c>
    </row>
    <row r="733" spans="1:27" x14ac:dyDescent="0.45">
      <c r="A733" t="str">
        <f t="shared" si="66"/>
        <v>43832Meal_Lunch_SideP2</v>
      </c>
      <c r="B733" s="6">
        <v>43832</v>
      </c>
      <c r="C733" t="s">
        <v>118</v>
      </c>
      <c r="D733" t="s">
        <v>36</v>
      </c>
      <c r="E733">
        <v>4.6513157894736847E-2</v>
      </c>
      <c r="F733">
        <v>0.42289473684210532</v>
      </c>
      <c r="G733">
        <v>2.5197368421052631E-2</v>
      </c>
      <c r="H733">
        <v>9.5625000000000007E-4</v>
      </c>
      <c r="I733" t="s">
        <v>53</v>
      </c>
      <c r="J733">
        <v>1225</v>
      </c>
      <c r="K733">
        <v>0.19918367346938781</v>
      </c>
      <c r="L733">
        <v>0.49959183673469387</v>
      </c>
      <c r="M733">
        <v>0.30122448979591843</v>
      </c>
      <c r="N733">
        <v>0.25</v>
      </c>
      <c r="O733">
        <v>0.25</v>
      </c>
      <c r="P733">
        <v>0.25</v>
      </c>
      <c r="Q733">
        <v>0.25</v>
      </c>
      <c r="R733">
        <v>0.25</v>
      </c>
      <c r="S733">
        <v>0.25</v>
      </c>
      <c r="T733">
        <v>0.25</v>
      </c>
      <c r="U733">
        <v>0.4175824175824176</v>
      </c>
      <c r="V733">
        <f>VLOOKUP(A733,Output_sheet!$C$2:$H$19120,6,FALSE)</f>
        <v>112.65378</v>
      </c>
      <c r="W733">
        <f t="shared" si="67"/>
        <v>237.0695040039474</v>
      </c>
      <c r="X733" t="str">
        <f t="shared" si="68"/>
        <v>Lunch_</v>
      </c>
      <c r="Y733">
        <f t="shared" si="69"/>
        <v>20.95953222631579</v>
      </c>
      <c r="Z733">
        <f t="shared" si="70"/>
        <v>190.56276258947372</v>
      </c>
      <c r="AA733">
        <f t="shared" si="71"/>
        <v>25.547209188157893</v>
      </c>
    </row>
    <row r="734" spans="1:27" x14ac:dyDescent="0.45">
      <c r="A734" t="str">
        <f t="shared" si="66"/>
        <v>43832Meal_Morning_Snack_GreenP2</v>
      </c>
      <c r="B734" s="6">
        <v>43832</v>
      </c>
      <c r="C734" t="s">
        <v>118</v>
      </c>
      <c r="D734" t="s">
        <v>39</v>
      </c>
      <c r="E734">
        <v>8.3999999999999995E-3</v>
      </c>
      <c r="F734">
        <v>8.1600000000000006E-2</v>
      </c>
      <c r="G734">
        <v>1.9E-3</v>
      </c>
      <c r="H734">
        <v>1.9927999999999999E-3</v>
      </c>
      <c r="I734" t="s">
        <v>53</v>
      </c>
      <c r="J734">
        <v>1225</v>
      </c>
      <c r="K734">
        <v>0.19918367346938781</v>
      </c>
      <c r="L734">
        <v>0.49959183673469387</v>
      </c>
      <c r="M734">
        <v>0.30122448979591843</v>
      </c>
      <c r="N734">
        <v>0.15</v>
      </c>
      <c r="O734">
        <v>0.15</v>
      </c>
      <c r="P734">
        <v>0.15</v>
      </c>
      <c r="Q734">
        <v>0.15</v>
      </c>
      <c r="R734">
        <v>0.15</v>
      </c>
      <c r="S734">
        <v>0.15</v>
      </c>
      <c r="T734">
        <v>0.15</v>
      </c>
      <c r="U734">
        <v>0.6</v>
      </c>
      <c r="V734">
        <f>VLOOKUP(A734,Output_sheet!$C$2:$H$19120,6,FALSE)</f>
        <v>97.144395000000003</v>
      </c>
      <c r="W734">
        <f t="shared" si="67"/>
        <v>36.633151354500008</v>
      </c>
      <c r="X734" t="str">
        <f t="shared" si="68"/>
        <v>Mornin</v>
      </c>
      <c r="Y734">
        <f t="shared" si="69"/>
        <v>3.2640516719999999</v>
      </c>
      <c r="Z734">
        <f t="shared" si="70"/>
        <v>31.707930528000002</v>
      </c>
      <c r="AA734">
        <f t="shared" si="71"/>
        <v>1.6611691545</v>
      </c>
    </row>
    <row r="735" spans="1:27" x14ac:dyDescent="0.45">
      <c r="A735" t="str">
        <f t="shared" si="66"/>
        <v>43832Meal_Morning_Snack_MainP2</v>
      </c>
      <c r="B735" s="6">
        <v>43832</v>
      </c>
      <c r="C735" t="s">
        <v>118</v>
      </c>
      <c r="D735" t="s">
        <v>40</v>
      </c>
      <c r="E735">
        <v>0.1239</v>
      </c>
      <c r="F735">
        <v>2.7199999999999998E-2</v>
      </c>
      <c r="G735">
        <v>1.0200000000000001E-2</v>
      </c>
      <c r="H735">
        <v>3.1800000000000001E-3</v>
      </c>
      <c r="I735" t="s">
        <v>53</v>
      </c>
      <c r="J735">
        <v>1225</v>
      </c>
      <c r="K735">
        <v>0.19918367346938781</v>
      </c>
      <c r="L735">
        <v>0.49959183673469387</v>
      </c>
      <c r="M735">
        <v>0.30122448979591843</v>
      </c>
      <c r="N735">
        <v>0.15</v>
      </c>
      <c r="O735">
        <v>0.15</v>
      </c>
      <c r="P735">
        <v>0.15</v>
      </c>
      <c r="Q735">
        <v>0.15</v>
      </c>
      <c r="R735">
        <v>0.15</v>
      </c>
      <c r="S735">
        <v>0.15</v>
      </c>
      <c r="T735">
        <v>0.15</v>
      </c>
      <c r="U735">
        <v>0.3</v>
      </c>
      <c r="V735">
        <f>VLOOKUP(A735,Output_sheet!$C$2:$H$19120,6,FALSE)</f>
        <v>33.626905999999998</v>
      </c>
      <c r="W735">
        <f t="shared" si="67"/>
        <v>23.411051957199998</v>
      </c>
      <c r="X735" t="str">
        <f t="shared" si="68"/>
        <v>Mornin</v>
      </c>
      <c r="Y735">
        <f t="shared" si="69"/>
        <v>16.6654946136</v>
      </c>
      <c r="Z735">
        <f t="shared" si="70"/>
        <v>3.6586073727999997</v>
      </c>
      <c r="AA735">
        <f t="shared" si="71"/>
        <v>3.0869499708000001</v>
      </c>
    </row>
    <row r="736" spans="1:27" x14ac:dyDescent="0.45">
      <c r="A736" t="str">
        <f t="shared" si="66"/>
        <v>43832Meal_Morning_Snack_SideP2</v>
      </c>
      <c r="B736" s="6">
        <v>43832</v>
      </c>
      <c r="C736" t="s">
        <v>118</v>
      </c>
      <c r="D736" t="s">
        <v>41</v>
      </c>
      <c r="E736">
        <v>0.21</v>
      </c>
      <c r="F736">
        <v>0.22</v>
      </c>
      <c r="G736">
        <v>0.49</v>
      </c>
      <c r="H736">
        <v>1.3505400000000001E-2</v>
      </c>
      <c r="I736" t="s">
        <v>53</v>
      </c>
      <c r="J736">
        <v>1225</v>
      </c>
      <c r="K736">
        <v>0.19918367346938781</v>
      </c>
      <c r="L736">
        <v>0.49959183673469387</v>
      </c>
      <c r="M736">
        <v>0.30122448979591843</v>
      </c>
      <c r="N736">
        <v>0.15</v>
      </c>
      <c r="O736">
        <v>0.15</v>
      </c>
      <c r="P736">
        <v>0.15</v>
      </c>
      <c r="Q736">
        <v>0.15</v>
      </c>
      <c r="R736">
        <v>0.15</v>
      </c>
      <c r="S736">
        <v>0.15</v>
      </c>
      <c r="T736">
        <v>0.15</v>
      </c>
      <c r="U736">
        <v>0.1</v>
      </c>
      <c r="V736">
        <f>VLOOKUP(A736,Output_sheet!$C$2:$H$19120,6,FALSE)</f>
        <v>18.681614</v>
      </c>
      <c r="W736">
        <f t="shared" si="67"/>
        <v>114.51829382</v>
      </c>
      <c r="X736" t="str">
        <f t="shared" si="68"/>
        <v>Mornin</v>
      </c>
      <c r="Y736">
        <f t="shared" si="69"/>
        <v>15.692555759999999</v>
      </c>
      <c r="Z736">
        <f t="shared" si="70"/>
        <v>16.439820319999999</v>
      </c>
      <c r="AA736">
        <f t="shared" si="71"/>
        <v>82.385917739999996</v>
      </c>
    </row>
    <row r="737" spans="1:27" x14ac:dyDescent="0.45">
      <c r="A737" t="str">
        <f t="shared" si="66"/>
        <v>43832Meal_Afternoon_Snack_GreenP20</v>
      </c>
      <c r="B737" s="6">
        <v>43832</v>
      </c>
      <c r="C737" t="s">
        <v>118</v>
      </c>
      <c r="D737" t="s">
        <v>11</v>
      </c>
      <c r="E737">
        <v>7.0000000000000001E-3</v>
      </c>
      <c r="F737">
        <v>8.6999999999999994E-2</v>
      </c>
      <c r="G737">
        <v>1E-3</v>
      </c>
      <c r="H737">
        <v>7.5000000000000002E-4</v>
      </c>
      <c r="I737" t="s">
        <v>76</v>
      </c>
      <c r="J737">
        <v>2003</v>
      </c>
      <c r="K737">
        <v>0.29955067398901652</v>
      </c>
      <c r="L737">
        <v>0.39940089865202189</v>
      </c>
      <c r="M737">
        <v>0.30104842735896148</v>
      </c>
      <c r="N737">
        <v>0.15</v>
      </c>
      <c r="O737">
        <v>0.15</v>
      </c>
      <c r="P737">
        <v>0.15</v>
      </c>
      <c r="Q737">
        <v>0.15</v>
      </c>
      <c r="R737">
        <v>0.15</v>
      </c>
      <c r="S737">
        <v>0.15</v>
      </c>
      <c r="T737">
        <v>0.15</v>
      </c>
      <c r="U737">
        <v>0.51282051282051277</v>
      </c>
      <c r="V737">
        <f>VLOOKUP(A737,Output_sheet!$C$2:$H$19120,6,FALSE)</f>
        <v>113.95183</v>
      </c>
      <c r="W737">
        <f t="shared" si="67"/>
        <v>43.871454550000003</v>
      </c>
      <c r="X737" t="str">
        <f t="shared" si="68"/>
        <v>Aftern</v>
      </c>
      <c r="Y737">
        <f t="shared" si="69"/>
        <v>3.1906512400000002</v>
      </c>
      <c r="Z737">
        <f t="shared" si="70"/>
        <v>39.655236840000001</v>
      </c>
      <c r="AA737">
        <f t="shared" si="71"/>
        <v>1.0255664700000002</v>
      </c>
    </row>
    <row r="738" spans="1:27" x14ac:dyDescent="0.45">
      <c r="A738" t="str">
        <f t="shared" si="66"/>
        <v>43832Meal_Afternoon_Snack_MainP20</v>
      </c>
      <c r="B738" s="6">
        <v>43832</v>
      </c>
      <c r="C738" t="s">
        <v>118</v>
      </c>
      <c r="D738" t="s">
        <v>12</v>
      </c>
      <c r="E738">
        <v>0.126</v>
      </c>
      <c r="F738">
        <v>8.0000000000000002E-3</v>
      </c>
      <c r="G738">
        <v>9.6000000000000002E-2</v>
      </c>
      <c r="H738">
        <v>1.996333333333333E-3</v>
      </c>
      <c r="I738" t="s">
        <v>76</v>
      </c>
      <c r="J738">
        <v>2003</v>
      </c>
      <c r="K738">
        <v>0.29955067398901652</v>
      </c>
      <c r="L738">
        <v>0.39940089865202189</v>
      </c>
      <c r="M738">
        <v>0.30104842735896148</v>
      </c>
      <c r="N738">
        <v>0.15</v>
      </c>
      <c r="O738">
        <v>0.15</v>
      </c>
      <c r="P738">
        <v>0.15</v>
      </c>
      <c r="Q738">
        <v>0.15</v>
      </c>
      <c r="R738">
        <v>0.15</v>
      </c>
      <c r="S738">
        <v>0.15</v>
      </c>
      <c r="T738">
        <v>0.15</v>
      </c>
      <c r="U738">
        <v>0.38461538461538458</v>
      </c>
      <c r="V738">
        <f>VLOOKUP(A738,Output_sheet!$C$2:$H$19120,6,FALSE)</f>
        <v>123.86069000000001</v>
      </c>
      <c r="W738">
        <f t="shared" si="67"/>
        <v>173.404966</v>
      </c>
      <c r="X738" t="str">
        <f t="shared" si="68"/>
        <v>Aftern</v>
      </c>
      <c r="Y738">
        <f t="shared" si="69"/>
        <v>62.425787760000006</v>
      </c>
      <c r="Z738">
        <f t="shared" si="70"/>
        <v>3.9635420800000003</v>
      </c>
      <c r="AA738">
        <f t="shared" si="71"/>
        <v>107.01563616</v>
      </c>
    </row>
    <row r="739" spans="1:27" x14ac:dyDescent="0.45">
      <c r="A739" t="str">
        <f t="shared" si="66"/>
        <v>43832Meal_Afternoon_Snack_SideP20</v>
      </c>
      <c r="B739" s="6">
        <v>43832</v>
      </c>
      <c r="C739" t="s">
        <v>118</v>
      </c>
      <c r="D739" t="s">
        <v>13</v>
      </c>
      <c r="E739">
        <v>0.254</v>
      </c>
      <c r="F739">
        <v>0.10100000000000001</v>
      </c>
      <c r="G739">
        <v>0.47699999999999998</v>
      </c>
      <c r="H739">
        <v>4.5263999999999999E-3</v>
      </c>
      <c r="I739" t="s">
        <v>76</v>
      </c>
      <c r="J739">
        <v>2003</v>
      </c>
      <c r="K739">
        <v>0.29955067398901652</v>
      </c>
      <c r="L739">
        <v>0.39940089865202189</v>
      </c>
      <c r="M739">
        <v>0.30104842735896148</v>
      </c>
      <c r="N739">
        <v>0.15</v>
      </c>
      <c r="O739">
        <v>0.15</v>
      </c>
      <c r="P739">
        <v>0.15</v>
      </c>
      <c r="Q739">
        <v>0.15</v>
      </c>
      <c r="R739">
        <v>0.15</v>
      </c>
      <c r="S739">
        <v>0.15</v>
      </c>
      <c r="T739">
        <v>0.15</v>
      </c>
      <c r="U739">
        <v>0.1025641025641026</v>
      </c>
      <c r="V739">
        <f>VLOOKUP(A739,Output_sheet!$C$2:$H$19120,6,FALSE)</f>
        <v>19.817710000000002</v>
      </c>
      <c r="W739">
        <f t="shared" si="67"/>
        <v>113.21857723000001</v>
      </c>
      <c r="X739" t="str">
        <f t="shared" si="68"/>
        <v>Aftern</v>
      </c>
      <c r="Y739">
        <f t="shared" si="69"/>
        <v>20.134793360000003</v>
      </c>
      <c r="Z739">
        <f t="shared" si="70"/>
        <v>8.006354840000002</v>
      </c>
      <c r="AA739">
        <f t="shared" si="71"/>
        <v>85.077429030000005</v>
      </c>
    </row>
    <row r="740" spans="1:27" x14ac:dyDescent="0.45">
      <c r="A740" t="str">
        <f t="shared" si="66"/>
        <v>43832Meal_Booster1_GreenP20</v>
      </c>
      <c r="B740" s="6">
        <v>43832</v>
      </c>
      <c r="C740" t="s">
        <v>118</v>
      </c>
      <c r="D740" t="s">
        <v>16</v>
      </c>
      <c r="E740">
        <v>0</v>
      </c>
      <c r="F740">
        <v>0</v>
      </c>
      <c r="G740">
        <v>0</v>
      </c>
      <c r="H740">
        <v>0</v>
      </c>
      <c r="I740" t="s">
        <v>76</v>
      </c>
      <c r="J740">
        <v>2003</v>
      </c>
      <c r="K740">
        <v>0.29955067398901652</v>
      </c>
      <c r="L740">
        <v>0.39940089865202189</v>
      </c>
      <c r="M740">
        <v>0.30104842735896148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f>VLOOKUP(A740,Output_sheet!$C$2:$H$19120,6,FALSE)</f>
        <v>0</v>
      </c>
      <c r="W740">
        <f t="shared" si="67"/>
        <v>0</v>
      </c>
      <c r="X740" t="str">
        <f t="shared" si="68"/>
        <v>Booste</v>
      </c>
      <c r="Y740">
        <f t="shared" si="69"/>
        <v>0</v>
      </c>
      <c r="Z740">
        <f t="shared" si="70"/>
        <v>0</v>
      </c>
      <c r="AA740">
        <f t="shared" si="71"/>
        <v>0</v>
      </c>
    </row>
    <row r="741" spans="1:27" x14ac:dyDescent="0.45">
      <c r="A741" t="str">
        <f t="shared" si="66"/>
        <v>43832Meal_Booster1_MainP20</v>
      </c>
      <c r="B741" s="6">
        <v>43832</v>
      </c>
      <c r="C741" t="s">
        <v>118</v>
      </c>
      <c r="D741" t="s">
        <v>17</v>
      </c>
      <c r="E741">
        <v>0.14315226130653261</v>
      </c>
      <c r="F741">
        <v>0.31681206030150749</v>
      </c>
      <c r="G741">
        <v>0.1089532663316583</v>
      </c>
      <c r="H741">
        <v>3.3559248931884088E-3</v>
      </c>
      <c r="I741" t="s">
        <v>76</v>
      </c>
      <c r="J741">
        <v>2003</v>
      </c>
      <c r="K741">
        <v>0.29955067398901652</v>
      </c>
      <c r="L741">
        <v>0.39940089865202189</v>
      </c>
      <c r="M741">
        <v>0.30104842735896148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f>VLOOKUP(A741,Output_sheet!$C$2:$H$19120,6,FALSE)</f>
        <v>0</v>
      </c>
      <c r="W741">
        <f t="shared" si="67"/>
        <v>0</v>
      </c>
      <c r="X741" t="str">
        <f t="shared" si="68"/>
        <v>Booste</v>
      </c>
      <c r="Y741">
        <f t="shared" si="69"/>
        <v>0</v>
      </c>
      <c r="Z741">
        <f t="shared" si="70"/>
        <v>0</v>
      </c>
      <c r="AA741">
        <f t="shared" si="71"/>
        <v>0</v>
      </c>
    </row>
    <row r="742" spans="1:27" x14ac:dyDescent="0.45">
      <c r="A742" t="str">
        <f t="shared" si="66"/>
        <v>43832Meal_Booster1_SideP20</v>
      </c>
      <c r="B742" s="6">
        <v>43832</v>
      </c>
      <c r="C742" t="s">
        <v>118</v>
      </c>
      <c r="D742" t="s">
        <v>18</v>
      </c>
      <c r="E742">
        <v>0</v>
      </c>
      <c r="F742">
        <v>0</v>
      </c>
      <c r="G742">
        <v>0</v>
      </c>
      <c r="H742">
        <v>0</v>
      </c>
      <c r="I742" t="s">
        <v>76</v>
      </c>
      <c r="J742">
        <v>2003</v>
      </c>
      <c r="K742">
        <v>0.29955067398901652</v>
      </c>
      <c r="L742">
        <v>0.39940089865202189</v>
      </c>
      <c r="M742">
        <v>0.30104842735896148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f>VLOOKUP(A742,Output_sheet!$C$2:$H$19120,6,FALSE)</f>
        <v>0</v>
      </c>
      <c r="W742">
        <f t="shared" si="67"/>
        <v>0</v>
      </c>
      <c r="X742" t="str">
        <f t="shared" si="68"/>
        <v>Booste</v>
      </c>
      <c r="Y742">
        <f t="shared" si="69"/>
        <v>0</v>
      </c>
      <c r="Z742">
        <f t="shared" si="70"/>
        <v>0</v>
      </c>
      <c r="AA742">
        <f t="shared" si="71"/>
        <v>0</v>
      </c>
    </row>
    <row r="743" spans="1:27" x14ac:dyDescent="0.45">
      <c r="A743" t="str">
        <f t="shared" si="66"/>
        <v>43832Meal_Booster2_GreenP20</v>
      </c>
      <c r="B743" s="6">
        <v>43832</v>
      </c>
      <c r="C743" t="s">
        <v>118</v>
      </c>
      <c r="D743" t="s">
        <v>19</v>
      </c>
      <c r="E743">
        <v>0</v>
      </c>
      <c r="F743">
        <v>0</v>
      </c>
      <c r="G743">
        <v>0</v>
      </c>
      <c r="H743">
        <v>0</v>
      </c>
      <c r="I743" t="s">
        <v>76</v>
      </c>
      <c r="J743">
        <v>2003</v>
      </c>
      <c r="K743">
        <v>0.29955067398901652</v>
      </c>
      <c r="L743">
        <v>0.39940089865202189</v>
      </c>
      <c r="M743">
        <v>0.30104842735896148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f>VLOOKUP(A743,Output_sheet!$C$2:$H$19120,6,FALSE)</f>
        <v>0</v>
      </c>
      <c r="W743">
        <f t="shared" si="67"/>
        <v>0</v>
      </c>
      <c r="X743" t="str">
        <f t="shared" si="68"/>
        <v>Booste</v>
      </c>
      <c r="Y743">
        <f t="shared" si="69"/>
        <v>0</v>
      </c>
      <c r="Z743">
        <f t="shared" si="70"/>
        <v>0</v>
      </c>
      <c r="AA743">
        <f t="shared" si="71"/>
        <v>0</v>
      </c>
    </row>
    <row r="744" spans="1:27" x14ac:dyDescent="0.45">
      <c r="A744" t="str">
        <f t="shared" si="66"/>
        <v>43832Meal_Booster2_MainP20</v>
      </c>
      <c r="B744" s="6">
        <v>43832</v>
      </c>
      <c r="C744" t="s">
        <v>118</v>
      </c>
      <c r="D744" t="s">
        <v>20</v>
      </c>
      <c r="E744">
        <v>0.24074117647058821</v>
      </c>
      <c r="F744">
        <v>5.4705882352941186E-3</v>
      </c>
      <c r="G744">
        <v>7.7764705882352944E-3</v>
      </c>
      <c r="H744">
        <v>5.7898027881672903E-3</v>
      </c>
      <c r="I744" t="s">
        <v>76</v>
      </c>
      <c r="J744">
        <v>2003</v>
      </c>
      <c r="K744">
        <v>0.29955067398901652</v>
      </c>
      <c r="L744">
        <v>0.39940089865202189</v>
      </c>
      <c r="M744">
        <v>0.30104842735896148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f>VLOOKUP(A744,Output_sheet!$C$2:$H$19120,6,FALSE)</f>
        <v>0</v>
      </c>
      <c r="W744">
        <f t="shared" si="67"/>
        <v>0</v>
      </c>
      <c r="X744" t="str">
        <f t="shared" si="68"/>
        <v>Booste</v>
      </c>
      <c r="Y744">
        <f t="shared" si="69"/>
        <v>0</v>
      </c>
      <c r="Z744">
        <f t="shared" si="70"/>
        <v>0</v>
      </c>
      <c r="AA744">
        <f t="shared" si="71"/>
        <v>0</v>
      </c>
    </row>
    <row r="745" spans="1:27" x14ac:dyDescent="0.45">
      <c r="A745" t="str">
        <f t="shared" si="66"/>
        <v>43832Meal_Booster2_SideP20</v>
      </c>
      <c r="B745" s="6">
        <v>43832</v>
      </c>
      <c r="C745" t="s">
        <v>118</v>
      </c>
      <c r="D745" t="s">
        <v>21</v>
      </c>
      <c r="E745">
        <v>0</v>
      </c>
      <c r="F745">
        <v>0</v>
      </c>
      <c r="G745">
        <v>0</v>
      </c>
      <c r="H745">
        <v>0</v>
      </c>
      <c r="I745" t="s">
        <v>76</v>
      </c>
      <c r="J745">
        <v>2003</v>
      </c>
      <c r="K745">
        <v>0.29955067398901652</v>
      </c>
      <c r="L745">
        <v>0.39940089865202189</v>
      </c>
      <c r="M745">
        <v>0.30104842735896148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f>VLOOKUP(A745,Output_sheet!$C$2:$H$19120,6,FALSE)</f>
        <v>0</v>
      </c>
      <c r="W745">
        <f t="shared" si="67"/>
        <v>0</v>
      </c>
      <c r="X745" t="str">
        <f t="shared" si="68"/>
        <v>Booste</v>
      </c>
      <c r="Y745">
        <f t="shared" si="69"/>
        <v>0</v>
      </c>
      <c r="Z745">
        <f t="shared" si="70"/>
        <v>0</v>
      </c>
      <c r="AA745">
        <f t="shared" si="71"/>
        <v>0</v>
      </c>
    </row>
    <row r="746" spans="1:27" x14ac:dyDescent="0.45">
      <c r="A746" t="str">
        <f t="shared" si="66"/>
        <v>43832Meal_Breakfast_GreenP20</v>
      </c>
      <c r="B746" s="6">
        <v>43832</v>
      </c>
      <c r="C746" t="s">
        <v>118</v>
      </c>
      <c r="D746" t="s">
        <v>24</v>
      </c>
      <c r="E746">
        <v>2.3266666666666661E-2</v>
      </c>
      <c r="F746">
        <v>9.4303703703703709E-2</v>
      </c>
      <c r="G746">
        <v>0.15691481481481481</v>
      </c>
      <c r="H746">
        <v>1.7259259259259261E-3</v>
      </c>
      <c r="I746" t="s">
        <v>76</v>
      </c>
      <c r="J746">
        <v>2003</v>
      </c>
      <c r="K746">
        <v>0.29955067398901652</v>
      </c>
      <c r="L746">
        <v>0.39940089865202189</v>
      </c>
      <c r="M746">
        <v>0.30104842735896148</v>
      </c>
      <c r="N746">
        <v>0.25</v>
      </c>
      <c r="O746">
        <v>0.25</v>
      </c>
      <c r="P746">
        <v>0.25</v>
      </c>
      <c r="Q746">
        <v>0.25</v>
      </c>
      <c r="R746">
        <v>0.25</v>
      </c>
      <c r="S746">
        <v>0.25</v>
      </c>
      <c r="T746">
        <v>0.25</v>
      </c>
      <c r="U746">
        <v>0.55102040816326525</v>
      </c>
      <c r="V746">
        <f>VLOOKUP(A746,Output_sheet!$C$2:$H$19120,6,FALSE)</f>
        <v>103.53343</v>
      </c>
      <c r="W746">
        <f t="shared" si="67"/>
        <v>194.90321580359259</v>
      </c>
      <c r="X746" t="str">
        <f t="shared" si="68"/>
        <v>Breakf</v>
      </c>
      <c r="Y746">
        <f t="shared" si="69"/>
        <v>9.6355112186666645</v>
      </c>
      <c r="Z746">
        <f t="shared" si="70"/>
        <v>39.05434362459259</v>
      </c>
      <c r="AA746">
        <f t="shared" si="71"/>
        <v>146.21336096033332</v>
      </c>
    </row>
    <row r="747" spans="1:27" x14ac:dyDescent="0.45">
      <c r="A747" t="str">
        <f t="shared" si="66"/>
        <v>43832Meal_Breakfast_MainP20</v>
      </c>
      <c r="B747" s="6">
        <v>43832</v>
      </c>
      <c r="C747" t="s">
        <v>118</v>
      </c>
      <c r="D747" t="s">
        <v>25</v>
      </c>
      <c r="E747">
        <v>0.22857142857142859</v>
      </c>
      <c r="F747">
        <v>0</v>
      </c>
      <c r="G747">
        <v>0.14285714285714279</v>
      </c>
      <c r="H747">
        <v>1.3277777777777781E-2</v>
      </c>
      <c r="I747" t="s">
        <v>76</v>
      </c>
      <c r="J747">
        <v>2003</v>
      </c>
      <c r="K747">
        <v>0.29955067398901652</v>
      </c>
      <c r="L747">
        <v>0.39940089865202189</v>
      </c>
      <c r="M747">
        <v>0.30104842735896148</v>
      </c>
      <c r="N747">
        <v>0.25</v>
      </c>
      <c r="O747">
        <v>0.25</v>
      </c>
      <c r="P747">
        <v>0.25</v>
      </c>
      <c r="Q747">
        <v>0.25</v>
      </c>
      <c r="R747">
        <v>0.25</v>
      </c>
      <c r="S747">
        <v>0.25</v>
      </c>
      <c r="T747">
        <v>0.25</v>
      </c>
      <c r="U747">
        <v>8.1632653061224483E-2</v>
      </c>
      <c r="V747">
        <f>VLOOKUP(A747,Output_sheet!$C$2:$H$19120,6,FALSE)</f>
        <v>22.516797</v>
      </c>
      <c r="W747">
        <f t="shared" si="67"/>
        <v>49.536953399999987</v>
      </c>
      <c r="X747" t="str">
        <f t="shared" si="68"/>
        <v>Breakf</v>
      </c>
      <c r="Y747">
        <f t="shared" si="69"/>
        <v>20.586785828571429</v>
      </c>
      <c r="Z747">
        <f t="shared" si="70"/>
        <v>0</v>
      </c>
      <c r="AA747">
        <f t="shared" si="71"/>
        <v>28.950167571428558</v>
      </c>
    </row>
    <row r="748" spans="1:27" x14ac:dyDescent="0.45">
      <c r="A748" t="str">
        <f t="shared" si="66"/>
        <v>43832Meal_Breakfast_SideP20</v>
      </c>
      <c r="B748" s="6">
        <v>43832</v>
      </c>
      <c r="C748" t="s">
        <v>118</v>
      </c>
      <c r="D748" t="s">
        <v>26</v>
      </c>
      <c r="E748">
        <v>7.5999999999999998E-2</v>
      </c>
      <c r="F748">
        <v>0.39900000000000002</v>
      </c>
      <c r="G748">
        <v>3.0000000000000001E-3</v>
      </c>
      <c r="H748">
        <v>3.0386666666666669E-3</v>
      </c>
      <c r="I748" t="s">
        <v>76</v>
      </c>
      <c r="J748">
        <v>2003</v>
      </c>
      <c r="K748">
        <v>0.29955067398901652</v>
      </c>
      <c r="L748">
        <v>0.39940089865202189</v>
      </c>
      <c r="M748">
        <v>0.30104842735896148</v>
      </c>
      <c r="N748">
        <v>0.25</v>
      </c>
      <c r="O748">
        <v>0.25</v>
      </c>
      <c r="P748">
        <v>0.25</v>
      </c>
      <c r="Q748">
        <v>0.25</v>
      </c>
      <c r="R748">
        <v>0.25</v>
      </c>
      <c r="S748">
        <v>0.25</v>
      </c>
      <c r="T748">
        <v>0.25</v>
      </c>
      <c r="U748">
        <v>0.36734693877551022</v>
      </c>
      <c r="V748">
        <f>VLOOKUP(A748,Output_sheet!$C$2:$H$19120,6,FALSE)</f>
        <v>107.02378</v>
      </c>
      <c r="W748">
        <f t="shared" si="67"/>
        <v>206.23482406000002</v>
      </c>
      <c r="X748" t="str">
        <f t="shared" si="68"/>
        <v>Breakf</v>
      </c>
      <c r="Y748">
        <f t="shared" si="69"/>
        <v>32.535229119999997</v>
      </c>
      <c r="Z748">
        <f t="shared" si="70"/>
        <v>170.80995288000003</v>
      </c>
      <c r="AA748">
        <f t="shared" si="71"/>
        <v>2.8896420599999999</v>
      </c>
    </row>
    <row r="749" spans="1:27" x14ac:dyDescent="0.45">
      <c r="A749" t="str">
        <f t="shared" si="66"/>
        <v>43832Meal_Dinner_GreenP20</v>
      </c>
      <c r="B749" s="6">
        <v>43832</v>
      </c>
      <c r="C749" t="s">
        <v>118</v>
      </c>
      <c r="D749" t="s">
        <v>29</v>
      </c>
      <c r="E749">
        <v>3.0759999999999999E-2</v>
      </c>
      <c r="F749">
        <v>8.1619999999999998E-2</v>
      </c>
      <c r="G749">
        <v>4.0000000000000001E-3</v>
      </c>
      <c r="H749">
        <v>2.0843960000000009E-3</v>
      </c>
      <c r="I749" t="s">
        <v>76</v>
      </c>
      <c r="J749">
        <v>2003</v>
      </c>
      <c r="K749">
        <v>0.29955067398901652</v>
      </c>
      <c r="L749">
        <v>0.39940089865202189</v>
      </c>
      <c r="M749">
        <v>0.30104842735896148</v>
      </c>
      <c r="N749">
        <v>0.2</v>
      </c>
      <c r="O749">
        <v>0.2</v>
      </c>
      <c r="P749">
        <v>0.2</v>
      </c>
      <c r="Q749">
        <v>0.2</v>
      </c>
      <c r="R749">
        <v>0.2</v>
      </c>
      <c r="S749">
        <v>0.2</v>
      </c>
      <c r="T749">
        <v>0.2</v>
      </c>
      <c r="U749">
        <v>0.51020408163265307</v>
      </c>
      <c r="V749">
        <f>VLOOKUP(A749,Output_sheet!$C$2:$H$19120,6,FALSE)</f>
        <v>154.94647000000001</v>
      </c>
      <c r="W749">
        <f t="shared" si="67"/>
        <v>75.229610114399989</v>
      </c>
      <c r="X749" t="str">
        <f t="shared" si="68"/>
        <v>Dinner</v>
      </c>
      <c r="Y749">
        <f t="shared" si="69"/>
        <v>19.0646136688</v>
      </c>
      <c r="Z749">
        <f t="shared" si="70"/>
        <v>50.5869235256</v>
      </c>
      <c r="AA749">
        <f t="shared" si="71"/>
        <v>5.5780729200000012</v>
      </c>
    </row>
    <row r="750" spans="1:27" x14ac:dyDescent="0.45">
      <c r="A750" t="str">
        <f t="shared" si="66"/>
        <v>43832Meal_Dinner_MainP20</v>
      </c>
      <c r="B750" s="6">
        <v>43832</v>
      </c>
      <c r="C750" t="s">
        <v>118</v>
      </c>
      <c r="D750" t="s">
        <v>30</v>
      </c>
      <c r="E750">
        <v>5.33E-2</v>
      </c>
      <c r="F750">
        <v>0.26540000000000002</v>
      </c>
      <c r="G750">
        <v>5.4000000000000003E-3</v>
      </c>
      <c r="H750">
        <v>2.5228E-3</v>
      </c>
      <c r="I750" t="s">
        <v>76</v>
      </c>
      <c r="J750">
        <v>2003</v>
      </c>
      <c r="K750">
        <v>0.29955067398901652</v>
      </c>
      <c r="L750">
        <v>0.39940089865202189</v>
      </c>
      <c r="M750">
        <v>0.30104842735896148</v>
      </c>
      <c r="N750">
        <v>0.2</v>
      </c>
      <c r="O750">
        <v>0.2</v>
      </c>
      <c r="P750">
        <v>0.2</v>
      </c>
      <c r="Q750">
        <v>0.2</v>
      </c>
      <c r="R750">
        <v>0.2</v>
      </c>
      <c r="S750">
        <v>0.2</v>
      </c>
      <c r="T750">
        <v>0.2</v>
      </c>
      <c r="U750">
        <v>0.24489795918367349</v>
      </c>
      <c r="V750">
        <f>VLOOKUP(A750,Output_sheet!$C$2:$H$19120,6,FALSE)</f>
        <v>110.58188</v>
      </c>
      <c r="W750">
        <f t="shared" si="67"/>
        <v>146.34405999200001</v>
      </c>
      <c r="X750" t="str">
        <f t="shared" si="68"/>
        <v>Dinner</v>
      </c>
      <c r="Y750">
        <f t="shared" si="69"/>
        <v>23.576056816000001</v>
      </c>
      <c r="Z750">
        <f t="shared" si="70"/>
        <v>117.393723808</v>
      </c>
      <c r="AA750">
        <f t="shared" si="71"/>
        <v>5.3742793680000007</v>
      </c>
    </row>
    <row r="751" spans="1:27" x14ac:dyDescent="0.45">
      <c r="A751" t="str">
        <f t="shared" si="66"/>
        <v>43832Meal_Dinner_SideP20</v>
      </c>
      <c r="B751" s="6">
        <v>43832</v>
      </c>
      <c r="C751" t="s">
        <v>118</v>
      </c>
      <c r="D751" t="s">
        <v>31</v>
      </c>
      <c r="E751">
        <v>0.1191875</v>
      </c>
      <c r="F751">
        <v>4.5462499999999989E-2</v>
      </c>
      <c r="G751">
        <v>7.7629166666666666E-2</v>
      </c>
      <c r="H751">
        <v>2.9845499999999999E-3</v>
      </c>
      <c r="I751" t="s">
        <v>76</v>
      </c>
      <c r="J751">
        <v>2003</v>
      </c>
      <c r="K751">
        <v>0.29955067398901652</v>
      </c>
      <c r="L751">
        <v>0.39940089865202189</v>
      </c>
      <c r="M751">
        <v>0.30104842735896148</v>
      </c>
      <c r="N751">
        <v>0.2</v>
      </c>
      <c r="O751">
        <v>0.2</v>
      </c>
      <c r="P751">
        <v>0.2</v>
      </c>
      <c r="Q751">
        <v>0.2</v>
      </c>
      <c r="R751">
        <v>0.2</v>
      </c>
      <c r="S751">
        <v>0.2</v>
      </c>
      <c r="T751">
        <v>0.2</v>
      </c>
      <c r="U751">
        <v>0.24489795918367349</v>
      </c>
      <c r="V751">
        <f>VLOOKUP(A751,Output_sheet!$C$2:$H$19120,6,FALSE)</f>
        <v>117.14485999999999</v>
      </c>
      <c r="W751">
        <f t="shared" si="67"/>
        <v>158.99632554574998</v>
      </c>
      <c r="X751" t="str">
        <f t="shared" si="68"/>
        <v>Dinner</v>
      </c>
      <c r="Y751">
        <f t="shared" si="69"/>
        <v>55.848812004999999</v>
      </c>
      <c r="Z751">
        <f t="shared" si="70"/>
        <v>21.302792790999995</v>
      </c>
      <c r="AA751">
        <f t="shared" si="71"/>
        <v>81.844720749749996</v>
      </c>
    </row>
    <row r="752" spans="1:27" x14ac:dyDescent="0.45">
      <c r="A752" t="str">
        <f t="shared" si="66"/>
        <v>43832Meal_Lunch_GreenP20</v>
      </c>
      <c r="B752" s="6">
        <v>43832</v>
      </c>
      <c r="C752" t="s">
        <v>118</v>
      </c>
      <c r="D752" t="s">
        <v>34</v>
      </c>
      <c r="E752">
        <v>8.0000000000000002E-3</v>
      </c>
      <c r="F752">
        <v>3.5000000000000003E-2</v>
      </c>
      <c r="G752">
        <v>3.0000000000000001E-3</v>
      </c>
      <c r="H752">
        <v>8.4999999999999995E-4</v>
      </c>
      <c r="I752" t="s">
        <v>76</v>
      </c>
      <c r="J752">
        <v>2003</v>
      </c>
      <c r="K752">
        <v>0.29955067398901652</v>
      </c>
      <c r="L752">
        <v>0.39940089865202189</v>
      </c>
      <c r="M752">
        <v>0.30104842735896148</v>
      </c>
      <c r="N752">
        <v>0.3</v>
      </c>
      <c r="O752">
        <v>0.3</v>
      </c>
      <c r="P752">
        <v>0.3</v>
      </c>
      <c r="Q752">
        <v>0.3</v>
      </c>
      <c r="R752">
        <v>0.3</v>
      </c>
      <c r="S752">
        <v>0.3</v>
      </c>
      <c r="T752">
        <v>0.3</v>
      </c>
      <c r="U752">
        <v>0.27472527472527469</v>
      </c>
      <c r="V752">
        <f>VLOOKUP(A752,Output_sheet!$C$2:$H$19120,6,FALSE)</f>
        <v>154.88103000000001</v>
      </c>
      <c r="W752">
        <f t="shared" si="67"/>
        <v>30.821324970000003</v>
      </c>
      <c r="X752" t="str">
        <f t="shared" si="68"/>
        <v>Lunch_</v>
      </c>
      <c r="Y752">
        <f t="shared" si="69"/>
        <v>4.9561929600000001</v>
      </c>
      <c r="Z752">
        <f t="shared" si="70"/>
        <v>21.683344200000004</v>
      </c>
      <c r="AA752">
        <f t="shared" si="71"/>
        <v>4.1817878100000003</v>
      </c>
    </row>
    <row r="753" spans="1:27" x14ac:dyDescent="0.45">
      <c r="A753" t="str">
        <f t="shared" si="66"/>
        <v>43832Meal_Lunch_MainP20</v>
      </c>
      <c r="B753" s="6">
        <v>43832</v>
      </c>
      <c r="C753" t="s">
        <v>118</v>
      </c>
      <c r="D753" t="s">
        <v>35</v>
      </c>
      <c r="E753">
        <v>0.29964285714285721</v>
      </c>
      <c r="F753">
        <v>3.3928571428571428E-4</v>
      </c>
      <c r="G753">
        <v>3.1482142857142861E-2</v>
      </c>
      <c r="H753">
        <v>5.2169642857142866E-3</v>
      </c>
      <c r="I753" t="s">
        <v>76</v>
      </c>
      <c r="J753">
        <v>2003</v>
      </c>
      <c r="K753">
        <v>0.29955067398901652</v>
      </c>
      <c r="L753">
        <v>0.39940089865202189</v>
      </c>
      <c r="M753">
        <v>0.30104842735896148</v>
      </c>
      <c r="N753">
        <v>0.3</v>
      </c>
      <c r="O753">
        <v>0.3</v>
      </c>
      <c r="P753">
        <v>0.3</v>
      </c>
      <c r="Q753">
        <v>0.3</v>
      </c>
      <c r="R753">
        <v>0.3</v>
      </c>
      <c r="S753">
        <v>0.3</v>
      </c>
      <c r="T753">
        <v>0.3</v>
      </c>
      <c r="U753">
        <v>0.30769230769230771</v>
      </c>
      <c r="V753">
        <f>VLOOKUP(A753,Output_sheet!$C$2:$H$19120,6,FALSE)</f>
        <v>197.12130999999999</v>
      </c>
      <c r="W753">
        <f t="shared" si="67"/>
        <v>292.38370308089293</v>
      </c>
      <c r="X753" t="str">
        <f t="shared" si="68"/>
        <v>Lunch_</v>
      </c>
      <c r="Y753">
        <f t="shared" si="69"/>
        <v>236.26397012857149</v>
      </c>
      <c r="Z753">
        <f t="shared" si="70"/>
        <v>0.26752177785714282</v>
      </c>
      <c r="AA753">
        <f t="shared" si="71"/>
        <v>55.852211174464287</v>
      </c>
    </row>
    <row r="754" spans="1:27" x14ac:dyDescent="0.45">
      <c r="A754" t="str">
        <f t="shared" si="66"/>
        <v>43832Meal_Lunch_SideP20</v>
      </c>
      <c r="B754" s="6">
        <v>43832</v>
      </c>
      <c r="C754" t="s">
        <v>118</v>
      </c>
      <c r="D754" t="s">
        <v>36</v>
      </c>
      <c r="E754">
        <v>4.6513157894736847E-2</v>
      </c>
      <c r="F754">
        <v>0.42289473684210532</v>
      </c>
      <c r="G754">
        <v>2.5197368421052631E-2</v>
      </c>
      <c r="H754">
        <v>9.5625000000000007E-4</v>
      </c>
      <c r="I754" t="s">
        <v>76</v>
      </c>
      <c r="J754">
        <v>2003</v>
      </c>
      <c r="K754">
        <v>0.29955067398901652</v>
      </c>
      <c r="L754">
        <v>0.39940089865202189</v>
      </c>
      <c r="M754">
        <v>0.30104842735896148</v>
      </c>
      <c r="N754">
        <v>0.3</v>
      </c>
      <c r="O754">
        <v>0.3</v>
      </c>
      <c r="P754">
        <v>0.3</v>
      </c>
      <c r="Q754">
        <v>0.3</v>
      </c>
      <c r="R754">
        <v>0.3</v>
      </c>
      <c r="S754">
        <v>0.3</v>
      </c>
      <c r="T754">
        <v>0.3</v>
      </c>
      <c r="U754">
        <v>0.4175824175824176</v>
      </c>
      <c r="V754">
        <f>VLOOKUP(A754,Output_sheet!$C$2:$H$19120,6,FALSE)</f>
        <v>160.51307</v>
      </c>
      <c r="W754">
        <f t="shared" si="67"/>
        <v>337.78497171644744</v>
      </c>
      <c r="X754" t="str">
        <f t="shared" si="68"/>
        <v>Lunch_</v>
      </c>
      <c r="Y754">
        <f t="shared" si="69"/>
        <v>29.863879076315794</v>
      </c>
      <c r="Z754">
        <f t="shared" si="70"/>
        <v>271.52052998947374</v>
      </c>
      <c r="AA754">
        <f t="shared" si="71"/>
        <v>36.400562650657896</v>
      </c>
    </row>
    <row r="755" spans="1:27" x14ac:dyDescent="0.45">
      <c r="A755" t="str">
        <f t="shared" si="66"/>
        <v>43832Meal_Morning_Snack_GreenP20</v>
      </c>
      <c r="B755" s="6">
        <v>43832</v>
      </c>
      <c r="C755" t="s">
        <v>118</v>
      </c>
      <c r="D755" t="s">
        <v>39</v>
      </c>
      <c r="E755">
        <v>8.3999999999999995E-3</v>
      </c>
      <c r="F755">
        <v>8.1600000000000006E-2</v>
      </c>
      <c r="G755">
        <v>1.9E-3</v>
      </c>
      <c r="H755">
        <v>1.9927999999999999E-3</v>
      </c>
      <c r="I755" t="s">
        <v>76</v>
      </c>
      <c r="J755">
        <v>2003</v>
      </c>
      <c r="K755">
        <v>0.29955067398901652</v>
      </c>
      <c r="L755">
        <v>0.39940089865202189</v>
      </c>
      <c r="M755">
        <v>0.30104842735896148</v>
      </c>
      <c r="N755">
        <v>0.1</v>
      </c>
      <c r="O755">
        <v>0.1</v>
      </c>
      <c r="P755">
        <v>0.1</v>
      </c>
      <c r="Q755">
        <v>0.1</v>
      </c>
      <c r="R755">
        <v>0.1</v>
      </c>
      <c r="S755">
        <v>0.1</v>
      </c>
      <c r="T755">
        <v>0.1</v>
      </c>
      <c r="U755">
        <v>0.6</v>
      </c>
      <c r="V755">
        <f>VLOOKUP(A755,Output_sheet!$C$2:$H$19120,6,FALSE)</f>
        <v>106.81458000000001</v>
      </c>
      <c r="W755">
        <f t="shared" si="67"/>
        <v>40.27977811800001</v>
      </c>
      <c r="X755" t="str">
        <f t="shared" si="68"/>
        <v>Mornin</v>
      </c>
      <c r="Y755">
        <f t="shared" si="69"/>
        <v>3.5889698879999998</v>
      </c>
      <c r="Z755">
        <f t="shared" si="70"/>
        <v>34.864278912000003</v>
      </c>
      <c r="AA755">
        <f t="shared" si="71"/>
        <v>1.8265293180000002</v>
      </c>
    </row>
    <row r="756" spans="1:27" x14ac:dyDescent="0.45">
      <c r="A756" t="str">
        <f t="shared" si="66"/>
        <v>43832Meal_Morning_Snack_MainP20</v>
      </c>
      <c r="B756" s="6">
        <v>43832</v>
      </c>
      <c r="C756" t="s">
        <v>118</v>
      </c>
      <c r="D756" t="s">
        <v>40</v>
      </c>
      <c r="E756">
        <v>0.1239</v>
      </c>
      <c r="F756">
        <v>2.7199999999999998E-2</v>
      </c>
      <c r="G756">
        <v>1.0200000000000001E-2</v>
      </c>
      <c r="H756">
        <v>3.1800000000000001E-3</v>
      </c>
      <c r="I756" t="s">
        <v>76</v>
      </c>
      <c r="J756">
        <v>2003</v>
      </c>
      <c r="K756">
        <v>0.29955067398901652</v>
      </c>
      <c r="L756">
        <v>0.39940089865202189</v>
      </c>
      <c r="M756">
        <v>0.30104842735896148</v>
      </c>
      <c r="N756">
        <v>0.1</v>
      </c>
      <c r="O756">
        <v>0.1</v>
      </c>
      <c r="P756">
        <v>0.1</v>
      </c>
      <c r="Q756">
        <v>0.1</v>
      </c>
      <c r="R756">
        <v>0.1</v>
      </c>
      <c r="S756">
        <v>0.1</v>
      </c>
      <c r="T756">
        <v>0.1</v>
      </c>
      <c r="U756">
        <v>0.3</v>
      </c>
      <c r="V756">
        <f>VLOOKUP(A756,Output_sheet!$C$2:$H$19120,6,FALSE)</f>
        <v>72.828124000000003</v>
      </c>
      <c r="W756">
        <f t="shared" si="67"/>
        <v>50.702939928799999</v>
      </c>
      <c r="X756" t="str">
        <f t="shared" si="68"/>
        <v>Mornin</v>
      </c>
      <c r="Y756">
        <f t="shared" si="69"/>
        <v>36.093618254399999</v>
      </c>
      <c r="Z756">
        <f t="shared" si="70"/>
        <v>7.9236998912000001</v>
      </c>
      <c r="AA756">
        <f t="shared" si="71"/>
        <v>6.6856217832000011</v>
      </c>
    </row>
    <row r="757" spans="1:27" x14ac:dyDescent="0.45">
      <c r="A757" t="str">
        <f t="shared" si="66"/>
        <v>43832Meal_Morning_Snack_SideP20</v>
      </c>
      <c r="B757" s="6">
        <v>43832</v>
      </c>
      <c r="C757" t="s">
        <v>118</v>
      </c>
      <c r="D757" t="s">
        <v>41</v>
      </c>
      <c r="E757">
        <v>0.21</v>
      </c>
      <c r="F757">
        <v>0.22</v>
      </c>
      <c r="G757">
        <v>0.49</v>
      </c>
      <c r="H757">
        <v>1.3505400000000001E-2</v>
      </c>
      <c r="I757" t="s">
        <v>76</v>
      </c>
      <c r="J757">
        <v>2003</v>
      </c>
      <c r="K757">
        <v>0.29955067398901652</v>
      </c>
      <c r="L757">
        <v>0.39940089865202189</v>
      </c>
      <c r="M757">
        <v>0.30104842735896148</v>
      </c>
      <c r="N757">
        <v>0.1</v>
      </c>
      <c r="O757">
        <v>0.1</v>
      </c>
      <c r="P757">
        <v>0.1</v>
      </c>
      <c r="Q757">
        <v>0.1</v>
      </c>
      <c r="R757">
        <v>0.1</v>
      </c>
      <c r="S757">
        <v>0.1</v>
      </c>
      <c r="T757">
        <v>0.1</v>
      </c>
      <c r="U757">
        <v>0.1</v>
      </c>
      <c r="V757">
        <f>VLOOKUP(A757,Output_sheet!$C$2:$H$19120,6,FALSE)</f>
        <v>14.565625000000001</v>
      </c>
      <c r="W757">
        <f t="shared" si="67"/>
        <v>89.287281250000007</v>
      </c>
      <c r="X757" t="str">
        <f t="shared" si="68"/>
        <v>Mornin</v>
      </c>
      <c r="Y757">
        <f t="shared" si="69"/>
        <v>12.235125</v>
      </c>
      <c r="Z757">
        <f t="shared" si="70"/>
        <v>12.81775</v>
      </c>
      <c r="AA757">
        <f t="shared" si="71"/>
        <v>64.234406250000006</v>
      </c>
    </row>
    <row r="758" spans="1:27" x14ac:dyDescent="0.45">
      <c r="A758" t="str">
        <f t="shared" si="66"/>
        <v>43832Meal_Afternoon_Snack_GreenP21</v>
      </c>
      <c r="B758" s="6">
        <v>43832</v>
      </c>
      <c r="C758" t="s">
        <v>118</v>
      </c>
      <c r="D758" t="s">
        <v>11</v>
      </c>
      <c r="E758">
        <v>7.0000000000000001E-3</v>
      </c>
      <c r="F758">
        <v>8.6999999999999994E-2</v>
      </c>
      <c r="G758">
        <v>1E-3</v>
      </c>
      <c r="H758">
        <v>7.5000000000000002E-4</v>
      </c>
      <c r="I758" t="s">
        <v>54</v>
      </c>
      <c r="J758">
        <v>1597</v>
      </c>
      <c r="K758">
        <v>0.20037570444583591</v>
      </c>
      <c r="L758">
        <v>0.50093926111458986</v>
      </c>
      <c r="M758">
        <v>0.29868503443957423</v>
      </c>
      <c r="N758">
        <v>0.15</v>
      </c>
      <c r="O758">
        <v>0.15</v>
      </c>
      <c r="P758">
        <v>0.15</v>
      </c>
      <c r="Q758">
        <v>0.15</v>
      </c>
      <c r="R758">
        <v>0.15</v>
      </c>
      <c r="S758">
        <v>0.15</v>
      </c>
      <c r="T758">
        <v>0.15</v>
      </c>
      <c r="U758">
        <v>0.51282051282051277</v>
      </c>
      <c r="V758">
        <f>VLOOKUP(A758,Output_sheet!$C$2:$H$19120,6,FALSE)</f>
        <v>103.81842</v>
      </c>
      <c r="W758">
        <f t="shared" si="67"/>
        <v>39.970091700000005</v>
      </c>
      <c r="X758" t="str">
        <f t="shared" si="68"/>
        <v>Aftern</v>
      </c>
      <c r="Y758">
        <f t="shared" si="69"/>
        <v>2.90691576</v>
      </c>
      <c r="Z758">
        <f t="shared" si="70"/>
        <v>36.12881016</v>
      </c>
      <c r="AA758">
        <f t="shared" si="71"/>
        <v>0.93436578000000015</v>
      </c>
    </row>
    <row r="759" spans="1:27" x14ac:dyDescent="0.45">
      <c r="A759" t="str">
        <f t="shared" si="66"/>
        <v>43832Meal_Afternoon_Snack_MainP21</v>
      </c>
      <c r="B759" s="6">
        <v>43832</v>
      </c>
      <c r="C759" t="s">
        <v>118</v>
      </c>
      <c r="D759" t="s">
        <v>12</v>
      </c>
      <c r="E759">
        <v>0.126</v>
      </c>
      <c r="F759">
        <v>8.0000000000000002E-3</v>
      </c>
      <c r="G759">
        <v>9.6000000000000002E-2</v>
      </c>
      <c r="H759">
        <v>1.996333333333333E-3</v>
      </c>
      <c r="I759" t="s">
        <v>54</v>
      </c>
      <c r="J759">
        <v>1597</v>
      </c>
      <c r="K759">
        <v>0.20037570444583591</v>
      </c>
      <c r="L759">
        <v>0.50093926111458986</v>
      </c>
      <c r="M759">
        <v>0.29868503443957423</v>
      </c>
      <c r="N759">
        <v>0.15</v>
      </c>
      <c r="O759">
        <v>0.15</v>
      </c>
      <c r="P759">
        <v>0.15</v>
      </c>
      <c r="Q759">
        <v>0.15</v>
      </c>
      <c r="R759">
        <v>0.15</v>
      </c>
      <c r="S759">
        <v>0.15</v>
      </c>
      <c r="T759">
        <v>0.15</v>
      </c>
      <c r="U759">
        <v>0.38461538461538458</v>
      </c>
      <c r="V759">
        <f>VLOOKUP(A759,Output_sheet!$C$2:$H$19120,6,FALSE)</f>
        <v>49.621498000000003</v>
      </c>
      <c r="W759">
        <f t="shared" si="67"/>
        <v>69.470097199999998</v>
      </c>
      <c r="X759" t="str">
        <f t="shared" si="68"/>
        <v>Aftern</v>
      </c>
      <c r="Y759">
        <f t="shared" si="69"/>
        <v>25.009234992000003</v>
      </c>
      <c r="Z759">
        <f t="shared" si="70"/>
        <v>1.5878879360000002</v>
      </c>
      <c r="AA759">
        <f t="shared" si="71"/>
        <v>42.872974272</v>
      </c>
    </row>
    <row r="760" spans="1:27" x14ac:dyDescent="0.45">
      <c r="A760" t="str">
        <f t="shared" si="66"/>
        <v>43832Meal_Afternoon_Snack_SideP21</v>
      </c>
      <c r="B760" s="6">
        <v>43832</v>
      </c>
      <c r="C760" t="s">
        <v>118</v>
      </c>
      <c r="D760" t="s">
        <v>13</v>
      </c>
      <c r="E760">
        <v>0.254</v>
      </c>
      <c r="F760">
        <v>0.10100000000000001</v>
      </c>
      <c r="G760">
        <v>0.47699999999999998</v>
      </c>
      <c r="H760">
        <v>4.5263999999999999E-3</v>
      </c>
      <c r="I760" t="s">
        <v>54</v>
      </c>
      <c r="J760">
        <v>1597</v>
      </c>
      <c r="K760">
        <v>0.20037570444583591</v>
      </c>
      <c r="L760">
        <v>0.50093926111458986</v>
      </c>
      <c r="M760">
        <v>0.29868503443957423</v>
      </c>
      <c r="N760">
        <v>0.15</v>
      </c>
      <c r="O760">
        <v>0.15</v>
      </c>
      <c r="P760">
        <v>0.15</v>
      </c>
      <c r="Q760">
        <v>0.15</v>
      </c>
      <c r="R760">
        <v>0.15</v>
      </c>
      <c r="S760">
        <v>0.15</v>
      </c>
      <c r="T760">
        <v>0.15</v>
      </c>
      <c r="U760">
        <v>0.1025641025641026</v>
      </c>
      <c r="V760">
        <f>VLOOKUP(A760,Output_sheet!$C$2:$H$19120,6,FALSE)</f>
        <v>18.581272999999999</v>
      </c>
      <c r="W760">
        <f t="shared" si="67"/>
        <v>106.15481264899999</v>
      </c>
      <c r="X760" t="str">
        <f t="shared" si="68"/>
        <v>Aftern</v>
      </c>
      <c r="Y760">
        <f t="shared" si="69"/>
        <v>18.878573368000001</v>
      </c>
      <c r="Z760">
        <f t="shared" si="70"/>
        <v>7.5068342920000006</v>
      </c>
      <c r="AA760">
        <f t="shared" si="71"/>
        <v>79.769404988999995</v>
      </c>
    </row>
    <row r="761" spans="1:27" x14ac:dyDescent="0.45">
      <c r="A761" t="str">
        <f t="shared" si="66"/>
        <v>43832Meal_Booster1_GreenP21</v>
      </c>
      <c r="B761" s="6">
        <v>43832</v>
      </c>
      <c r="C761" t="s">
        <v>118</v>
      </c>
      <c r="D761" t="s">
        <v>16</v>
      </c>
      <c r="E761">
        <v>0</v>
      </c>
      <c r="F761">
        <v>0</v>
      </c>
      <c r="G761">
        <v>0</v>
      </c>
      <c r="H761">
        <v>0</v>
      </c>
      <c r="I761" t="s">
        <v>54</v>
      </c>
      <c r="J761">
        <v>1597</v>
      </c>
      <c r="K761">
        <v>0.20037570444583591</v>
      </c>
      <c r="L761">
        <v>0.50093926111458986</v>
      </c>
      <c r="M761">
        <v>0.29868503443957423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f>VLOOKUP(A761,Output_sheet!$C$2:$H$19120,6,FALSE)</f>
        <v>0</v>
      </c>
      <c r="W761">
        <f t="shared" si="67"/>
        <v>0</v>
      </c>
      <c r="X761" t="str">
        <f t="shared" si="68"/>
        <v>Booste</v>
      </c>
      <c r="Y761">
        <f t="shared" si="69"/>
        <v>0</v>
      </c>
      <c r="Z761">
        <f t="shared" si="70"/>
        <v>0</v>
      </c>
      <c r="AA761">
        <f t="shared" si="71"/>
        <v>0</v>
      </c>
    </row>
    <row r="762" spans="1:27" x14ac:dyDescent="0.45">
      <c r="A762" t="str">
        <f t="shared" si="66"/>
        <v>43832Meal_Booster1_MainP21</v>
      </c>
      <c r="B762" s="6">
        <v>43832</v>
      </c>
      <c r="C762" t="s">
        <v>118</v>
      </c>
      <c r="D762" t="s">
        <v>17</v>
      </c>
      <c r="E762">
        <v>0.14315226130653261</v>
      </c>
      <c r="F762">
        <v>0.31681206030150749</v>
      </c>
      <c r="G762">
        <v>0.1089532663316583</v>
      </c>
      <c r="H762">
        <v>3.3559248931884088E-3</v>
      </c>
      <c r="I762" t="s">
        <v>54</v>
      </c>
      <c r="J762">
        <v>1597</v>
      </c>
      <c r="K762">
        <v>0.20037570444583591</v>
      </c>
      <c r="L762">
        <v>0.50093926111458986</v>
      </c>
      <c r="M762">
        <v>0.29868503443957423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f>VLOOKUP(A762,Output_sheet!$C$2:$H$19120,6,FALSE)</f>
        <v>0</v>
      </c>
      <c r="W762">
        <f t="shared" si="67"/>
        <v>0</v>
      </c>
      <c r="X762" t="str">
        <f t="shared" si="68"/>
        <v>Booste</v>
      </c>
      <c r="Y762">
        <f t="shared" si="69"/>
        <v>0</v>
      </c>
      <c r="Z762">
        <f t="shared" si="70"/>
        <v>0</v>
      </c>
      <c r="AA762">
        <f t="shared" si="71"/>
        <v>0</v>
      </c>
    </row>
    <row r="763" spans="1:27" x14ac:dyDescent="0.45">
      <c r="A763" t="str">
        <f t="shared" si="66"/>
        <v>43832Meal_Booster1_SideP21</v>
      </c>
      <c r="B763" s="6">
        <v>43832</v>
      </c>
      <c r="C763" t="s">
        <v>118</v>
      </c>
      <c r="D763" t="s">
        <v>18</v>
      </c>
      <c r="E763">
        <v>0</v>
      </c>
      <c r="F763">
        <v>0</v>
      </c>
      <c r="G763">
        <v>0</v>
      </c>
      <c r="H763">
        <v>0</v>
      </c>
      <c r="I763" t="s">
        <v>54</v>
      </c>
      <c r="J763">
        <v>1597</v>
      </c>
      <c r="K763">
        <v>0.20037570444583591</v>
      </c>
      <c r="L763">
        <v>0.50093926111458986</v>
      </c>
      <c r="M763">
        <v>0.29868503443957423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f>VLOOKUP(A763,Output_sheet!$C$2:$H$19120,6,FALSE)</f>
        <v>0</v>
      </c>
      <c r="W763">
        <f t="shared" si="67"/>
        <v>0</v>
      </c>
      <c r="X763" t="str">
        <f t="shared" si="68"/>
        <v>Booste</v>
      </c>
      <c r="Y763">
        <f t="shared" si="69"/>
        <v>0</v>
      </c>
      <c r="Z763">
        <f t="shared" si="70"/>
        <v>0</v>
      </c>
      <c r="AA763">
        <f t="shared" si="71"/>
        <v>0</v>
      </c>
    </row>
    <row r="764" spans="1:27" x14ac:dyDescent="0.45">
      <c r="A764" t="str">
        <f t="shared" si="66"/>
        <v>43832Meal_Booster2_GreenP21</v>
      </c>
      <c r="B764" s="6">
        <v>43832</v>
      </c>
      <c r="C764" t="s">
        <v>118</v>
      </c>
      <c r="D764" t="s">
        <v>19</v>
      </c>
      <c r="E764">
        <v>0</v>
      </c>
      <c r="F764">
        <v>0</v>
      </c>
      <c r="G764">
        <v>0</v>
      </c>
      <c r="H764">
        <v>0</v>
      </c>
      <c r="I764" t="s">
        <v>54</v>
      </c>
      <c r="J764">
        <v>1597</v>
      </c>
      <c r="K764">
        <v>0.20037570444583591</v>
      </c>
      <c r="L764">
        <v>0.50093926111458986</v>
      </c>
      <c r="M764">
        <v>0.29868503443957423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f>VLOOKUP(A764,Output_sheet!$C$2:$H$19120,6,FALSE)</f>
        <v>0</v>
      </c>
      <c r="W764">
        <f t="shared" si="67"/>
        <v>0</v>
      </c>
      <c r="X764" t="str">
        <f t="shared" si="68"/>
        <v>Booste</v>
      </c>
      <c r="Y764">
        <f t="shared" si="69"/>
        <v>0</v>
      </c>
      <c r="Z764">
        <f t="shared" si="70"/>
        <v>0</v>
      </c>
      <c r="AA764">
        <f t="shared" si="71"/>
        <v>0</v>
      </c>
    </row>
    <row r="765" spans="1:27" x14ac:dyDescent="0.45">
      <c r="A765" t="str">
        <f t="shared" si="66"/>
        <v>43832Meal_Booster2_MainP21</v>
      </c>
      <c r="B765" s="6">
        <v>43832</v>
      </c>
      <c r="C765" t="s">
        <v>118</v>
      </c>
      <c r="D765" t="s">
        <v>20</v>
      </c>
      <c r="E765">
        <v>0.24074117647058821</v>
      </c>
      <c r="F765">
        <v>5.4705882352941186E-3</v>
      </c>
      <c r="G765">
        <v>7.7764705882352944E-3</v>
      </c>
      <c r="H765">
        <v>5.7898027881672903E-3</v>
      </c>
      <c r="I765" t="s">
        <v>54</v>
      </c>
      <c r="J765">
        <v>1597</v>
      </c>
      <c r="K765">
        <v>0.20037570444583591</v>
      </c>
      <c r="L765">
        <v>0.50093926111458986</v>
      </c>
      <c r="M765">
        <v>0.29868503443957423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f>VLOOKUP(A765,Output_sheet!$C$2:$H$19120,6,FALSE)</f>
        <v>0</v>
      </c>
      <c r="W765">
        <f t="shared" si="67"/>
        <v>0</v>
      </c>
      <c r="X765" t="str">
        <f t="shared" si="68"/>
        <v>Booste</v>
      </c>
      <c r="Y765">
        <f t="shared" si="69"/>
        <v>0</v>
      </c>
      <c r="Z765">
        <f t="shared" si="70"/>
        <v>0</v>
      </c>
      <c r="AA765">
        <f t="shared" si="71"/>
        <v>0</v>
      </c>
    </row>
    <row r="766" spans="1:27" x14ac:dyDescent="0.45">
      <c r="A766" t="str">
        <f t="shared" si="66"/>
        <v>43832Meal_Booster2_SideP21</v>
      </c>
      <c r="B766" s="6">
        <v>43832</v>
      </c>
      <c r="C766" t="s">
        <v>118</v>
      </c>
      <c r="D766" t="s">
        <v>21</v>
      </c>
      <c r="E766">
        <v>0</v>
      </c>
      <c r="F766">
        <v>0</v>
      </c>
      <c r="G766">
        <v>0</v>
      </c>
      <c r="H766">
        <v>0</v>
      </c>
      <c r="I766" t="s">
        <v>54</v>
      </c>
      <c r="J766">
        <v>1597</v>
      </c>
      <c r="K766">
        <v>0.20037570444583591</v>
      </c>
      <c r="L766">
        <v>0.50093926111458986</v>
      </c>
      <c r="M766">
        <v>0.29868503443957423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f>VLOOKUP(A766,Output_sheet!$C$2:$H$19120,6,FALSE)</f>
        <v>0</v>
      </c>
      <c r="W766">
        <f t="shared" si="67"/>
        <v>0</v>
      </c>
      <c r="X766" t="str">
        <f t="shared" si="68"/>
        <v>Booste</v>
      </c>
      <c r="Y766">
        <f t="shared" si="69"/>
        <v>0</v>
      </c>
      <c r="Z766">
        <f t="shared" si="70"/>
        <v>0</v>
      </c>
      <c r="AA766">
        <f t="shared" si="71"/>
        <v>0</v>
      </c>
    </row>
    <row r="767" spans="1:27" x14ac:dyDescent="0.45">
      <c r="A767" t="str">
        <f t="shared" si="66"/>
        <v>43832Meal_Breakfast_GreenP21</v>
      </c>
      <c r="B767" s="6">
        <v>43832</v>
      </c>
      <c r="C767" t="s">
        <v>118</v>
      </c>
      <c r="D767" t="s">
        <v>24</v>
      </c>
      <c r="E767">
        <v>2.3266666666666661E-2</v>
      </c>
      <c r="F767">
        <v>9.4303703703703709E-2</v>
      </c>
      <c r="G767">
        <v>0.15691481481481481</v>
      </c>
      <c r="H767">
        <v>1.7259259259259261E-3</v>
      </c>
      <c r="I767" t="s">
        <v>54</v>
      </c>
      <c r="J767">
        <v>1597</v>
      </c>
      <c r="K767">
        <v>0.20037570444583591</v>
      </c>
      <c r="L767">
        <v>0.50093926111458986</v>
      </c>
      <c r="M767">
        <v>0.29868503443957423</v>
      </c>
      <c r="N767">
        <v>0.2</v>
      </c>
      <c r="O767">
        <v>0.2</v>
      </c>
      <c r="P767">
        <v>0.2</v>
      </c>
      <c r="Q767">
        <v>0.2</v>
      </c>
      <c r="R767">
        <v>0.2</v>
      </c>
      <c r="S767">
        <v>0.2</v>
      </c>
      <c r="T767">
        <v>0.2</v>
      </c>
      <c r="U767">
        <v>0.55102040816326525</v>
      </c>
      <c r="V767">
        <f>VLOOKUP(A767,Output_sheet!$C$2:$H$19120,6,FALSE)</f>
        <v>111.70675</v>
      </c>
      <c r="W767">
        <f t="shared" si="67"/>
        <v>210.28961178981481</v>
      </c>
      <c r="X767" t="str">
        <f t="shared" si="68"/>
        <v>Breakf</v>
      </c>
      <c r="Y767">
        <f t="shared" si="69"/>
        <v>10.396174866666664</v>
      </c>
      <c r="Z767">
        <f t="shared" si="70"/>
        <v>42.137441014814819</v>
      </c>
      <c r="AA767">
        <f t="shared" si="71"/>
        <v>157.75599590833332</v>
      </c>
    </row>
    <row r="768" spans="1:27" x14ac:dyDescent="0.45">
      <c r="A768" t="str">
        <f t="shared" si="66"/>
        <v>43832Meal_Breakfast_MainP21</v>
      </c>
      <c r="B768" s="6">
        <v>43832</v>
      </c>
      <c r="C768" t="s">
        <v>118</v>
      </c>
      <c r="D768" t="s">
        <v>25</v>
      </c>
      <c r="E768">
        <v>0.22857142857142859</v>
      </c>
      <c r="F768">
        <v>0</v>
      </c>
      <c r="G768">
        <v>0.14285714285714279</v>
      </c>
      <c r="H768">
        <v>1.3277777777777781E-2</v>
      </c>
      <c r="I768" t="s">
        <v>54</v>
      </c>
      <c r="J768">
        <v>1597</v>
      </c>
      <c r="K768">
        <v>0.20037570444583591</v>
      </c>
      <c r="L768">
        <v>0.50093926111458986</v>
      </c>
      <c r="M768">
        <v>0.29868503443957423</v>
      </c>
      <c r="N768">
        <v>0.2</v>
      </c>
      <c r="O768">
        <v>0.2</v>
      </c>
      <c r="P768">
        <v>0.2</v>
      </c>
      <c r="Q768">
        <v>0.2</v>
      </c>
      <c r="R768">
        <v>0.2</v>
      </c>
      <c r="S768">
        <v>0.2</v>
      </c>
      <c r="T768">
        <v>0.2</v>
      </c>
      <c r="U768">
        <v>8.1632653061224483E-2</v>
      </c>
      <c r="V768">
        <f>VLOOKUP(A768,Output_sheet!$C$2:$H$19120,6,FALSE)</f>
        <v>11.223283</v>
      </c>
      <c r="W768">
        <f t="shared" si="67"/>
        <v>24.691222599999993</v>
      </c>
      <c r="X768" t="str">
        <f t="shared" si="68"/>
        <v>Breakf</v>
      </c>
      <c r="Y768">
        <f t="shared" si="69"/>
        <v>10.261287314285715</v>
      </c>
      <c r="Z768">
        <f t="shared" si="70"/>
        <v>0</v>
      </c>
      <c r="AA768">
        <f t="shared" si="71"/>
        <v>14.429935285714279</v>
      </c>
    </row>
    <row r="769" spans="1:27" x14ac:dyDescent="0.45">
      <c r="A769" t="str">
        <f t="shared" si="66"/>
        <v>43832Meal_Breakfast_SideP21</v>
      </c>
      <c r="B769" s="6">
        <v>43832</v>
      </c>
      <c r="C769" t="s">
        <v>118</v>
      </c>
      <c r="D769" t="s">
        <v>26</v>
      </c>
      <c r="E769">
        <v>7.5999999999999998E-2</v>
      </c>
      <c r="F769">
        <v>0.39900000000000002</v>
      </c>
      <c r="G769">
        <v>3.0000000000000001E-3</v>
      </c>
      <c r="H769">
        <v>3.0386666666666669E-3</v>
      </c>
      <c r="I769" t="s">
        <v>54</v>
      </c>
      <c r="J769">
        <v>1597</v>
      </c>
      <c r="K769">
        <v>0.20037570444583591</v>
      </c>
      <c r="L769">
        <v>0.50093926111458986</v>
      </c>
      <c r="M769">
        <v>0.29868503443957423</v>
      </c>
      <c r="N769">
        <v>0.2</v>
      </c>
      <c r="O769">
        <v>0.2</v>
      </c>
      <c r="P769">
        <v>0.2</v>
      </c>
      <c r="Q769">
        <v>0.2</v>
      </c>
      <c r="R769">
        <v>0.2</v>
      </c>
      <c r="S769">
        <v>0.2</v>
      </c>
      <c r="T769">
        <v>0.2</v>
      </c>
      <c r="U769">
        <v>0.36734693877551022</v>
      </c>
      <c r="V769">
        <f>VLOOKUP(A769,Output_sheet!$C$2:$H$19120,6,FALSE)</f>
        <v>60.383580000000002</v>
      </c>
      <c r="W769">
        <f t="shared" si="67"/>
        <v>116.35915866000001</v>
      </c>
      <c r="X769" t="str">
        <f t="shared" si="68"/>
        <v>Breakf</v>
      </c>
      <c r="Y769">
        <f t="shared" si="69"/>
        <v>18.356608319999999</v>
      </c>
      <c r="Z769">
        <f t="shared" si="70"/>
        <v>96.372193680000009</v>
      </c>
      <c r="AA769">
        <f t="shared" si="71"/>
        <v>1.6303566600000001</v>
      </c>
    </row>
    <row r="770" spans="1:27" x14ac:dyDescent="0.45">
      <c r="A770" t="str">
        <f t="shared" ref="A770:A833" si="72">B770&amp;"Meal_"&amp;D770&amp;I770</f>
        <v>43832Meal_Dinner_GreenP21</v>
      </c>
      <c r="B770" s="6">
        <v>43832</v>
      </c>
      <c r="C770" t="s">
        <v>118</v>
      </c>
      <c r="D770" t="s">
        <v>29</v>
      </c>
      <c r="E770">
        <v>3.0759999999999999E-2</v>
      </c>
      <c r="F770">
        <v>8.1619999999999998E-2</v>
      </c>
      <c r="G770">
        <v>4.0000000000000001E-3</v>
      </c>
      <c r="H770">
        <v>2.0843960000000009E-3</v>
      </c>
      <c r="I770" t="s">
        <v>54</v>
      </c>
      <c r="J770">
        <v>1597</v>
      </c>
      <c r="K770">
        <v>0.20037570444583591</v>
      </c>
      <c r="L770">
        <v>0.50093926111458986</v>
      </c>
      <c r="M770">
        <v>0.29868503443957423</v>
      </c>
      <c r="N770">
        <v>0.25</v>
      </c>
      <c r="O770">
        <v>0.25</v>
      </c>
      <c r="P770">
        <v>0.25</v>
      </c>
      <c r="Q770">
        <v>0.25</v>
      </c>
      <c r="R770">
        <v>0.25</v>
      </c>
      <c r="S770">
        <v>0.25</v>
      </c>
      <c r="T770">
        <v>0.25</v>
      </c>
      <c r="U770">
        <v>0.51020408163265307</v>
      </c>
      <c r="V770">
        <f>VLOOKUP(A770,Output_sheet!$C$2:$H$19120,6,FALSE)</f>
        <v>203.21806000000001</v>
      </c>
      <c r="W770">
        <f t="shared" ref="W770:W833" si="73">(E770*4+F770*4+G770*9)*V770</f>
        <v>98.666432491199998</v>
      </c>
      <c r="X770" t="str">
        <f t="shared" ref="X770:X833" si="74">LEFT(D770,6)</f>
        <v>Dinner</v>
      </c>
      <c r="Y770">
        <f t="shared" ref="Y770:Y833" si="75">E770*4*V770</f>
        <v>25.003950102400001</v>
      </c>
      <c r="Z770">
        <f t="shared" ref="Z770:Z833" si="76">F770*4*V770</f>
        <v>66.346632228800004</v>
      </c>
      <c r="AA770">
        <f t="shared" ref="AA770:AA833" si="77">G770*9*V770</f>
        <v>7.315850160000001</v>
      </c>
    </row>
    <row r="771" spans="1:27" x14ac:dyDescent="0.45">
      <c r="A771" t="str">
        <f t="shared" si="72"/>
        <v>43832Meal_Dinner_MainP21</v>
      </c>
      <c r="B771" s="6">
        <v>43832</v>
      </c>
      <c r="C771" t="s">
        <v>118</v>
      </c>
      <c r="D771" t="s">
        <v>30</v>
      </c>
      <c r="E771">
        <v>5.33E-2</v>
      </c>
      <c r="F771">
        <v>0.26540000000000002</v>
      </c>
      <c r="G771">
        <v>5.4000000000000003E-3</v>
      </c>
      <c r="H771">
        <v>2.5228E-3</v>
      </c>
      <c r="I771" t="s">
        <v>54</v>
      </c>
      <c r="J771">
        <v>1597</v>
      </c>
      <c r="K771">
        <v>0.20037570444583591</v>
      </c>
      <c r="L771">
        <v>0.50093926111458986</v>
      </c>
      <c r="M771">
        <v>0.29868503443957423</v>
      </c>
      <c r="N771">
        <v>0.25</v>
      </c>
      <c r="O771">
        <v>0.25</v>
      </c>
      <c r="P771">
        <v>0.25</v>
      </c>
      <c r="Q771">
        <v>0.25</v>
      </c>
      <c r="R771">
        <v>0.25</v>
      </c>
      <c r="S771">
        <v>0.25</v>
      </c>
      <c r="T771">
        <v>0.25</v>
      </c>
      <c r="U771">
        <v>0.24489795918367349</v>
      </c>
      <c r="V771">
        <f>VLOOKUP(A771,Output_sheet!$C$2:$H$19120,6,FALSE)</f>
        <v>121.93084</v>
      </c>
      <c r="W771">
        <f t="shared" si="73"/>
        <v>161.36327365600002</v>
      </c>
      <c r="X771" t="str">
        <f t="shared" si="74"/>
        <v>Dinner</v>
      </c>
      <c r="Y771">
        <f t="shared" si="75"/>
        <v>25.995655087999999</v>
      </c>
      <c r="Z771">
        <f t="shared" si="76"/>
        <v>129.44177974400003</v>
      </c>
      <c r="AA771">
        <f t="shared" si="77"/>
        <v>5.9258388240000004</v>
      </c>
    </row>
    <row r="772" spans="1:27" x14ac:dyDescent="0.45">
      <c r="A772" t="str">
        <f t="shared" si="72"/>
        <v>43832Meal_Dinner_SideP21</v>
      </c>
      <c r="B772" s="6">
        <v>43832</v>
      </c>
      <c r="C772" t="s">
        <v>118</v>
      </c>
      <c r="D772" t="s">
        <v>31</v>
      </c>
      <c r="E772">
        <v>0.1191875</v>
      </c>
      <c r="F772">
        <v>4.5462499999999989E-2</v>
      </c>
      <c r="G772">
        <v>7.7629166666666666E-2</v>
      </c>
      <c r="H772">
        <v>2.9845499999999999E-3</v>
      </c>
      <c r="I772" t="s">
        <v>54</v>
      </c>
      <c r="J772">
        <v>1597</v>
      </c>
      <c r="K772">
        <v>0.20037570444583591</v>
      </c>
      <c r="L772">
        <v>0.50093926111458986</v>
      </c>
      <c r="M772">
        <v>0.29868503443957423</v>
      </c>
      <c r="N772">
        <v>0.25</v>
      </c>
      <c r="O772">
        <v>0.25</v>
      </c>
      <c r="P772">
        <v>0.25</v>
      </c>
      <c r="Q772">
        <v>0.25</v>
      </c>
      <c r="R772">
        <v>0.25</v>
      </c>
      <c r="S772">
        <v>0.25</v>
      </c>
      <c r="T772">
        <v>0.25</v>
      </c>
      <c r="U772">
        <v>0.24489795918367349</v>
      </c>
      <c r="V772">
        <f>VLOOKUP(A772,Output_sheet!$C$2:$H$19120,6,FALSE)</f>
        <v>73.158502999999996</v>
      </c>
      <c r="W772">
        <f t="shared" si="73"/>
        <v>99.295292678037498</v>
      </c>
      <c r="X772" t="str">
        <f t="shared" si="74"/>
        <v>Dinner</v>
      </c>
      <c r="Y772">
        <f t="shared" si="75"/>
        <v>34.878316305249996</v>
      </c>
      <c r="Z772">
        <f t="shared" si="76"/>
        <v>13.303873770549997</v>
      </c>
      <c r="AA772">
        <f t="shared" si="77"/>
        <v>51.113102602237497</v>
      </c>
    </row>
    <row r="773" spans="1:27" x14ac:dyDescent="0.45">
      <c r="A773" t="str">
        <f t="shared" si="72"/>
        <v>43832Meal_Lunch_GreenP21</v>
      </c>
      <c r="B773" s="6">
        <v>43832</v>
      </c>
      <c r="C773" t="s">
        <v>118</v>
      </c>
      <c r="D773" t="s">
        <v>34</v>
      </c>
      <c r="E773">
        <v>8.0000000000000002E-3</v>
      </c>
      <c r="F773">
        <v>3.5000000000000003E-2</v>
      </c>
      <c r="G773">
        <v>3.0000000000000001E-3</v>
      </c>
      <c r="H773">
        <v>8.4999999999999995E-4</v>
      </c>
      <c r="I773" t="s">
        <v>54</v>
      </c>
      <c r="J773">
        <v>1597</v>
      </c>
      <c r="K773">
        <v>0.20037570444583591</v>
      </c>
      <c r="L773">
        <v>0.50093926111458986</v>
      </c>
      <c r="M773">
        <v>0.29868503443957423</v>
      </c>
      <c r="N773">
        <v>0.3</v>
      </c>
      <c r="O773">
        <v>0.3</v>
      </c>
      <c r="P773">
        <v>0.3</v>
      </c>
      <c r="Q773">
        <v>0.3</v>
      </c>
      <c r="R773">
        <v>0.3</v>
      </c>
      <c r="S773">
        <v>0.3</v>
      </c>
      <c r="T773">
        <v>0.3</v>
      </c>
      <c r="U773">
        <v>0.27472527472527469</v>
      </c>
      <c r="V773">
        <f>VLOOKUP(A773,Output_sheet!$C$2:$H$19120,6,FALSE)</f>
        <v>87.455701000000005</v>
      </c>
      <c r="W773">
        <f t="shared" si="73"/>
        <v>17.403684499000001</v>
      </c>
      <c r="X773" t="str">
        <f t="shared" si="74"/>
        <v>Lunch_</v>
      </c>
      <c r="Y773">
        <f t="shared" si="75"/>
        <v>2.7985824320000003</v>
      </c>
      <c r="Z773">
        <f t="shared" si="76"/>
        <v>12.243798140000003</v>
      </c>
      <c r="AA773">
        <f t="shared" si="77"/>
        <v>2.3613039270000002</v>
      </c>
    </row>
    <row r="774" spans="1:27" x14ac:dyDescent="0.45">
      <c r="A774" t="str">
        <f t="shared" si="72"/>
        <v>43832Meal_Lunch_MainP21</v>
      </c>
      <c r="B774" s="6">
        <v>43832</v>
      </c>
      <c r="C774" t="s">
        <v>118</v>
      </c>
      <c r="D774" t="s">
        <v>35</v>
      </c>
      <c r="E774">
        <v>0.29964285714285721</v>
      </c>
      <c r="F774">
        <v>3.3928571428571428E-4</v>
      </c>
      <c r="G774">
        <v>3.1482142857142861E-2</v>
      </c>
      <c r="H774">
        <v>5.2169642857142866E-3</v>
      </c>
      <c r="I774" t="s">
        <v>54</v>
      </c>
      <c r="J774">
        <v>1597</v>
      </c>
      <c r="K774">
        <v>0.20037570444583591</v>
      </c>
      <c r="L774">
        <v>0.50093926111458986</v>
      </c>
      <c r="M774">
        <v>0.29868503443957423</v>
      </c>
      <c r="N774">
        <v>0.3</v>
      </c>
      <c r="O774">
        <v>0.3</v>
      </c>
      <c r="P774">
        <v>0.3</v>
      </c>
      <c r="Q774">
        <v>0.3</v>
      </c>
      <c r="R774">
        <v>0.3</v>
      </c>
      <c r="S774">
        <v>0.3</v>
      </c>
      <c r="T774">
        <v>0.3</v>
      </c>
      <c r="U774">
        <v>0.30769230769230771</v>
      </c>
      <c r="V774">
        <f>VLOOKUP(A774,Output_sheet!$C$2:$H$19120,6,FALSE)</f>
        <v>81.625321</v>
      </c>
      <c r="W774">
        <f t="shared" si="73"/>
        <v>121.07221496826789</v>
      </c>
      <c r="X774" t="str">
        <f t="shared" si="74"/>
        <v>Lunch_</v>
      </c>
      <c r="Y774">
        <f t="shared" si="75"/>
        <v>97.833777598571444</v>
      </c>
      <c r="Z774">
        <f t="shared" si="76"/>
        <v>0.11077722135714285</v>
      </c>
      <c r="AA774">
        <f t="shared" si="77"/>
        <v>23.127660148339288</v>
      </c>
    </row>
    <row r="775" spans="1:27" x14ac:dyDescent="0.45">
      <c r="A775" t="str">
        <f t="shared" si="72"/>
        <v>43832Meal_Lunch_SideP21</v>
      </c>
      <c r="B775" s="6">
        <v>43832</v>
      </c>
      <c r="C775" t="s">
        <v>118</v>
      </c>
      <c r="D775" t="s">
        <v>36</v>
      </c>
      <c r="E775">
        <v>4.6513157894736847E-2</v>
      </c>
      <c r="F775">
        <v>0.42289473684210532</v>
      </c>
      <c r="G775">
        <v>2.5197368421052631E-2</v>
      </c>
      <c r="H775">
        <v>9.5625000000000007E-4</v>
      </c>
      <c r="I775" t="s">
        <v>54</v>
      </c>
      <c r="J775">
        <v>1597</v>
      </c>
      <c r="K775">
        <v>0.20037570444583591</v>
      </c>
      <c r="L775">
        <v>0.50093926111458986</v>
      </c>
      <c r="M775">
        <v>0.29868503443957423</v>
      </c>
      <c r="N775">
        <v>0.3</v>
      </c>
      <c r="O775">
        <v>0.3</v>
      </c>
      <c r="P775">
        <v>0.3</v>
      </c>
      <c r="Q775">
        <v>0.3</v>
      </c>
      <c r="R775">
        <v>0.3</v>
      </c>
      <c r="S775">
        <v>0.3</v>
      </c>
      <c r="T775">
        <v>0.3</v>
      </c>
      <c r="U775">
        <v>0.4175824175824176</v>
      </c>
      <c r="V775">
        <f>VLOOKUP(A775,Output_sheet!$C$2:$H$19120,6,FALSE)</f>
        <v>184.62870000000001</v>
      </c>
      <c r="W775">
        <f t="shared" si="73"/>
        <v>388.53409387500011</v>
      </c>
      <c r="X775" t="str">
        <f t="shared" si="74"/>
        <v>Lunch_</v>
      </c>
      <c r="Y775">
        <f t="shared" si="75"/>
        <v>34.350655500000002</v>
      </c>
      <c r="Z775">
        <f t="shared" si="76"/>
        <v>312.31402200000008</v>
      </c>
      <c r="AA775">
        <f t="shared" si="77"/>
        <v>41.869416375</v>
      </c>
    </row>
    <row r="776" spans="1:27" x14ac:dyDescent="0.45">
      <c r="A776" t="str">
        <f t="shared" si="72"/>
        <v>43832Meal_Morning_Snack_GreenP21</v>
      </c>
      <c r="B776" s="6">
        <v>43832</v>
      </c>
      <c r="C776" t="s">
        <v>118</v>
      </c>
      <c r="D776" t="s">
        <v>39</v>
      </c>
      <c r="E776">
        <v>8.3999999999999995E-3</v>
      </c>
      <c r="F776">
        <v>8.1600000000000006E-2</v>
      </c>
      <c r="G776">
        <v>1.9E-3</v>
      </c>
      <c r="H776">
        <v>1.9927999999999999E-3</v>
      </c>
      <c r="I776" t="s">
        <v>54</v>
      </c>
      <c r="J776">
        <v>1597</v>
      </c>
      <c r="K776">
        <v>0.20037570444583591</v>
      </c>
      <c r="L776">
        <v>0.50093926111458986</v>
      </c>
      <c r="M776">
        <v>0.29868503443957423</v>
      </c>
      <c r="N776">
        <v>0.1</v>
      </c>
      <c r="O776">
        <v>0.1</v>
      </c>
      <c r="P776">
        <v>0.1</v>
      </c>
      <c r="Q776">
        <v>0.1</v>
      </c>
      <c r="R776">
        <v>0.1</v>
      </c>
      <c r="S776">
        <v>0.1</v>
      </c>
      <c r="T776">
        <v>0.1</v>
      </c>
      <c r="U776">
        <v>0.6</v>
      </c>
      <c r="V776">
        <f>VLOOKUP(A776,Output_sheet!$C$2:$H$19120,6,FALSE)</f>
        <v>79.986045000000004</v>
      </c>
      <c r="W776">
        <f t="shared" si="73"/>
        <v>30.162737569500006</v>
      </c>
      <c r="X776" t="str">
        <f t="shared" si="74"/>
        <v>Mornin</v>
      </c>
      <c r="Y776">
        <f t="shared" si="75"/>
        <v>2.6875311119999998</v>
      </c>
      <c r="Z776">
        <f t="shared" si="76"/>
        <v>26.107445088000002</v>
      </c>
      <c r="AA776">
        <f t="shared" si="77"/>
        <v>1.3677613695000002</v>
      </c>
    </row>
    <row r="777" spans="1:27" x14ac:dyDescent="0.45">
      <c r="A777" t="str">
        <f t="shared" si="72"/>
        <v>43832Meal_Morning_Snack_MainP21</v>
      </c>
      <c r="B777" s="6">
        <v>43832</v>
      </c>
      <c r="C777" t="s">
        <v>118</v>
      </c>
      <c r="D777" t="s">
        <v>40</v>
      </c>
      <c r="E777">
        <v>0.1239</v>
      </c>
      <c r="F777">
        <v>2.7199999999999998E-2</v>
      </c>
      <c r="G777">
        <v>1.0200000000000001E-2</v>
      </c>
      <c r="H777">
        <v>3.1800000000000001E-3</v>
      </c>
      <c r="I777" t="s">
        <v>54</v>
      </c>
      <c r="J777">
        <v>1597</v>
      </c>
      <c r="K777">
        <v>0.20037570444583591</v>
      </c>
      <c r="L777">
        <v>0.50093926111458986</v>
      </c>
      <c r="M777">
        <v>0.29868503443957423</v>
      </c>
      <c r="N777">
        <v>0.1</v>
      </c>
      <c r="O777">
        <v>0.1</v>
      </c>
      <c r="P777">
        <v>0.1</v>
      </c>
      <c r="Q777">
        <v>0.1</v>
      </c>
      <c r="R777">
        <v>0.1</v>
      </c>
      <c r="S777">
        <v>0.1</v>
      </c>
      <c r="T777">
        <v>0.1</v>
      </c>
      <c r="U777">
        <v>0.3</v>
      </c>
      <c r="V777">
        <f>VLOOKUP(A777,Output_sheet!$C$2:$H$19120,6,FALSE)</f>
        <v>27.687477000000001</v>
      </c>
      <c r="W777">
        <f t="shared" si="73"/>
        <v>19.276021487399998</v>
      </c>
      <c r="X777" t="str">
        <f t="shared" si="74"/>
        <v>Mornin</v>
      </c>
      <c r="Y777">
        <f t="shared" si="75"/>
        <v>13.721913601200001</v>
      </c>
      <c r="Z777">
        <f t="shared" si="76"/>
        <v>3.0123974975999999</v>
      </c>
      <c r="AA777">
        <f t="shared" si="77"/>
        <v>2.5417103886000003</v>
      </c>
    </row>
    <row r="778" spans="1:27" x14ac:dyDescent="0.45">
      <c r="A778" t="str">
        <f t="shared" si="72"/>
        <v>43832Meal_Morning_Snack_SideP21</v>
      </c>
      <c r="B778" s="6">
        <v>43832</v>
      </c>
      <c r="C778" t="s">
        <v>118</v>
      </c>
      <c r="D778" t="s">
        <v>41</v>
      </c>
      <c r="E778">
        <v>0.21</v>
      </c>
      <c r="F778">
        <v>0.22</v>
      </c>
      <c r="G778">
        <v>0.49</v>
      </c>
      <c r="H778">
        <v>1.3505400000000001E-2</v>
      </c>
      <c r="I778" t="s">
        <v>54</v>
      </c>
      <c r="J778">
        <v>1597</v>
      </c>
      <c r="K778">
        <v>0.20037570444583591</v>
      </c>
      <c r="L778">
        <v>0.50093926111458986</v>
      </c>
      <c r="M778">
        <v>0.29868503443957423</v>
      </c>
      <c r="N778">
        <v>0.1</v>
      </c>
      <c r="O778">
        <v>0.1</v>
      </c>
      <c r="P778">
        <v>0.1</v>
      </c>
      <c r="Q778">
        <v>0.1</v>
      </c>
      <c r="R778">
        <v>0.1</v>
      </c>
      <c r="S778">
        <v>0.1</v>
      </c>
      <c r="T778">
        <v>0.1</v>
      </c>
      <c r="U778">
        <v>0.1</v>
      </c>
      <c r="V778">
        <f>VLOOKUP(A778,Output_sheet!$C$2:$H$19120,6,FALSE)</f>
        <v>15.381932000000001</v>
      </c>
      <c r="W778">
        <f t="shared" si="73"/>
        <v>94.291243160000008</v>
      </c>
      <c r="X778" t="str">
        <f t="shared" si="74"/>
        <v>Mornin</v>
      </c>
      <c r="Y778">
        <f t="shared" si="75"/>
        <v>12.920822879999999</v>
      </c>
      <c r="Z778">
        <f t="shared" si="76"/>
        <v>13.53610016</v>
      </c>
      <c r="AA778">
        <f t="shared" si="77"/>
        <v>67.834320120000001</v>
      </c>
    </row>
    <row r="779" spans="1:27" x14ac:dyDescent="0.45">
      <c r="A779" t="str">
        <f t="shared" si="72"/>
        <v>43832Meal_Afternoon_Snack_GreenP22</v>
      </c>
      <c r="B779" s="6">
        <v>43832</v>
      </c>
      <c r="C779" t="s">
        <v>118</v>
      </c>
      <c r="D779" t="s">
        <v>11</v>
      </c>
      <c r="E779">
        <v>7.0000000000000001E-3</v>
      </c>
      <c r="F779">
        <v>8.6999999999999994E-2</v>
      </c>
      <c r="G779">
        <v>1E-3</v>
      </c>
      <c r="H779">
        <v>7.5000000000000002E-4</v>
      </c>
      <c r="I779" t="s">
        <v>55</v>
      </c>
      <c r="J779">
        <v>1502</v>
      </c>
      <c r="K779">
        <v>0.19973368841544609</v>
      </c>
      <c r="L779">
        <v>0.50066577896138487</v>
      </c>
      <c r="M779">
        <v>0.2996005326231691</v>
      </c>
      <c r="N779">
        <v>0.1</v>
      </c>
      <c r="O779">
        <v>0.1</v>
      </c>
      <c r="P779">
        <v>0.1</v>
      </c>
      <c r="Q779">
        <v>0.1</v>
      </c>
      <c r="R779">
        <v>0.1</v>
      </c>
      <c r="S779">
        <v>0.1</v>
      </c>
      <c r="T779">
        <v>0.1</v>
      </c>
      <c r="U779">
        <v>0.51282051282051277</v>
      </c>
      <c r="V779">
        <f>VLOOKUP(A779,Output_sheet!$C$2:$H$19120,6,FALSE)</f>
        <v>78.307523000000003</v>
      </c>
      <c r="W779">
        <f t="shared" si="73"/>
        <v>30.148396355000003</v>
      </c>
      <c r="X779" t="str">
        <f t="shared" si="74"/>
        <v>Aftern</v>
      </c>
      <c r="Y779">
        <f t="shared" si="75"/>
        <v>2.1926106440000002</v>
      </c>
      <c r="Z779">
        <f t="shared" si="76"/>
        <v>27.251018003999999</v>
      </c>
      <c r="AA779">
        <f t="shared" si="77"/>
        <v>0.70476770700000013</v>
      </c>
    </row>
    <row r="780" spans="1:27" x14ac:dyDescent="0.45">
      <c r="A780" t="str">
        <f t="shared" si="72"/>
        <v>43832Meal_Afternoon_Snack_MainP22</v>
      </c>
      <c r="B780" s="6">
        <v>43832</v>
      </c>
      <c r="C780" t="s">
        <v>118</v>
      </c>
      <c r="D780" t="s">
        <v>12</v>
      </c>
      <c r="E780">
        <v>0.126</v>
      </c>
      <c r="F780">
        <v>8.0000000000000002E-3</v>
      </c>
      <c r="G780">
        <v>9.6000000000000002E-2</v>
      </c>
      <c r="H780">
        <v>1.996333333333333E-3</v>
      </c>
      <c r="I780" t="s">
        <v>55</v>
      </c>
      <c r="J780">
        <v>1502</v>
      </c>
      <c r="K780">
        <v>0.19973368841544609</v>
      </c>
      <c r="L780">
        <v>0.50066577896138487</v>
      </c>
      <c r="M780">
        <v>0.2996005326231691</v>
      </c>
      <c r="N780">
        <v>0.1</v>
      </c>
      <c r="O780">
        <v>0.1</v>
      </c>
      <c r="P780">
        <v>0.1</v>
      </c>
      <c r="Q780">
        <v>0.1</v>
      </c>
      <c r="R780">
        <v>0.1</v>
      </c>
      <c r="S780">
        <v>0.1</v>
      </c>
      <c r="T780">
        <v>0.1</v>
      </c>
      <c r="U780">
        <v>0.38461538461538458</v>
      </c>
      <c r="V780">
        <f>VLOOKUP(A780,Output_sheet!$C$2:$H$19120,6,FALSE)</f>
        <v>36.141883999999997</v>
      </c>
      <c r="W780">
        <f t="shared" si="73"/>
        <v>50.598637599999996</v>
      </c>
      <c r="X780" t="str">
        <f t="shared" si="74"/>
        <v>Aftern</v>
      </c>
      <c r="Y780">
        <f t="shared" si="75"/>
        <v>18.215509535999999</v>
      </c>
      <c r="Z780">
        <f t="shared" si="76"/>
        <v>1.156540288</v>
      </c>
      <c r="AA780">
        <f t="shared" si="77"/>
        <v>31.226587775999999</v>
      </c>
    </row>
    <row r="781" spans="1:27" x14ac:dyDescent="0.45">
      <c r="A781" t="str">
        <f t="shared" si="72"/>
        <v>43832Meal_Afternoon_Snack_SideP22</v>
      </c>
      <c r="B781" s="6">
        <v>43832</v>
      </c>
      <c r="C781" t="s">
        <v>118</v>
      </c>
      <c r="D781" t="s">
        <v>13</v>
      </c>
      <c r="E781">
        <v>0.254</v>
      </c>
      <c r="F781">
        <v>0.10100000000000001</v>
      </c>
      <c r="G781">
        <v>0.47699999999999998</v>
      </c>
      <c r="H781">
        <v>4.5263999999999999E-3</v>
      </c>
      <c r="I781" t="s">
        <v>55</v>
      </c>
      <c r="J781">
        <v>1502</v>
      </c>
      <c r="K781">
        <v>0.19973368841544609</v>
      </c>
      <c r="L781">
        <v>0.50066577896138487</v>
      </c>
      <c r="M781">
        <v>0.2996005326231691</v>
      </c>
      <c r="N781">
        <v>0.1</v>
      </c>
      <c r="O781">
        <v>0.1</v>
      </c>
      <c r="P781">
        <v>0.1</v>
      </c>
      <c r="Q781">
        <v>0.1</v>
      </c>
      <c r="R781">
        <v>0.1</v>
      </c>
      <c r="S781">
        <v>0.1</v>
      </c>
      <c r="T781">
        <v>0.1</v>
      </c>
      <c r="U781">
        <v>0.1025641025641026</v>
      </c>
      <c r="V781">
        <f>VLOOKUP(A781,Output_sheet!$C$2:$H$19120,6,FALSE)</f>
        <v>10.842459</v>
      </c>
      <c r="W781">
        <f t="shared" si="73"/>
        <v>61.942968266999998</v>
      </c>
      <c r="X781" t="str">
        <f t="shared" si="74"/>
        <v>Aftern</v>
      </c>
      <c r="Y781">
        <f t="shared" si="75"/>
        <v>11.015938344</v>
      </c>
      <c r="Z781">
        <f t="shared" si="76"/>
        <v>4.380353436</v>
      </c>
      <c r="AA781">
        <f t="shared" si="77"/>
        <v>46.546676486999999</v>
      </c>
    </row>
    <row r="782" spans="1:27" x14ac:dyDescent="0.45">
      <c r="A782" t="str">
        <f t="shared" si="72"/>
        <v>43832Meal_Booster1_GreenP22</v>
      </c>
      <c r="B782" s="6">
        <v>43832</v>
      </c>
      <c r="C782" t="s">
        <v>118</v>
      </c>
      <c r="D782" t="s">
        <v>16</v>
      </c>
      <c r="E782">
        <v>0</v>
      </c>
      <c r="F782">
        <v>0</v>
      </c>
      <c r="G782">
        <v>0</v>
      </c>
      <c r="H782">
        <v>0</v>
      </c>
      <c r="I782" t="s">
        <v>55</v>
      </c>
      <c r="J782">
        <v>1502</v>
      </c>
      <c r="K782">
        <v>0.19973368841544609</v>
      </c>
      <c r="L782">
        <v>0.50066577896138487</v>
      </c>
      <c r="M782">
        <v>0.2996005326231691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f>VLOOKUP(A782,Output_sheet!$C$2:$H$19120,6,FALSE)</f>
        <v>0</v>
      </c>
      <c r="W782">
        <f t="shared" si="73"/>
        <v>0</v>
      </c>
      <c r="X782" t="str">
        <f t="shared" si="74"/>
        <v>Booste</v>
      </c>
      <c r="Y782">
        <f t="shared" si="75"/>
        <v>0</v>
      </c>
      <c r="Z782">
        <f t="shared" si="76"/>
        <v>0</v>
      </c>
      <c r="AA782">
        <f t="shared" si="77"/>
        <v>0</v>
      </c>
    </row>
    <row r="783" spans="1:27" x14ac:dyDescent="0.45">
      <c r="A783" t="str">
        <f t="shared" si="72"/>
        <v>43832Meal_Booster1_MainP22</v>
      </c>
      <c r="B783" s="6">
        <v>43832</v>
      </c>
      <c r="C783" t="s">
        <v>118</v>
      </c>
      <c r="D783" t="s">
        <v>17</v>
      </c>
      <c r="E783">
        <v>0.14315226130653261</v>
      </c>
      <c r="F783">
        <v>0.31681206030150749</v>
      </c>
      <c r="G783">
        <v>0.1089532663316583</v>
      </c>
      <c r="H783">
        <v>3.3559248931884088E-3</v>
      </c>
      <c r="I783" t="s">
        <v>55</v>
      </c>
      <c r="J783">
        <v>1502</v>
      </c>
      <c r="K783">
        <v>0.19973368841544609</v>
      </c>
      <c r="L783">
        <v>0.50066577896138487</v>
      </c>
      <c r="M783">
        <v>0.2996005326231691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f>VLOOKUP(A783,Output_sheet!$C$2:$H$19120,6,FALSE)</f>
        <v>0</v>
      </c>
      <c r="W783">
        <f t="shared" si="73"/>
        <v>0</v>
      </c>
      <c r="X783" t="str">
        <f t="shared" si="74"/>
        <v>Booste</v>
      </c>
      <c r="Y783">
        <f t="shared" si="75"/>
        <v>0</v>
      </c>
      <c r="Z783">
        <f t="shared" si="76"/>
        <v>0</v>
      </c>
      <c r="AA783">
        <f t="shared" si="77"/>
        <v>0</v>
      </c>
    </row>
    <row r="784" spans="1:27" x14ac:dyDescent="0.45">
      <c r="A784" t="str">
        <f t="shared" si="72"/>
        <v>43832Meal_Booster1_SideP22</v>
      </c>
      <c r="B784" s="6">
        <v>43832</v>
      </c>
      <c r="C784" t="s">
        <v>118</v>
      </c>
      <c r="D784" t="s">
        <v>18</v>
      </c>
      <c r="E784">
        <v>0</v>
      </c>
      <c r="F784">
        <v>0</v>
      </c>
      <c r="G784">
        <v>0</v>
      </c>
      <c r="H784">
        <v>0</v>
      </c>
      <c r="I784" t="s">
        <v>55</v>
      </c>
      <c r="J784">
        <v>1502</v>
      </c>
      <c r="K784">
        <v>0.19973368841544609</v>
      </c>
      <c r="L784">
        <v>0.50066577896138487</v>
      </c>
      <c r="M784">
        <v>0.2996005326231691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f>VLOOKUP(A784,Output_sheet!$C$2:$H$19120,6,FALSE)</f>
        <v>0</v>
      </c>
      <c r="W784">
        <f t="shared" si="73"/>
        <v>0</v>
      </c>
      <c r="X784" t="str">
        <f t="shared" si="74"/>
        <v>Booste</v>
      </c>
      <c r="Y784">
        <f t="shared" si="75"/>
        <v>0</v>
      </c>
      <c r="Z784">
        <f t="shared" si="76"/>
        <v>0</v>
      </c>
      <c r="AA784">
        <f t="shared" si="77"/>
        <v>0</v>
      </c>
    </row>
    <row r="785" spans="1:27" x14ac:dyDescent="0.45">
      <c r="A785" t="str">
        <f t="shared" si="72"/>
        <v>43832Meal_Booster2_GreenP22</v>
      </c>
      <c r="B785" s="6">
        <v>43832</v>
      </c>
      <c r="C785" t="s">
        <v>118</v>
      </c>
      <c r="D785" t="s">
        <v>19</v>
      </c>
      <c r="E785">
        <v>0</v>
      </c>
      <c r="F785">
        <v>0</v>
      </c>
      <c r="G785">
        <v>0</v>
      </c>
      <c r="H785">
        <v>0</v>
      </c>
      <c r="I785" t="s">
        <v>55</v>
      </c>
      <c r="J785">
        <v>1502</v>
      </c>
      <c r="K785">
        <v>0.19973368841544609</v>
      </c>
      <c r="L785">
        <v>0.50066577896138487</v>
      </c>
      <c r="M785">
        <v>0.2996005326231691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f>VLOOKUP(A785,Output_sheet!$C$2:$H$19120,6,FALSE)</f>
        <v>0</v>
      </c>
      <c r="W785">
        <f t="shared" si="73"/>
        <v>0</v>
      </c>
      <c r="X785" t="str">
        <f t="shared" si="74"/>
        <v>Booste</v>
      </c>
      <c r="Y785">
        <f t="shared" si="75"/>
        <v>0</v>
      </c>
      <c r="Z785">
        <f t="shared" si="76"/>
        <v>0</v>
      </c>
      <c r="AA785">
        <f t="shared" si="77"/>
        <v>0</v>
      </c>
    </row>
    <row r="786" spans="1:27" x14ac:dyDescent="0.45">
      <c r="A786" t="str">
        <f t="shared" si="72"/>
        <v>43832Meal_Booster2_MainP22</v>
      </c>
      <c r="B786" s="6">
        <v>43832</v>
      </c>
      <c r="C786" t="s">
        <v>118</v>
      </c>
      <c r="D786" t="s">
        <v>20</v>
      </c>
      <c r="E786">
        <v>0.24074117647058821</v>
      </c>
      <c r="F786">
        <v>5.4705882352941186E-3</v>
      </c>
      <c r="G786">
        <v>7.7764705882352944E-3</v>
      </c>
      <c r="H786">
        <v>5.7898027881672903E-3</v>
      </c>
      <c r="I786" t="s">
        <v>55</v>
      </c>
      <c r="J786">
        <v>1502</v>
      </c>
      <c r="K786">
        <v>0.19973368841544609</v>
      </c>
      <c r="L786">
        <v>0.50066577896138487</v>
      </c>
      <c r="M786">
        <v>0.2996005326231691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f>VLOOKUP(A786,Output_sheet!$C$2:$H$19120,6,FALSE)</f>
        <v>0</v>
      </c>
      <c r="W786">
        <f t="shared" si="73"/>
        <v>0</v>
      </c>
      <c r="X786" t="str">
        <f t="shared" si="74"/>
        <v>Booste</v>
      </c>
      <c r="Y786">
        <f t="shared" si="75"/>
        <v>0</v>
      </c>
      <c r="Z786">
        <f t="shared" si="76"/>
        <v>0</v>
      </c>
      <c r="AA786">
        <f t="shared" si="77"/>
        <v>0</v>
      </c>
    </row>
    <row r="787" spans="1:27" x14ac:dyDescent="0.45">
      <c r="A787" t="str">
        <f t="shared" si="72"/>
        <v>43832Meal_Booster2_SideP22</v>
      </c>
      <c r="B787" s="6">
        <v>43832</v>
      </c>
      <c r="C787" t="s">
        <v>118</v>
      </c>
      <c r="D787" t="s">
        <v>21</v>
      </c>
      <c r="E787">
        <v>0</v>
      </c>
      <c r="F787">
        <v>0</v>
      </c>
      <c r="G787">
        <v>0</v>
      </c>
      <c r="H787">
        <v>0</v>
      </c>
      <c r="I787" t="s">
        <v>55</v>
      </c>
      <c r="J787">
        <v>1502</v>
      </c>
      <c r="K787">
        <v>0.19973368841544609</v>
      </c>
      <c r="L787">
        <v>0.50066577896138487</v>
      </c>
      <c r="M787">
        <v>0.2996005326231691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f>VLOOKUP(A787,Output_sheet!$C$2:$H$19120,6,FALSE)</f>
        <v>0</v>
      </c>
      <c r="W787">
        <f t="shared" si="73"/>
        <v>0</v>
      </c>
      <c r="X787" t="str">
        <f t="shared" si="74"/>
        <v>Booste</v>
      </c>
      <c r="Y787">
        <f t="shared" si="75"/>
        <v>0</v>
      </c>
      <c r="Z787">
        <f t="shared" si="76"/>
        <v>0</v>
      </c>
      <c r="AA787">
        <f t="shared" si="77"/>
        <v>0</v>
      </c>
    </row>
    <row r="788" spans="1:27" x14ac:dyDescent="0.45">
      <c r="A788" t="str">
        <f t="shared" si="72"/>
        <v>43832Meal_Breakfast_GreenP22</v>
      </c>
      <c r="B788" s="6">
        <v>43832</v>
      </c>
      <c r="C788" t="s">
        <v>118</v>
      </c>
      <c r="D788" t="s">
        <v>24</v>
      </c>
      <c r="E788">
        <v>2.3266666666666661E-2</v>
      </c>
      <c r="F788">
        <v>9.4303703703703709E-2</v>
      </c>
      <c r="G788">
        <v>0.15691481481481481</v>
      </c>
      <c r="H788">
        <v>1.7259259259259261E-3</v>
      </c>
      <c r="I788" t="s">
        <v>55</v>
      </c>
      <c r="J788">
        <v>1502</v>
      </c>
      <c r="K788">
        <v>0.19973368841544609</v>
      </c>
      <c r="L788">
        <v>0.50066577896138487</v>
      </c>
      <c r="M788">
        <v>0.2996005326231691</v>
      </c>
      <c r="N788">
        <v>0.25</v>
      </c>
      <c r="O788">
        <v>0.25</v>
      </c>
      <c r="P788">
        <v>0.25</v>
      </c>
      <c r="Q788">
        <v>0.25</v>
      </c>
      <c r="R788">
        <v>0.25</v>
      </c>
      <c r="S788">
        <v>0.25</v>
      </c>
      <c r="T788">
        <v>0.25</v>
      </c>
      <c r="U788">
        <v>0.55102040816326525</v>
      </c>
      <c r="V788">
        <f>VLOOKUP(A788,Output_sheet!$C$2:$H$19120,6,FALSE)</f>
        <v>98.363027000000002</v>
      </c>
      <c r="W788">
        <f t="shared" si="73"/>
        <v>185.16985555752962</v>
      </c>
      <c r="X788" t="str">
        <f t="shared" si="74"/>
        <v>Breakf</v>
      </c>
      <c r="Y788">
        <f t="shared" si="75"/>
        <v>9.154319046133331</v>
      </c>
      <c r="Z788">
        <f t="shared" si="76"/>
        <v>37.103991014429631</v>
      </c>
      <c r="AA788">
        <f t="shared" si="77"/>
        <v>138.91154549696665</v>
      </c>
    </row>
    <row r="789" spans="1:27" x14ac:dyDescent="0.45">
      <c r="A789" t="str">
        <f t="shared" si="72"/>
        <v>43832Meal_Breakfast_MainP22</v>
      </c>
      <c r="B789" s="6">
        <v>43832</v>
      </c>
      <c r="C789" t="s">
        <v>118</v>
      </c>
      <c r="D789" t="s">
        <v>25</v>
      </c>
      <c r="E789">
        <v>0.22857142857142859</v>
      </c>
      <c r="F789">
        <v>0</v>
      </c>
      <c r="G789">
        <v>0.14285714285714279</v>
      </c>
      <c r="H789">
        <v>1.3277777777777781E-2</v>
      </c>
      <c r="I789" t="s">
        <v>55</v>
      </c>
      <c r="J789">
        <v>1502</v>
      </c>
      <c r="K789">
        <v>0.19973368841544609</v>
      </c>
      <c r="L789">
        <v>0.50066577896138487</v>
      </c>
      <c r="M789">
        <v>0.2996005326231691</v>
      </c>
      <c r="N789">
        <v>0.25</v>
      </c>
      <c r="O789">
        <v>0.25</v>
      </c>
      <c r="P789">
        <v>0.25</v>
      </c>
      <c r="Q789">
        <v>0.25</v>
      </c>
      <c r="R789">
        <v>0.25</v>
      </c>
      <c r="S789">
        <v>0.25</v>
      </c>
      <c r="T789">
        <v>0.25</v>
      </c>
      <c r="U789">
        <v>8.1632653061224483E-2</v>
      </c>
      <c r="V789">
        <f>VLOOKUP(A789,Output_sheet!$C$2:$H$19120,6,FALSE)</f>
        <v>12.556982</v>
      </c>
      <c r="W789">
        <f t="shared" si="73"/>
        <v>27.625360399999991</v>
      </c>
      <c r="X789" t="str">
        <f t="shared" si="74"/>
        <v>Breakf</v>
      </c>
      <c r="Y789">
        <f t="shared" si="75"/>
        <v>11.480669257142857</v>
      </c>
      <c r="Z789">
        <f t="shared" si="76"/>
        <v>0</v>
      </c>
      <c r="AA789">
        <f t="shared" si="77"/>
        <v>16.144691142857134</v>
      </c>
    </row>
    <row r="790" spans="1:27" x14ac:dyDescent="0.45">
      <c r="A790" t="str">
        <f t="shared" si="72"/>
        <v>43832Meal_Breakfast_SideP22</v>
      </c>
      <c r="B790" s="6">
        <v>43832</v>
      </c>
      <c r="C790" t="s">
        <v>118</v>
      </c>
      <c r="D790" t="s">
        <v>26</v>
      </c>
      <c r="E790">
        <v>7.5999999999999998E-2</v>
      </c>
      <c r="F790">
        <v>0.39900000000000002</v>
      </c>
      <c r="G790">
        <v>3.0000000000000001E-3</v>
      </c>
      <c r="H790">
        <v>3.0386666666666669E-3</v>
      </c>
      <c r="I790" t="s">
        <v>55</v>
      </c>
      <c r="J790">
        <v>1502</v>
      </c>
      <c r="K790">
        <v>0.19973368841544609</v>
      </c>
      <c r="L790">
        <v>0.50066577896138487</v>
      </c>
      <c r="M790">
        <v>0.2996005326231691</v>
      </c>
      <c r="N790">
        <v>0.25</v>
      </c>
      <c r="O790">
        <v>0.25</v>
      </c>
      <c r="P790">
        <v>0.25</v>
      </c>
      <c r="Q790">
        <v>0.25</v>
      </c>
      <c r="R790">
        <v>0.25</v>
      </c>
      <c r="S790">
        <v>0.25</v>
      </c>
      <c r="T790">
        <v>0.25</v>
      </c>
      <c r="U790">
        <v>0.36734693877551022</v>
      </c>
      <c r="V790">
        <f>VLOOKUP(A790,Output_sheet!$C$2:$H$19120,6,FALSE)</f>
        <v>94.177366000000006</v>
      </c>
      <c r="W790">
        <f t="shared" si="73"/>
        <v>181.47978428200003</v>
      </c>
      <c r="X790" t="str">
        <f t="shared" si="74"/>
        <v>Breakf</v>
      </c>
      <c r="Y790">
        <f t="shared" si="75"/>
        <v>28.629919264000002</v>
      </c>
      <c r="Z790">
        <f t="shared" si="76"/>
        <v>150.30707613600001</v>
      </c>
      <c r="AA790">
        <f t="shared" si="77"/>
        <v>2.542788882</v>
      </c>
    </row>
    <row r="791" spans="1:27" x14ac:dyDescent="0.45">
      <c r="A791" t="str">
        <f t="shared" si="72"/>
        <v>43832Meal_Dinner_GreenP22</v>
      </c>
      <c r="B791" s="6">
        <v>43832</v>
      </c>
      <c r="C791" t="s">
        <v>118</v>
      </c>
      <c r="D791" t="s">
        <v>29</v>
      </c>
      <c r="E791">
        <v>3.0759999999999999E-2</v>
      </c>
      <c r="F791">
        <v>8.1619999999999998E-2</v>
      </c>
      <c r="G791">
        <v>4.0000000000000001E-3</v>
      </c>
      <c r="H791">
        <v>2.0843960000000009E-3</v>
      </c>
      <c r="I791" t="s">
        <v>55</v>
      </c>
      <c r="J791">
        <v>1502</v>
      </c>
      <c r="K791">
        <v>0.19973368841544609</v>
      </c>
      <c r="L791">
        <v>0.50066577896138487</v>
      </c>
      <c r="M791">
        <v>0.2996005326231691</v>
      </c>
      <c r="N791">
        <v>0.25</v>
      </c>
      <c r="O791">
        <v>0.25</v>
      </c>
      <c r="P791">
        <v>0.25</v>
      </c>
      <c r="Q791">
        <v>0.25</v>
      </c>
      <c r="R791">
        <v>0.25</v>
      </c>
      <c r="S791">
        <v>0.25</v>
      </c>
      <c r="T791">
        <v>0.25</v>
      </c>
      <c r="U791">
        <v>0.51020408163265307</v>
      </c>
      <c r="V791">
        <f>VLOOKUP(A791,Output_sheet!$C$2:$H$19120,6,FALSE)</f>
        <v>156.63999999999999</v>
      </c>
      <c r="W791">
        <f t="shared" si="73"/>
        <v>76.051852799999992</v>
      </c>
      <c r="X791" t="str">
        <f t="shared" si="74"/>
        <v>Dinner</v>
      </c>
      <c r="Y791">
        <f t="shared" si="75"/>
        <v>19.272985599999998</v>
      </c>
      <c r="Z791">
        <f t="shared" si="76"/>
        <v>51.139827199999992</v>
      </c>
      <c r="AA791">
        <f t="shared" si="77"/>
        <v>5.6390400000000005</v>
      </c>
    </row>
    <row r="792" spans="1:27" x14ac:dyDescent="0.45">
      <c r="A792" t="str">
        <f t="shared" si="72"/>
        <v>43832Meal_Dinner_MainP22</v>
      </c>
      <c r="B792" s="6">
        <v>43832</v>
      </c>
      <c r="C792" t="s">
        <v>118</v>
      </c>
      <c r="D792" t="s">
        <v>30</v>
      </c>
      <c r="E792">
        <v>5.33E-2</v>
      </c>
      <c r="F792">
        <v>0.26540000000000002</v>
      </c>
      <c r="G792">
        <v>5.4000000000000003E-3</v>
      </c>
      <c r="H792">
        <v>2.5228E-3</v>
      </c>
      <c r="I792" t="s">
        <v>55</v>
      </c>
      <c r="J792">
        <v>1502</v>
      </c>
      <c r="K792">
        <v>0.19973368841544609</v>
      </c>
      <c r="L792">
        <v>0.50066577896138487</v>
      </c>
      <c r="M792">
        <v>0.2996005326231691</v>
      </c>
      <c r="N792">
        <v>0.25</v>
      </c>
      <c r="O792">
        <v>0.25</v>
      </c>
      <c r="P792">
        <v>0.25</v>
      </c>
      <c r="Q792">
        <v>0.25</v>
      </c>
      <c r="R792">
        <v>0.25</v>
      </c>
      <c r="S792">
        <v>0.25</v>
      </c>
      <c r="T792">
        <v>0.25</v>
      </c>
      <c r="U792">
        <v>0.24489795918367349</v>
      </c>
      <c r="V792">
        <f>VLOOKUP(A792,Output_sheet!$C$2:$H$19120,6,FALSE)</f>
        <v>112.11142</v>
      </c>
      <c r="W792">
        <f t="shared" si="73"/>
        <v>148.36825322800001</v>
      </c>
      <c r="X792" t="str">
        <f t="shared" si="74"/>
        <v>Dinner</v>
      </c>
      <c r="Y792">
        <f t="shared" si="75"/>
        <v>23.902154744000001</v>
      </c>
      <c r="Z792">
        <f t="shared" si="76"/>
        <v>119.01748347200001</v>
      </c>
      <c r="AA792">
        <f t="shared" si="77"/>
        <v>5.4486150120000003</v>
      </c>
    </row>
    <row r="793" spans="1:27" x14ac:dyDescent="0.45">
      <c r="A793" t="str">
        <f t="shared" si="72"/>
        <v>43832Meal_Dinner_SideP22</v>
      </c>
      <c r="B793" s="6">
        <v>43832</v>
      </c>
      <c r="C793" t="s">
        <v>118</v>
      </c>
      <c r="D793" t="s">
        <v>31</v>
      </c>
      <c r="E793">
        <v>0.1191875</v>
      </c>
      <c r="F793">
        <v>4.5462499999999989E-2</v>
      </c>
      <c r="G793">
        <v>7.7629166666666666E-2</v>
      </c>
      <c r="H793">
        <v>2.9845499999999999E-3</v>
      </c>
      <c r="I793" t="s">
        <v>55</v>
      </c>
      <c r="J793">
        <v>1502</v>
      </c>
      <c r="K793">
        <v>0.19973368841544609</v>
      </c>
      <c r="L793">
        <v>0.50066577896138487</v>
      </c>
      <c r="M793">
        <v>0.2996005326231691</v>
      </c>
      <c r="N793">
        <v>0.25</v>
      </c>
      <c r="O793">
        <v>0.25</v>
      </c>
      <c r="P793">
        <v>0.25</v>
      </c>
      <c r="Q793">
        <v>0.25</v>
      </c>
      <c r="R793">
        <v>0.25</v>
      </c>
      <c r="S793">
        <v>0.25</v>
      </c>
      <c r="T793">
        <v>0.25</v>
      </c>
      <c r="U793">
        <v>0.24489795918367349</v>
      </c>
      <c r="V793">
        <f>VLOOKUP(A793,Output_sheet!$C$2:$H$19120,6,FALSE)</f>
        <v>97.479224000000002</v>
      </c>
      <c r="W793">
        <f t="shared" si="73"/>
        <v>132.3048952643</v>
      </c>
      <c r="X793" t="str">
        <f t="shared" si="74"/>
        <v>Dinner</v>
      </c>
      <c r="Y793">
        <f t="shared" si="75"/>
        <v>46.473220042000001</v>
      </c>
      <c r="Z793">
        <f t="shared" si="76"/>
        <v>17.726596884399996</v>
      </c>
      <c r="AA793">
        <f t="shared" si="77"/>
        <v>68.105078337899997</v>
      </c>
    </row>
    <row r="794" spans="1:27" x14ac:dyDescent="0.45">
      <c r="A794" t="str">
        <f t="shared" si="72"/>
        <v>43832Meal_Lunch_GreenP22</v>
      </c>
      <c r="B794" s="6">
        <v>43832</v>
      </c>
      <c r="C794" t="s">
        <v>118</v>
      </c>
      <c r="D794" t="s">
        <v>34</v>
      </c>
      <c r="E794">
        <v>8.0000000000000002E-3</v>
      </c>
      <c r="F794">
        <v>3.5000000000000003E-2</v>
      </c>
      <c r="G794">
        <v>3.0000000000000001E-3</v>
      </c>
      <c r="H794">
        <v>8.4999999999999995E-4</v>
      </c>
      <c r="I794" t="s">
        <v>55</v>
      </c>
      <c r="J794">
        <v>1502</v>
      </c>
      <c r="K794">
        <v>0.19973368841544609</v>
      </c>
      <c r="L794">
        <v>0.50066577896138487</v>
      </c>
      <c r="M794">
        <v>0.2996005326231691</v>
      </c>
      <c r="N794">
        <v>0.25</v>
      </c>
      <c r="O794">
        <v>0.25</v>
      </c>
      <c r="P794">
        <v>0.25</v>
      </c>
      <c r="Q794">
        <v>0.25</v>
      </c>
      <c r="R794">
        <v>0.25</v>
      </c>
      <c r="S794">
        <v>0.25</v>
      </c>
      <c r="T794">
        <v>0.25</v>
      </c>
      <c r="U794">
        <v>0.27472527472527469</v>
      </c>
      <c r="V794">
        <f>VLOOKUP(A794,Output_sheet!$C$2:$H$19120,6,FALSE)</f>
        <v>65.428732999999994</v>
      </c>
      <c r="W794">
        <f t="shared" si="73"/>
        <v>13.020317866999999</v>
      </c>
      <c r="X794" t="str">
        <f t="shared" si="74"/>
        <v>Lunch_</v>
      </c>
      <c r="Y794">
        <f t="shared" si="75"/>
        <v>2.0937194559999996</v>
      </c>
      <c r="Z794">
        <f t="shared" si="76"/>
        <v>9.1600226199999994</v>
      </c>
      <c r="AA794">
        <f t="shared" si="77"/>
        <v>1.7665757909999997</v>
      </c>
    </row>
    <row r="795" spans="1:27" x14ac:dyDescent="0.45">
      <c r="A795" t="str">
        <f t="shared" si="72"/>
        <v>43832Meal_Lunch_MainP22</v>
      </c>
      <c r="B795" s="6">
        <v>43832</v>
      </c>
      <c r="C795" t="s">
        <v>118</v>
      </c>
      <c r="D795" t="s">
        <v>35</v>
      </c>
      <c r="E795">
        <v>0.29964285714285721</v>
      </c>
      <c r="F795">
        <v>3.3928571428571428E-4</v>
      </c>
      <c r="G795">
        <v>3.1482142857142861E-2</v>
      </c>
      <c r="H795">
        <v>5.2169642857142866E-3</v>
      </c>
      <c r="I795" t="s">
        <v>55</v>
      </c>
      <c r="J795">
        <v>1502</v>
      </c>
      <c r="K795">
        <v>0.19973368841544609</v>
      </c>
      <c r="L795">
        <v>0.50066577896138487</v>
      </c>
      <c r="M795">
        <v>0.2996005326231691</v>
      </c>
      <c r="N795">
        <v>0.25</v>
      </c>
      <c r="O795">
        <v>0.25</v>
      </c>
      <c r="P795">
        <v>0.25</v>
      </c>
      <c r="Q795">
        <v>0.25</v>
      </c>
      <c r="R795">
        <v>0.25</v>
      </c>
      <c r="S795">
        <v>0.25</v>
      </c>
      <c r="T795">
        <v>0.25</v>
      </c>
      <c r="U795">
        <v>0.30769230769230771</v>
      </c>
      <c r="V795">
        <f>VLOOKUP(A795,Output_sheet!$C$2:$H$19120,6,FALSE)</f>
        <v>61.066817999999998</v>
      </c>
      <c r="W795">
        <f t="shared" si="73"/>
        <v>90.57844827739288</v>
      </c>
      <c r="X795" t="str">
        <f t="shared" si="74"/>
        <v>Lunch_</v>
      </c>
      <c r="Y795">
        <f t="shared" si="75"/>
        <v>73.192943288571442</v>
      </c>
      <c r="Z795">
        <f t="shared" si="76"/>
        <v>8.2876395857142848E-2</v>
      </c>
      <c r="AA795">
        <f t="shared" si="77"/>
        <v>17.302628592964286</v>
      </c>
    </row>
    <row r="796" spans="1:27" x14ac:dyDescent="0.45">
      <c r="A796" t="str">
        <f t="shared" si="72"/>
        <v>43832Meal_Lunch_SideP22</v>
      </c>
      <c r="B796" s="6">
        <v>43832</v>
      </c>
      <c r="C796" t="s">
        <v>118</v>
      </c>
      <c r="D796" t="s">
        <v>36</v>
      </c>
      <c r="E796">
        <v>4.6513157894736847E-2</v>
      </c>
      <c r="F796">
        <v>0.42289473684210532</v>
      </c>
      <c r="G796">
        <v>2.5197368421052631E-2</v>
      </c>
      <c r="H796">
        <v>9.5625000000000007E-4</v>
      </c>
      <c r="I796" t="s">
        <v>55</v>
      </c>
      <c r="J796">
        <v>1502</v>
      </c>
      <c r="K796">
        <v>0.19973368841544609</v>
      </c>
      <c r="L796">
        <v>0.50066577896138487</v>
      </c>
      <c r="M796">
        <v>0.2996005326231691</v>
      </c>
      <c r="N796">
        <v>0.25</v>
      </c>
      <c r="O796">
        <v>0.25</v>
      </c>
      <c r="P796">
        <v>0.25</v>
      </c>
      <c r="Q796">
        <v>0.25</v>
      </c>
      <c r="R796">
        <v>0.25</v>
      </c>
      <c r="S796">
        <v>0.25</v>
      </c>
      <c r="T796">
        <v>0.25</v>
      </c>
      <c r="U796">
        <v>0.4175824175824176</v>
      </c>
      <c r="V796">
        <f>VLOOKUP(A796,Output_sheet!$C$2:$H$19120,6,FALSE)</f>
        <v>138.12733</v>
      </c>
      <c r="W796">
        <f t="shared" si="73"/>
        <v>290.6762437309211</v>
      </c>
      <c r="X796" t="str">
        <f t="shared" si="74"/>
        <v>Lunch_</v>
      </c>
      <c r="Y796">
        <f t="shared" si="75"/>
        <v>25.698953239473688</v>
      </c>
      <c r="Z796">
        <f t="shared" si="76"/>
        <v>233.65328348421056</v>
      </c>
      <c r="AA796">
        <f t="shared" si="77"/>
        <v>31.324007007236844</v>
      </c>
    </row>
    <row r="797" spans="1:27" x14ac:dyDescent="0.45">
      <c r="A797" t="str">
        <f t="shared" si="72"/>
        <v>43832Meal_Morning_Snack_GreenP22</v>
      </c>
      <c r="B797" s="6">
        <v>43832</v>
      </c>
      <c r="C797" t="s">
        <v>118</v>
      </c>
      <c r="D797" t="s">
        <v>39</v>
      </c>
      <c r="E797">
        <v>8.3999999999999995E-3</v>
      </c>
      <c r="F797">
        <v>8.1600000000000006E-2</v>
      </c>
      <c r="G797">
        <v>1.9E-3</v>
      </c>
      <c r="H797">
        <v>1.9927999999999999E-3</v>
      </c>
      <c r="I797" t="s">
        <v>55</v>
      </c>
      <c r="J797">
        <v>1502</v>
      </c>
      <c r="K797">
        <v>0.19973368841544609</v>
      </c>
      <c r="L797">
        <v>0.50066577896138487</v>
      </c>
      <c r="M797">
        <v>0.2996005326231691</v>
      </c>
      <c r="N797">
        <v>0.15</v>
      </c>
      <c r="O797">
        <v>0.15</v>
      </c>
      <c r="P797">
        <v>0.15</v>
      </c>
      <c r="Q797">
        <v>0.15</v>
      </c>
      <c r="R797">
        <v>0.15</v>
      </c>
      <c r="S797">
        <v>0.15</v>
      </c>
      <c r="T797">
        <v>0.15</v>
      </c>
      <c r="U797">
        <v>0.6</v>
      </c>
      <c r="V797">
        <f>VLOOKUP(A797,Output_sheet!$C$2:$H$19120,6,FALSE)</f>
        <v>119.11091999999999</v>
      </c>
      <c r="W797">
        <f t="shared" si="73"/>
        <v>44.916727932000001</v>
      </c>
      <c r="X797" t="str">
        <f t="shared" si="74"/>
        <v>Mornin</v>
      </c>
      <c r="Y797">
        <f t="shared" si="75"/>
        <v>4.0021269119999996</v>
      </c>
      <c r="Z797">
        <f t="shared" si="76"/>
        <v>38.877804288</v>
      </c>
      <c r="AA797">
        <f t="shared" si="77"/>
        <v>2.036796732</v>
      </c>
    </row>
    <row r="798" spans="1:27" x14ac:dyDescent="0.45">
      <c r="A798" t="str">
        <f t="shared" si="72"/>
        <v>43832Meal_Morning_Snack_MainP22</v>
      </c>
      <c r="B798" s="6">
        <v>43832</v>
      </c>
      <c r="C798" t="s">
        <v>118</v>
      </c>
      <c r="D798" t="s">
        <v>40</v>
      </c>
      <c r="E798">
        <v>0.1239</v>
      </c>
      <c r="F798">
        <v>2.7199999999999998E-2</v>
      </c>
      <c r="G798">
        <v>1.0200000000000001E-2</v>
      </c>
      <c r="H798">
        <v>3.1800000000000001E-3</v>
      </c>
      <c r="I798" t="s">
        <v>55</v>
      </c>
      <c r="J798">
        <v>1502</v>
      </c>
      <c r="K798">
        <v>0.19973368841544609</v>
      </c>
      <c r="L798">
        <v>0.50066577896138487</v>
      </c>
      <c r="M798">
        <v>0.2996005326231691</v>
      </c>
      <c r="N798">
        <v>0.15</v>
      </c>
      <c r="O798">
        <v>0.15</v>
      </c>
      <c r="P798">
        <v>0.15</v>
      </c>
      <c r="Q798">
        <v>0.15</v>
      </c>
      <c r="R798">
        <v>0.15</v>
      </c>
      <c r="S798">
        <v>0.15</v>
      </c>
      <c r="T798">
        <v>0.15</v>
      </c>
      <c r="U798">
        <v>0.3</v>
      </c>
      <c r="V798">
        <f>VLOOKUP(A798,Output_sheet!$C$2:$H$19120,6,FALSE)</f>
        <v>41.230704000000003</v>
      </c>
      <c r="W798">
        <f t="shared" si="73"/>
        <v>28.704816124800001</v>
      </c>
      <c r="X798" t="str">
        <f t="shared" si="74"/>
        <v>Mornin</v>
      </c>
      <c r="Y798">
        <f t="shared" si="75"/>
        <v>20.433936902399999</v>
      </c>
      <c r="Z798">
        <f t="shared" si="76"/>
        <v>4.4859005952000004</v>
      </c>
      <c r="AA798">
        <f t="shared" si="77"/>
        <v>3.7849786272000006</v>
      </c>
    </row>
    <row r="799" spans="1:27" x14ac:dyDescent="0.45">
      <c r="A799" t="str">
        <f t="shared" si="72"/>
        <v>43832Meal_Morning_Snack_SideP22</v>
      </c>
      <c r="B799" s="6">
        <v>43832</v>
      </c>
      <c r="C799" t="s">
        <v>118</v>
      </c>
      <c r="D799" t="s">
        <v>41</v>
      </c>
      <c r="E799">
        <v>0.21</v>
      </c>
      <c r="F799">
        <v>0.22</v>
      </c>
      <c r="G799">
        <v>0.49</v>
      </c>
      <c r="H799">
        <v>1.3505400000000001E-2</v>
      </c>
      <c r="I799" t="s">
        <v>55</v>
      </c>
      <c r="J799">
        <v>1502</v>
      </c>
      <c r="K799">
        <v>0.19973368841544609</v>
      </c>
      <c r="L799">
        <v>0.50066577896138487</v>
      </c>
      <c r="M799">
        <v>0.2996005326231691</v>
      </c>
      <c r="N799">
        <v>0.15</v>
      </c>
      <c r="O799">
        <v>0.15</v>
      </c>
      <c r="P799">
        <v>0.15</v>
      </c>
      <c r="Q799">
        <v>0.15</v>
      </c>
      <c r="R799">
        <v>0.15</v>
      </c>
      <c r="S799">
        <v>0.15</v>
      </c>
      <c r="T799">
        <v>0.15</v>
      </c>
      <c r="U799">
        <v>0.1</v>
      </c>
      <c r="V799">
        <f>VLOOKUP(A799,Output_sheet!$C$2:$H$19120,6,FALSE)</f>
        <v>22.905947000000001</v>
      </c>
      <c r="W799">
        <f t="shared" si="73"/>
        <v>140.41345511</v>
      </c>
      <c r="X799" t="str">
        <f t="shared" si="74"/>
        <v>Mornin</v>
      </c>
      <c r="Y799">
        <f t="shared" si="75"/>
        <v>19.240995479999999</v>
      </c>
      <c r="Z799">
        <f t="shared" si="76"/>
        <v>20.157233360000003</v>
      </c>
      <c r="AA799">
        <f t="shared" si="77"/>
        <v>101.01522627000001</v>
      </c>
    </row>
    <row r="800" spans="1:27" x14ac:dyDescent="0.45">
      <c r="A800" t="str">
        <f t="shared" si="72"/>
        <v>43832Meal_Afternoon_Snack_GreenP23</v>
      </c>
      <c r="B800" s="6">
        <v>43832</v>
      </c>
      <c r="C800" t="s">
        <v>118</v>
      </c>
      <c r="D800" t="s">
        <v>11</v>
      </c>
      <c r="E800">
        <v>7.0000000000000001E-3</v>
      </c>
      <c r="F800">
        <v>8.6999999999999994E-2</v>
      </c>
      <c r="G800">
        <v>1E-3</v>
      </c>
      <c r="H800">
        <v>7.5000000000000002E-4</v>
      </c>
      <c r="I800" t="s">
        <v>56</v>
      </c>
      <c r="J800">
        <v>1502</v>
      </c>
      <c r="K800">
        <v>0.30093209054593872</v>
      </c>
      <c r="L800">
        <v>0.39946737683089212</v>
      </c>
      <c r="M800">
        <v>0.2996005326231691</v>
      </c>
      <c r="N800">
        <v>5.0000000000000001E-4</v>
      </c>
      <c r="O800">
        <v>5.0000000000000001E-4</v>
      </c>
      <c r="P800">
        <v>5.0000000000000001E-4</v>
      </c>
      <c r="Q800">
        <v>5.0000000000000001E-4</v>
      </c>
      <c r="R800">
        <v>5.0000000000000001E-4</v>
      </c>
      <c r="S800">
        <v>5.0000000000000001E-4</v>
      </c>
      <c r="T800">
        <v>5.0000000000000001E-4</v>
      </c>
      <c r="U800">
        <v>0.51282051282051277</v>
      </c>
      <c r="V800">
        <f>VLOOKUP(A800,Output_sheet!$C$2:$H$19120,6,FALSE)</f>
        <v>0.23590084</v>
      </c>
      <c r="W800">
        <f t="shared" si="73"/>
        <v>9.0821823400000001E-2</v>
      </c>
      <c r="X800" t="str">
        <f t="shared" si="74"/>
        <v>Aftern</v>
      </c>
      <c r="Y800">
        <f t="shared" si="75"/>
        <v>6.60522352E-3</v>
      </c>
      <c r="Z800">
        <f t="shared" si="76"/>
        <v>8.2093492319999989E-2</v>
      </c>
      <c r="AA800">
        <f t="shared" si="77"/>
        <v>2.1231075600000003E-3</v>
      </c>
    </row>
    <row r="801" spans="1:27" x14ac:dyDescent="0.45">
      <c r="A801" t="str">
        <f t="shared" si="72"/>
        <v>43832Meal_Afternoon_Snack_MainP23</v>
      </c>
      <c r="B801" s="6">
        <v>43832</v>
      </c>
      <c r="C801" t="s">
        <v>118</v>
      </c>
      <c r="D801" t="s">
        <v>12</v>
      </c>
      <c r="E801">
        <v>0.126</v>
      </c>
      <c r="F801">
        <v>8.0000000000000002E-3</v>
      </c>
      <c r="G801">
        <v>9.6000000000000002E-2</v>
      </c>
      <c r="H801">
        <v>1.996333333333333E-3</v>
      </c>
      <c r="I801" t="s">
        <v>56</v>
      </c>
      <c r="J801">
        <v>1502</v>
      </c>
      <c r="K801">
        <v>0.30093209054593872</v>
      </c>
      <c r="L801">
        <v>0.39946737683089212</v>
      </c>
      <c r="M801">
        <v>0.2996005326231691</v>
      </c>
      <c r="N801">
        <v>5.0000000000000001E-4</v>
      </c>
      <c r="O801">
        <v>5.0000000000000001E-4</v>
      </c>
      <c r="P801">
        <v>5.0000000000000001E-4</v>
      </c>
      <c r="Q801">
        <v>5.0000000000000001E-4</v>
      </c>
      <c r="R801">
        <v>5.0000000000000001E-4</v>
      </c>
      <c r="S801">
        <v>5.0000000000000001E-4</v>
      </c>
      <c r="T801">
        <v>5.0000000000000001E-4</v>
      </c>
      <c r="U801">
        <v>0.38461538461538458</v>
      </c>
      <c r="V801">
        <f>VLOOKUP(A801,Output_sheet!$C$2:$H$19120,6,FALSE)</f>
        <v>0.29004202000000001</v>
      </c>
      <c r="W801">
        <f t="shared" si="73"/>
        <v>0.40605882799999998</v>
      </c>
      <c r="X801" t="str">
        <f t="shared" si="74"/>
        <v>Aftern</v>
      </c>
      <c r="Y801">
        <f t="shared" si="75"/>
        <v>0.14618117808</v>
      </c>
      <c r="Z801">
        <f t="shared" si="76"/>
        <v>9.2813446400000013E-3</v>
      </c>
      <c r="AA801">
        <f t="shared" si="77"/>
        <v>0.25059630527999999</v>
      </c>
    </row>
    <row r="802" spans="1:27" x14ac:dyDescent="0.45">
      <c r="A802" t="str">
        <f t="shared" si="72"/>
        <v>43832Meal_Afternoon_Snack_SideP23</v>
      </c>
      <c r="B802" s="6">
        <v>43832</v>
      </c>
      <c r="C802" t="s">
        <v>118</v>
      </c>
      <c r="D802" t="s">
        <v>13</v>
      </c>
      <c r="E802">
        <v>0.254</v>
      </c>
      <c r="F802">
        <v>0.10100000000000001</v>
      </c>
      <c r="G802">
        <v>0.47699999999999998</v>
      </c>
      <c r="H802">
        <v>4.5263999999999999E-3</v>
      </c>
      <c r="I802" t="s">
        <v>56</v>
      </c>
      <c r="J802">
        <v>1502</v>
      </c>
      <c r="K802">
        <v>0.30093209054593872</v>
      </c>
      <c r="L802">
        <v>0.39946737683089212</v>
      </c>
      <c r="M802">
        <v>0.2996005326231691</v>
      </c>
      <c r="N802">
        <v>5.0000000000000001E-4</v>
      </c>
      <c r="O802">
        <v>5.0000000000000001E-4</v>
      </c>
      <c r="P802">
        <v>5.0000000000000001E-4</v>
      </c>
      <c r="Q802">
        <v>5.0000000000000001E-4</v>
      </c>
      <c r="R802">
        <v>5.0000000000000001E-4</v>
      </c>
      <c r="S802">
        <v>5.0000000000000001E-4</v>
      </c>
      <c r="T802">
        <v>5.0000000000000001E-4</v>
      </c>
      <c r="U802">
        <v>0.1025641025641026</v>
      </c>
      <c r="V802">
        <f>VLOOKUP(A802,Output_sheet!$C$2:$H$19120,6,FALSE)</f>
        <v>7.7344539000000004E-2</v>
      </c>
      <c r="W802">
        <f t="shared" si="73"/>
        <v>0.441869351307</v>
      </c>
      <c r="X802" t="str">
        <f t="shared" si="74"/>
        <v>Aftern</v>
      </c>
      <c r="Y802">
        <f t="shared" si="75"/>
        <v>7.8582051624000004E-2</v>
      </c>
      <c r="Z802">
        <f t="shared" si="76"/>
        <v>3.1247193756000005E-2</v>
      </c>
      <c r="AA802">
        <f t="shared" si="77"/>
        <v>0.33204010592700001</v>
      </c>
    </row>
    <row r="803" spans="1:27" x14ac:dyDescent="0.45">
      <c r="A803" t="str">
        <f t="shared" si="72"/>
        <v>43832Meal_Booster1_GreenP23</v>
      </c>
      <c r="B803" s="6">
        <v>43832</v>
      </c>
      <c r="C803" t="s">
        <v>118</v>
      </c>
      <c r="D803" t="s">
        <v>16</v>
      </c>
      <c r="E803">
        <v>0</v>
      </c>
      <c r="F803">
        <v>0</v>
      </c>
      <c r="G803">
        <v>0</v>
      </c>
      <c r="H803">
        <v>0</v>
      </c>
      <c r="I803" t="s">
        <v>56</v>
      </c>
      <c r="J803">
        <v>1502</v>
      </c>
      <c r="K803">
        <v>0.30093209054593872</v>
      </c>
      <c r="L803">
        <v>0.39946737683089212</v>
      </c>
      <c r="M803">
        <v>0.2996005326231691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f>VLOOKUP(A803,Output_sheet!$C$2:$H$19120,6,FALSE)</f>
        <v>0</v>
      </c>
      <c r="W803">
        <f t="shared" si="73"/>
        <v>0</v>
      </c>
      <c r="X803" t="str">
        <f t="shared" si="74"/>
        <v>Booste</v>
      </c>
      <c r="Y803">
        <f t="shared" si="75"/>
        <v>0</v>
      </c>
      <c r="Z803">
        <f t="shared" si="76"/>
        <v>0</v>
      </c>
      <c r="AA803">
        <f t="shared" si="77"/>
        <v>0</v>
      </c>
    </row>
    <row r="804" spans="1:27" x14ac:dyDescent="0.45">
      <c r="A804" t="str">
        <f t="shared" si="72"/>
        <v>43832Meal_Booster1_MainP23</v>
      </c>
      <c r="B804" s="6">
        <v>43832</v>
      </c>
      <c r="C804" t="s">
        <v>118</v>
      </c>
      <c r="D804" t="s">
        <v>17</v>
      </c>
      <c r="E804">
        <v>0.14315226130653261</v>
      </c>
      <c r="F804">
        <v>0.31681206030150749</v>
      </c>
      <c r="G804">
        <v>0.1089532663316583</v>
      </c>
      <c r="H804">
        <v>3.3559248931884088E-3</v>
      </c>
      <c r="I804" t="s">
        <v>56</v>
      </c>
      <c r="J804">
        <v>1502</v>
      </c>
      <c r="K804">
        <v>0.30093209054593872</v>
      </c>
      <c r="L804">
        <v>0.39946737683089212</v>
      </c>
      <c r="M804">
        <v>0.2996005326231691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f>VLOOKUP(A804,Output_sheet!$C$2:$H$19120,6,FALSE)</f>
        <v>0</v>
      </c>
      <c r="W804">
        <f t="shared" si="73"/>
        <v>0</v>
      </c>
      <c r="X804" t="str">
        <f t="shared" si="74"/>
        <v>Booste</v>
      </c>
      <c r="Y804">
        <f t="shared" si="75"/>
        <v>0</v>
      </c>
      <c r="Z804">
        <f t="shared" si="76"/>
        <v>0</v>
      </c>
      <c r="AA804">
        <f t="shared" si="77"/>
        <v>0</v>
      </c>
    </row>
    <row r="805" spans="1:27" x14ac:dyDescent="0.45">
      <c r="A805" t="str">
        <f t="shared" si="72"/>
        <v>43832Meal_Booster1_SideP23</v>
      </c>
      <c r="B805" s="6">
        <v>43832</v>
      </c>
      <c r="C805" t="s">
        <v>118</v>
      </c>
      <c r="D805" t="s">
        <v>18</v>
      </c>
      <c r="E805">
        <v>0</v>
      </c>
      <c r="F805">
        <v>0</v>
      </c>
      <c r="G805">
        <v>0</v>
      </c>
      <c r="H805">
        <v>0</v>
      </c>
      <c r="I805" t="s">
        <v>56</v>
      </c>
      <c r="J805">
        <v>1502</v>
      </c>
      <c r="K805">
        <v>0.30093209054593872</v>
      </c>
      <c r="L805">
        <v>0.39946737683089212</v>
      </c>
      <c r="M805">
        <v>0.2996005326231691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f>VLOOKUP(A805,Output_sheet!$C$2:$H$19120,6,FALSE)</f>
        <v>0</v>
      </c>
      <c r="W805">
        <f t="shared" si="73"/>
        <v>0</v>
      </c>
      <c r="X805" t="str">
        <f t="shared" si="74"/>
        <v>Booste</v>
      </c>
      <c r="Y805">
        <f t="shared" si="75"/>
        <v>0</v>
      </c>
      <c r="Z805">
        <f t="shared" si="76"/>
        <v>0</v>
      </c>
      <c r="AA805">
        <f t="shared" si="77"/>
        <v>0</v>
      </c>
    </row>
    <row r="806" spans="1:27" x14ac:dyDescent="0.45">
      <c r="A806" t="str">
        <f t="shared" si="72"/>
        <v>43832Meal_Booster2_GreenP23</v>
      </c>
      <c r="B806" s="6">
        <v>43832</v>
      </c>
      <c r="C806" t="s">
        <v>118</v>
      </c>
      <c r="D806" t="s">
        <v>19</v>
      </c>
      <c r="E806">
        <v>0</v>
      </c>
      <c r="F806">
        <v>0</v>
      </c>
      <c r="G806">
        <v>0</v>
      </c>
      <c r="H806">
        <v>0</v>
      </c>
      <c r="I806" t="s">
        <v>56</v>
      </c>
      <c r="J806">
        <v>1502</v>
      </c>
      <c r="K806">
        <v>0.30093209054593872</v>
      </c>
      <c r="L806">
        <v>0.39946737683089212</v>
      </c>
      <c r="M806">
        <v>0.2996005326231691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f>VLOOKUP(A806,Output_sheet!$C$2:$H$19120,6,FALSE)</f>
        <v>0</v>
      </c>
      <c r="W806">
        <f t="shared" si="73"/>
        <v>0</v>
      </c>
      <c r="X806" t="str">
        <f t="shared" si="74"/>
        <v>Booste</v>
      </c>
      <c r="Y806">
        <f t="shared" si="75"/>
        <v>0</v>
      </c>
      <c r="Z806">
        <f t="shared" si="76"/>
        <v>0</v>
      </c>
      <c r="AA806">
        <f t="shared" si="77"/>
        <v>0</v>
      </c>
    </row>
    <row r="807" spans="1:27" x14ac:dyDescent="0.45">
      <c r="A807" t="str">
        <f t="shared" si="72"/>
        <v>43832Meal_Booster2_MainP23</v>
      </c>
      <c r="B807" s="6">
        <v>43832</v>
      </c>
      <c r="C807" t="s">
        <v>118</v>
      </c>
      <c r="D807" t="s">
        <v>20</v>
      </c>
      <c r="E807">
        <v>0.24074117647058821</v>
      </c>
      <c r="F807">
        <v>5.4705882352941186E-3</v>
      </c>
      <c r="G807">
        <v>7.7764705882352944E-3</v>
      </c>
      <c r="H807">
        <v>5.7898027881672903E-3</v>
      </c>
      <c r="I807" t="s">
        <v>56</v>
      </c>
      <c r="J807">
        <v>1502</v>
      </c>
      <c r="K807">
        <v>0.30093209054593872</v>
      </c>
      <c r="L807">
        <v>0.39946737683089212</v>
      </c>
      <c r="M807">
        <v>0.2996005326231691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f>VLOOKUP(A807,Output_sheet!$C$2:$H$19120,6,FALSE)</f>
        <v>0</v>
      </c>
      <c r="W807">
        <f t="shared" si="73"/>
        <v>0</v>
      </c>
      <c r="X807" t="str">
        <f t="shared" si="74"/>
        <v>Booste</v>
      </c>
      <c r="Y807">
        <f t="shared" si="75"/>
        <v>0</v>
      </c>
      <c r="Z807">
        <f t="shared" si="76"/>
        <v>0</v>
      </c>
      <c r="AA807">
        <f t="shared" si="77"/>
        <v>0</v>
      </c>
    </row>
    <row r="808" spans="1:27" x14ac:dyDescent="0.45">
      <c r="A808" t="str">
        <f t="shared" si="72"/>
        <v>43832Meal_Booster2_SideP23</v>
      </c>
      <c r="B808" s="6">
        <v>43832</v>
      </c>
      <c r="C808" t="s">
        <v>118</v>
      </c>
      <c r="D808" t="s">
        <v>21</v>
      </c>
      <c r="E808">
        <v>0</v>
      </c>
      <c r="F808">
        <v>0</v>
      </c>
      <c r="G808">
        <v>0</v>
      </c>
      <c r="H808">
        <v>0</v>
      </c>
      <c r="I808" t="s">
        <v>56</v>
      </c>
      <c r="J808">
        <v>1502</v>
      </c>
      <c r="K808">
        <v>0.30093209054593872</v>
      </c>
      <c r="L808">
        <v>0.39946737683089212</v>
      </c>
      <c r="M808">
        <v>0.2996005326231691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f>VLOOKUP(A808,Output_sheet!$C$2:$H$19120,6,FALSE)</f>
        <v>0</v>
      </c>
      <c r="W808">
        <f t="shared" si="73"/>
        <v>0</v>
      </c>
      <c r="X808" t="str">
        <f t="shared" si="74"/>
        <v>Booste</v>
      </c>
      <c r="Y808">
        <f t="shared" si="75"/>
        <v>0</v>
      </c>
      <c r="Z808">
        <f t="shared" si="76"/>
        <v>0</v>
      </c>
      <c r="AA808">
        <f t="shared" si="77"/>
        <v>0</v>
      </c>
    </row>
    <row r="809" spans="1:27" x14ac:dyDescent="0.45">
      <c r="A809" t="str">
        <f t="shared" si="72"/>
        <v>43832Meal_Breakfast_GreenP23</v>
      </c>
      <c r="B809" s="6">
        <v>43832</v>
      </c>
      <c r="C809" t="s">
        <v>118</v>
      </c>
      <c r="D809" t="s">
        <v>24</v>
      </c>
      <c r="E809">
        <v>2.3266666666666661E-2</v>
      </c>
      <c r="F809">
        <v>9.4303703703703709E-2</v>
      </c>
      <c r="G809">
        <v>0.15691481481481481</v>
      </c>
      <c r="H809">
        <v>1.7259259259259261E-3</v>
      </c>
      <c r="I809" t="s">
        <v>56</v>
      </c>
      <c r="J809">
        <v>1502</v>
      </c>
      <c r="K809">
        <v>0.30093209054593872</v>
      </c>
      <c r="L809">
        <v>0.39946737683089212</v>
      </c>
      <c r="M809">
        <v>0.2996005326231691</v>
      </c>
      <c r="N809">
        <v>0.33300000000000002</v>
      </c>
      <c r="O809">
        <v>0.33300000000000002</v>
      </c>
      <c r="P809">
        <v>0.33300000000000002</v>
      </c>
      <c r="Q809">
        <v>0.33300000000000002</v>
      </c>
      <c r="R809">
        <v>0.33300000000000002</v>
      </c>
      <c r="S809">
        <v>0.33300000000000002</v>
      </c>
      <c r="T809">
        <v>0.33300000000000002</v>
      </c>
      <c r="U809">
        <v>0.55102040816326525</v>
      </c>
      <c r="V809">
        <f>VLOOKUP(A809,Output_sheet!$C$2:$H$19120,6,FALSE)</f>
        <v>167.86490000000001</v>
      </c>
      <c r="W809">
        <f t="shared" si="73"/>
        <v>316.0081611374074</v>
      </c>
      <c r="X809" t="str">
        <f t="shared" si="74"/>
        <v>Breakf</v>
      </c>
      <c r="Y809">
        <f t="shared" si="75"/>
        <v>15.622626693333331</v>
      </c>
      <c r="Z809">
        <f t="shared" si="76"/>
        <v>63.321127167407411</v>
      </c>
      <c r="AA809">
        <f t="shared" si="77"/>
        <v>237.06440727666666</v>
      </c>
    </row>
    <row r="810" spans="1:27" x14ac:dyDescent="0.45">
      <c r="A810" t="str">
        <f t="shared" si="72"/>
        <v>43832Meal_Breakfast_MainP23</v>
      </c>
      <c r="B810" s="6">
        <v>43832</v>
      </c>
      <c r="C810" t="s">
        <v>118</v>
      </c>
      <c r="D810" t="s">
        <v>25</v>
      </c>
      <c r="E810">
        <v>0.22857142857142859</v>
      </c>
      <c r="F810">
        <v>0</v>
      </c>
      <c r="G810">
        <v>0.14285714285714279</v>
      </c>
      <c r="H810">
        <v>1.3277777777777781E-2</v>
      </c>
      <c r="I810" t="s">
        <v>56</v>
      </c>
      <c r="J810">
        <v>1502</v>
      </c>
      <c r="K810">
        <v>0.30093209054593872</v>
      </c>
      <c r="L810">
        <v>0.39946737683089212</v>
      </c>
      <c r="M810">
        <v>0.2996005326231691</v>
      </c>
      <c r="N810">
        <v>0.33300000000000002</v>
      </c>
      <c r="O810">
        <v>0.33300000000000002</v>
      </c>
      <c r="P810">
        <v>0.33300000000000002</v>
      </c>
      <c r="Q810">
        <v>0.33300000000000002</v>
      </c>
      <c r="R810">
        <v>0.33300000000000002</v>
      </c>
      <c r="S810">
        <v>0.33300000000000002</v>
      </c>
      <c r="T810">
        <v>0.33300000000000002</v>
      </c>
      <c r="U810">
        <v>8.1632653061224483E-2</v>
      </c>
      <c r="V810">
        <f>VLOOKUP(A810,Output_sheet!$C$2:$H$19120,6,FALSE)</f>
        <v>15.989800000000001</v>
      </c>
      <c r="W810">
        <f t="shared" si="73"/>
        <v>35.177559999999993</v>
      </c>
      <c r="X810" t="str">
        <f t="shared" si="74"/>
        <v>Breakf</v>
      </c>
      <c r="Y810">
        <f t="shared" si="75"/>
        <v>14.619245714285716</v>
      </c>
      <c r="Z810">
        <f t="shared" si="76"/>
        <v>0</v>
      </c>
      <c r="AA810">
        <f t="shared" si="77"/>
        <v>20.558314285714278</v>
      </c>
    </row>
    <row r="811" spans="1:27" x14ac:dyDescent="0.45">
      <c r="A811" t="str">
        <f t="shared" si="72"/>
        <v>43832Meal_Breakfast_SideP23</v>
      </c>
      <c r="B811" s="6">
        <v>43832</v>
      </c>
      <c r="C811" t="s">
        <v>118</v>
      </c>
      <c r="D811" t="s">
        <v>26</v>
      </c>
      <c r="E811">
        <v>7.5999999999999998E-2</v>
      </c>
      <c r="F811">
        <v>0.39900000000000002</v>
      </c>
      <c r="G811">
        <v>3.0000000000000001E-3</v>
      </c>
      <c r="H811">
        <v>3.0386666666666669E-3</v>
      </c>
      <c r="I811" t="s">
        <v>56</v>
      </c>
      <c r="J811">
        <v>1502</v>
      </c>
      <c r="K811">
        <v>0.30093209054593872</v>
      </c>
      <c r="L811">
        <v>0.39946737683089212</v>
      </c>
      <c r="M811">
        <v>0.2996005326231691</v>
      </c>
      <c r="N811">
        <v>0.33300000000000002</v>
      </c>
      <c r="O811">
        <v>0.33300000000000002</v>
      </c>
      <c r="P811">
        <v>0.33300000000000002</v>
      </c>
      <c r="Q811">
        <v>0.33300000000000002</v>
      </c>
      <c r="R811">
        <v>0.33300000000000002</v>
      </c>
      <c r="S811">
        <v>0.33300000000000002</v>
      </c>
      <c r="T811">
        <v>0.33300000000000002</v>
      </c>
      <c r="U811">
        <v>0.36734693877551022</v>
      </c>
      <c r="V811">
        <f>VLOOKUP(A811,Output_sheet!$C$2:$H$19120,6,FALSE)</f>
        <v>77.312031000000005</v>
      </c>
      <c r="W811">
        <f t="shared" si="73"/>
        <v>148.98028373700001</v>
      </c>
      <c r="X811" t="str">
        <f t="shared" si="74"/>
        <v>Breakf</v>
      </c>
      <c r="Y811">
        <f t="shared" si="75"/>
        <v>23.502857424000002</v>
      </c>
      <c r="Z811">
        <f t="shared" si="76"/>
        <v>123.39000147600001</v>
      </c>
      <c r="AA811">
        <f t="shared" si="77"/>
        <v>2.0874248369999999</v>
      </c>
    </row>
    <row r="812" spans="1:27" x14ac:dyDescent="0.45">
      <c r="A812" t="str">
        <f t="shared" si="72"/>
        <v>43832Meal_Dinner_GreenP23</v>
      </c>
      <c r="B812" s="6">
        <v>43832</v>
      </c>
      <c r="C812" t="s">
        <v>118</v>
      </c>
      <c r="D812" t="s">
        <v>29</v>
      </c>
      <c r="E812">
        <v>3.0759999999999999E-2</v>
      </c>
      <c r="F812">
        <v>8.1619999999999998E-2</v>
      </c>
      <c r="G812">
        <v>4.0000000000000001E-3</v>
      </c>
      <c r="H812">
        <v>2.0843960000000009E-3</v>
      </c>
      <c r="I812" t="s">
        <v>56</v>
      </c>
      <c r="J812">
        <v>1502</v>
      </c>
      <c r="K812">
        <v>0.30093209054593872</v>
      </c>
      <c r="L812">
        <v>0.39946737683089212</v>
      </c>
      <c r="M812">
        <v>0.2996005326231691</v>
      </c>
      <c r="N812">
        <v>0.33300000000000002</v>
      </c>
      <c r="O812">
        <v>0.33300000000000002</v>
      </c>
      <c r="P812">
        <v>0.33300000000000002</v>
      </c>
      <c r="Q812">
        <v>0.33300000000000002</v>
      </c>
      <c r="R812">
        <v>0.33300000000000002</v>
      </c>
      <c r="S812">
        <v>0.33300000000000002</v>
      </c>
      <c r="T812">
        <v>0.33300000000000002</v>
      </c>
      <c r="U812">
        <v>0.51020408163265307</v>
      </c>
      <c r="V812">
        <f>VLOOKUP(A812,Output_sheet!$C$2:$H$19120,6,FALSE)</f>
        <v>144.17704000000001</v>
      </c>
      <c r="W812">
        <f t="shared" si="73"/>
        <v>70.000836460800002</v>
      </c>
      <c r="X812" t="str">
        <f t="shared" si="74"/>
        <v>Dinner</v>
      </c>
      <c r="Y812">
        <f t="shared" si="75"/>
        <v>17.739543001600001</v>
      </c>
      <c r="Z812">
        <f t="shared" si="76"/>
        <v>47.070920019200003</v>
      </c>
      <c r="AA812">
        <f t="shared" si="77"/>
        <v>5.190373440000001</v>
      </c>
    </row>
    <row r="813" spans="1:27" x14ac:dyDescent="0.45">
      <c r="A813" t="str">
        <f t="shared" si="72"/>
        <v>43832Meal_Dinner_MainP23</v>
      </c>
      <c r="B813" s="6">
        <v>43832</v>
      </c>
      <c r="C813" t="s">
        <v>118</v>
      </c>
      <c r="D813" t="s">
        <v>30</v>
      </c>
      <c r="E813">
        <v>5.33E-2</v>
      </c>
      <c r="F813">
        <v>0.26540000000000002</v>
      </c>
      <c r="G813">
        <v>5.4000000000000003E-3</v>
      </c>
      <c r="H813">
        <v>2.5228E-3</v>
      </c>
      <c r="I813" t="s">
        <v>56</v>
      </c>
      <c r="J813">
        <v>1502</v>
      </c>
      <c r="K813">
        <v>0.30093209054593872</v>
      </c>
      <c r="L813">
        <v>0.39946737683089212</v>
      </c>
      <c r="M813">
        <v>0.2996005326231691</v>
      </c>
      <c r="N813">
        <v>0.33300000000000002</v>
      </c>
      <c r="O813">
        <v>0.33300000000000002</v>
      </c>
      <c r="P813">
        <v>0.33300000000000002</v>
      </c>
      <c r="Q813">
        <v>0.33300000000000002</v>
      </c>
      <c r="R813">
        <v>0.33300000000000002</v>
      </c>
      <c r="S813">
        <v>0.33300000000000002</v>
      </c>
      <c r="T813">
        <v>0.33300000000000002</v>
      </c>
      <c r="U813">
        <v>0.24489795918367349</v>
      </c>
      <c r="V813">
        <f>VLOOKUP(A813,Output_sheet!$C$2:$H$19120,6,FALSE)</f>
        <v>113.82398000000001</v>
      </c>
      <c r="W813">
        <f t="shared" si="73"/>
        <v>150.63465513200003</v>
      </c>
      <c r="X813" t="str">
        <f t="shared" si="74"/>
        <v>Dinner</v>
      </c>
      <c r="Y813">
        <f t="shared" si="75"/>
        <v>24.267272536</v>
      </c>
      <c r="Z813">
        <f t="shared" si="76"/>
        <v>120.83553716800002</v>
      </c>
      <c r="AA813">
        <f t="shared" si="77"/>
        <v>5.5318454280000005</v>
      </c>
    </row>
    <row r="814" spans="1:27" x14ac:dyDescent="0.45">
      <c r="A814" t="str">
        <f t="shared" si="72"/>
        <v>43832Meal_Dinner_SideP23</v>
      </c>
      <c r="B814" s="6">
        <v>43832</v>
      </c>
      <c r="C814" t="s">
        <v>118</v>
      </c>
      <c r="D814" t="s">
        <v>31</v>
      </c>
      <c r="E814">
        <v>0.1191875</v>
      </c>
      <c r="F814">
        <v>4.5462499999999989E-2</v>
      </c>
      <c r="G814">
        <v>7.7629166666666666E-2</v>
      </c>
      <c r="H814">
        <v>2.9845499999999999E-3</v>
      </c>
      <c r="I814" t="s">
        <v>56</v>
      </c>
      <c r="J814">
        <v>1502</v>
      </c>
      <c r="K814">
        <v>0.30093209054593872</v>
      </c>
      <c r="L814">
        <v>0.39946737683089212</v>
      </c>
      <c r="M814">
        <v>0.2996005326231691</v>
      </c>
      <c r="N814">
        <v>0.33300000000000002</v>
      </c>
      <c r="O814">
        <v>0.33300000000000002</v>
      </c>
      <c r="P814">
        <v>0.33300000000000002</v>
      </c>
      <c r="Q814">
        <v>0.33300000000000002</v>
      </c>
      <c r="R814">
        <v>0.33300000000000002</v>
      </c>
      <c r="S814">
        <v>0.33300000000000002</v>
      </c>
      <c r="T814">
        <v>0.33300000000000002</v>
      </c>
      <c r="U814">
        <v>0.24489795918367349</v>
      </c>
      <c r="V814">
        <f>VLOOKUP(A814,Output_sheet!$C$2:$H$19120,6,FALSE)</f>
        <v>113.82398000000001</v>
      </c>
      <c r="W814">
        <f t="shared" si="73"/>
        <v>154.48901965475002</v>
      </c>
      <c r="X814" t="str">
        <f t="shared" si="74"/>
        <v>Dinner</v>
      </c>
      <c r="Y814">
        <f t="shared" si="75"/>
        <v>54.265582465000001</v>
      </c>
      <c r="Z814">
        <f t="shared" si="76"/>
        <v>20.698890762999994</v>
      </c>
      <c r="AA814">
        <f t="shared" si="77"/>
        <v>79.524546426750007</v>
      </c>
    </row>
    <row r="815" spans="1:27" x14ac:dyDescent="0.45">
      <c r="A815" t="str">
        <f t="shared" si="72"/>
        <v>43832Meal_Lunch_GreenP23</v>
      </c>
      <c r="B815" s="6">
        <v>43832</v>
      </c>
      <c r="C815" t="s">
        <v>118</v>
      </c>
      <c r="D815" t="s">
        <v>34</v>
      </c>
      <c r="E815">
        <v>8.0000000000000002E-3</v>
      </c>
      <c r="F815">
        <v>3.5000000000000003E-2</v>
      </c>
      <c r="G815">
        <v>3.0000000000000001E-3</v>
      </c>
      <c r="H815">
        <v>8.4999999999999995E-4</v>
      </c>
      <c r="I815" t="s">
        <v>56</v>
      </c>
      <c r="J815">
        <v>1502</v>
      </c>
      <c r="K815">
        <v>0.30093209054593872</v>
      </c>
      <c r="L815">
        <v>0.39946737683089212</v>
      </c>
      <c r="M815">
        <v>0.2996005326231691</v>
      </c>
      <c r="N815">
        <v>0.33300000000000002</v>
      </c>
      <c r="O815">
        <v>0.33300000000000002</v>
      </c>
      <c r="P815">
        <v>0.33300000000000002</v>
      </c>
      <c r="Q815">
        <v>0.33300000000000002</v>
      </c>
      <c r="R815">
        <v>0.33300000000000002</v>
      </c>
      <c r="S815">
        <v>0.33300000000000002</v>
      </c>
      <c r="T815">
        <v>0.33300000000000002</v>
      </c>
      <c r="U815">
        <v>0.27472527472527469</v>
      </c>
      <c r="V815">
        <f>VLOOKUP(A815,Output_sheet!$C$2:$H$19120,6,FALSE)</f>
        <v>146.49659</v>
      </c>
      <c r="W815">
        <f t="shared" si="73"/>
        <v>29.152821410000001</v>
      </c>
      <c r="X815" t="str">
        <f t="shared" si="74"/>
        <v>Lunch_</v>
      </c>
      <c r="Y815">
        <f t="shared" si="75"/>
        <v>4.6878908800000003</v>
      </c>
      <c r="Z815">
        <f t="shared" si="76"/>
        <v>20.5095226</v>
      </c>
      <c r="AA815">
        <f t="shared" si="77"/>
        <v>3.9554079299999998</v>
      </c>
    </row>
    <row r="816" spans="1:27" x14ac:dyDescent="0.45">
      <c r="A816" t="str">
        <f t="shared" si="72"/>
        <v>43832Meal_Lunch_MainP23</v>
      </c>
      <c r="B816" s="6">
        <v>43832</v>
      </c>
      <c r="C816" t="s">
        <v>118</v>
      </c>
      <c r="D816" t="s">
        <v>35</v>
      </c>
      <c r="E816">
        <v>0.29964285714285721</v>
      </c>
      <c r="F816">
        <v>3.3928571428571428E-4</v>
      </c>
      <c r="G816">
        <v>3.1482142857142861E-2</v>
      </c>
      <c r="H816">
        <v>5.2169642857142866E-3</v>
      </c>
      <c r="I816" t="s">
        <v>56</v>
      </c>
      <c r="J816">
        <v>1502</v>
      </c>
      <c r="K816">
        <v>0.30093209054593872</v>
      </c>
      <c r="L816">
        <v>0.39946737683089212</v>
      </c>
      <c r="M816">
        <v>0.2996005326231691</v>
      </c>
      <c r="N816">
        <v>0.33300000000000002</v>
      </c>
      <c r="O816">
        <v>0.33300000000000002</v>
      </c>
      <c r="P816">
        <v>0.33300000000000002</v>
      </c>
      <c r="Q816">
        <v>0.33300000000000002</v>
      </c>
      <c r="R816">
        <v>0.33300000000000002</v>
      </c>
      <c r="S816">
        <v>0.33300000000000002</v>
      </c>
      <c r="T816">
        <v>0.33300000000000002</v>
      </c>
      <c r="U816">
        <v>0.30769230769230771</v>
      </c>
      <c r="V816">
        <f>VLOOKUP(A816,Output_sheet!$C$2:$H$19120,6,FALSE)</f>
        <v>186.45021</v>
      </c>
      <c r="W816">
        <f t="shared" si="73"/>
        <v>276.55560345053578</v>
      </c>
      <c r="X816" t="str">
        <f t="shared" si="74"/>
        <v>Lunch_</v>
      </c>
      <c r="Y816">
        <f t="shared" si="75"/>
        <v>223.4738945571429</v>
      </c>
      <c r="Z816">
        <f t="shared" si="76"/>
        <v>0.25303957071428573</v>
      </c>
      <c r="AA816">
        <f t="shared" si="77"/>
        <v>52.828669322678579</v>
      </c>
    </row>
    <row r="817" spans="1:27" x14ac:dyDescent="0.45">
      <c r="A817" t="str">
        <f t="shared" si="72"/>
        <v>43832Meal_Lunch_SideP23</v>
      </c>
      <c r="B817" s="6">
        <v>43832</v>
      </c>
      <c r="C817" t="s">
        <v>118</v>
      </c>
      <c r="D817" t="s">
        <v>36</v>
      </c>
      <c r="E817">
        <v>4.6513157894736847E-2</v>
      </c>
      <c r="F817">
        <v>0.42289473684210532</v>
      </c>
      <c r="G817">
        <v>2.5197368421052631E-2</v>
      </c>
      <c r="H817">
        <v>9.5625000000000007E-4</v>
      </c>
      <c r="I817" t="s">
        <v>56</v>
      </c>
      <c r="J817">
        <v>1502</v>
      </c>
      <c r="K817">
        <v>0.30093209054593872</v>
      </c>
      <c r="L817">
        <v>0.39946737683089212</v>
      </c>
      <c r="M817">
        <v>0.2996005326231691</v>
      </c>
      <c r="N817">
        <v>0.33300000000000002</v>
      </c>
      <c r="O817">
        <v>0.33300000000000002</v>
      </c>
      <c r="P817">
        <v>0.33300000000000002</v>
      </c>
      <c r="Q817">
        <v>0.33300000000000002</v>
      </c>
      <c r="R817">
        <v>0.33300000000000002</v>
      </c>
      <c r="S817">
        <v>0.33300000000000002</v>
      </c>
      <c r="T817">
        <v>0.33300000000000002</v>
      </c>
      <c r="U817">
        <v>0.4175824175824176</v>
      </c>
      <c r="V817">
        <f>VLOOKUP(A817,Output_sheet!$C$2:$H$19120,6,FALSE)</f>
        <v>151.82373999999999</v>
      </c>
      <c r="W817">
        <f t="shared" si="73"/>
        <v>319.49907706447374</v>
      </c>
      <c r="X817" t="str">
        <f t="shared" si="74"/>
        <v>Lunch_</v>
      </c>
      <c r="Y817">
        <f t="shared" si="75"/>
        <v>28.247206363157893</v>
      </c>
      <c r="Z817">
        <f t="shared" si="76"/>
        <v>256.82184229473688</v>
      </c>
      <c r="AA817">
        <f t="shared" si="77"/>
        <v>34.430028406578941</v>
      </c>
    </row>
    <row r="818" spans="1:27" x14ac:dyDescent="0.45">
      <c r="A818" t="str">
        <f t="shared" si="72"/>
        <v>43832Meal_Morning_Snack_GreenP23</v>
      </c>
      <c r="B818" s="6">
        <v>43832</v>
      </c>
      <c r="C818" t="s">
        <v>118</v>
      </c>
      <c r="D818" t="s">
        <v>39</v>
      </c>
      <c r="E818">
        <v>8.3999999999999995E-3</v>
      </c>
      <c r="F818">
        <v>8.1600000000000006E-2</v>
      </c>
      <c r="G818">
        <v>1.9E-3</v>
      </c>
      <c r="H818">
        <v>1.9927999999999999E-3</v>
      </c>
      <c r="I818" t="s">
        <v>56</v>
      </c>
      <c r="J818">
        <v>1502</v>
      </c>
      <c r="K818">
        <v>0.30093209054593872</v>
      </c>
      <c r="L818">
        <v>0.39946737683089212</v>
      </c>
      <c r="M818">
        <v>0.2996005326231691</v>
      </c>
      <c r="N818">
        <v>5.0000000000000001E-4</v>
      </c>
      <c r="O818">
        <v>5.0000000000000001E-4</v>
      </c>
      <c r="P818">
        <v>5.0000000000000001E-4</v>
      </c>
      <c r="Q818">
        <v>5.0000000000000001E-4</v>
      </c>
      <c r="R818">
        <v>5.0000000000000001E-4</v>
      </c>
      <c r="S818">
        <v>5.0000000000000001E-4</v>
      </c>
      <c r="T818">
        <v>5.0000000000000001E-4</v>
      </c>
      <c r="U818">
        <v>0.6</v>
      </c>
      <c r="V818">
        <f>VLOOKUP(A818,Output_sheet!$C$2:$H$19120,6,FALSE)</f>
        <v>0.23162331999999999</v>
      </c>
      <c r="W818">
        <f t="shared" si="73"/>
        <v>8.7345153972000003E-2</v>
      </c>
      <c r="X818" t="str">
        <f t="shared" si="74"/>
        <v>Mornin</v>
      </c>
      <c r="Y818">
        <f t="shared" si="75"/>
        <v>7.7825435519999989E-3</v>
      </c>
      <c r="Z818">
        <f t="shared" si="76"/>
        <v>7.5601851647999999E-2</v>
      </c>
      <c r="AA818">
        <f t="shared" si="77"/>
        <v>3.9607587720000004E-3</v>
      </c>
    </row>
    <row r="819" spans="1:27" x14ac:dyDescent="0.45">
      <c r="A819" t="str">
        <f t="shared" si="72"/>
        <v>43832Meal_Morning_Snack_MainP23</v>
      </c>
      <c r="B819" s="6">
        <v>43832</v>
      </c>
      <c r="C819" t="s">
        <v>118</v>
      </c>
      <c r="D819" t="s">
        <v>40</v>
      </c>
      <c r="E819">
        <v>0.1239</v>
      </c>
      <c r="F819">
        <v>2.7199999999999998E-2</v>
      </c>
      <c r="G819">
        <v>1.0200000000000001E-2</v>
      </c>
      <c r="H819">
        <v>3.1800000000000001E-3</v>
      </c>
      <c r="I819" t="s">
        <v>56</v>
      </c>
      <c r="J819">
        <v>1502</v>
      </c>
      <c r="K819">
        <v>0.30093209054593872</v>
      </c>
      <c r="L819">
        <v>0.39946737683089212</v>
      </c>
      <c r="M819">
        <v>0.2996005326231691</v>
      </c>
      <c r="N819">
        <v>5.0000000000000001E-4</v>
      </c>
      <c r="O819">
        <v>5.0000000000000001E-4</v>
      </c>
      <c r="P819">
        <v>5.0000000000000001E-4</v>
      </c>
      <c r="Q819">
        <v>5.0000000000000001E-4</v>
      </c>
      <c r="R819">
        <v>5.0000000000000001E-4</v>
      </c>
      <c r="S819">
        <v>5.0000000000000001E-4</v>
      </c>
      <c r="T819">
        <v>5.0000000000000001E-4</v>
      </c>
      <c r="U819">
        <v>0.3</v>
      </c>
      <c r="V819">
        <f>VLOOKUP(A819,Output_sheet!$C$2:$H$19120,6,FALSE)</f>
        <v>0.17371749</v>
      </c>
      <c r="W819">
        <f t="shared" si="73"/>
        <v>0.12094211653799999</v>
      </c>
      <c r="X819" t="str">
        <f t="shared" si="74"/>
        <v>Mornin</v>
      </c>
      <c r="Y819">
        <f t="shared" si="75"/>
        <v>8.6094388043999992E-2</v>
      </c>
      <c r="Z819">
        <f t="shared" si="76"/>
        <v>1.8900462912E-2</v>
      </c>
      <c r="AA819">
        <f t="shared" si="77"/>
        <v>1.5947265582000002E-2</v>
      </c>
    </row>
    <row r="820" spans="1:27" x14ac:dyDescent="0.45">
      <c r="A820" t="str">
        <f t="shared" si="72"/>
        <v>43832Meal_Morning_Snack_SideP23</v>
      </c>
      <c r="B820" s="6">
        <v>43832</v>
      </c>
      <c r="C820" t="s">
        <v>118</v>
      </c>
      <c r="D820" t="s">
        <v>41</v>
      </c>
      <c r="E820">
        <v>0.21</v>
      </c>
      <c r="F820">
        <v>0.22</v>
      </c>
      <c r="G820">
        <v>0.49</v>
      </c>
      <c r="H820">
        <v>1.3505400000000001E-2</v>
      </c>
      <c r="I820" t="s">
        <v>56</v>
      </c>
      <c r="J820">
        <v>1502</v>
      </c>
      <c r="K820">
        <v>0.30093209054593872</v>
      </c>
      <c r="L820">
        <v>0.39946737683089212</v>
      </c>
      <c r="M820">
        <v>0.2996005326231691</v>
      </c>
      <c r="N820">
        <v>5.0000000000000001E-4</v>
      </c>
      <c r="O820">
        <v>5.0000000000000001E-4</v>
      </c>
      <c r="P820">
        <v>5.0000000000000001E-4</v>
      </c>
      <c r="Q820">
        <v>5.0000000000000001E-4</v>
      </c>
      <c r="R820">
        <v>5.0000000000000001E-4</v>
      </c>
      <c r="S820">
        <v>5.0000000000000001E-4</v>
      </c>
      <c r="T820">
        <v>5.0000000000000001E-4</v>
      </c>
      <c r="U820">
        <v>0.1</v>
      </c>
      <c r="V820">
        <f>VLOOKUP(A820,Output_sheet!$C$2:$H$19120,6,FALSE)</f>
        <v>5.7905828999999999E-2</v>
      </c>
      <c r="W820">
        <f t="shared" si="73"/>
        <v>0.35496273176999998</v>
      </c>
      <c r="X820" t="str">
        <f t="shared" si="74"/>
        <v>Mornin</v>
      </c>
      <c r="Y820">
        <f t="shared" si="75"/>
        <v>4.8640896359999998E-2</v>
      </c>
      <c r="Z820">
        <f t="shared" si="76"/>
        <v>5.0957129519999998E-2</v>
      </c>
      <c r="AA820">
        <f t="shared" si="77"/>
        <v>0.25536470588999999</v>
      </c>
    </row>
    <row r="821" spans="1:27" x14ac:dyDescent="0.45">
      <c r="A821" t="str">
        <f t="shared" si="72"/>
        <v>43832Meal_Afternoon_Snack_GreenP24</v>
      </c>
      <c r="B821" s="6">
        <v>43832</v>
      </c>
      <c r="C821" t="s">
        <v>118</v>
      </c>
      <c r="D821" t="s">
        <v>11</v>
      </c>
      <c r="E821">
        <v>7.0000000000000001E-3</v>
      </c>
      <c r="F821">
        <v>8.6999999999999994E-2</v>
      </c>
      <c r="G821">
        <v>1E-3</v>
      </c>
      <c r="H821">
        <v>7.5000000000000002E-4</v>
      </c>
      <c r="I821" t="s">
        <v>57</v>
      </c>
      <c r="J821">
        <v>1502</v>
      </c>
      <c r="K821">
        <v>0.19973368841544609</v>
      </c>
      <c r="L821">
        <v>0.50066577896138487</v>
      </c>
      <c r="M821">
        <v>0.2996005326231691</v>
      </c>
      <c r="N821">
        <v>0.15</v>
      </c>
      <c r="O821">
        <v>0.15</v>
      </c>
      <c r="P821">
        <v>0.15</v>
      </c>
      <c r="Q821">
        <v>0.15</v>
      </c>
      <c r="R821">
        <v>0.15</v>
      </c>
      <c r="S821">
        <v>0.15</v>
      </c>
      <c r="T821">
        <v>0.15</v>
      </c>
      <c r="U821">
        <v>0.51282051282051277</v>
      </c>
      <c r="V821">
        <f>VLOOKUP(A821,Output_sheet!$C$2:$H$19120,6,FALSE)</f>
        <v>91.745849000000007</v>
      </c>
      <c r="W821">
        <f t="shared" si="73"/>
        <v>35.322151865000002</v>
      </c>
      <c r="X821" t="str">
        <f t="shared" si="74"/>
        <v>Aftern</v>
      </c>
      <c r="Y821">
        <f t="shared" si="75"/>
        <v>2.5688837720000004</v>
      </c>
      <c r="Z821">
        <f t="shared" si="76"/>
        <v>31.927555452</v>
      </c>
      <c r="AA821">
        <f t="shared" si="77"/>
        <v>0.82571264100000019</v>
      </c>
    </row>
    <row r="822" spans="1:27" x14ac:dyDescent="0.45">
      <c r="A822" t="str">
        <f t="shared" si="72"/>
        <v>43832Meal_Afternoon_Snack_MainP24</v>
      </c>
      <c r="B822" s="6">
        <v>43832</v>
      </c>
      <c r="C822" t="s">
        <v>118</v>
      </c>
      <c r="D822" t="s">
        <v>12</v>
      </c>
      <c r="E822">
        <v>0.126</v>
      </c>
      <c r="F822">
        <v>8.0000000000000002E-3</v>
      </c>
      <c r="G822">
        <v>9.6000000000000002E-2</v>
      </c>
      <c r="H822">
        <v>1.996333333333333E-3</v>
      </c>
      <c r="I822" t="s">
        <v>57</v>
      </c>
      <c r="J822">
        <v>1502</v>
      </c>
      <c r="K822">
        <v>0.19973368841544609</v>
      </c>
      <c r="L822">
        <v>0.50066577896138487</v>
      </c>
      <c r="M822">
        <v>0.2996005326231691</v>
      </c>
      <c r="N822">
        <v>0.15</v>
      </c>
      <c r="O822">
        <v>0.15</v>
      </c>
      <c r="P822">
        <v>0.15</v>
      </c>
      <c r="Q822">
        <v>0.15</v>
      </c>
      <c r="R822">
        <v>0.15</v>
      </c>
      <c r="S822">
        <v>0.15</v>
      </c>
      <c r="T822">
        <v>0.15</v>
      </c>
      <c r="U822">
        <v>0.38461538461538458</v>
      </c>
      <c r="V822">
        <f>VLOOKUP(A822,Output_sheet!$C$2:$H$19120,6,FALSE)</f>
        <v>45.368825999999999</v>
      </c>
      <c r="W822">
        <f t="shared" si="73"/>
        <v>63.516356399999992</v>
      </c>
      <c r="X822" t="str">
        <f t="shared" si="74"/>
        <v>Aftern</v>
      </c>
      <c r="Y822">
        <f t="shared" si="75"/>
        <v>22.865888303999998</v>
      </c>
      <c r="Z822">
        <f t="shared" si="76"/>
        <v>1.451802432</v>
      </c>
      <c r="AA822">
        <f t="shared" si="77"/>
        <v>39.198665663999996</v>
      </c>
    </row>
    <row r="823" spans="1:27" x14ac:dyDescent="0.45">
      <c r="A823" t="str">
        <f t="shared" si="72"/>
        <v>43832Meal_Afternoon_Snack_SideP24</v>
      </c>
      <c r="B823" s="6">
        <v>43832</v>
      </c>
      <c r="C823" t="s">
        <v>118</v>
      </c>
      <c r="D823" t="s">
        <v>13</v>
      </c>
      <c r="E823">
        <v>0.254</v>
      </c>
      <c r="F823">
        <v>0.10100000000000001</v>
      </c>
      <c r="G823">
        <v>0.47699999999999998</v>
      </c>
      <c r="H823">
        <v>4.5263999999999999E-3</v>
      </c>
      <c r="I823" t="s">
        <v>57</v>
      </c>
      <c r="J823">
        <v>1502</v>
      </c>
      <c r="K823">
        <v>0.19973368841544609</v>
      </c>
      <c r="L823">
        <v>0.50066577896138487</v>
      </c>
      <c r="M823">
        <v>0.2996005326231691</v>
      </c>
      <c r="N823">
        <v>0.15</v>
      </c>
      <c r="O823">
        <v>0.15</v>
      </c>
      <c r="P823">
        <v>0.15</v>
      </c>
      <c r="Q823">
        <v>0.15</v>
      </c>
      <c r="R823">
        <v>0.15</v>
      </c>
      <c r="S823">
        <v>0.15</v>
      </c>
      <c r="T823">
        <v>0.15</v>
      </c>
      <c r="U823">
        <v>0.1025641025641026</v>
      </c>
      <c r="V823">
        <f>VLOOKUP(A823,Output_sheet!$C$2:$H$19120,6,FALSE)</f>
        <v>20.163923</v>
      </c>
      <c r="W823">
        <f t="shared" si="73"/>
        <v>115.19649209900001</v>
      </c>
      <c r="X823" t="str">
        <f t="shared" si="74"/>
        <v>Aftern</v>
      </c>
      <c r="Y823">
        <f t="shared" si="75"/>
        <v>20.486545767999999</v>
      </c>
      <c r="Z823">
        <f t="shared" si="76"/>
        <v>8.1462248920000011</v>
      </c>
      <c r="AA823">
        <f t="shared" si="77"/>
        <v>86.563721439000005</v>
      </c>
    </row>
    <row r="824" spans="1:27" x14ac:dyDescent="0.45">
      <c r="A824" t="str">
        <f t="shared" si="72"/>
        <v>43832Meal_Booster1_GreenP24</v>
      </c>
      <c r="B824" s="6">
        <v>43832</v>
      </c>
      <c r="C824" t="s">
        <v>118</v>
      </c>
      <c r="D824" t="s">
        <v>16</v>
      </c>
      <c r="E824">
        <v>0</v>
      </c>
      <c r="F824">
        <v>0</v>
      </c>
      <c r="G824">
        <v>0</v>
      </c>
      <c r="H824">
        <v>0</v>
      </c>
      <c r="I824" t="s">
        <v>57</v>
      </c>
      <c r="J824">
        <v>1502</v>
      </c>
      <c r="K824">
        <v>0.19973368841544609</v>
      </c>
      <c r="L824">
        <v>0.50066577896138487</v>
      </c>
      <c r="M824">
        <v>0.2996005326231691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f>VLOOKUP(A824,Output_sheet!$C$2:$H$19120,6,FALSE)</f>
        <v>0</v>
      </c>
      <c r="W824">
        <f t="shared" si="73"/>
        <v>0</v>
      </c>
      <c r="X824" t="str">
        <f t="shared" si="74"/>
        <v>Booste</v>
      </c>
      <c r="Y824">
        <f t="shared" si="75"/>
        <v>0</v>
      </c>
      <c r="Z824">
        <f t="shared" si="76"/>
        <v>0</v>
      </c>
      <c r="AA824">
        <f t="shared" si="77"/>
        <v>0</v>
      </c>
    </row>
    <row r="825" spans="1:27" x14ac:dyDescent="0.45">
      <c r="A825" t="str">
        <f t="shared" si="72"/>
        <v>43832Meal_Booster1_MainP24</v>
      </c>
      <c r="B825" s="6">
        <v>43832</v>
      </c>
      <c r="C825" t="s">
        <v>118</v>
      </c>
      <c r="D825" t="s">
        <v>17</v>
      </c>
      <c r="E825">
        <v>0.14315226130653261</v>
      </c>
      <c r="F825">
        <v>0.31681206030150749</v>
      </c>
      <c r="G825">
        <v>0.1089532663316583</v>
      </c>
      <c r="H825">
        <v>3.3559248931884088E-3</v>
      </c>
      <c r="I825" t="s">
        <v>57</v>
      </c>
      <c r="J825">
        <v>1502</v>
      </c>
      <c r="K825">
        <v>0.19973368841544609</v>
      </c>
      <c r="L825">
        <v>0.50066577896138487</v>
      </c>
      <c r="M825">
        <v>0.2996005326231691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f>VLOOKUP(A825,Output_sheet!$C$2:$H$19120,6,FALSE)</f>
        <v>0</v>
      </c>
      <c r="W825">
        <f t="shared" si="73"/>
        <v>0</v>
      </c>
      <c r="X825" t="str">
        <f t="shared" si="74"/>
        <v>Booste</v>
      </c>
      <c r="Y825">
        <f t="shared" si="75"/>
        <v>0</v>
      </c>
      <c r="Z825">
        <f t="shared" si="76"/>
        <v>0</v>
      </c>
      <c r="AA825">
        <f t="shared" si="77"/>
        <v>0</v>
      </c>
    </row>
    <row r="826" spans="1:27" x14ac:dyDescent="0.45">
      <c r="A826" t="str">
        <f t="shared" si="72"/>
        <v>43832Meal_Booster1_SideP24</v>
      </c>
      <c r="B826" s="6">
        <v>43832</v>
      </c>
      <c r="C826" t="s">
        <v>118</v>
      </c>
      <c r="D826" t="s">
        <v>18</v>
      </c>
      <c r="E826">
        <v>0</v>
      </c>
      <c r="F826">
        <v>0</v>
      </c>
      <c r="G826">
        <v>0</v>
      </c>
      <c r="H826">
        <v>0</v>
      </c>
      <c r="I826" t="s">
        <v>57</v>
      </c>
      <c r="J826">
        <v>1502</v>
      </c>
      <c r="K826">
        <v>0.19973368841544609</v>
      </c>
      <c r="L826">
        <v>0.50066577896138487</v>
      </c>
      <c r="M826">
        <v>0.2996005326231691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f>VLOOKUP(A826,Output_sheet!$C$2:$H$19120,6,FALSE)</f>
        <v>0</v>
      </c>
      <c r="W826">
        <f t="shared" si="73"/>
        <v>0</v>
      </c>
      <c r="X826" t="str">
        <f t="shared" si="74"/>
        <v>Booste</v>
      </c>
      <c r="Y826">
        <f t="shared" si="75"/>
        <v>0</v>
      </c>
      <c r="Z826">
        <f t="shared" si="76"/>
        <v>0</v>
      </c>
      <c r="AA826">
        <f t="shared" si="77"/>
        <v>0</v>
      </c>
    </row>
    <row r="827" spans="1:27" x14ac:dyDescent="0.45">
      <c r="A827" t="str">
        <f t="shared" si="72"/>
        <v>43832Meal_Booster2_GreenP24</v>
      </c>
      <c r="B827" s="6">
        <v>43832</v>
      </c>
      <c r="C827" t="s">
        <v>118</v>
      </c>
      <c r="D827" t="s">
        <v>19</v>
      </c>
      <c r="E827">
        <v>0</v>
      </c>
      <c r="F827">
        <v>0</v>
      </c>
      <c r="G827">
        <v>0</v>
      </c>
      <c r="H827">
        <v>0</v>
      </c>
      <c r="I827" t="s">
        <v>57</v>
      </c>
      <c r="J827">
        <v>1502</v>
      </c>
      <c r="K827">
        <v>0.19973368841544609</v>
      </c>
      <c r="L827">
        <v>0.50066577896138487</v>
      </c>
      <c r="M827">
        <v>0.2996005326231691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f>VLOOKUP(A827,Output_sheet!$C$2:$H$19120,6,FALSE)</f>
        <v>0</v>
      </c>
      <c r="W827">
        <f t="shared" si="73"/>
        <v>0</v>
      </c>
      <c r="X827" t="str">
        <f t="shared" si="74"/>
        <v>Booste</v>
      </c>
      <c r="Y827">
        <f t="shared" si="75"/>
        <v>0</v>
      </c>
      <c r="Z827">
        <f t="shared" si="76"/>
        <v>0</v>
      </c>
      <c r="AA827">
        <f t="shared" si="77"/>
        <v>0</v>
      </c>
    </row>
    <row r="828" spans="1:27" x14ac:dyDescent="0.45">
      <c r="A828" t="str">
        <f t="shared" si="72"/>
        <v>43832Meal_Booster2_MainP24</v>
      </c>
      <c r="B828" s="6">
        <v>43832</v>
      </c>
      <c r="C828" t="s">
        <v>118</v>
      </c>
      <c r="D828" t="s">
        <v>20</v>
      </c>
      <c r="E828">
        <v>0.24074117647058821</v>
      </c>
      <c r="F828">
        <v>5.4705882352941186E-3</v>
      </c>
      <c r="G828">
        <v>7.7764705882352944E-3</v>
      </c>
      <c r="H828">
        <v>5.7898027881672903E-3</v>
      </c>
      <c r="I828" t="s">
        <v>57</v>
      </c>
      <c r="J828">
        <v>1502</v>
      </c>
      <c r="K828">
        <v>0.19973368841544609</v>
      </c>
      <c r="L828">
        <v>0.50066577896138487</v>
      </c>
      <c r="M828">
        <v>0.2996005326231691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f>VLOOKUP(A828,Output_sheet!$C$2:$H$19120,6,FALSE)</f>
        <v>0</v>
      </c>
      <c r="W828">
        <f t="shared" si="73"/>
        <v>0</v>
      </c>
      <c r="X828" t="str">
        <f t="shared" si="74"/>
        <v>Booste</v>
      </c>
      <c r="Y828">
        <f t="shared" si="75"/>
        <v>0</v>
      </c>
      <c r="Z828">
        <f t="shared" si="76"/>
        <v>0</v>
      </c>
      <c r="AA828">
        <f t="shared" si="77"/>
        <v>0</v>
      </c>
    </row>
    <row r="829" spans="1:27" x14ac:dyDescent="0.45">
      <c r="A829" t="str">
        <f t="shared" si="72"/>
        <v>43832Meal_Booster2_SideP24</v>
      </c>
      <c r="B829" s="6">
        <v>43832</v>
      </c>
      <c r="C829" t="s">
        <v>118</v>
      </c>
      <c r="D829" t="s">
        <v>21</v>
      </c>
      <c r="E829">
        <v>0</v>
      </c>
      <c r="F829">
        <v>0</v>
      </c>
      <c r="G829">
        <v>0</v>
      </c>
      <c r="H829">
        <v>0</v>
      </c>
      <c r="I829" t="s">
        <v>57</v>
      </c>
      <c r="J829">
        <v>1502</v>
      </c>
      <c r="K829">
        <v>0.19973368841544609</v>
      </c>
      <c r="L829">
        <v>0.50066577896138487</v>
      </c>
      <c r="M829">
        <v>0.2996005326231691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f>VLOOKUP(A829,Output_sheet!$C$2:$H$19120,6,FALSE)</f>
        <v>0</v>
      </c>
      <c r="W829">
        <f t="shared" si="73"/>
        <v>0</v>
      </c>
      <c r="X829" t="str">
        <f t="shared" si="74"/>
        <v>Booste</v>
      </c>
      <c r="Y829">
        <f t="shared" si="75"/>
        <v>0</v>
      </c>
      <c r="Z829">
        <f t="shared" si="76"/>
        <v>0</v>
      </c>
      <c r="AA829">
        <f t="shared" si="77"/>
        <v>0</v>
      </c>
    </row>
    <row r="830" spans="1:27" x14ac:dyDescent="0.45">
      <c r="A830" t="str">
        <f t="shared" si="72"/>
        <v>43832Meal_Breakfast_GreenP24</v>
      </c>
      <c r="B830" s="6">
        <v>43832</v>
      </c>
      <c r="C830" t="s">
        <v>118</v>
      </c>
      <c r="D830" t="s">
        <v>24</v>
      </c>
      <c r="E830">
        <v>2.3266666666666661E-2</v>
      </c>
      <c r="F830">
        <v>9.4303703703703709E-2</v>
      </c>
      <c r="G830">
        <v>0.15691481481481481</v>
      </c>
      <c r="H830">
        <v>1.7259259259259261E-3</v>
      </c>
      <c r="I830" t="s">
        <v>57</v>
      </c>
      <c r="J830">
        <v>1502</v>
      </c>
      <c r="K830">
        <v>0.19973368841544609</v>
      </c>
      <c r="L830">
        <v>0.50066577896138487</v>
      </c>
      <c r="M830">
        <v>0.2996005326231691</v>
      </c>
      <c r="N830">
        <v>0.25</v>
      </c>
      <c r="O830">
        <v>0.25</v>
      </c>
      <c r="P830">
        <v>0.25</v>
      </c>
      <c r="Q830">
        <v>0.25</v>
      </c>
      <c r="R830">
        <v>0.25</v>
      </c>
      <c r="S830">
        <v>0.25</v>
      </c>
      <c r="T830">
        <v>0.25</v>
      </c>
      <c r="U830">
        <v>0.55102040816326525</v>
      </c>
      <c r="V830">
        <f>VLOOKUP(A830,Output_sheet!$C$2:$H$19120,6,FALSE)</f>
        <v>96.814002000000002</v>
      </c>
      <c r="W830">
        <f t="shared" si="73"/>
        <v>182.25379304651111</v>
      </c>
      <c r="X830" t="str">
        <f t="shared" si="74"/>
        <v>Breakf</v>
      </c>
      <c r="Y830">
        <f t="shared" si="75"/>
        <v>9.0101564527999987</v>
      </c>
      <c r="Z830">
        <f t="shared" si="76"/>
        <v>36.519675835911116</v>
      </c>
      <c r="AA830">
        <f t="shared" si="77"/>
        <v>136.7239607578</v>
      </c>
    </row>
    <row r="831" spans="1:27" x14ac:dyDescent="0.45">
      <c r="A831" t="str">
        <f t="shared" si="72"/>
        <v>43832Meal_Breakfast_MainP24</v>
      </c>
      <c r="B831" s="6">
        <v>43832</v>
      </c>
      <c r="C831" t="s">
        <v>118</v>
      </c>
      <c r="D831" t="s">
        <v>25</v>
      </c>
      <c r="E831">
        <v>0.22857142857142859</v>
      </c>
      <c r="F831">
        <v>0</v>
      </c>
      <c r="G831">
        <v>0.14285714285714279</v>
      </c>
      <c r="H831">
        <v>1.3277777777777781E-2</v>
      </c>
      <c r="I831" t="s">
        <v>57</v>
      </c>
      <c r="J831">
        <v>1502</v>
      </c>
      <c r="K831">
        <v>0.19973368841544609</v>
      </c>
      <c r="L831">
        <v>0.50066577896138487</v>
      </c>
      <c r="M831">
        <v>0.2996005326231691</v>
      </c>
      <c r="N831">
        <v>0.25</v>
      </c>
      <c r="O831">
        <v>0.25</v>
      </c>
      <c r="P831">
        <v>0.25</v>
      </c>
      <c r="Q831">
        <v>0.25</v>
      </c>
      <c r="R831">
        <v>0.25</v>
      </c>
      <c r="S831">
        <v>0.25</v>
      </c>
      <c r="T831">
        <v>0.25</v>
      </c>
      <c r="U831">
        <v>8.1632653061224483E-2</v>
      </c>
      <c r="V831">
        <f>VLOOKUP(A831,Output_sheet!$C$2:$H$19120,6,FALSE)</f>
        <v>12.318256</v>
      </c>
      <c r="W831">
        <f t="shared" si="73"/>
        <v>27.10016319999999</v>
      </c>
      <c r="X831" t="str">
        <f t="shared" si="74"/>
        <v>Breakf</v>
      </c>
      <c r="Y831">
        <f t="shared" si="75"/>
        <v>11.262405485714286</v>
      </c>
      <c r="Z831">
        <f t="shared" si="76"/>
        <v>0</v>
      </c>
      <c r="AA831">
        <f t="shared" si="77"/>
        <v>15.837757714285708</v>
      </c>
    </row>
    <row r="832" spans="1:27" x14ac:dyDescent="0.45">
      <c r="A832" t="str">
        <f t="shared" si="72"/>
        <v>43832Meal_Breakfast_SideP24</v>
      </c>
      <c r="B832" s="6">
        <v>43832</v>
      </c>
      <c r="C832" t="s">
        <v>118</v>
      </c>
      <c r="D832" t="s">
        <v>26</v>
      </c>
      <c r="E832">
        <v>7.5999999999999998E-2</v>
      </c>
      <c r="F832">
        <v>0.39900000000000002</v>
      </c>
      <c r="G832">
        <v>3.0000000000000001E-3</v>
      </c>
      <c r="H832">
        <v>3.0386666666666669E-3</v>
      </c>
      <c r="I832" t="s">
        <v>57</v>
      </c>
      <c r="J832">
        <v>1502</v>
      </c>
      <c r="K832">
        <v>0.19973368841544609</v>
      </c>
      <c r="L832">
        <v>0.50066577896138487</v>
      </c>
      <c r="M832">
        <v>0.2996005326231691</v>
      </c>
      <c r="N832">
        <v>0.25</v>
      </c>
      <c r="O832">
        <v>0.25</v>
      </c>
      <c r="P832">
        <v>0.25</v>
      </c>
      <c r="Q832">
        <v>0.25</v>
      </c>
      <c r="R832">
        <v>0.25</v>
      </c>
      <c r="S832">
        <v>0.25</v>
      </c>
      <c r="T832">
        <v>0.25</v>
      </c>
      <c r="U832">
        <v>0.36734693877551022</v>
      </c>
      <c r="V832">
        <f>VLOOKUP(A832,Output_sheet!$C$2:$H$19120,6,FALSE)</f>
        <v>92.065928</v>
      </c>
      <c r="W832">
        <f t="shared" si="73"/>
        <v>177.411043256</v>
      </c>
      <c r="X832" t="str">
        <f t="shared" si="74"/>
        <v>Breakf</v>
      </c>
      <c r="Y832">
        <f t="shared" si="75"/>
        <v>27.988042111999999</v>
      </c>
      <c r="Z832">
        <f t="shared" si="76"/>
        <v>146.937221088</v>
      </c>
      <c r="AA832">
        <f t="shared" si="77"/>
        <v>2.4857800559999998</v>
      </c>
    </row>
    <row r="833" spans="1:27" x14ac:dyDescent="0.45">
      <c r="A833" t="str">
        <f t="shared" si="72"/>
        <v>43832Meal_Dinner_GreenP24</v>
      </c>
      <c r="B833" s="6">
        <v>43832</v>
      </c>
      <c r="C833" t="s">
        <v>118</v>
      </c>
      <c r="D833" t="s">
        <v>29</v>
      </c>
      <c r="E833">
        <v>3.0759999999999999E-2</v>
      </c>
      <c r="F833">
        <v>8.1619999999999998E-2</v>
      </c>
      <c r="G833">
        <v>4.0000000000000001E-3</v>
      </c>
      <c r="H833">
        <v>2.0843960000000009E-3</v>
      </c>
      <c r="I833" t="s">
        <v>57</v>
      </c>
      <c r="J833">
        <v>1502</v>
      </c>
      <c r="K833">
        <v>0.19973368841544609</v>
      </c>
      <c r="L833">
        <v>0.50066577896138487</v>
      </c>
      <c r="M833">
        <v>0.2996005326231691</v>
      </c>
      <c r="N833">
        <v>0.2</v>
      </c>
      <c r="O833">
        <v>0.2</v>
      </c>
      <c r="P833">
        <v>0.2</v>
      </c>
      <c r="Q833">
        <v>0.2</v>
      </c>
      <c r="R833">
        <v>0.2</v>
      </c>
      <c r="S833">
        <v>0.2</v>
      </c>
      <c r="T833">
        <v>0.2</v>
      </c>
      <c r="U833">
        <v>0.51020408163265307</v>
      </c>
      <c r="V833">
        <f>VLOOKUP(A833,Output_sheet!$C$2:$H$19120,6,FALSE)</f>
        <v>137.65119999999999</v>
      </c>
      <c r="W833">
        <f t="shared" si="73"/>
        <v>66.832410623999991</v>
      </c>
      <c r="X833" t="str">
        <f t="shared" si="74"/>
        <v>Dinner</v>
      </c>
      <c r="Y833">
        <f t="shared" si="75"/>
        <v>16.936603647999998</v>
      </c>
      <c r="Z833">
        <f t="shared" si="76"/>
        <v>44.940363775999998</v>
      </c>
      <c r="AA833">
        <f t="shared" si="77"/>
        <v>4.9554432000000004</v>
      </c>
    </row>
    <row r="834" spans="1:27" x14ac:dyDescent="0.45">
      <c r="A834" t="str">
        <f t="shared" ref="A834:A897" si="78">B834&amp;"Meal_"&amp;D834&amp;I834</f>
        <v>43832Meal_Dinner_MainP24</v>
      </c>
      <c r="B834" s="6">
        <v>43832</v>
      </c>
      <c r="C834" t="s">
        <v>118</v>
      </c>
      <c r="D834" t="s">
        <v>30</v>
      </c>
      <c r="E834">
        <v>5.33E-2</v>
      </c>
      <c r="F834">
        <v>0.26540000000000002</v>
      </c>
      <c r="G834">
        <v>5.4000000000000003E-3</v>
      </c>
      <c r="H834">
        <v>2.5228E-3</v>
      </c>
      <c r="I834" t="s">
        <v>57</v>
      </c>
      <c r="J834">
        <v>1502</v>
      </c>
      <c r="K834">
        <v>0.19973368841544609</v>
      </c>
      <c r="L834">
        <v>0.50066577896138487</v>
      </c>
      <c r="M834">
        <v>0.2996005326231691</v>
      </c>
      <c r="N834">
        <v>0.2</v>
      </c>
      <c r="O834">
        <v>0.2</v>
      </c>
      <c r="P834">
        <v>0.2</v>
      </c>
      <c r="Q834">
        <v>0.2</v>
      </c>
      <c r="R834">
        <v>0.2</v>
      </c>
      <c r="S834">
        <v>0.2</v>
      </c>
      <c r="T834">
        <v>0.2</v>
      </c>
      <c r="U834">
        <v>0.24489795918367349</v>
      </c>
      <c r="V834">
        <f>VLOOKUP(A834,Output_sheet!$C$2:$H$19120,6,FALSE)</f>
        <v>92.133898000000002</v>
      </c>
      <c r="W834">
        <f t="shared" ref="W834:W897" si="79">(E834*4+F834*4+G834*9)*V834</f>
        <v>121.93000061320001</v>
      </c>
      <c r="X834" t="str">
        <f t="shared" ref="X834:X897" si="80">LEFT(D834,6)</f>
        <v>Dinner</v>
      </c>
      <c r="Y834">
        <f t="shared" ref="Y834:Y897" si="81">E834*4*V834</f>
        <v>19.6429470536</v>
      </c>
      <c r="Z834">
        <f t="shared" ref="Z834:Z897" si="82">F834*4*V834</f>
        <v>97.809346116800015</v>
      </c>
      <c r="AA834">
        <f t="shared" ref="AA834:AA897" si="83">G834*9*V834</f>
        <v>4.4777074428000008</v>
      </c>
    </row>
    <row r="835" spans="1:27" x14ac:dyDescent="0.45">
      <c r="A835" t="str">
        <f t="shared" si="78"/>
        <v>43832Meal_Dinner_SideP24</v>
      </c>
      <c r="B835" s="6">
        <v>43832</v>
      </c>
      <c r="C835" t="s">
        <v>118</v>
      </c>
      <c r="D835" t="s">
        <v>31</v>
      </c>
      <c r="E835">
        <v>0.1191875</v>
      </c>
      <c r="F835">
        <v>4.5462499999999989E-2</v>
      </c>
      <c r="G835">
        <v>7.7629166666666666E-2</v>
      </c>
      <c r="H835">
        <v>2.9845499999999999E-3</v>
      </c>
      <c r="I835" t="s">
        <v>57</v>
      </c>
      <c r="J835">
        <v>1502</v>
      </c>
      <c r="K835">
        <v>0.19973368841544609</v>
      </c>
      <c r="L835">
        <v>0.50066577896138487</v>
      </c>
      <c r="M835">
        <v>0.2996005326231691</v>
      </c>
      <c r="N835">
        <v>0.2</v>
      </c>
      <c r="O835">
        <v>0.2</v>
      </c>
      <c r="P835">
        <v>0.2</v>
      </c>
      <c r="Q835">
        <v>0.2</v>
      </c>
      <c r="R835">
        <v>0.2</v>
      </c>
      <c r="S835">
        <v>0.2</v>
      </c>
      <c r="T835">
        <v>0.2</v>
      </c>
      <c r="U835">
        <v>0.24489795918367349</v>
      </c>
      <c r="V835">
        <f>VLOOKUP(A835,Output_sheet!$C$2:$H$19120,6,FALSE)</f>
        <v>71.185631000000001</v>
      </c>
      <c r="W835">
        <f t="shared" si="79"/>
        <v>96.617587495137499</v>
      </c>
      <c r="X835" t="str">
        <f t="shared" si="80"/>
        <v>Dinner</v>
      </c>
      <c r="Y835">
        <f t="shared" si="81"/>
        <v>33.937749579250003</v>
      </c>
      <c r="Z835">
        <f t="shared" si="82"/>
        <v>12.945106997349997</v>
      </c>
      <c r="AA835">
        <f t="shared" si="83"/>
        <v>49.734730918537501</v>
      </c>
    </row>
    <row r="836" spans="1:27" x14ac:dyDescent="0.45">
      <c r="A836" t="str">
        <f t="shared" si="78"/>
        <v>43832Meal_Lunch_GreenP24</v>
      </c>
      <c r="B836" s="6">
        <v>43832</v>
      </c>
      <c r="C836" t="s">
        <v>118</v>
      </c>
      <c r="D836" t="s">
        <v>34</v>
      </c>
      <c r="E836">
        <v>8.0000000000000002E-3</v>
      </c>
      <c r="F836">
        <v>3.5000000000000003E-2</v>
      </c>
      <c r="G836">
        <v>3.0000000000000001E-3</v>
      </c>
      <c r="H836">
        <v>8.4999999999999995E-4</v>
      </c>
      <c r="I836" t="s">
        <v>57</v>
      </c>
      <c r="J836">
        <v>1502</v>
      </c>
      <c r="K836">
        <v>0.19973368841544609</v>
      </c>
      <c r="L836">
        <v>0.50066577896138487</v>
      </c>
      <c r="M836">
        <v>0.2996005326231691</v>
      </c>
      <c r="N836">
        <v>0.3</v>
      </c>
      <c r="O836">
        <v>0.3</v>
      </c>
      <c r="P836">
        <v>0.3</v>
      </c>
      <c r="Q836">
        <v>0.3</v>
      </c>
      <c r="R836">
        <v>0.3</v>
      </c>
      <c r="S836">
        <v>0.3</v>
      </c>
      <c r="T836">
        <v>0.3</v>
      </c>
      <c r="U836">
        <v>0.27472527472527469</v>
      </c>
      <c r="V836">
        <f>VLOOKUP(A836,Output_sheet!$C$2:$H$19120,6,FALSE)</f>
        <v>78.514480000000006</v>
      </c>
      <c r="W836">
        <f t="shared" si="79"/>
        <v>15.624381520000002</v>
      </c>
      <c r="X836" t="str">
        <f t="shared" si="80"/>
        <v>Lunch_</v>
      </c>
      <c r="Y836">
        <f t="shared" si="81"/>
        <v>2.5124633600000004</v>
      </c>
      <c r="Z836">
        <f t="shared" si="82"/>
        <v>10.992027200000003</v>
      </c>
      <c r="AA836">
        <f t="shared" si="83"/>
        <v>2.1198909600000002</v>
      </c>
    </row>
    <row r="837" spans="1:27" x14ac:dyDescent="0.45">
      <c r="A837" t="str">
        <f t="shared" si="78"/>
        <v>43832Meal_Lunch_MainP24</v>
      </c>
      <c r="B837" s="6">
        <v>43832</v>
      </c>
      <c r="C837" t="s">
        <v>118</v>
      </c>
      <c r="D837" t="s">
        <v>35</v>
      </c>
      <c r="E837">
        <v>0.29964285714285721</v>
      </c>
      <c r="F837">
        <v>3.3928571428571428E-4</v>
      </c>
      <c r="G837">
        <v>3.1482142857142861E-2</v>
      </c>
      <c r="H837">
        <v>5.2169642857142866E-3</v>
      </c>
      <c r="I837" t="s">
        <v>57</v>
      </c>
      <c r="J837">
        <v>1502</v>
      </c>
      <c r="K837">
        <v>0.19973368841544609</v>
      </c>
      <c r="L837">
        <v>0.50066577896138487</v>
      </c>
      <c r="M837">
        <v>0.2996005326231691</v>
      </c>
      <c r="N837">
        <v>0.3</v>
      </c>
      <c r="O837">
        <v>0.3</v>
      </c>
      <c r="P837">
        <v>0.3</v>
      </c>
      <c r="Q837">
        <v>0.3</v>
      </c>
      <c r="R837">
        <v>0.3</v>
      </c>
      <c r="S837">
        <v>0.3</v>
      </c>
      <c r="T837">
        <v>0.3</v>
      </c>
      <c r="U837">
        <v>0.30769230769230771</v>
      </c>
      <c r="V837">
        <f>VLOOKUP(A837,Output_sheet!$C$2:$H$19120,6,FALSE)</f>
        <v>73.280180999999999</v>
      </c>
      <c r="W837">
        <f t="shared" si="79"/>
        <v>108.69413704291074</v>
      </c>
      <c r="X837" t="str">
        <f t="shared" si="80"/>
        <v>Lunch_</v>
      </c>
      <c r="Y837">
        <f t="shared" si="81"/>
        <v>87.831531227142875</v>
      </c>
      <c r="Z837">
        <f t="shared" si="82"/>
        <v>9.9451674214285704E-2</v>
      </c>
      <c r="AA837">
        <f t="shared" si="83"/>
        <v>20.763154141553574</v>
      </c>
    </row>
    <row r="838" spans="1:27" x14ac:dyDescent="0.45">
      <c r="A838" t="str">
        <f t="shared" si="78"/>
        <v>43832Meal_Lunch_SideP24</v>
      </c>
      <c r="B838" s="6">
        <v>43832</v>
      </c>
      <c r="C838" t="s">
        <v>118</v>
      </c>
      <c r="D838" t="s">
        <v>36</v>
      </c>
      <c r="E838">
        <v>4.6513157894736847E-2</v>
      </c>
      <c r="F838">
        <v>0.42289473684210532</v>
      </c>
      <c r="G838">
        <v>2.5197368421052631E-2</v>
      </c>
      <c r="H838">
        <v>9.5625000000000007E-4</v>
      </c>
      <c r="I838" t="s">
        <v>57</v>
      </c>
      <c r="J838">
        <v>1502</v>
      </c>
      <c r="K838">
        <v>0.19973368841544609</v>
      </c>
      <c r="L838">
        <v>0.50066577896138487</v>
      </c>
      <c r="M838">
        <v>0.2996005326231691</v>
      </c>
      <c r="N838">
        <v>0.3</v>
      </c>
      <c r="O838">
        <v>0.3</v>
      </c>
      <c r="P838">
        <v>0.3</v>
      </c>
      <c r="Q838">
        <v>0.3</v>
      </c>
      <c r="R838">
        <v>0.3</v>
      </c>
      <c r="S838">
        <v>0.3</v>
      </c>
      <c r="T838">
        <v>0.3</v>
      </c>
      <c r="U838">
        <v>0.4175824175824176</v>
      </c>
      <c r="V838">
        <f>VLOOKUP(A838,Output_sheet!$C$2:$H$19120,6,FALSE)</f>
        <v>165.75279</v>
      </c>
      <c r="W838">
        <f t="shared" si="79"/>
        <v>348.81147985065797</v>
      </c>
      <c r="X838" t="str">
        <f t="shared" si="80"/>
        <v>Lunch_</v>
      </c>
      <c r="Y838">
        <f t="shared" si="81"/>
        <v>30.838742771052637</v>
      </c>
      <c r="Z838">
        <f t="shared" si="82"/>
        <v>280.38393003157898</v>
      </c>
      <c r="AA838">
        <f t="shared" si="83"/>
        <v>37.588807048026318</v>
      </c>
    </row>
    <row r="839" spans="1:27" x14ac:dyDescent="0.45">
      <c r="A839" t="str">
        <f t="shared" si="78"/>
        <v>43832Meal_Morning_Snack_GreenP24</v>
      </c>
      <c r="B839" s="6">
        <v>43832</v>
      </c>
      <c r="C839" t="s">
        <v>118</v>
      </c>
      <c r="D839" t="s">
        <v>39</v>
      </c>
      <c r="E839">
        <v>8.3999999999999995E-3</v>
      </c>
      <c r="F839">
        <v>8.1600000000000006E-2</v>
      </c>
      <c r="G839">
        <v>1.9E-3</v>
      </c>
      <c r="H839">
        <v>1.9927999999999999E-3</v>
      </c>
      <c r="I839" t="s">
        <v>57</v>
      </c>
      <c r="J839">
        <v>1502</v>
      </c>
      <c r="K839">
        <v>0.19973368841544609</v>
      </c>
      <c r="L839">
        <v>0.50066577896138487</v>
      </c>
      <c r="M839">
        <v>0.2996005326231691</v>
      </c>
      <c r="N839">
        <v>0.1</v>
      </c>
      <c r="O839">
        <v>0.1</v>
      </c>
      <c r="P839">
        <v>0.1</v>
      </c>
      <c r="Q839">
        <v>0.1</v>
      </c>
      <c r="R839">
        <v>0.1</v>
      </c>
      <c r="S839">
        <v>0.1</v>
      </c>
      <c r="T839">
        <v>0.1</v>
      </c>
      <c r="U839">
        <v>0.6</v>
      </c>
      <c r="V839">
        <f>VLOOKUP(A839,Output_sheet!$C$2:$H$19120,6,FALSE)</f>
        <v>79.407281999999995</v>
      </c>
      <c r="W839">
        <f t="shared" si="79"/>
        <v>29.944486042200001</v>
      </c>
      <c r="X839" t="str">
        <f t="shared" si="80"/>
        <v>Mornin</v>
      </c>
      <c r="Y839">
        <f t="shared" si="81"/>
        <v>2.6680846751999998</v>
      </c>
      <c r="Z839">
        <f t="shared" si="82"/>
        <v>25.918536844800002</v>
      </c>
      <c r="AA839">
        <f t="shared" si="83"/>
        <v>1.3578645221999999</v>
      </c>
    </row>
    <row r="840" spans="1:27" x14ac:dyDescent="0.45">
      <c r="A840" t="str">
        <f t="shared" si="78"/>
        <v>43832Meal_Morning_Snack_MainP24</v>
      </c>
      <c r="B840" s="6">
        <v>43832</v>
      </c>
      <c r="C840" t="s">
        <v>118</v>
      </c>
      <c r="D840" t="s">
        <v>40</v>
      </c>
      <c r="E840">
        <v>0.1239</v>
      </c>
      <c r="F840">
        <v>2.7199999999999998E-2</v>
      </c>
      <c r="G840">
        <v>1.0200000000000001E-2</v>
      </c>
      <c r="H840">
        <v>3.1800000000000001E-3</v>
      </c>
      <c r="I840" t="s">
        <v>57</v>
      </c>
      <c r="J840">
        <v>1502</v>
      </c>
      <c r="K840">
        <v>0.19973368841544609</v>
      </c>
      <c r="L840">
        <v>0.50066577896138487</v>
      </c>
      <c r="M840">
        <v>0.2996005326231691</v>
      </c>
      <c r="N840">
        <v>0.1</v>
      </c>
      <c r="O840">
        <v>0.1</v>
      </c>
      <c r="P840">
        <v>0.1</v>
      </c>
      <c r="Q840">
        <v>0.1</v>
      </c>
      <c r="R840">
        <v>0.1</v>
      </c>
      <c r="S840">
        <v>0.1</v>
      </c>
      <c r="T840">
        <v>0.1</v>
      </c>
      <c r="U840">
        <v>0.3</v>
      </c>
      <c r="V840">
        <f>VLOOKUP(A840,Output_sheet!$C$2:$H$19120,6,FALSE)</f>
        <v>27.487136</v>
      </c>
      <c r="W840">
        <f t="shared" si="79"/>
        <v>19.136544083199997</v>
      </c>
      <c r="X840" t="str">
        <f t="shared" si="80"/>
        <v>Mornin</v>
      </c>
      <c r="Y840">
        <f t="shared" si="81"/>
        <v>13.6226246016</v>
      </c>
      <c r="Z840">
        <f t="shared" si="82"/>
        <v>2.9906003967999997</v>
      </c>
      <c r="AA840">
        <f t="shared" si="83"/>
        <v>2.5233190848000002</v>
      </c>
    </row>
    <row r="841" spans="1:27" x14ac:dyDescent="0.45">
      <c r="A841" t="str">
        <f t="shared" si="78"/>
        <v>43832Meal_Morning_Snack_SideP24</v>
      </c>
      <c r="B841" s="6">
        <v>43832</v>
      </c>
      <c r="C841" t="s">
        <v>118</v>
      </c>
      <c r="D841" t="s">
        <v>41</v>
      </c>
      <c r="E841">
        <v>0.21</v>
      </c>
      <c r="F841">
        <v>0.22</v>
      </c>
      <c r="G841">
        <v>0.49</v>
      </c>
      <c r="H841">
        <v>1.3505400000000001E-2</v>
      </c>
      <c r="I841" t="s">
        <v>57</v>
      </c>
      <c r="J841">
        <v>1502</v>
      </c>
      <c r="K841">
        <v>0.19973368841544609</v>
      </c>
      <c r="L841">
        <v>0.50066577896138487</v>
      </c>
      <c r="M841">
        <v>0.2996005326231691</v>
      </c>
      <c r="N841">
        <v>0.1</v>
      </c>
      <c r="O841">
        <v>0.1</v>
      </c>
      <c r="P841">
        <v>0.1</v>
      </c>
      <c r="Q841">
        <v>0.1</v>
      </c>
      <c r="R841">
        <v>0.1</v>
      </c>
      <c r="S841">
        <v>0.1</v>
      </c>
      <c r="T841">
        <v>0.1</v>
      </c>
      <c r="U841">
        <v>0.1</v>
      </c>
      <c r="V841">
        <f>VLOOKUP(A841,Output_sheet!$C$2:$H$19120,6,FALSE)</f>
        <v>15.270631</v>
      </c>
      <c r="W841">
        <f t="shared" si="79"/>
        <v>93.60896803</v>
      </c>
      <c r="X841" t="str">
        <f t="shared" si="80"/>
        <v>Mornin</v>
      </c>
      <c r="Y841">
        <f t="shared" si="81"/>
        <v>12.82733004</v>
      </c>
      <c r="Z841">
        <f t="shared" si="82"/>
        <v>13.43815528</v>
      </c>
      <c r="AA841">
        <f t="shared" si="83"/>
        <v>67.343482710000004</v>
      </c>
    </row>
    <row r="842" spans="1:27" x14ac:dyDescent="0.45">
      <c r="A842" t="str">
        <f t="shared" si="78"/>
        <v>43832Meal_Afternoon_Snack_GreenP3</v>
      </c>
      <c r="B842" s="6">
        <v>43832</v>
      </c>
      <c r="C842" t="s">
        <v>118</v>
      </c>
      <c r="D842" t="s">
        <v>11</v>
      </c>
      <c r="E842">
        <v>7.0000000000000001E-3</v>
      </c>
      <c r="F842">
        <v>8.6999999999999994E-2</v>
      </c>
      <c r="G842">
        <v>1E-3</v>
      </c>
      <c r="H842">
        <v>7.5000000000000002E-4</v>
      </c>
      <c r="I842" t="s">
        <v>58</v>
      </c>
      <c r="J842">
        <v>1403</v>
      </c>
      <c r="K842">
        <v>0.31361368496079828</v>
      </c>
      <c r="L842">
        <v>0.53884533143264435</v>
      </c>
      <c r="M842">
        <v>0.1475409836065574</v>
      </c>
      <c r="N842">
        <v>0.1</v>
      </c>
      <c r="O842">
        <v>0.1</v>
      </c>
      <c r="P842">
        <v>0.1</v>
      </c>
      <c r="Q842">
        <v>0.1</v>
      </c>
      <c r="R842">
        <v>0.1</v>
      </c>
      <c r="S842">
        <v>0.1</v>
      </c>
      <c r="T842">
        <v>0.1</v>
      </c>
      <c r="U842">
        <v>0.51282051282051277</v>
      </c>
      <c r="V842">
        <f>VLOOKUP(A842,Output_sheet!$C$2:$H$19120,6,FALSE)</f>
        <v>62.175702999999999</v>
      </c>
      <c r="W842">
        <f t="shared" si="79"/>
        <v>23.937645655000001</v>
      </c>
      <c r="X842" t="str">
        <f t="shared" si="80"/>
        <v>Aftern</v>
      </c>
      <c r="Y842">
        <f t="shared" si="81"/>
        <v>1.7409196840000001</v>
      </c>
      <c r="Z842">
        <f t="shared" si="82"/>
        <v>21.637144643999999</v>
      </c>
      <c r="AA842">
        <f t="shared" si="83"/>
        <v>0.55958132700000007</v>
      </c>
    </row>
    <row r="843" spans="1:27" x14ac:dyDescent="0.45">
      <c r="A843" t="str">
        <f t="shared" si="78"/>
        <v>43832Meal_Afternoon_Snack_MainP3</v>
      </c>
      <c r="B843" s="6">
        <v>43832</v>
      </c>
      <c r="C843" t="s">
        <v>118</v>
      </c>
      <c r="D843" t="s">
        <v>12</v>
      </c>
      <c r="E843">
        <v>0.126</v>
      </c>
      <c r="F843">
        <v>8.0000000000000002E-3</v>
      </c>
      <c r="G843">
        <v>9.6000000000000002E-2</v>
      </c>
      <c r="H843">
        <v>1.996333333333333E-3</v>
      </c>
      <c r="I843" t="s">
        <v>58</v>
      </c>
      <c r="J843">
        <v>1403</v>
      </c>
      <c r="K843">
        <v>0.31361368496079828</v>
      </c>
      <c r="L843">
        <v>0.53884533143264435</v>
      </c>
      <c r="M843">
        <v>0.1475409836065574</v>
      </c>
      <c r="N843">
        <v>0.1</v>
      </c>
      <c r="O843">
        <v>0.1</v>
      </c>
      <c r="P843">
        <v>0.1</v>
      </c>
      <c r="Q843">
        <v>0.1</v>
      </c>
      <c r="R843">
        <v>0.1</v>
      </c>
      <c r="S843">
        <v>0.1</v>
      </c>
      <c r="T843">
        <v>0.1</v>
      </c>
      <c r="U843">
        <v>0.38461538461538458</v>
      </c>
      <c r="V843">
        <f>VLOOKUP(A843,Output_sheet!$C$2:$H$19120,6,FALSE)</f>
        <v>15.807382</v>
      </c>
      <c r="W843">
        <f t="shared" si="79"/>
        <v>22.1303348</v>
      </c>
      <c r="X843" t="str">
        <f t="shared" si="80"/>
        <v>Aftern</v>
      </c>
      <c r="Y843">
        <f t="shared" si="81"/>
        <v>7.9669205280000002</v>
      </c>
      <c r="Z843">
        <f t="shared" si="82"/>
        <v>0.50583622400000006</v>
      </c>
      <c r="AA843">
        <f t="shared" si="83"/>
        <v>13.657578048</v>
      </c>
    </row>
    <row r="844" spans="1:27" x14ac:dyDescent="0.45">
      <c r="A844" t="str">
        <f t="shared" si="78"/>
        <v>43832Meal_Afternoon_Snack_SideP3</v>
      </c>
      <c r="B844" s="6">
        <v>43832</v>
      </c>
      <c r="C844" t="s">
        <v>118</v>
      </c>
      <c r="D844" t="s">
        <v>13</v>
      </c>
      <c r="E844">
        <v>0.254</v>
      </c>
      <c r="F844">
        <v>0.10100000000000001</v>
      </c>
      <c r="G844">
        <v>0.47699999999999998</v>
      </c>
      <c r="H844">
        <v>4.5263999999999999E-3</v>
      </c>
      <c r="I844" t="s">
        <v>58</v>
      </c>
      <c r="J844">
        <v>1403</v>
      </c>
      <c r="K844">
        <v>0.31361368496079828</v>
      </c>
      <c r="L844">
        <v>0.53884533143264435</v>
      </c>
      <c r="M844">
        <v>0.1475409836065574</v>
      </c>
      <c r="N844">
        <v>0.1</v>
      </c>
      <c r="O844">
        <v>0.1</v>
      </c>
      <c r="P844">
        <v>0.1</v>
      </c>
      <c r="Q844">
        <v>0.1</v>
      </c>
      <c r="R844">
        <v>0.1</v>
      </c>
      <c r="S844">
        <v>0.1</v>
      </c>
      <c r="T844">
        <v>0.1</v>
      </c>
      <c r="U844">
        <v>0.1025641025641026</v>
      </c>
      <c r="V844">
        <f>VLOOKUP(A844,Output_sheet!$C$2:$H$19120,6,FALSE)</f>
        <v>4.2153019</v>
      </c>
      <c r="W844">
        <f t="shared" si="79"/>
        <v>24.082019754699999</v>
      </c>
      <c r="X844" t="str">
        <f t="shared" si="80"/>
        <v>Aftern</v>
      </c>
      <c r="Y844">
        <f t="shared" si="81"/>
        <v>4.2827467304000004</v>
      </c>
      <c r="Z844">
        <f t="shared" si="82"/>
        <v>1.7029819676000002</v>
      </c>
      <c r="AA844">
        <f t="shared" si="83"/>
        <v>18.0962910567</v>
      </c>
    </row>
    <row r="845" spans="1:27" x14ac:dyDescent="0.45">
      <c r="A845" t="str">
        <f t="shared" si="78"/>
        <v>43832Meal_Booster1_GreenP3</v>
      </c>
      <c r="B845" s="6">
        <v>43832</v>
      </c>
      <c r="C845" t="s">
        <v>118</v>
      </c>
      <c r="D845" t="s">
        <v>16</v>
      </c>
      <c r="E845">
        <v>0</v>
      </c>
      <c r="F845">
        <v>0</v>
      </c>
      <c r="G845">
        <v>0</v>
      </c>
      <c r="H845">
        <v>0</v>
      </c>
      <c r="I845" t="s">
        <v>58</v>
      </c>
      <c r="J845">
        <v>1403</v>
      </c>
      <c r="K845">
        <v>0.31361368496079828</v>
      </c>
      <c r="L845">
        <v>0.53884533143264435</v>
      </c>
      <c r="M845">
        <v>0.1475409836065574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f>VLOOKUP(A845,Output_sheet!$C$2:$H$19120,6,FALSE)</f>
        <v>0</v>
      </c>
      <c r="W845">
        <f t="shared" si="79"/>
        <v>0</v>
      </c>
      <c r="X845" t="str">
        <f t="shared" si="80"/>
        <v>Booste</v>
      </c>
      <c r="Y845">
        <f t="shared" si="81"/>
        <v>0</v>
      </c>
      <c r="Z845">
        <f t="shared" si="82"/>
        <v>0</v>
      </c>
      <c r="AA845">
        <f t="shared" si="83"/>
        <v>0</v>
      </c>
    </row>
    <row r="846" spans="1:27" x14ac:dyDescent="0.45">
      <c r="A846" t="str">
        <f t="shared" si="78"/>
        <v>43832Meal_Booster1_MainP3</v>
      </c>
      <c r="B846" s="6">
        <v>43832</v>
      </c>
      <c r="C846" t="s">
        <v>118</v>
      </c>
      <c r="D846" t="s">
        <v>17</v>
      </c>
      <c r="E846">
        <v>0.14315226130653261</v>
      </c>
      <c r="F846">
        <v>0.31681206030150749</v>
      </c>
      <c r="G846">
        <v>0.1089532663316583</v>
      </c>
      <c r="H846">
        <v>3.3559248931884088E-3</v>
      </c>
      <c r="I846" t="s">
        <v>58</v>
      </c>
      <c r="J846">
        <v>1403</v>
      </c>
      <c r="K846">
        <v>0.31361368496079828</v>
      </c>
      <c r="L846">
        <v>0.53884533143264435</v>
      </c>
      <c r="M846">
        <v>0.1475409836065574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f>VLOOKUP(A846,Output_sheet!$C$2:$H$19120,6,FALSE)</f>
        <v>0</v>
      </c>
      <c r="W846">
        <f t="shared" si="79"/>
        <v>0</v>
      </c>
      <c r="X846" t="str">
        <f t="shared" si="80"/>
        <v>Booste</v>
      </c>
      <c r="Y846">
        <f t="shared" si="81"/>
        <v>0</v>
      </c>
      <c r="Z846">
        <f t="shared" si="82"/>
        <v>0</v>
      </c>
      <c r="AA846">
        <f t="shared" si="83"/>
        <v>0</v>
      </c>
    </row>
    <row r="847" spans="1:27" x14ac:dyDescent="0.45">
      <c r="A847" t="str">
        <f t="shared" si="78"/>
        <v>43832Meal_Booster1_SideP3</v>
      </c>
      <c r="B847" s="6">
        <v>43832</v>
      </c>
      <c r="C847" t="s">
        <v>118</v>
      </c>
      <c r="D847" t="s">
        <v>18</v>
      </c>
      <c r="E847">
        <v>0</v>
      </c>
      <c r="F847">
        <v>0</v>
      </c>
      <c r="G847">
        <v>0</v>
      </c>
      <c r="H847">
        <v>0</v>
      </c>
      <c r="I847" t="s">
        <v>58</v>
      </c>
      <c r="J847">
        <v>1403</v>
      </c>
      <c r="K847">
        <v>0.31361368496079828</v>
      </c>
      <c r="L847">
        <v>0.53884533143264435</v>
      </c>
      <c r="M847">
        <v>0.1475409836065574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f>VLOOKUP(A847,Output_sheet!$C$2:$H$19120,6,FALSE)</f>
        <v>0</v>
      </c>
      <c r="W847">
        <f t="shared" si="79"/>
        <v>0</v>
      </c>
      <c r="X847" t="str">
        <f t="shared" si="80"/>
        <v>Booste</v>
      </c>
      <c r="Y847">
        <f t="shared" si="81"/>
        <v>0</v>
      </c>
      <c r="Z847">
        <f t="shared" si="82"/>
        <v>0</v>
      </c>
      <c r="AA847">
        <f t="shared" si="83"/>
        <v>0</v>
      </c>
    </row>
    <row r="848" spans="1:27" x14ac:dyDescent="0.45">
      <c r="A848" t="str">
        <f t="shared" si="78"/>
        <v>43832Meal_Booster2_GreenP3</v>
      </c>
      <c r="B848" s="6">
        <v>43832</v>
      </c>
      <c r="C848" t="s">
        <v>118</v>
      </c>
      <c r="D848" t="s">
        <v>19</v>
      </c>
      <c r="E848">
        <v>0</v>
      </c>
      <c r="F848">
        <v>0</v>
      </c>
      <c r="G848">
        <v>0</v>
      </c>
      <c r="H848">
        <v>0</v>
      </c>
      <c r="I848" t="s">
        <v>58</v>
      </c>
      <c r="J848">
        <v>1403</v>
      </c>
      <c r="K848">
        <v>0.31361368496079828</v>
      </c>
      <c r="L848">
        <v>0.53884533143264435</v>
      </c>
      <c r="M848">
        <v>0.1475409836065574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f>VLOOKUP(A848,Output_sheet!$C$2:$H$19120,6,FALSE)</f>
        <v>0</v>
      </c>
      <c r="W848">
        <f t="shared" si="79"/>
        <v>0</v>
      </c>
      <c r="X848" t="str">
        <f t="shared" si="80"/>
        <v>Booste</v>
      </c>
      <c r="Y848">
        <f t="shared" si="81"/>
        <v>0</v>
      </c>
      <c r="Z848">
        <f t="shared" si="82"/>
        <v>0</v>
      </c>
      <c r="AA848">
        <f t="shared" si="83"/>
        <v>0</v>
      </c>
    </row>
    <row r="849" spans="1:27" x14ac:dyDescent="0.45">
      <c r="A849" t="str">
        <f t="shared" si="78"/>
        <v>43832Meal_Booster2_MainP3</v>
      </c>
      <c r="B849" s="6">
        <v>43832</v>
      </c>
      <c r="C849" t="s">
        <v>118</v>
      </c>
      <c r="D849" t="s">
        <v>20</v>
      </c>
      <c r="E849">
        <v>0.24074117647058821</v>
      </c>
      <c r="F849">
        <v>5.4705882352941186E-3</v>
      </c>
      <c r="G849">
        <v>7.7764705882352944E-3</v>
      </c>
      <c r="H849">
        <v>5.7898027881672903E-3</v>
      </c>
      <c r="I849" t="s">
        <v>58</v>
      </c>
      <c r="J849">
        <v>1403</v>
      </c>
      <c r="K849">
        <v>0.31361368496079828</v>
      </c>
      <c r="L849">
        <v>0.53884533143264435</v>
      </c>
      <c r="M849">
        <v>0.1475409836065574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f>VLOOKUP(A849,Output_sheet!$C$2:$H$19120,6,FALSE)</f>
        <v>0</v>
      </c>
      <c r="W849">
        <f t="shared" si="79"/>
        <v>0</v>
      </c>
      <c r="X849" t="str">
        <f t="shared" si="80"/>
        <v>Booste</v>
      </c>
      <c r="Y849">
        <f t="shared" si="81"/>
        <v>0</v>
      </c>
      <c r="Z849">
        <f t="shared" si="82"/>
        <v>0</v>
      </c>
      <c r="AA849">
        <f t="shared" si="83"/>
        <v>0</v>
      </c>
    </row>
    <row r="850" spans="1:27" x14ac:dyDescent="0.45">
      <c r="A850" t="str">
        <f t="shared" si="78"/>
        <v>43832Meal_Booster2_SideP3</v>
      </c>
      <c r="B850" s="6">
        <v>43832</v>
      </c>
      <c r="C850" t="s">
        <v>118</v>
      </c>
      <c r="D850" t="s">
        <v>21</v>
      </c>
      <c r="E850">
        <v>0</v>
      </c>
      <c r="F850">
        <v>0</v>
      </c>
      <c r="G850">
        <v>0</v>
      </c>
      <c r="H850">
        <v>0</v>
      </c>
      <c r="I850" t="s">
        <v>58</v>
      </c>
      <c r="J850">
        <v>1403</v>
      </c>
      <c r="K850">
        <v>0.31361368496079828</v>
      </c>
      <c r="L850">
        <v>0.53884533143264435</v>
      </c>
      <c r="M850">
        <v>0.1475409836065574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f>VLOOKUP(A850,Output_sheet!$C$2:$H$19120,6,FALSE)</f>
        <v>0</v>
      </c>
      <c r="W850">
        <f t="shared" si="79"/>
        <v>0</v>
      </c>
      <c r="X850" t="str">
        <f t="shared" si="80"/>
        <v>Booste</v>
      </c>
      <c r="Y850">
        <f t="shared" si="81"/>
        <v>0</v>
      </c>
      <c r="Z850">
        <f t="shared" si="82"/>
        <v>0</v>
      </c>
      <c r="AA850">
        <f t="shared" si="83"/>
        <v>0</v>
      </c>
    </row>
    <row r="851" spans="1:27" x14ac:dyDescent="0.45">
      <c r="A851" t="str">
        <f t="shared" si="78"/>
        <v>43832Meal_Breakfast_GreenP3</v>
      </c>
      <c r="B851" s="6">
        <v>43832</v>
      </c>
      <c r="C851" t="s">
        <v>118</v>
      </c>
      <c r="D851" t="s">
        <v>24</v>
      </c>
      <c r="E851">
        <v>2.3266666666666661E-2</v>
      </c>
      <c r="F851">
        <v>9.4303703703703709E-2</v>
      </c>
      <c r="G851">
        <v>0.15691481481481481</v>
      </c>
      <c r="H851">
        <v>1.7259259259259261E-3</v>
      </c>
      <c r="I851" t="s">
        <v>58</v>
      </c>
      <c r="J851">
        <v>1403</v>
      </c>
      <c r="K851">
        <v>0.31361368496079828</v>
      </c>
      <c r="L851">
        <v>0.53884533143264435</v>
      </c>
      <c r="M851">
        <v>0.1475409836065574</v>
      </c>
      <c r="N851">
        <v>0.25</v>
      </c>
      <c r="O851">
        <v>0.25</v>
      </c>
      <c r="P851">
        <v>0.25</v>
      </c>
      <c r="Q851">
        <v>0.25</v>
      </c>
      <c r="R851">
        <v>0.25</v>
      </c>
      <c r="S851">
        <v>0.25</v>
      </c>
      <c r="T851">
        <v>0.25</v>
      </c>
      <c r="U851">
        <v>0.55102040816326525</v>
      </c>
      <c r="V851">
        <f>VLOOKUP(A851,Output_sheet!$C$2:$H$19120,6,FALSE)</f>
        <v>37.282378999999999</v>
      </c>
      <c r="W851">
        <f t="shared" si="79"/>
        <v>70.184630799040733</v>
      </c>
      <c r="X851" t="str">
        <f t="shared" si="80"/>
        <v>Breakf</v>
      </c>
      <c r="Y851">
        <f t="shared" si="81"/>
        <v>3.4697467389333325</v>
      </c>
      <c r="Z851">
        <f t="shared" si="82"/>
        <v>14.063465690340742</v>
      </c>
      <c r="AA851">
        <f t="shared" si="83"/>
        <v>52.65141836976666</v>
      </c>
    </row>
    <row r="852" spans="1:27" x14ac:dyDescent="0.45">
      <c r="A852" t="str">
        <f t="shared" si="78"/>
        <v>43832Meal_Breakfast_MainP3</v>
      </c>
      <c r="B852" s="6">
        <v>43832</v>
      </c>
      <c r="C852" t="s">
        <v>118</v>
      </c>
      <c r="D852" t="s">
        <v>25</v>
      </c>
      <c r="E852">
        <v>0.22857142857142859</v>
      </c>
      <c r="F852">
        <v>0</v>
      </c>
      <c r="G852">
        <v>0.14285714285714279</v>
      </c>
      <c r="H852">
        <v>1.3277777777777781E-2</v>
      </c>
      <c r="I852" t="s">
        <v>58</v>
      </c>
      <c r="J852">
        <v>1403</v>
      </c>
      <c r="K852">
        <v>0.31361368496079828</v>
      </c>
      <c r="L852">
        <v>0.53884533143264435</v>
      </c>
      <c r="M852">
        <v>0.1475409836065574</v>
      </c>
      <c r="N852">
        <v>0.25</v>
      </c>
      <c r="O852">
        <v>0.25</v>
      </c>
      <c r="P852">
        <v>0.25</v>
      </c>
      <c r="Q852">
        <v>0.25</v>
      </c>
      <c r="R852">
        <v>0.25</v>
      </c>
      <c r="S852">
        <v>0.25</v>
      </c>
      <c r="T852">
        <v>0.25</v>
      </c>
      <c r="U852">
        <v>8.1632653061224483E-2</v>
      </c>
      <c r="V852">
        <f>VLOOKUP(A852,Output_sheet!$C$2:$H$19120,6,FALSE)</f>
        <v>3.7282378999999999</v>
      </c>
      <c r="W852">
        <f t="shared" si="79"/>
        <v>8.202123379999998</v>
      </c>
      <c r="X852" t="str">
        <f t="shared" si="80"/>
        <v>Breakf</v>
      </c>
      <c r="Y852">
        <f t="shared" si="81"/>
        <v>3.4086746514285715</v>
      </c>
      <c r="Z852">
        <f t="shared" si="82"/>
        <v>0</v>
      </c>
      <c r="AA852">
        <f t="shared" si="83"/>
        <v>4.793448728571426</v>
      </c>
    </row>
    <row r="853" spans="1:27" x14ac:dyDescent="0.45">
      <c r="A853" t="str">
        <f t="shared" si="78"/>
        <v>43832Meal_Breakfast_SideP3</v>
      </c>
      <c r="B853" s="6">
        <v>43832</v>
      </c>
      <c r="C853" t="s">
        <v>118</v>
      </c>
      <c r="D853" t="s">
        <v>26</v>
      </c>
      <c r="E853">
        <v>7.5999999999999998E-2</v>
      </c>
      <c r="F853">
        <v>0.39900000000000002</v>
      </c>
      <c r="G853">
        <v>3.0000000000000001E-3</v>
      </c>
      <c r="H853">
        <v>3.0386666666666669E-3</v>
      </c>
      <c r="I853" t="s">
        <v>58</v>
      </c>
      <c r="J853">
        <v>1403</v>
      </c>
      <c r="K853">
        <v>0.31361368496079828</v>
      </c>
      <c r="L853">
        <v>0.53884533143264435</v>
      </c>
      <c r="M853">
        <v>0.1475409836065574</v>
      </c>
      <c r="N853">
        <v>0.25</v>
      </c>
      <c r="O853">
        <v>0.25</v>
      </c>
      <c r="P853">
        <v>0.25</v>
      </c>
      <c r="Q853">
        <v>0.25</v>
      </c>
      <c r="R853">
        <v>0.25</v>
      </c>
      <c r="S853">
        <v>0.25</v>
      </c>
      <c r="T853">
        <v>0.25</v>
      </c>
      <c r="U853">
        <v>0.36734693877551022</v>
      </c>
      <c r="V853">
        <f>VLOOKUP(A853,Output_sheet!$C$2:$H$19120,6,FALSE)</f>
        <v>50.331212000000001</v>
      </c>
      <c r="W853">
        <f t="shared" si="79"/>
        <v>96.988245524000007</v>
      </c>
      <c r="X853" t="str">
        <f t="shared" si="80"/>
        <v>Breakf</v>
      </c>
      <c r="Y853">
        <f t="shared" si="81"/>
        <v>15.300688448000001</v>
      </c>
      <c r="Z853">
        <f t="shared" si="82"/>
        <v>80.328614352000002</v>
      </c>
      <c r="AA853">
        <f t="shared" si="83"/>
        <v>1.358942724</v>
      </c>
    </row>
    <row r="854" spans="1:27" x14ac:dyDescent="0.45">
      <c r="A854" t="str">
        <f t="shared" si="78"/>
        <v>43832Meal_Dinner_GreenP3</v>
      </c>
      <c r="B854" s="6">
        <v>43832</v>
      </c>
      <c r="C854" t="s">
        <v>118</v>
      </c>
      <c r="D854" t="s">
        <v>29</v>
      </c>
      <c r="E854">
        <v>3.0759999999999999E-2</v>
      </c>
      <c r="F854">
        <v>8.1619999999999998E-2</v>
      </c>
      <c r="G854">
        <v>4.0000000000000001E-3</v>
      </c>
      <c r="H854">
        <v>2.0843960000000009E-3</v>
      </c>
      <c r="I854" t="s">
        <v>58</v>
      </c>
      <c r="J854">
        <v>1403</v>
      </c>
      <c r="K854">
        <v>0.31361368496079828</v>
      </c>
      <c r="L854">
        <v>0.53884533143264435</v>
      </c>
      <c r="M854">
        <v>0.1475409836065574</v>
      </c>
      <c r="N854">
        <v>0.25</v>
      </c>
      <c r="O854">
        <v>0.25</v>
      </c>
      <c r="P854">
        <v>0.25</v>
      </c>
      <c r="Q854">
        <v>0.25</v>
      </c>
      <c r="R854">
        <v>0.25</v>
      </c>
      <c r="S854">
        <v>0.25</v>
      </c>
      <c r="T854">
        <v>0.25</v>
      </c>
      <c r="U854">
        <v>0.51020408163265307</v>
      </c>
      <c r="V854">
        <f>VLOOKUP(A854,Output_sheet!$C$2:$H$19120,6,FALSE)</f>
        <v>254.99011999999999</v>
      </c>
      <c r="W854">
        <f t="shared" si="79"/>
        <v>123.80280306239999</v>
      </c>
      <c r="X854" t="str">
        <f t="shared" si="80"/>
        <v>Dinner</v>
      </c>
      <c r="Y854">
        <f t="shared" si="81"/>
        <v>31.373984364799998</v>
      </c>
      <c r="Z854">
        <f t="shared" si="82"/>
        <v>83.249174377599999</v>
      </c>
      <c r="AA854">
        <f t="shared" si="83"/>
        <v>9.1796443200000013</v>
      </c>
    </row>
    <row r="855" spans="1:27" x14ac:dyDescent="0.45">
      <c r="A855" t="str">
        <f t="shared" si="78"/>
        <v>43832Meal_Dinner_MainP3</v>
      </c>
      <c r="B855" s="6">
        <v>43832</v>
      </c>
      <c r="C855" t="s">
        <v>118</v>
      </c>
      <c r="D855" t="s">
        <v>30</v>
      </c>
      <c r="E855">
        <v>5.33E-2</v>
      </c>
      <c r="F855">
        <v>0.26540000000000002</v>
      </c>
      <c r="G855">
        <v>5.4000000000000003E-3</v>
      </c>
      <c r="H855">
        <v>2.5228E-3</v>
      </c>
      <c r="I855" t="s">
        <v>58</v>
      </c>
      <c r="J855">
        <v>1403</v>
      </c>
      <c r="K855">
        <v>0.31361368496079828</v>
      </c>
      <c r="L855">
        <v>0.53884533143264435</v>
      </c>
      <c r="M855">
        <v>0.1475409836065574</v>
      </c>
      <c r="N855">
        <v>0.25</v>
      </c>
      <c r="O855">
        <v>0.25</v>
      </c>
      <c r="P855">
        <v>0.25</v>
      </c>
      <c r="Q855">
        <v>0.25</v>
      </c>
      <c r="R855">
        <v>0.25</v>
      </c>
      <c r="S855">
        <v>0.25</v>
      </c>
      <c r="T855">
        <v>0.25</v>
      </c>
      <c r="U855">
        <v>0.24489795918367349</v>
      </c>
      <c r="V855">
        <f>VLOOKUP(A855,Output_sheet!$C$2:$H$19120,6,FALSE)</f>
        <v>185.27118999999999</v>
      </c>
      <c r="W855">
        <f t="shared" si="79"/>
        <v>245.18789284600001</v>
      </c>
      <c r="X855" t="str">
        <f t="shared" si="80"/>
        <v>Dinner</v>
      </c>
      <c r="Y855">
        <f t="shared" si="81"/>
        <v>39.499817707999995</v>
      </c>
      <c r="Z855">
        <f t="shared" si="82"/>
        <v>196.683895304</v>
      </c>
      <c r="AA855">
        <f t="shared" si="83"/>
        <v>9.0041798340000003</v>
      </c>
    </row>
    <row r="856" spans="1:27" x14ac:dyDescent="0.45">
      <c r="A856" t="str">
        <f t="shared" si="78"/>
        <v>43832Meal_Dinner_SideP3</v>
      </c>
      <c r="B856" s="6">
        <v>43832</v>
      </c>
      <c r="C856" t="s">
        <v>118</v>
      </c>
      <c r="D856" t="s">
        <v>31</v>
      </c>
      <c r="E856">
        <v>0.1191875</v>
      </c>
      <c r="F856">
        <v>4.5462499999999989E-2</v>
      </c>
      <c r="G856">
        <v>7.7629166666666666E-2</v>
      </c>
      <c r="H856">
        <v>2.9845499999999999E-3</v>
      </c>
      <c r="I856" t="s">
        <v>58</v>
      </c>
      <c r="J856">
        <v>1403</v>
      </c>
      <c r="K856">
        <v>0.31361368496079828</v>
      </c>
      <c r="L856">
        <v>0.53884533143264435</v>
      </c>
      <c r="M856">
        <v>0.1475409836065574</v>
      </c>
      <c r="N856">
        <v>0.25</v>
      </c>
      <c r="O856">
        <v>0.25</v>
      </c>
      <c r="P856">
        <v>0.25</v>
      </c>
      <c r="Q856">
        <v>0.25</v>
      </c>
      <c r="R856">
        <v>0.25</v>
      </c>
      <c r="S856">
        <v>0.25</v>
      </c>
      <c r="T856">
        <v>0.25</v>
      </c>
      <c r="U856">
        <v>0.24489795918367349</v>
      </c>
      <c r="V856">
        <f>VLOOKUP(A856,Output_sheet!$C$2:$H$19120,6,FALSE)</f>
        <v>64.088043999999996</v>
      </c>
      <c r="W856">
        <f t="shared" si="79"/>
        <v>86.984298819549991</v>
      </c>
      <c r="X856" t="str">
        <f t="shared" si="80"/>
        <v>Dinner</v>
      </c>
      <c r="Y856">
        <f t="shared" si="81"/>
        <v>30.553974976999999</v>
      </c>
      <c r="Z856">
        <f t="shared" si="82"/>
        <v>11.654410801399997</v>
      </c>
      <c r="AA856">
        <f t="shared" si="83"/>
        <v>44.775913041149998</v>
      </c>
    </row>
    <row r="857" spans="1:27" x14ac:dyDescent="0.45">
      <c r="A857" t="str">
        <f t="shared" si="78"/>
        <v>43832Meal_Lunch_GreenP3</v>
      </c>
      <c r="B857" s="6">
        <v>43832</v>
      </c>
      <c r="C857" t="s">
        <v>118</v>
      </c>
      <c r="D857" t="s">
        <v>34</v>
      </c>
      <c r="E857">
        <v>8.0000000000000002E-3</v>
      </c>
      <c r="F857">
        <v>3.5000000000000003E-2</v>
      </c>
      <c r="G857">
        <v>3.0000000000000001E-3</v>
      </c>
      <c r="H857">
        <v>8.4999999999999995E-4</v>
      </c>
      <c r="I857" t="s">
        <v>58</v>
      </c>
      <c r="J857">
        <v>1403</v>
      </c>
      <c r="K857">
        <v>0.31361368496079828</v>
      </c>
      <c r="L857">
        <v>0.53884533143264435</v>
      </c>
      <c r="M857">
        <v>0.1475409836065574</v>
      </c>
      <c r="N857">
        <v>0.3</v>
      </c>
      <c r="O857">
        <v>0.3</v>
      </c>
      <c r="P857">
        <v>0.3</v>
      </c>
      <c r="Q857">
        <v>0.3</v>
      </c>
      <c r="R857">
        <v>0.3</v>
      </c>
      <c r="S857">
        <v>0.3</v>
      </c>
      <c r="T857">
        <v>0.3</v>
      </c>
      <c r="U857">
        <v>0.27472527472527469</v>
      </c>
      <c r="V857">
        <f>VLOOKUP(A857,Output_sheet!$C$2:$H$19120,6,FALSE)</f>
        <v>51.895510999999999</v>
      </c>
      <c r="W857">
        <f t="shared" si="79"/>
        <v>10.327206689</v>
      </c>
      <c r="X857" t="str">
        <f t="shared" si="80"/>
        <v>Lunch_</v>
      </c>
      <c r="Y857">
        <f t="shared" si="81"/>
        <v>1.6606563519999999</v>
      </c>
      <c r="Z857">
        <f t="shared" si="82"/>
        <v>7.2653715400000003</v>
      </c>
      <c r="AA857">
        <f t="shared" si="83"/>
        <v>1.401178797</v>
      </c>
    </row>
    <row r="858" spans="1:27" x14ac:dyDescent="0.45">
      <c r="A858" t="str">
        <f t="shared" si="78"/>
        <v>43832Meal_Lunch_MainP3</v>
      </c>
      <c r="B858" s="6">
        <v>43832</v>
      </c>
      <c r="C858" t="s">
        <v>118</v>
      </c>
      <c r="D858" t="s">
        <v>35</v>
      </c>
      <c r="E858">
        <v>0.29964285714285721</v>
      </c>
      <c r="F858">
        <v>3.3928571428571428E-4</v>
      </c>
      <c r="G858">
        <v>3.1482142857142861E-2</v>
      </c>
      <c r="H858">
        <v>5.2169642857142866E-3</v>
      </c>
      <c r="I858" t="s">
        <v>58</v>
      </c>
      <c r="J858">
        <v>1403</v>
      </c>
      <c r="K858">
        <v>0.31361368496079828</v>
      </c>
      <c r="L858">
        <v>0.53884533143264435</v>
      </c>
      <c r="M858">
        <v>0.1475409836065574</v>
      </c>
      <c r="N858">
        <v>0.3</v>
      </c>
      <c r="O858">
        <v>0.3</v>
      </c>
      <c r="P858">
        <v>0.3</v>
      </c>
      <c r="Q858">
        <v>0.3</v>
      </c>
      <c r="R858">
        <v>0.3</v>
      </c>
      <c r="S858">
        <v>0.3</v>
      </c>
      <c r="T858">
        <v>0.3</v>
      </c>
      <c r="U858">
        <v>0.30769230769230771</v>
      </c>
      <c r="V858">
        <f>VLOOKUP(A858,Output_sheet!$C$2:$H$19120,6,FALSE)</f>
        <v>104.34323000000001</v>
      </c>
      <c r="W858">
        <f t="shared" si="79"/>
        <v>154.76895916946432</v>
      </c>
      <c r="X858" t="str">
        <f t="shared" si="80"/>
        <v>Lunch_</v>
      </c>
      <c r="Y858">
        <f t="shared" si="81"/>
        <v>125.06281424285717</v>
      </c>
      <c r="Z858">
        <f t="shared" si="82"/>
        <v>0.14160866928571428</v>
      </c>
      <c r="AA858">
        <f t="shared" si="83"/>
        <v>29.564536257321432</v>
      </c>
    </row>
    <row r="859" spans="1:27" x14ac:dyDescent="0.45">
      <c r="A859" t="str">
        <f t="shared" si="78"/>
        <v>43832Meal_Lunch_SideP3</v>
      </c>
      <c r="B859" s="6">
        <v>43832</v>
      </c>
      <c r="C859" t="s">
        <v>118</v>
      </c>
      <c r="D859" t="s">
        <v>36</v>
      </c>
      <c r="E859">
        <v>4.6513157894736847E-2</v>
      </c>
      <c r="F859">
        <v>0.42289473684210532</v>
      </c>
      <c r="G859">
        <v>2.5197368421052631E-2</v>
      </c>
      <c r="H859">
        <v>9.5625000000000007E-4</v>
      </c>
      <c r="I859" t="s">
        <v>58</v>
      </c>
      <c r="J859">
        <v>1403</v>
      </c>
      <c r="K859">
        <v>0.31361368496079828</v>
      </c>
      <c r="L859">
        <v>0.53884533143264435</v>
      </c>
      <c r="M859">
        <v>0.1475409836065574</v>
      </c>
      <c r="N859">
        <v>0.3</v>
      </c>
      <c r="O859">
        <v>0.3</v>
      </c>
      <c r="P859">
        <v>0.3</v>
      </c>
      <c r="Q859">
        <v>0.3</v>
      </c>
      <c r="R859">
        <v>0.3</v>
      </c>
      <c r="S859">
        <v>0.3</v>
      </c>
      <c r="T859">
        <v>0.3</v>
      </c>
      <c r="U859">
        <v>0.4175824175824176</v>
      </c>
      <c r="V859">
        <f>VLOOKUP(A859,Output_sheet!$C$2:$H$19120,6,FALSE)</f>
        <v>221.56057999999999</v>
      </c>
      <c r="W859">
        <f t="shared" si="79"/>
        <v>466.25383371447373</v>
      </c>
      <c r="X859" t="str">
        <f t="shared" si="80"/>
        <v>Lunch_</v>
      </c>
      <c r="Y859">
        <f t="shared" si="81"/>
        <v>41.221928963157893</v>
      </c>
      <c r="Z859">
        <f t="shared" si="82"/>
        <v>374.78721269473687</v>
      </c>
      <c r="AA859">
        <f t="shared" si="83"/>
        <v>50.244692056578948</v>
      </c>
    </row>
    <row r="860" spans="1:27" x14ac:dyDescent="0.45">
      <c r="A860" t="str">
        <f t="shared" si="78"/>
        <v>43832Meal_Morning_Snack_GreenP3</v>
      </c>
      <c r="B860" s="6">
        <v>43832</v>
      </c>
      <c r="C860" t="s">
        <v>118</v>
      </c>
      <c r="D860" t="s">
        <v>39</v>
      </c>
      <c r="E860">
        <v>8.3999999999999995E-3</v>
      </c>
      <c r="F860">
        <v>8.1600000000000006E-2</v>
      </c>
      <c r="G860">
        <v>1.9E-3</v>
      </c>
      <c r="H860">
        <v>1.9927999999999999E-3</v>
      </c>
      <c r="I860" t="s">
        <v>58</v>
      </c>
      <c r="J860">
        <v>1403</v>
      </c>
      <c r="K860">
        <v>0.31361368496079828</v>
      </c>
      <c r="L860">
        <v>0.53884533143264435</v>
      </c>
      <c r="M860">
        <v>0.1475409836065574</v>
      </c>
      <c r="N860">
        <v>0.1</v>
      </c>
      <c r="O860">
        <v>0.1</v>
      </c>
      <c r="P860">
        <v>0.1</v>
      </c>
      <c r="Q860">
        <v>0.1</v>
      </c>
      <c r="R860">
        <v>0.1</v>
      </c>
      <c r="S860">
        <v>0.1</v>
      </c>
      <c r="T860">
        <v>0.1</v>
      </c>
      <c r="U860">
        <v>0.6</v>
      </c>
      <c r="V860">
        <f>VLOOKUP(A860,Output_sheet!$C$2:$H$19120,6,FALSE)</f>
        <v>43.391395000000003</v>
      </c>
      <c r="W860">
        <f t="shared" si="79"/>
        <v>16.362895054500004</v>
      </c>
      <c r="X860" t="str">
        <f t="shared" si="80"/>
        <v>Mornin</v>
      </c>
      <c r="Y860">
        <f t="shared" si="81"/>
        <v>1.4579508720000001</v>
      </c>
      <c r="Z860">
        <f t="shared" si="82"/>
        <v>14.162951328000002</v>
      </c>
      <c r="AA860">
        <f t="shared" si="83"/>
        <v>0.74199285450000008</v>
      </c>
    </row>
    <row r="861" spans="1:27" x14ac:dyDescent="0.45">
      <c r="A861" t="str">
        <f t="shared" si="78"/>
        <v>43832Meal_Morning_Snack_MainP3</v>
      </c>
      <c r="B861" s="6">
        <v>43832</v>
      </c>
      <c r="C861" t="s">
        <v>118</v>
      </c>
      <c r="D861" t="s">
        <v>40</v>
      </c>
      <c r="E861">
        <v>0.1239</v>
      </c>
      <c r="F861">
        <v>2.7199999999999998E-2</v>
      </c>
      <c r="G861">
        <v>1.0200000000000001E-2</v>
      </c>
      <c r="H861">
        <v>3.1800000000000001E-3</v>
      </c>
      <c r="I861" t="s">
        <v>58</v>
      </c>
      <c r="J861">
        <v>1403</v>
      </c>
      <c r="K861">
        <v>0.31361368496079828</v>
      </c>
      <c r="L861">
        <v>0.53884533143264435</v>
      </c>
      <c r="M861">
        <v>0.1475409836065574</v>
      </c>
      <c r="N861">
        <v>0.1</v>
      </c>
      <c r="O861">
        <v>0.1</v>
      </c>
      <c r="P861">
        <v>0.1</v>
      </c>
      <c r="Q861">
        <v>0.1</v>
      </c>
      <c r="R861">
        <v>0.1</v>
      </c>
      <c r="S861">
        <v>0.1</v>
      </c>
      <c r="T861">
        <v>0.1</v>
      </c>
      <c r="U861">
        <v>0.3</v>
      </c>
      <c r="V861">
        <f>VLOOKUP(A861,Output_sheet!$C$2:$H$19120,6,FALSE)</f>
        <v>39.052255000000002</v>
      </c>
      <c r="W861">
        <f t="shared" si="79"/>
        <v>27.188179931000001</v>
      </c>
      <c r="X861" t="str">
        <f t="shared" si="80"/>
        <v>Mornin</v>
      </c>
      <c r="Y861">
        <f t="shared" si="81"/>
        <v>19.354297578000001</v>
      </c>
      <c r="Z861">
        <f t="shared" si="82"/>
        <v>4.2488853439999996</v>
      </c>
      <c r="AA861">
        <f t="shared" si="83"/>
        <v>3.5849970090000003</v>
      </c>
    </row>
    <row r="862" spans="1:27" x14ac:dyDescent="0.45">
      <c r="A862" t="str">
        <f t="shared" si="78"/>
        <v>43832Meal_Morning_Snack_SideP3</v>
      </c>
      <c r="B862" s="6">
        <v>43832</v>
      </c>
      <c r="C862" t="s">
        <v>118</v>
      </c>
      <c r="D862" t="s">
        <v>41</v>
      </c>
      <c r="E862">
        <v>0.21</v>
      </c>
      <c r="F862">
        <v>0.22</v>
      </c>
      <c r="G862">
        <v>0.49</v>
      </c>
      <c r="H862">
        <v>1.3505400000000001E-2</v>
      </c>
      <c r="I862" t="s">
        <v>58</v>
      </c>
      <c r="J862">
        <v>1403</v>
      </c>
      <c r="K862">
        <v>0.31361368496079828</v>
      </c>
      <c r="L862">
        <v>0.53884533143264435</v>
      </c>
      <c r="M862">
        <v>0.1475409836065574</v>
      </c>
      <c r="N862">
        <v>0.1</v>
      </c>
      <c r="O862">
        <v>0.1</v>
      </c>
      <c r="P862">
        <v>0.1</v>
      </c>
      <c r="Q862">
        <v>0.1</v>
      </c>
      <c r="R862">
        <v>0.1</v>
      </c>
      <c r="S862">
        <v>0.1</v>
      </c>
      <c r="T862">
        <v>0.1</v>
      </c>
      <c r="U862">
        <v>0.1</v>
      </c>
      <c r="V862">
        <f>VLOOKUP(A862,Output_sheet!$C$2:$H$19120,6,FALSE)</f>
        <v>4.3391394999999999</v>
      </c>
      <c r="W862">
        <f t="shared" si="79"/>
        <v>26.598925134999998</v>
      </c>
      <c r="X862" t="str">
        <f t="shared" si="80"/>
        <v>Mornin</v>
      </c>
      <c r="Y862">
        <f t="shared" si="81"/>
        <v>3.6448771799999999</v>
      </c>
      <c r="Z862">
        <f t="shared" si="82"/>
        <v>3.8184427599999999</v>
      </c>
      <c r="AA862">
        <f t="shared" si="83"/>
        <v>19.135605195</v>
      </c>
    </row>
    <row r="863" spans="1:27" x14ac:dyDescent="0.45">
      <c r="A863" t="str">
        <f t="shared" si="78"/>
        <v>43832Meal_Afternoon_Snack_GreenP4</v>
      </c>
      <c r="B863" s="6">
        <v>43832</v>
      </c>
      <c r="C863" t="s">
        <v>118</v>
      </c>
      <c r="D863" t="s">
        <v>11</v>
      </c>
      <c r="E863">
        <v>7.0000000000000001E-3</v>
      </c>
      <c r="F863">
        <v>8.6999999999999994E-2</v>
      </c>
      <c r="G863">
        <v>1E-3</v>
      </c>
      <c r="H863">
        <v>7.5000000000000002E-4</v>
      </c>
      <c r="I863" t="s">
        <v>59</v>
      </c>
      <c r="J863">
        <v>1403</v>
      </c>
      <c r="K863">
        <v>0.35067712045616528</v>
      </c>
      <c r="L863">
        <v>0.39914468995010688</v>
      </c>
      <c r="M863">
        <v>0.25017818959372767</v>
      </c>
      <c r="N863">
        <v>0.1</v>
      </c>
      <c r="O863">
        <v>0.1</v>
      </c>
      <c r="P863">
        <v>0.1</v>
      </c>
      <c r="Q863">
        <v>0.1</v>
      </c>
      <c r="R863">
        <v>0.1</v>
      </c>
      <c r="S863">
        <v>0.1</v>
      </c>
      <c r="T863">
        <v>0.1</v>
      </c>
      <c r="U863">
        <v>0.51282051282051277</v>
      </c>
      <c r="V863">
        <f>VLOOKUP(A863,Output_sheet!$C$2:$H$19120,6,FALSE)</f>
        <v>36.652264000000002</v>
      </c>
      <c r="W863">
        <f t="shared" si="79"/>
        <v>14.111121640000002</v>
      </c>
      <c r="X863" t="str">
        <f t="shared" si="80"/>
        <v>Aftern</v>
      </c>
      <c r="Y863">
        <f t="shared" si="81"/>
        <v>1.0262633920000002</v>
      </c>
      <c r="Z863">
        <f t="shared" si="82"/>
        <v>12.754987871999999</v>
      </c>
      <c r="AA863">
        <f t="shared" si="83"/>
        <v>0.32987037600000008</v>
      </c>
    </row>
    <row r="864" spans="1:27" x14ac:dyDescent="0.45">
      <c r="A864" t="str">
        <f t="shared" si="78"/>
        <v>43832Meal_Afternoon_Snack_MainP4</v>
      </c>
      <c r="B864" s="6">
        <v>43832</v>
      </c>
      <c r="C864" t="s">
        <v>118</v>
      </c>
      <c r="D864" t="s">
        <v>12</v>
      </c>
      <c r="E864">
        <v>0.126</v>
      </c>
      <c r="F864">
        <v>8.0000000000000002E-3</v>
      </c>
      <c r="G864">
        <v>9.6000000000000002E-2</v>
      </c>
      <c r="H864">
        <v>1.996333333333333E-3</v>
      </c>
      <c r="I864" t="s">
        <v>59</v>
      </c>
      <c r="J864">
        <v>1403</v>
      </c>
      <c r="K864">
        <v>0.35067712045616528</v>
      </c>
      <c r="L864">
        <v>0.39914468995010688</v>
      </c>
      <c r="M864">
        <v>0.25017818959372767</v>
      </c>
      <c r="N864">
        <v>0.1</v>
      </c>
      <c r="O864">
        <v>0.1</v>
      </c>
      <c r="P864">
        <v>0.1</v>
      </c>
      <c r="Q864">
        <v>0.1</v>
      </c>
      <c r="R864">
        <v>0.1</v>
      </c>
      <c r="S864">
        <v>0.1</v>
      </c>
      <c r="T864">
        <v>0.1</v>
      </c>
      <c r="U864">
        <v>0.38461538461538458</v>
      </c>
      <c r="V864">
        <f>VLOOKUP(A864,Output_sheet!$C$2:$H$19120,6,FALSE)</f>
        <v>42.797553999999998</v>
      </c>
      <c r="W864">
        <f t="shared" si="79"/>
        <v>59.916575599999994</v>
      </c>
      <c r="X864" t="str">
        <f t="shared" si="80"/>
        <v>Aftern</v>
      </c>
      <c r="Y864">
        <f t="shared" si="81"/>
        <v>21.569967215999998</v>
      </c>
      <c r="Z864">
        <f t="shared" si="82"/>
        <v>1.369521728</v>
      </c>
      <c r="AA864">
        <f t="shared" si="83"/>
        <v>36.977086655999997</v>
      </c>
    </row>
    <row r="865" spans="1:27" x14ac:dyDescent="0.45">
      <c r="A865" t="str">
        <f t="shared" si="78"/>
        <v>43832Meal_Afternoon_Snack_SideP4</v>
      </c>
      <c r="B865" s="6">
        <v>43832</v>
      </c>
      <c r="C865" t="s">
        <v>118</v>
      </c>
      <c r="D865" t="s">
        <v>13</v>
      </c>
      <c r="E865">
        <v>0.254</v>
      </c>
      <c r="F865">
        <v>0.10100000000000001</v>
      </c>
      <c r="G865">
        <v>0.47699999999999998</v>
      </c>
      <c r="H865">
        <v>4.5263999999999999E-3</v>
      </c>
      <c r="I865" t="s">
        <v>59</v>
      </c>
      <c r="J865">
        <v>1403</v>
      </c>
      <c r="K865">
        <v>0.35067712045616528</v>
      </c>
      <c r="L865">
        <v>0.39914468995010688</v>
      </c>
      <c r="M865">
        <v>0.25017818959372767</v>
      </c>
      <c r="N865">
        <v>0.1</v>
      </c>
      <c r="O865">
        <v>0.1</v>
      </c>
      <c r="P865">
        <v>0.1</v>
      </c>
      <c r="Q865">
        <v>0.1</v>
      </c>
      <c r="R865">
        <v>0.1</v>
      </c>
      <c r="S865">
        <v>0.1</v>
      </c>
      <c r="T865">
        <v>0.1</v>
      </c>
      <c r="U865">
        <v>0.1025641025641026</v>
      </c>
      <c r="V865">
        <f>VLOOKUP(A865,Output_sheet!$C$2:$H$19120,6,FALSE)</f>
        <v>6.1452897999999996</v>
      </c>
      <c r="W865">
        <f t="shared" si="79"/>
        <v>35.108040627400001</v>
      </c>
      <c r="X865" t="str">
        <f t="shared" si="80"/>
        <v>Aftern</v>
      </c>
      <c r="Y865">
        <f t="shared" si="81"/>
        <v>6.2436144367999997</v>
      </c>
      <c r="Z865">
        <f t="shared" si="82"/>
        <v>2.4826970791999998</v>
      </c>
      <c r="AA865">
        <f t="shared" si="83"/>
        <v>26.381729111399999</v>
      </c>
    </row>
    <row r="866" spans="1:27" x14ac:dyDescent="0.45">
      <c r="A866" t="str">
        <f t="shared" si="78"/>
        <v>43832Meal_Booster1_GreenP4</v>
      </c>
      <c r="B866" s="6">
        <v>43832</v>
      </c>
      <c r="C866" t="s">
        <v>118</v>
      </c>
      <c r="D866" t="s">
        <v>16</v>
      </c>
      <c r="E866">
        <v>0</v>
      </c>
      <c r="F866">
        <v>0</v>
      </c>
      <c r="G866">
        <v>0</v>
      </c>
      <c r="H866">
        <v>0</v>
      </c>
      <c r="I866" t="s">
        <v>59</v>
      </c>
      <c r="J866">
        <v>1403</v>
      </c>
      <c r="K866">
        <v>0.35067712045616528</v>
      </c>
      <c r="L866">
        <v>0.39914468995010688</v>
      </c>
      <c r="M866">
        <v>0.25017818959372767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f>VLOOKUP(A866,Output_sheet!$C$2:$H$19120,6,FALSE)</f>
        <v>0</v>
      </c>
      <c r="W866">
        <f t="shared" si="79"/>
        <v>0</v>
      </c>
      <c r="X866" t="str">
        <f t="shared" si="80"/>
        <v>Booste</v>
      </c>
      <c r="Y866">
        <f t="shared" si="81"/>
        <v>0</v>
      </c>
      <c r="Z866">
        <f t="shared" si="82"/>
        <v>0</v>
      </c>
      <c r="AA866">
        <f t="shared" si="83"/>
        <v>0</v>
      </c>
    </row>
    <row r="867" spans="1:27" x14ac:dyDescent="0.45">
      <c r="A867" t="str">
        <f t="shared" si="78"/>
        <v>43832Meal_Booster1_MainP4</v>
      </c>
      <c r="B867" s="6">
        <v>43832</v>
      </c>
      <c r="C867" t="s">
        <v>118</v>
      </c>
      <c r="D867" t="s">
        <v>17</v>
      </c>
      <c r="E867">
        <v>0.14315226130653261</v>
      </c>
      <c r="F867">
        <v>0.31681206030150749</v>
      </c>
      <c r="G867">
        <v>0.1089532663316583</v>
      </c>
      <c r="H867">
        <v>3.3559248931884088E-3</v>
      </c>
      <c r="I867" t="s">
        <v>59</v>
      </c>
      <c r="J867">
        <v>1403</v>
      </c>
      <c r="K867">
        <v>0.35067712045616528</v>
      </c>
      <c r="L867">
        <v>0.39914468995010688</v>
      </c>
      <c r="M867">
        <v>0.25017818959372767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f>VLOOKUP(A867,Output_sheet!$C$2:$H$19120,6,FALSE)</f>
        <v>0</v>
      </c>
      <c r="W867">
        <f t="shared" si="79"/>
        <v>0</v>
      </c>
      <c r="X867" t="str">
        <f t="shared" si="80"/>
        <v>Booste</v>
      </c>
      <c r="Y867">
        <f t="shared" si="81"/>
        <v>0</v>
      </c>
      <c r="Z867">
        <f t="shared" si="82"/>
        <v>0</v>
      </c>
      <c r="AA867">
        <f t="shared" si="83"/>
        <v>0</v>
      </c>
    </row>
    <row r="868" spans="1:27" x14ac:dyDescent="0.45">
      <c r="A868" t="str">
        <f t="shared" si="78"/>
        <v>43832Meal_Booster1_SideP4</v>
      </c>
      <c r="B868" s="6">
        <v>43832</v>
      </c>
      <c r="C868" t="s">
        <v>118</v>
      </c>
      <c r="D868" t="s">
        <v>18</v>
      </c>
      <c r="E868">
        <v>0</v>
      </c>
      <c r="F868">
        <v>0</v>
      </c>
      <c r="G868">
        <v>0</v>
      </c>
      <c r="H868">
        <v>0</v>
      </c>
      <c r="I868" t="s">
        <v>59</v>
      </c>
      <c r="J868">
        <v>1403</v>
      </c>
      <c r="K868">
        <v>0.35067712045616528</v>
      </c>
      <c r="L868">
        <v>0.39914468995010688</v>
      </c>
      <c r="M868">
        <v>0.25017818959372767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f>VLOOKUP(A868,Output_sheet!$C$2:$H$19120,6,FALSE)</f>
        <v>0</v>
      </c>
      <c r="W868">
        <f t="shared" si="79"/>
        <v>0</v>
      </c>
      <c r="X868" t="str">
        <f t="shared" si="80"/>
        <v>Booste</v>
      </c>
      <c r="Y868">
        <f t="shared" si="81"/>
        <v>0</v>
      </c>
      <c r="Z868">
        <f t="shared" si="82"/>
        <v>0</v>
      </c>
      <c r="AA868">
        <f t="shared" si="83"/>
        <v>0</v>
      </c>
    </row>
    <row r="869" spans="1:27" x14ac:dyDescent="0.45">
      <c r="A869" t="str">
        <f t="shared" si="78"/>
        <v>43832Meal_Booster2_GreenP4</v>
      </c>
      <c r="B869" s="6">
        <v>43832</v>
      </c>
      <c r="C869" t="s">
        <v>118</v>
      </c>
      <c r="D869" t="s">
        <v>19</v>
      </c>
      <c r="E869">
        <v>0</v>
      </c>
      <c r="F869">
        <v>0</v>
      </c>
      <c r="G869">
        <v>0</v>
      </c>
      <c r="H869">
        <v>0</v>
      </c>
      <c r="I869" t="s">
        <v>59</v>
      </c>
      <c r="J869">
        <v>1403</v>
      </c>
      <c r="K869">
        <v>0.35067712045616528</v>
      </c>
      <c r="L869">
        <v>0.39914468995010688</v>
      </c>
      <c r="M869">
        <v>0.25017818959372767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f>VLOOKUP(A869,Output_sheet!$C$2:$H$19120,6,FALSE)</f>
        <v>0</v>
      </c>
      <c r="W869">
        <f t="shared" si="79"/>
        <v>0</v>
      </c>
      <c r="X869" t="str">
        <f t="shared" si="80"/>
        <v>Booste</v>
      </c>
      <c r="Y869">
        <f t="shared" si="81"/>
        <v>0</v>
      </c>
      <c r="Z869">
        <f t="shared" si="82"/>
        <v>0</v>
      </c>
      <c r="AA869">
        <f t="shared" si="83"/>
        <v>0</v>
      </c>
    </row>
    <row r="870" spans="1:27" x14ac:dyDescent="0.45">
      <c r="A870" t="str">
        <f t="shared" si="78"/>
        <v>43832Meal_Booster2_MainP4</v>
      </c>
      <c r="B870" s="6">
        <v>43832</v>
      </c>
      <c r="C870" t="s">
        <v>118</v>
      </c>
      <c r="D870" t="s">
        <v>20</v>
      </c>
      <c r="E870">
        <v>0.24074117647058821</v>
      </c>
      <c r="F870">
        <v>5.4705882352941186E-3</v>
      </c>
      <c r="G870">
        <v>7.7764705882352944E-3</v>
      </c>
      <c r="H870">
        <v>5.7898027881672903E-3</v>
      </c>
      <c r="I870" t="s">
        <v>59</v>
      </c>
      <c r="J870">
        <v>1403</v>
      </c>
      <c r="K870">
        <v>0.35067712045616528</v>
      </c>
      <c r="L870">
        <v>0.39914468995010688</v>
      </c>
      <c r="M870">
        <v>0.25017818959372767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f>VLOOKUP(A870,Output_sheet!$C$2:$H$19120,6,FALSE)</f>
        <v>0</v>
      </c>
      <c r="W870">
        <f t="shared" si="79"/>
        <v>0</v>
      </c>
      <c r="X870" t="str">
        <f t="shared" si="80"/>
        <v>Booste</v>
      </c>
      <c r="Y870">
        <f t="shared" si="81"/>
        <v>0</v>
      </c>
      <c r="Z870">
        <f t="shared" si="82"/>
        <v>0</v>
      </c>
      <c r="AA870">
        <f t="shared" si="83"/>
        <v>0</v>
      </c>
    </row>
    <row r="871" spans="1:27" x14ac:dyDescent="0.45">
      <c r="A871" t="str">
        <f t="shared" si="78"/>
        <v>43832Meal_Booster2_SideP4</v>
      </c>
      <c r="B871" s="6">
        <v>43832</v>
      </c>
      <c r="C871" t="s">
        <v>118</v>
      </c>
      <c r="D871" t="s">
        <v>21</v>
      </c>
      <c r="E871">
        <v>0</v>
      </c>
      <c r="F871">
        <v>0</v>
      </c>
      <c r="G871">
        <v>0</v>
      </c>
      <c r="H871">
        <v>0</v>
      </c>
      <c r="I871" t="s">
        <v>59</v>
      </c>
      <c r="J871">
        <v>1403</v>
      </c>
      <c r="K871">
        <v>0.35067712045616528</v>
      </c>
      <c r="L871">
        <v>0.39914468995010688</v>
      </c>
      <c r="M871">
        <v>0.25017818959372767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f>VLOOKUP(A871,Output_sheet!$C$2:$H$19120,6,FALSE)</f>
        <v>0</v>
      </c>
      <c r="W871">
        <f t="shared" si="79"/>
        <v>0</v>
      </c>
      <c r="X871" t="str">
        <f t="shared" si="80"/>
        <v>Booste</v>
      </c>
      <c r="Y871">
        <f t="shared" si="81"/>
        <v>0</v>
      </c>
      <c r="Z871">
        <f t="shared" si="82"/>
        <v>0</v>
      </c>
      <c r="AA871">
        <f t="shared" si="83"/>
        <v>0</v>
      </c>
    </row>
    <row r="872" spans="1:27" x14ac:dyDescent="0.45">
      <c r="A872" t="str">
        <f t="shared" si="78"/>
        <v>43832Meal_Breakfast_GreenP4</v>
      </c>
      <c r="B872" s="6">
        <v>43832</v>
      </c>
      <c r="C872" t="s">
        <v>118</v>
      </c>
      <c r="D872" t="s">
        <v>24</v>
      </c>
      <c r="E872">
        <v>2.3266666666666661E-2</v>
      </c>
      <c r="F872">
        <v>9.4303703703703709E-2</v>
      </c>
      <c r="G872">
        <v>0.15691481481481481</v>
      </c>
      <c r="H872">
        <v>1.7259259259259261E-3</v>
      </c>
      <c r="I872" t="s">
        <v>59</v>
      </c>
      <c r="J872">
        <v>1403</v>
      </c>
      <c r="K872">
        <v>0.35067712045616528</v>
      </c>
      <c r="L872">
        <v>0.39914468995010688</v>
      </c>
      <c r="M872">
        <v>0.25017818959372767</v>
      </c>
      <c r="N872">
        <v>0.25</v>
      </c>
      <c r="O872">
        <v>0.25</v>
      </c>
      <c r="P872">
        <v>0.25</v>
      </c>
      <c r="Q872">
        <v>0.25</v>
      </c>
      <c r="R872">
        <v>0.25</v>
      </c>
      <c r="S872">
        <v>0.25</v>
      </c>
      <c r="T872">
        <v>0.25</v>
      </c>
      <c r="U872">
        <v>0.55102040816326525</v>
      </c>
      <c r="V872">
        <f>VLOOKUP(A872,Output_sheet!$C$2:$H$19120,6,FALSE)</f>
        <v>56.527827000000002</v>
      </c>
      <c r="W872">
        <f t="shared" si="79"/>
        <v>106.41447177678889</v>
      </c>
      <c r="X872" t="str">
        <f t="shared" si="80"/>
        <v>Breakf</v>
      </c>
      <c r="Y872">
        <f t="shared" si="81"/>
        <v>5.2608564327999989</v>
      </c>
      <c r="Z872">
        <f t="shared" si="82"/>
        <v>21.323133793688889</v>
      </c>
      <c r="AA872">
        <f t="shared" si="83"/>
        <v>79.830481550299993</v>
      </c>
    </row>
    <row r="873" spans="1:27" x14ac:dyDescent="0.45">
      <c r="A873" t="str">
        <f t="shared" si="78"/>
        <v>43832Meal_Breakfast_MainP4</v>
      </c>
      <c r="B873" s="6">
        <v>43832</v>
      </c>
      <c r="C873" t="s">
        <v>118</v>
      </c>
      <c r="D873" t="s">
        <v>25</v>
      </c>
      <c r="E873">
        <v>0.22857142857142859</v>
      </c>
      <c r="F873">
        <v>0</v>
      </c>
      <c r="G873">
        <v>0.14285714285714279</v>
      </c>
      <c r="H873">
        <v>1.3277777777777781E-2</v>
      </c>
      <c r="I873" t="s">
        <v>59</v>
      </c>
      <c r="J873">
        <v>1403</v>
      </c>
      <c r="K873">
        <v>0.35067712045616528</v>
      </c>
      <c r="L873">
        <v>0.39914468995010688</v>
      </c>
      <c r="M873">
        <v>0.25017818959372767</v>
      </c>
      <c r="N873">
        <v>0.25</v>
      </c>
      <c r="O873">
        <v>0.25</v>
      </c>
      <c r="P873">
        <v>0.25</v>
      </c>
      <c r="Q873">
        <v>0.25</v>
      </c>
      <c r="R873">
        <v>0.25</v>
      </c>
      <c r="S873">
        <v>0.25</v>
      </c>
      <c r="T873">
        <v>0.25</v>
      </c>
      <c r="U873">
        <v>8.1632653061224483E-2</v>
      </c>
      <c r="V873">
        <f>VLOOKUP(A873,Output_sheet!$C$2:$H$19120,6,FALSE)</f>
        <v>14.409053999999999</v>
      </c>
      <c r="W873">
        <f t="shared" si="79"/>
        <v>31.699918799999988</v>
      </c>
      <c r="X873" t="str">
        <f t="shared" si="80"/>
        <v>Breakf</v>
      </c>
      <c r="Y873">
        <f t="shared" si="81"/>
        <v>13.173992228571429</v>
      </c>
      <c r="Z873">
        <f t="shared" si="82"/>
        <v>0</v>
      </c>
      <c r="AA873">
        <f t="shared" si="83"/>
        <v>18.525926571428563</v>
      </c>
    </row>
    <row r="874" spans="1:27" x14ac:dyDescent="0.45">
      <c r="A874" t="str">
        <f t="shared" si="78"/>
        <v>43832Meal_Breakfast_SideP4</v>
      </c>
      <c r="B874" s="6">
        <v>43832</v>
      </c>
      <c r="C874" t="s">
        <v>118</v>
      </c>
      <c r="D874" t="s">
        <v>26</v>
      </c>
      <c r="E874">
        <v>7.5999999999999998E-2</v>
      </c>
      <c r="F874">
        <v>0.39900000000000002</v>
      </c>
      <c r="G874">
        <v>3.0000000000000001E-3</v>
      </c>
      <c r="H874">
        <v>3.0386666666666669E-3</v>
      </c>
      <c r="I874" t="s">
        <v>59</v>
      </c>
      <c r="J874">
        <v>1403</v>
      </c>
      <c r="K874">
        <v>0.35067712045616528</v>
      </c>
      <c r="L874">
        <v>0.39914468995010688</v>
      </c>
      <c r="M874">
        <v>0.25017818959372767</v>
      </c>
      <c r="N874">
        <v>0.25</v>
      </c>
      <c r="O874">
        <v>0.25</v>
      </c>
      <c r="P874">
        <v>0.25</v>
      </c>
      <c r="Q874">
        <v>0.25</v>
      </c>
      <c r="R874">
        <v>0.25</v>
      </c>
      <c r="S874">
        <v>0.25</v>
      </c>
      <c r="T874">
        <v>0.25</v>
      </c>
      <c r="U874">
        <v>0.36734693877551022</v>
      </c>
      <c r="V874">
        <f>VLOOKUP(A874,Output_sheet!$C$2:$H$19120,6,FALSE)</f>
        <v>64.840742000000006</v>
      </c>
      <c r="W874">
        <f t="shared" si="79"/>
        <v>124.94810983400001</v>
      </c>
      <c r="X874" t="str">
        <f t="shared" si="80"/>
        <v>Breakf</v>
      </c>
      <c r="Y874">
        <f t="shared" si="81"/>
        <v>19.711585568</v>
      </c>
      <c r="Z874">
        <f t="shared" si="82"/>
        <v>103.48582423200001</v>
      </c>
      <c r="AA874">
        <f t="shared" si="83"/>
        <v>1.7507000340000001</v>
      </c>
    </row>
    <row r="875" spans="1:27" x14ac:dyDescent="0.45">
      <c r="A875" t="str">
        <f t="shared" si="78"/>
        <v>43832Meal_Dinner_GreenP4</v>
      </c>
      <c r="B875" s="6">
        <v>43832</v>
      </c>
      <c r="C875" t="s">
        <v>118</v>
      </c>
      <c r="D875" t="s">
        <v>29</v>
      </c>
      <c r="E875">
        <v>3.0759999999999999E-2</v>
      </c>
      <c r="F875">
        <v>8.1619999999999998E-2</v>
      </c>
      <c r="G875">
        <v>4.0000000000000001E-3</v>
      </c>
      <c r="H875">
        <v>2.0843960000000009E-3</v>
      </c>
      <c r="I875" t="s">
        <v>59</v>
      </c>
      <c r="J875">
        <v>1403</v>
      </c>
      <c r="K875">
        <v>0.35067712045616528</v>
      </c>
      <c r="L875">
        <v>0.39914468995010688</v>
      </c>
      <c r="M875">
        <v>0.25017818959372767</v>
      </c>
      <c r="N875">
        <v>0.25</v>
      </c>
      <c r="O875">
        <v>0.25</v>
      </c>
      <c r="P875">
        <v>0.25</v>
      </c>
      <c r="Q875">
        <v>0.25</v>
      </c>
      <c r="R875">
        <v>0.25</v>
      </c>
      <c r="S875">
        <v>0.25</v>
      </c>
      <c r="T875">
        <v>0.25</v>
      </c>
      <c r="U875">
        <v>0.51020408163265307</v>
      </c>
      <c r="V875">
        <f>VLOOKUP(A875,Output_sheet!$C$2:$H$19120,6,FALSE)</f>
        <v>202.72191000000001</v>
      </c>
      <c r="W875">
        <f t="shared" si="79"/>
        <v>98.4255417432</v>
      </c>
      <c r="X875" t="str">
        <f t="shared" si="80"/>
        <v>Dinner</v>
      </c>
      <c r="Y875">
        <f t="shared" si="81"/>
        <v>24.9429038064</v>
      </c>
      <c r="Z875">
        <f t="shared" si="82"/>
        <v>66.184649176800008</v>
      </c>
      <c r="AA875">
        <f t="shared" si="83"/>
        <v>7.2979887600000009</v>
      </c>
    </row>
    <row r="876" spans="1:27" x14ac:dyDescent="0.45">
      <c r="A876" t="str">
        <f t="shared" si="78"/>
        <v>43832Meal_Dinner_MainP4</v>
      </c>
      <c r="B876" s="6">
        <v>43832</v>
      </c>
      <c r="C876" t="s">
        <v>118</v>
      </c>
      <c r="D876" t="s">
        <v>30</v>
      </c>
      <c r="E876">
        <v>5.33E-2</v>
      </c>
      <c r="F876">
        <v>0.26540000000000002</v>
      </c>
      <c r="G876">
        <v>5.4000000000000003E-3</v>
      </c>
      <c r="H876">
        <v>2.5228E-3</v>
      </c>
      <c r="I876" t="s">
        <v>59</v>
      </c>
      <c r="J876">
        <v>1403</v>
      </c>
      <c r="K876">
        <v>0.35067712045616528</v>
      </c>
      <c r="L876">
        <v>0.39914468995010688</v>
      </c>
      <c r="M876">
        <v>0.25017818959372767</v>
      </c>
      <c r="N876">
        <v>0.25</v>
      </c>
      <c r="O876">
        <v>0.25</v>
      </c>
      <c r="P876">
        <v>0.25</v>
      </c>
      <c r="Q876">
        <v>0.25</v>
      </c>
      <c r="R876">
        <v>0.25</v>
      </c>
      <c r="S876">
        <v>0.25</v>
      </c>
      <c r="T876">
        <v>0.25</v>
      </c>
      <c r="U876">
        <v>0.24489795918367349</v>
      </c>
      <c r="V876">
        <f>VLOOKUP(A876,Output_sheet!$C$2:$H$19120,6,FALSE)</f>
        <v>106.05744</v>
      </c>
      <c r="W876">
        <f t="shared" si="79"/>
        <v>140.356416096</v>
      </c>
      <c r="X876" t="str">
        <f t="shared" si="80"/>
        <v>Dinner</v>
      </c>
      <c r="Y876">
        <f t="shared" si="81"/>
        <v>22.611446208</v>
      </c>
      <c r="Z876">
        <f t="shared" si="82"/>
        <v>112.590578304</v>
      </c>
      <c r="AA876">
        <f t="shared" si="83"/>
        <v>5.1543915840000007</v>
      </c>
    </row>
    <row r="877" spans="1:27" x14ac:dyDescent="0.45">
      <c r="A877" t="str">
        <f t="shared" si="78"/>
        <v>43832Meal_Dinner_SideP4</v>
      </c>
      <c r="B877" s="6">
        <v>43832</v>
      </c>
      <c r="C877" t="s">
        <v>118</v>
      </c>
      <c r="D877" t="s">
        <v>31</v>
      </c>
      <c r="E877">
        <v>0.1191875</v>
      </c>
      <c r="F877">
        <v>4.5462499999999989E-2</v>
      </c>
      <c r="G877">
        <v>7.7629166666666666E-2</v>
      </c>
      <c r="H877">
        <v>2.9845499999999999E-3</v>
      </c>
      <c r="I877" t="s">
        <v>59</v>
      </c>
      <c r="J877">
        <v>1403</v>
      </c>
      <c r="K877">
        <v>0.35067712045616528</v>
      </c>
      <c r="L877">
        <v>0.39914468995010688</v>
      </c>
      <c r="M877">
        <v>0.25017818959372767</v>
      </c>
      <c r="N877">
        <v>0.25</v>
      </c>
      <c r="O877">
        <v>0.25</v>
      </c>
      <c r="P877">
        <v>0.25</v>
      </c>
      <c r="Q877">
        <v>0.25</v>
      </c>
      <c r="R877">
        <v>0.25</v>
      </c>
      <c r="S877">
        <v>0.25</v>
      </c>
      <c r="T877">
        <v>0.25</v>
      </c>
      <c r="U877">
        <v>0.24489795918367349</v>
      </c>
      <c r="V877">
        <f>VLOOKUP(A877,Output_sheet!$C$2:$H$19120,6,FALSE)</f>
        <v>144.22030000000001</v>
      </c>
      <c r="W877">
        <f t="shared" si="79"/>
        <v>195.74480492875003</v>
      </c>
      <c r="X877" t="str">
        <f t="shared" si="80"/>
        <v>Dinner</v>
      </c>
      <c r="Y877">
        <f t="shared" si="81"/>
        <v>68.757028025000011</v>
      </c>
      <c r="Z877">
        <f t="shared" si="82"/>
        <v>26.226461554999997</v>
      </c>
      <c r="AA877">
        <f t="shared" si="83"/>
        <v>100.76131534875</v>
      </c>
    </row>
    <row r="878" spans="1:27" x14ac:dyDescent="0.45">
      <c r="A878" t="str">
        <f t="shared" si="78"/>
        <v>43832Meal_Lunch_GreenP4</v>
      </c>
      <c r="B878" s="6">
        <v>43832</v>
      </c>
      <c r="C878" t="s">
        <v>118</v>
      </c>
      <c r="D878" t="s">
        <v>34</v>
      </c>
      <c r="E878">
        <v>8.0000000000000002E-3</v>
      </c>
      <c r="F878">
        <v>3.5000000000000003E-2</v>
      </c>
      <c r="G878">
        <v>3.0000000000000001E-3</v>
      </c>
      <c r="H878">
        <v>8.4999999999999995E-4</v>
      </c>
      <c r="I878" t="s">
        <v>59</v>
      </c>
      <c r="J878">
        <v>1403</v>
      </c>
      <c r="K878">
        <v>0.35067712045616528</v>
      </c>
      <c r="L878">
        <v>0.39914468995010688</v>
      </c>
      <c r="M878">
        <v>0.25017818959372767</v>
      </c>
      <c r="N878">
        <v>0.25</v>
      </c>
      <c r="O878">
        <v>0.25</v>
      </c>
      <c r="P878">
        <v>0.25</v>
      </c>
      <c r="Q878">
        <v>0.25</v>
      </c>
      <c r="R878">
        <v>0.25</v>
      </c>
      <c r="S878">
        <v>0.25</v>
      </c>
      <c r="T878">
        <v>0.25</v>
      </c>
      <c r="U878">
        <v>0.27472527472527469</v>
      </c>
      <c r="V878">
        <f>VLOOKUP(A878,Output_sheet!$C$2:$H$19120,6,FALSE)</f>
        <v>106.2509</v>
      </c>
      <c r="W878">
        <f t="shared" si="79"/>
        <v>21.143929100000001</v>
      </c>
      <c r="X878" t="str">
        <f t="shared" si="80"/>
        <v>Lunch_</v>
      </c>
      <c r="Y878">
        <f t="shared" si="81"/>
        <v>3.4000288000000003</v>
      </c>
      <c r="Z878">
        <f t="shared" si="82"/>
        <v>14.875126000000002</v>
      </c>
      <c r="AA878">
        <f t="shared" si="83"/>
        <v>2.8687743000000001</v>
      </c>
    </row>
    <row r="879" spans="1:27" x14ac:dyDescent="0.45">
      <c r="A879" t="str">
        <f t="shared" si="78"/>
        <v>43832Meal_Lunch_MainP4</v>
      </c>
      <c r="B879" s="6">
        <v>43832</v>
      </c>
      <c r="C879" t="s">
        <v>118</v>
      </c>
      <c r="D879" t="s">
        <v>35</v>
      </c>
      <c r="E879">
        <v>0.29964285714285721</v>
      </c>
      <c r="F879">
        <v>3.3928571428571428E-4</v>
      </c>
      <c r="G879">
        <v>3.1482142857142861E-2</v>
      </c>
      <c r="H879">
        <v>5.2169642857142866E-3</v>
      </c>
      <c r="I879" t="s">
        <v>59</v>
      </c>
      <c r="J879">
        <v>1403</v>
      </c>
      <c r="K879">
        <v>0.35067712045616528</v>
      </c>
      <c r="L879">
        <v>0.39914468995010688</v>
      </c>
      <c r="M879">
        <v>0.25017818959372767</v>
      </c>
      <c r="N879">
        <v>0.25</v>
      </c>
      <c r="O879">
        <v>0.25</v>
      </c>
      <c r="P879">
        <v>0.25</v>
      </c>
      <c r="Q879">
        <v>0.25</v>
      </c>
      <c r="R879">
        <v>0.25</v>
      </c>
      <c r="S879">
        <v>0.25</v>
      </c>
      <c r="T879">
        <v>0.25</v>
      </c>
      <c r="U879">
        <v>0.30769230769230771</v>
      </c>
      <c r="V879">
        <f>VLOOKUP(A879,Output_sheet!$C$2:$H$19120,6,FALSE)</f>
        <v>138.12617</v>
      </c>
      <c r="W879">
        <f t="shared" si="79"/>
        <v>204.87810819125005</v>
      </c>
      <c r="X879" t="str">
        <f t="shared" si="80"/>
        <v>Lunch_</v>
      </c>
      <c r="Y879">
        <f t="shared" si="81"/>
        <v>165.55408090000003</v>
      </c>
      <c r="Z879">
        <f t="shared" si="82"/>
        <v>0.18745694499999999</v>
      </c>
      <c r="AA879">
        <f t="shared" si="83"/>
        <v>39.136570346250004</v>
      </c>
    </row>
    <row r="880" spans="1:27" x14ac:dyDescent="0.45">
      <c r="A880" t="str">
        <f t="shared" si="78"/>
        <v>43832Meal_Lunch_SideP4</v>
      </c>
      <c r="B880" s="6">
        <v>43832</v>
      </c>
      <c r="C880" t="s">
        <v>118</v>
      </c>
      <c r="D880" t="s">
        <v>36</v>
      </c>
      <c r="E880">
        <v>4.6513157894736847E-2</v>
      </c>
      <c r="F880">
        <v>0.42289473684210532</v>
      </c>
      <c r="G880">
        <v>2.5197368421052631E-2</v>
      </c>
      <c r="H880">
        <v>9.5625000000000007E-4</v>
      </c>
      <c r="I880" t="s">
        <v>59</v>
      </c>
      <c r="J880">
        <v>1403</v>
      </c>
      <c r="K880">
        <v>0.35067712045616528</v>
      </c>
      <c r="L880">
        <v>0.39914468995010688</v>
      </c>
      <c r="M880">
        <v>0.25017818959372767</v>
      </c>
      <c r="N880">
        <v>0.25</v>
      </c>
      <c r="O880">
        <v>0.25</v>
      </c>
      <c r="P880">
        <v>0.25</v>
      </c>
      <c r="Q880">
        <v>0.25</v>
      </c>
      <c r="R880">
        <v>0.25</v>
      </c>
      <c r="S880">
        <v>0.25</v>
      </c>
      <c r="T880">
        <v>0.25</v>
      </c>
      <c r="U880">
        <v>0.4175824175824176</v>
      </c>
      <c r="V880">
        <f>VLOOKUP(A880,Output_sheet!$C$2:$H$19120,6,FALSE)</f>
        <v>100.93835</v>
      </c>
      <c r="W880">
        <f t="shared" si="79"/>
        <v>212.41546062171057</v>
      </c>
      <c r="X880" t="str">
        <f t="shared" si="80"/>
        <v>Lunch_</v>
      </c>
      <c r="Y880">
        <f t="shared" si="81"/>
        <v>18.779845644736845</v>
      </c>
      <c r="Z880">
        <f t="shared" si="82"/>
        <v>170.74518784210528</v>
      </c>
      <c r="AA880">
        <f t="shared" si="83"/>
        <v>22.890427134868421</v>
      </c>
    </row>
    <row r="881" spans="1:27" x14ac:dyDescent="0.45">
      <c r="A881" t="str">
        <f t="shared" si="78"/>
        <v>43832Meal_Morning_Snack_GreenP4</v>
      </c>
      <c r="B881" s="6">
        <v>43832</v>
      </c>
      <c r="C881" t="s">
        <v>118</v>
      </c>
      <c r="D881" t="s">
        <v>39</v>
      </c>
      <c r="E881">
        <v>8.3999999999999995E-3</v>
      </c>
      <c r="F881">
        <v>8.1600000000000006E-2</v>
      </c>
      <c r="G881">
        <v>1.9E-3</v>
      </c>
      <c r="H881">
        <v>1.9927999999999999E-3</v>
      </c>
      <c r="I881" t="s">
        <v>59</v>
      </c>
      <c r="J881">
        <v>1403</v>
      </c>
      <c r="K881">
        <v>0.35067712045616528</v>
      </c>
      <c r="L881">
        <v>0.39914468995010688</v>
      </c>
      <c r="M881">
        <v>0.25017818959372767</v>
      </c>
      <c r="N881">
        <v>0.15</v>
      </c>
      <c r="O881">
        <v>0.15</v>
      </c>
      <c r="P881">
        <v>0.15</v>
      </c>
      <c r="Q881">
        <v>0.15</v>
      </c>
      <c r="R881">
        <v>0.15</v>
      </c>
      <c r="S881">
        <v>0.15</v>
      </c>
      <c r="T881">
        <v>0.15</v>
      </c>
      <c r="U881">
        <v>0.6</v>
      </c>
      <c r="V881">
        <f>VLOOKUP(A881,Output_sheet!$C$2:$H$19120,6,FALSE)</f>
        <v>94.257187000000002</v>
      </c>
      <c r="W881">
        <f t="shared" si="79"/>
        <v>35.544385217700004</v>
      </c>
      <c r="X881" t="str">
        <f t="shared" si="80"/>
        <v>Mornin</v>
      </c>
      <c r="Y881">
        <f t="shared" si="81"/>
        <v>3.1670414831999998</v>
      </c>
      <c r="Z881">
        <f t="shared" si="82"/>
        <v>30.765545836800001</v>
      </c>
      <c r="AA881">
        <f t="shared" si="83"/>
        <v>1.6117978977</v>
      </c>
    </row>
    <row r="882" spans="1:27" x14ac:dyDescent="0.45">
      <c r="A882" t="str">
        <f t="shared" si="78"/>
        <v>43832Meal_Morning_Snack_MainP4</v>
      </c>
      <c r="B882" s="6">
        <v>43832</v>
      </c>
      <c r="C882" t="s">
        <v>118</v>
      </c>
      <c r="D882" t="s">
        <v>40</v>
      </c>
      <c r="E882">
        <v>0.1239</v>
      </c>
      <c r="F882">
        <v>2.7199999999999998E-2</v>
      </c>
      <c r="G882">
        <v>1.0200000000000001E-2</v>
      </c>
      <c r="H882">
        <v>3.1800000000000001E-3</v>
      </c>
      <c r="I882" t="s">
        <v>59</v>
      </c>
      <c r="J882">
        <v>1403</v>
      </c>
      <c r="K882">
        <v>0.35067712045616528</v>
      </c>
      <c r="L882">
        <v>0.39914468995010688</v>
      </c>
      <c r="M882">
        <v>0.25017818959372767</v>
      </c>
      <c r="N882">
        <v>0.15</v>
      </c>
      <c r="O882">
        <v>0.15</v>
      </c>
      <c r="P882">
        <v>0.15</v>
      </c>
      <c r="Q882">
        <v>0.15</v>
      </c>
      <c r="R882">
        <v>0.15</v>
      </c>
      <c r="S882">
        <v>0.15</v>
      </c>
      <c r="T882">
        <v>0.15</v>
      </c>
      <c r="U882">
        <v>0.3</v>
      </c>
      <c r="V882">
        <f>VLOOKUP(A882,Output_sheet!$C$2:$H$19120,6,FALSE)</f>
        <v>68.074635000000001</v>
      </c>
      <c r="W882">
        <f t="shared" si="79"/>
        <v>47.393560886999992</v>
      </c>
      <c r="X882" t="str">
        <f t="shared" si="80"/>
        <v>Mornin</v>
      </c>
      <c r="Y882">
        <f t="shared" si="81"/>
        <v>33.737789106000001</v>
      </c>
      <c r="Z882">
        <f t="shared" si="82"/>
        <v>7.4065202879999994</v>
      </c>
      <c r="AA882">
        <f t="shared" si="83"/>
        <v>6.2492514930000009</v>
      </c>
    </row>
    <row r="883" spans="1:27" x14ac:dyDescent="0.45">
      <c r="A883" t="str">
        <f t="shared" si="78"/>
        <v>43832Meal_Morning_Snack_SideP4</v>
      </c>
      <c r="B883" s="6">
        <v>43832</v>
      </c>
      <c r="C883" t="s">
        <v>118</v>
      </c>
      <c r="D883" t="s">
        <v>41</v>
      </c>
      <c r="E883">
        <v>0.21</v>
      </c>
      <c r="F883">
        <v>0.22</v>
      </c>
      <c r="G883">
        <v>0.49</v>
      </c>
      <c r="H883">
        <v>1.3505400000000001E-2</v>
      </c>
      <c r="I883" t="s">
        <v>59</v>
      </c>
      <c r="J883">
        <v>1403</v>
      </c>
      <c r="K883">
        <v>0.35067712045616528</v>
      </c>
      <c r="L883">
        <v>0.39914468995010688</v>
      </c>
      <c r="M883">
        <v>0.25017818959372767</v>
      </c>
      <c r="N883">
        <v>0.15</v>
      </c>
      <c r="O883">
        <v>0.15</v>
      </c>
      <c r="P883">
        <v>0.15</v>
      </c>
      <c r="Q883">
        <v>0.15</v>
      </c>
      <c r="R883">
        <v>0.15</v>
      </c>
      <c r="S883">
        <v>0.15</v>
      </c>
      <c r="T883">
        <v>0.15</v>
      </c>
      <c r="U883">
        <v>0.1</v>
      </c>
      <c r="V883">
        <f>VLOOKUP(A883,Output_sheet!$C$2:$H$19120,6,FALSE)</f>
        <v>12.218524</v>
      </c>
      <c r="W883">
        <f t="shared" si="79"/>
        <v>74.899552119999996</v>
      </c>
      <c r="X883" t="str">
        <f t="shared" si="80"/>
        <v>Mornin</v>
      </c>
      <c r="Y883">
        <f t="shared" si="81"/>
        <v>10.263560160000001</v>
      </c>
      <c r="Z883">
        <f t="shared" si="82"/>
        <v>10.75230112</v>
      </c>
      <c r="AA883">
        <f t="shared" si="83"/>
        <v>53.883690840000007</v>
      </c>
    </row>
    <row r="884" spans="1:27" x14ac:dyDescent="0.45">
      <c r="A884" t="str">
        <f t="shared" si="78"/>
        <v>43832Meal_Afternoon_Snack_GreenP6</v>
      </c>
      <c r="B884" s="6">
        <v>43832</v>
      </c>
      <c r="C884" t="s">
        <v>118</v>
      </c>
      <c r="D884" t="s">
        <v>11</v>
      </c>
      <c r="E884">
        <v>7.0000000000000001E-3</v>
      </c>
      <c r="F884">
        <v>8.6999999999999994E-2</v>
      </c>
      <c r="G884">
        <v>1E-3</v>
      </c>
      <c r="H884">
        <v>7.5000000000000002E-4</v>
      </c>
      <c r="I884" t="s">
        <v>61</v>
      </c>
      <c r="J884">
        <v>1043</v>
      </c>
      <c r="K884">
        <v>0.4218600191754554</v>
      </c>
      <c r="L884">
        <v>0.37967401725790989</v>
      </c>
      <c r="M884">
        <v>0.19846596356663471</v>
      </c>
      <c r="N884">
        <v>0.22</v>
      </c>
      <c r="O884">
        <v>0.22</v>
      </c>
      <c r="P884">
        <v>0.22</v>
      </c>
      <c r="Q884">
        <v>0.22</v>
      </c>
      <c r="R884">
        <v>0.22</v>
      </c>
      <c r="S884">
        <v>0.22</v>
      </c>
      <c r="T884">
        <v>0.22</v>
      </c>
      <c r="U884">
        <v>0.51282051282051277</v>
      </c>
      <c r="V884">
        <f>VLOOKUP(A884,Output_sheet!$C$2:$H$19120,6,FALSE)</f>
        <v>41.153652999999998</v>
      </c>
      <c r="W884">
        <f t="shared" si="79"/>
        <v>15.844156405</v>
      </c>
      <c r="X884" t="str">
        <f t="shared" si="80"/>
        <v>Aftern</v>
      </c>
      <c r="Y884">
        <f t="shared" si="81"/>
        <v>1.1523022839999999</v>
      </c>
      <c r="Z884">
        <f t="shared" si="82"/>
        <v>14.321471243999998</v>
      </c>
      <c r="AA884">
        <f t="shared" si="83"/>
        <v>0.37038287700000005</v>
      </c>
    </row>
    <row r="885" spans="1:27" x14ac:dyDescent="0.45">
      <c r="A885" t="str">
        <f t="shared" si="78"/>
        <v>43832Meal_Afternoon_Snack_MainP6</v>
      </c>
      <c r="B885" s="6">
        <v>43832</v>
      </c>
      <c r="C885" t="s">
        <v>118</v>
      </c>
      <c r="D885" t="s">
        <v>12</v>
      </c>
      <c r="E885">
        <v>0.126</v>
      </c>
      <c r="F885">
        <v>8.0000000000000002E-3</v>
      </c>
      <c r="G885">
        <v>9.6000000000000002E-2</v>
      </c>
      <c r="H885">
        <v>1.996333333333333E-3</v>
      </c>
      <c r="I885" t="s">
        <v>61</v>
      </c>
      <c r="J885">
        <v>1043</v>
      </c>
      <c r="K885">
        <v>0.4218600191754554</v>
      </c>
      <c r="L885">
        <v>0.37967401725790989</v>
      </c>
      <c r="M885">
        <v>0.19846596356663471</v>
      </c>
      <c r="N885">
        <v>0.22</v>
      </c>
      <c r="O885">
        <v>0.22</v>
      </c>
      <c r="P885">
        <v>0.22</v>
      </c>
      <c r="Q885">
        <v>0.22</v>
      </c>
      <c r="R885">
        <v>0.22</v>
      </c>
      <c r="S885">
        <v>0.22</v>
      </c>
      <c r="T885">
        <v>0.22</v>
      </c>
      <c r="U885">
        <v>0.38461538461538458</v>
      </c>
      <c r="V885">
        <f>VLOOKUP(A885,Output_sheet!$C$2:$H$19120,6,FALSE)</f>
        <v>63.859116999999998</v>
      </c>
      <c r="W885">
        <f t="shared" si="79"/>
        <v>89.402763799999988</v>
      </c>
      <c r="X885" t="str">
        <f t="shared" si="80"/>
        <v>Aftern</v>
      </c>
      <c r="Y885">
        <f t="shared" si="81"/>
        <v>32.184994967999998</v>
      </c>
      <c r="Z885">
        <f t="shared" si="82"/>
        <v>2.0434917439999998</v>
      </c>
      <c r="AA885">
        <f t="shared" si="83"/>
        <v>55.174277087999997</v>
      </c>
    </row>
    <row r="886" spans="1:27" x14ac:dyDescent="0.45">
      <c r="A886" t="str">
        <f t="shared" si="78"/>
        <v>43832Meal_Afternoon_Snack_SideP6</v>
      </c>
      <c r="B886" s="6">
        <v>43832</v>
      </c>
      <c r="C886" t="s">
        <v>118</v>
      </c>
      <c r="D886" t="s">
        <v>13</v>
      </c>
      <c r="E886">
        <v>0.254</v>
      </c>
      <c r="F886">
        <v>0.10100000000000001</v>
      </c>
      <c r="G886">
        <v>0.47699999999999998</v>
      </c>
      <c r="H886">
        <v>4.5263999999999999E-3</v>
      </c>
      <c r="I886" t="s">
        <v>61</v>
      </c>
      <c r="J886">
        <v>1043</v>
      </c>
      <c r="K886">
        <v>0.4218600191754554</v>
      </c>
      <c r="L886">
        <v>0.37967401725790989</v>
      </c>
      <c r="M886">
        <v>0.19846596356663471</v>
      </c>
      <c r="N886">
        <v>0.22</v>
      </c>
      <c r="O886">
        <v>0.22</v>
      </c>
      <c r="P886">
        <v>0.22</v>
      </c>
      <c r="Q886">
        <v>0.22</v>
      </c>
      <c r="R886">
        <v>0.22</v>
      </c>
      <c r="S886">
        <v>0.22</v>
      </c>
      <c r="T886">
        <v>0.22</v>
      </c>
      <c r="U886">
        <v>0.1025641025641026</v>
      </c>
      <c r="V886">
        <f>VLOOKUP(A886,Output_sheet!$C$2:$H$19120,6,FALSE)</f>
        <v>5.6763659999999998</v>
      </c>
      <c r="W886">
        <f t="shared" si="79"/>
        <v>32.429078957999998</v>
      </c>
      <c r="X886" t="str">
        <f t="shared" si="80"/>
        <v>Aftern</v>
      </c>
      <c r="Y886">
        <f t="shared" si="81"/>
        <v>5.7671878559999996</v>
      </c>
      <c r="Z886">
        <f t="shared" si="82"/>
        <v>2.2932518640000001</v>
      </c>
      <c r="AA886">
        <f t="shared" si="83"/>
        <v>24.368639238</v>
      </c>
    </row>
    <row r="887" spans="1:27" x14ac:dyDescent="0.45">
      <c r="A887" t="str">
        <f t="shared" si="78"/>
        <v>43832Meal_Booster1_GreenP6</v>
      </c>
      <c r="B887" s="6">
        <v>43832</v>
      </c>
      <c r="C887" t="s">
        <v>118</v>
      </c>
      <c r="D887" t="s">
        <v>16</v>
      </c>
      <c r="E887">
        <v>0</v>
      </c>
      <c r="F887">
        <v>0</v>
      </c>
      <c r="G887">
        <v>0</v>
      </c>
      <c r="H887">
        <v>0</v>
      </c>
      <c r="I887" t="s">
        <v>61</v>
      </c>
      <c r="J887">
        <v>1043</v>
      </c>
      <c r="K887">
        <v>0.4218600191754554</v>
      </c>
      <c r="L887">
        <v>0.37967401725790989</v>
      </c>
      <c r="M887">
        <v>0.19846596356663471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f>VLOOKUP(A887,Output_sheet!$C$2:$H$19120,6,FALSE)</f>
        <v>0</v>
      </c>
      <c r="W887">
        <f t="shared" si="79"/>
        <v>0</v>
      </c>
      <c r="X887" t="str">
        <f t="shared" si="80"/>
        <v>Booste</v>
      </c>
      <c r="Y887">
        <f t="shared" si="81"/>
        <v>0</v>
      </c>
      <c r="Z887">
        <f t="shared" si="82"/>
        <v>0</v>
      </c>
      <c r="AA887">
        <f t="shared" si="83"/>
        <v>0</v>
      </c>
    </row>
    <row r="888" spans="1:27" x14ac:dyDescent="0.45">
      <c r="A888" t="str">
        <f t="shared" si="78"/>
        <v>43832Meal_Booster1_MainP6</v>
      </c>
      <c r="B888" s="6">
        <v>43832</v>
      </c>
      <c r="C888" t="s">
        <v>118</v>
      </c>
      <c r="D888" t="s">
        <v>17</v>
      </c>
      <c r="E888">
        <v>0.14315226130653261</v>
      </c>
      <c r="F888">
        <v>0.31681206030150749</v>
      </c>
      <c r="G888">
        <v>0.1089532663316583</v>
      </c>
      <c r="H888">
        <v>3.3559248931884088E-3</v>
      </c>
      <c r="I888" t="s">
        <v>61</v>
      </c>
      <c r="J888">
        <v>1043</v>
      </c>
      <c r="K888">
        <v>0.4218600191754554</v>
      </c>
      <c r="L888">
        <v>0.37967401725790989</v>
      </c>
      <c r="M888">
        <v>0.19846596356663471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f>VLOOKUP(A888,Output_sheet!$C$2:$H$19120,6,FALSE)</f>
        <v>0</v>
      </c>
      <c r="W888">
        <f t="shared" si="79"/>
        <v>0</v>
      </c>
      <c r="X888" t="str">
        <f t="shared" si="80"/>
        <v>Booste</v>
      </c>
      <c r="Y888">
        <f t="shared" si="81"/>
        <v>0</v>
      </c>
      <c r="Z888">
        <f t="shared" si="82"/>
        <v>0</v>
      </c>
      <c r="AA888">
        <f t="shared" si="83"/>
        <v>0</v>
      </c>
    </row>
    <row r="889" spans="1:27" x14ac:dyDescent="0.45">
      <c r="A889" t="str">
        <f t="shared" si="78"/>
        <v>43832Meal_Booster1_SideP6</v>
      </c>
      <c r="B889" s="6">
        <v>43832</v>
      </c>
      <c r="C889" t="s">
        <v>118</v>
      </c>
      <c r="D889" t="s">
        <v>18</v>
      </c>
      <c r="E889">
        <v>0</v>
      </c>
      <c r="F889">
        <v>0</v>
      </c>
      <c r="G889">
        <v>0</v>
      </c>
      <c r="H889">
        <v>0</v>
      </c>
      <c r="I889" t="s">
        <v>61</v>
      </c>
      <c r="J889">
        <v>1043</v>
      </c>
      <c r="K889">
        <v>0.4218600191754554</v>
      </c>
      <c r="L889">
        <v>0.37967401725790989</v>
      </c>
      <c r="M889">
        <v>0.19846596356663471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f>VLOOKUP(A889,Output_sheet!$C$2:$H$19120,6,FALSE)</f>
        <v>0</v>
      </c>
      <c r="W889">
        <f t="shared" si="79"/>
        <v>0</v>
      </c>
      <c r="X889" t="str">
        <f t="shared" si="80"/>
        <v>Booste</v>
      </c>
      <c r="Y889">
        <f t="shared" si="81"/>
        <v>0</v>
      </c>
      <c r="Z889">
        <f t="shared" si="82"/>
        <v>0</v>
      </c>
      <c r="AA889">
        <f t="shared" si="83"/>
        <v>0</v>
      </c>
    </row>
    <row r="890" spans="1:27" x14ac:dyDescent="0.45">
      <c r="A890" t="str">
        <f t="shared" si="78"/>
        <v>43832Meal_Booster2_GreenP6</v>
      </c>
      <c r="B890" s="6">
        <v>43832</v>
      </c>
      <c r="C890" t="s">
        <v>118</v>
      </c>
      <c r="D890" t="s">
        <v>19</v>
      </c>
      <c r="E890">
        <v>0</v>
      </c>
      <c r="F890">
        <v>0</v>
      </c>
      <c r="G890">
        <v>0</v>
      </c>
      <c r="H890">
        <v>0</v>
      </c>
      <c r="I890" t="s">
        <v>61</v>
      </c>
      <c r="J890">
        <v>1043</v>
      </c>
      <c r="K890">
        <v>0.4218600191754554</v>
      </c>
      <c r="L890">
        <v>0.37967401725790989</v>
      </c>
      <c r="M890">
        <v>0.19846596356663471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f>VLOOKUP(A890,Output_sheet!$C$2:$H$19120,6,FALSE)</f>
        <v>0</v>
      </c>
      <c r="W890">
        <f t="shared" si="79"/>
        <v>0</v>
      </c>
      <c r="X890" t="str">
        <f t="shared" si="80"/>
        <v>Booste</v>
      </c>
      <c r="Y890">
        <f t="shared" si="81"/>
        <v>0</v>
      </c>
      <c r="Z890">
        <f t="shared" si="82"/>
        <v>0</v>
      </c>
      <c r="AA890">
        <f t="shared" si="83"/>
        <v>0</v>
      </c>
    </row>
    <row r="891" spans="1:27" x14ac:dyDescent="0.45">
      <c r="A891" t="str">
        <f t="shared" si="78"/>
        <v>43832Meal_Booster2_MainP6</v>
      </c>
      <c r="B891" s="6">
        <v>43832</v>
      </c>
      <c r="C891" t="s">
        <v>118</v>
      </c>
      <c r="D891" t="s">
        <v>20</v>
      </c>
      <c r="E891">
        <v>0.24074117647058821</v>
      </c>
      <c r="F891">
        <v>5.4705882352941186E-3</v>
      </c>
      <c r="G891">
        <v>7.7764705882352944E-3</v>
      </c>
      <c r="H891">
        <v>5.7898027881672903E-3</v>
      </c>
      <c r="I891" t="s">
        <v>61</v>
      </c>
      <c r="J891">
        <v>1043</v>
      </c>
      <c r="K891">
        <v>0.4218600191754554</v>
      </c>
      <c r="L891">
        <v>0.37967401725790989</v>
      </c>
      <c r="M891">
        <v>0.19846596356663471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f>VLOOKUP(A891,Output_sheet!$C$2:$H$19120,6,FALSE)</f>
        <v>0</v>
      </c>
      <c r="W891">
        <f t="shared" si="79"/>
        <v>0</v>
      </c>
      <c r="X891" t="str">
        <f t="shared" si="80"/>
        <v>Booste</v>
      </c>
      <c r="Y891">
        <f t="shared" si="81"/>
        <v>0</v>
      </c>
      <c r="Z891">
        <f t="shared" si="82"/>
        <v>0</v>
      </c>
      <c r="AA891">
        <f t="shared" si="83"/>
        <v>0</v>
      </c>
    </row>
    <row r="892" spans="1:27" x14ac:dyDescent="0.45">
      <c r="A892" t="str">
        <f t="shared" si="78"/>
        <v>43832Meal_Booster2_SideP6</v>
      </c>
      <c r="B892" s="6">
        <v>43832</v>
      </c>
      <c r="C892" t="s">
        <v>118</v>
      </c>
      <c r="D892" t="s">
        <v>21</v>
      </c>
      <c r="E892">
        <v>0</v>
      </c>
      <c r="F892">
        <v>0</v>
      </c>
      <c r="G892">
        <v>0</v>
      </c>
      <c r="H892">
        <v>0</v>
      </c>
      <c r="I892" t="s">
        <v>61</v>
      </c>
      <c r="J892">
        <v>1043</v>
      </c>
      <c r="K892">
        <v>0.4218600191754554</v>
      </c>
      <c r="L892">
        <v>0.37967401725790989</v>
      </c>
      <c r="M892">
        <v>0.19846596356663471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f>VLOOKUP(A892,Output_sheet!$C$2:$H$19120,6,FALSE)</f>
        <v>0</v>
      </c>
      <c r="W892">
        <f t="shared" si="79"/>
        <v>0</v>
      </c>
      <c r="X892" t="str">
        <f t="shared" si="80"/>
        <v>Booste</v>
      </c>
      <c r="Y892">
        <f t="shared" si="81"/>
        <v>0</v>
      </c>
      <c r="Z892">
        <f t="shared" si="82"/>
        <v>0</v>
      </c>
      <c r="AA892">
        <f t="shared" si="83"/>
        <v>0</v>
      </c>
    </row>
    <row r="893" spans="1:27" x14ac:dyDescent="0.45">
      <c r="A893" t="str">
        <f t="shared" si="78"/>
        <v>43832Meal_Breakfast_GreenP6</v>
      </c>
      <c r="B893" s="6">
        <v>43832</v>
      </c>
      <c r="C893" t="s">
        <v>118</v>
      </c>
      <c r="D893" t="s">
        <v>24</v>
      </c>
      <c r="E893">
        <v>2.3266666666666661E-2</v>
      </c>
      <c r="F893">
        <v>9.4303703703703709E-2</v>
      </c>
      <c r="G893">
        <v>0.15691481481481481</v>
      </c>
      <c r="H893">
        <v>1.7259259259259261E-3</v>
      </c>
      <c r="I893" t="s">
        <v>61</v>
      </c>
      <c r="J893">
        <v>1043</v>
      </c>
      <c r="K893">
        <v>0.4218600191754554</v>
      </c>
      <c r="L893">
        <v>0.37967401725790989</v>
      </c>
      <c r="M893">
        <v>0.19846596356663471</v>
      </c>
      <c r="N893">
        <v>1E-3</v>
      </c>
      <c r="O893">
        <v>1E-3</v>
      </c>
      <c r="P893">
        <v>1E-3</v>
      </c>
      <c r="Q893">
        <v>1E-3</v>
      </c>
      <c r="R893">
        <v>1E-3</v>
      </c>
      <c r="S893">
        <v>1E-3</v>
      </c>
      <c r="T893">
        <v>1E-3</v>
      </c>
      <c r="U893">
        <v>0.55102040816326525</v>
      </c>
      <c r="V893">
        <f>VLOOKUP(A893,Output_sheet!$C$2:$H$19120,6,FALSE)</f>
        <v>0.13303671</v>
      </c>
      <c r="W893">
        <f t="shared" si="79"/>
        <v>0.25044357748922219</v>
      </c>
      <c r="X893" t="str">
        <f t="shared" si="80"/>
        <v>Breakf</v>
      </c>
      <c r="Y893">
        <f t="shared" si="81"/>
        <v>1.2381283143999998E-2</v>
      </c>
      <c r="Z893">
        <f t="shared" si="82"/>
        <v>5.0183417926222225E-2</v>
      </c>
      <c r="AA893">
        <f t="shared" si="83"/>
        <v>0.187878876419</v>
      </c>
    </row>
    <row r="894" spans="1:27" x14ac:dyDescent="0.45">
      <c r="A894" t="str">
        <f t="shared" si="78"/>
        <v>43832Meal_Breakfast_MainP6</v>
      </c>
      <c r="B894" s="6">
        <v>43832</v>
      </c>
      <c r="C894" t="s">
        <v>118</v>
      </c>
      <c r="D894" t="s">
        <v>25</v>
      </c>
      <c r="E894">
        <v>0.22857142857142859</v>
      </c>
      <c r="F894">
        <v>0</v>
      </c>
      <c r="G894">
        <v>0.14285714285714279</v>
      </c>
      <c r="H894">
        <v>1.3277777777777781E-2</v>
      </c>
      <c r="I894" t="s">
        <v>61</v>
      </c>
      <c r="J894">
        <v>1043</v>
      </c>
      <c r="K894">
        <v>0.4218600191754554</v>
      </c>
      <c r="L894">
        <v>0.37967401725790989</v>
      </c>
      <c r="M894">
        <v>0.19846596356663471</v>
      </c>
      <c r="N894">
        <v>1E-3</v>
      </c>
      <c r="O894">
        <v>1E-3</v>
      </c>
      <c r="P894">
        <v>1E-3</v>
      </c>
      <c r="Q894">
        <v>1E-3</v>
      </c>
      <c r="R894">
        <v>1E-3</v>
      </c>
      <c r="S894">
        <v>1E-3</v>
      </c>
      <c r="T894">
        <v>1E-3</v>
      </c>
      <c r="U894">
        <v>8.1632653061224483E-2</v>
      </c>
      <c r="V894">
        <f>VLOOKUP(A894,Output_sheet!$C$2:$H$19120,6,FALSE)</f>
        <v>1.3303671E-2</v>
      </c>
      <c r="W894">
        <f t="shared" si="79"/>
        <v>2.9268076199999989E-2</v>
      </c>
      <c r="X894" t="str">
        <f t="shared" si="80"/>
        <v>Breakf</v>
      </c>
      <c r="Y894">
        <f t="shared" si="81"/>
        <v>1.2163356342857144E-2</v>
      </c>
      <c r="Z894">
        <f t="shared" si="82"/>
        <v>0</v>
      </c>
      <c r="AA894">
        <f t="shared" si="83"/>
        <v>1.7104719857142851E-2</v>
      </c>
    </row>
    <row r="895" spans="1:27" x14ac:dyDescent="0.45">
      <c r="A895" t="str">
        <f t="shared" si="78"/>
        <v>43832Meal_Breakfast_SideP6</v>
      </c>
      <c r="B895" s="6">
        <v>43832</v>
      </c>
      <c r="C895" t="s">
        <v>118</v>
      </c>
      <c r="D895" t="s">
        <v>26</v>
      </c>
      <c r="E895">
        <v>7.5999999999999998E-2</v>
      </c>
      <c r="F895">
        <v>0.39900000000000002</v>
      </c>
      <c r="G895">
        <v>3.0000000000000001E-3</v>
      </c>
      <c r="H895">
        <v>3.0386666666666669E-3</v>
      </c>
      <c r="I895" t="s">
        <v>61</v>
      </c>
      <c r="J895">
        <v>1043</v>
      </c>
      <c r="K895">
        <v>0.4218600191754554</v>
      </c>
      <c r="L895">
        <v>0.37967401725790989</v>
      </c>
      <c r="M895">
        <v>0.19846596356663471</v>
      </c>
      <c r="N895">
        <v>1E-3</v>
      </c>
      <c r="O895">
        <v>1E-3</v>
      </c>
      <c r="P895">
        <v>1E-3</v>
      </c>
      <c r="Q895">
        <v>1E-3</v>
      </c>
      <c r="R895">
        <v>1E-3</v>
      </c>
      <c r="S895">
        <v>1E-3</v>
      </c>
      <c r="T895">
        <v>1E-3</v>
      </c>
      <c r="U895">
        <v>0.36734693877551022</v>
      </c>
      <c r="V895">
        <f>VLOOKUP(A895,Output_sheet!$C$2:$H$19120,6,FALSE)</f>
        <v>0.17959955999999999</v>
      </c>
      <c r="W895">
        <f t="shared" si="79"/>
        <v>0.34608835212</v>
      </c>
      <c r="X895" t="str">
        <f t="shared" si="80"/>
        <v>Breakf</v>
      </c>
      <c r="Y895">
        <f t="shared" si="81"/>
        <v>5.4598266239999999E-2</v>
      </c>
      <c r="Z895">
        <f t="shared" si="82"/>
        <v>0.28664089776000001</v>
      </c>
      <c r="AA895">
        <f t="shared" si="83"/>
        <v>4.8491881199999995E-3</v>
      </c>
    </row>
    <row r="896" spans="1:27" x14ac:dyDescent="0.45">
      <c r="A896" t="str">
        <f t="shared" si="78"/>
        <v>43832Meal_Dinner_GreenP6</v>
      </c>
      <c r="B896" s="6">
        <v>43832</v>
      </c>
      <c r="C896" t="s">
        <v>118</v>
      </c>
      <c r="D896" t="s">
        <v>29</v>
      </c>
      <c r="E896">
        <v>3.0759999999999999E-2</v>
      </c>
      <c r="F896">
        <v>8.1619999999999998E-2</v>
      </c>
      <c r="G896">
        <v>4.0000000000000001E-3</v>
      </c>
      <c r="H896">
        <v>2.0843960000000009E-3</v>
      </c>
      <c r="I896" t="s">
        <v>61</v>
      </c>
      <c r="J896">
        <v>1043</v>
      </c>
      <c r="K896">
        <v>0.4218600191754554</v>
      </c>
      <c r="L896">
        <v>0.37967401725790989</v>
      </c>
      <c r="M896">
        <v>0.19846596356663471</v>
      </c>
      <c r="N896">
        <v>0.28899999999999998</v>
      </c>
      <c r="O896">
        <v>0.28899999999999998</v>
      </c>
      <c r="P896">
        <v>0.28899999999999998</v>
      </c>
      <c r="Q896">
        <v>0.28899999999999998</v>
      </c>
      <c r="R896">
        <v>0.28899999999999998</v>
      </c>
      <c r="S896">
        <v>0.28899999999999998</v>
      </c>
      <c r="T896">
        <v>0.28899999999999998</v>
      </c>
      <c r="U896">
        <v>0.51020408163265307</v>
      </c>
      <c r="V896">
        <f>VLOOKUP(A896,Output_sheet!$C$2:$H$19120,6,FALSE)</f>
        <v>197.31951000000001</v>
      </c>
      <c r="W896">
        <f t="shared" si="79"/>
        <v>95.802568495199992</v>
      </c>
      <c r="X896" t="str">
        <f t="shared" si="80"/>
        <v>Dinner</v>
      </c>
      <c r="Y896">
        <f t="shared" si="81"/>
        <v>24.2781925104</v>
      </c>
      <c r="Z896">
        <f t="shared" si="82"/>
        <v>64.420873624799995</v>
      </c>
      <c r="AA896">
        <f t="shared" si="83"/>
        <v>7.1035023600000011</v>
      </c>
    </row>
    <row r="897" spans="1:27" x14ac:dyDescent="0.45">
      <c r="A897" t="str">
        <f t="shared" si="78"/>
        <v>43832Meal_Dinner_MainP6</v>
      </c>
      <c r="B897" s="6">
        <v>43832</v>
      </c>
      <c r="C897" t="s">
        <v>118</v>
      </c>
      <c r="D897" t="s">
        <v>30</v>
      </c>
      <c r="E897">
        <v>5.33E-2</v>
      </c>
      <c r="F897">
        <v>0.26540000000000002</v>
      </c>
      <c r="G897">
        <v>5.4000000000000003E-3</v>
      </c>
      <c r="H897">
        <v>2.5228E-3</v>
      </c>
      <c r="I897" t="s">
        <v>61</v>
      </c>
      <c r="J897">
        <v>1043</v>
      </c>
      <c r="K897">
        <v>0.4218600191754554</v>
      </c>
      <c r="L897">
        <v>0.37967401725790989</v>
      </c>
      <c r="M897">
        <v>0.19846596356663471</v>
      </c>
      <c r="N897">
        <v>0.28899999999999998</v>
      </c>
      <c r="O897">
        <v>0.28899999999999998</v>
      </c>
      <c r="P897">
        <v>0.28899999999999998</v>
      </c>
      <c r="Q897">
        <v>0.28899999999999998</v>
      </c>
      <c r="R897">
        <v>0.28899999999999998</v>
      </c>
      <c r="S897">
        <v>0.28899999999999998</v>
      </c>
      <c r="T897">
        <v>0.28899999999999998</v>
      </c>
      <c r="U897">
        <v>0.24489795918367349</v>
      </c>
      <c r="V897">
        <f>VLOOKUP(A897,Output_sheet!$C$2:$H$19120,6,FALSE)</f>
        <v>144.25165999999999</v>
      </c>
      <c r="W897">
        <f t="shared" si="79"/>
        <v>190.902646844</v>
      </c>
      <c r="X897" t="str">
        <f t="shared" si="80"/>
        <v>Dinner</v>
      </c>
      <c r="Y897">
        <f t="shared" si="81"/>
        <v>30.754453911999999</v>
      </c>
      <c r="Z897">
        <f t="shared" si="82"/>
        <v>153.137562256</v>
      </c>
      <c r="AA897">
        <f t="shared" si="83"/>
        <v>7.0106306759999999</v>
      </c>
    </row>
    <row r="898" spans="1:27" x14ac:dyDescent="0.45">
      <c r="A898" t="str">
        <f t="shared" ref="A898:A961" si="84">B898&amp;"Meal_"&amp;D898&amp;I898</f>
        <v>43832Meal_Dinner_SideP6</v>
      </c>
      <c r="B898" s="6">
        <v>43832</v>
      </c>
      <c r="C898" t="s">
        <v>118</v>
      </c>
      <c r="D898" t="s">
        <v>31</v>
      </c>
      <c r="E898">
        <v>0.1191875</v>
      </c>
      <c r="F898">
        <v>4.5462499999999989E-2</v>
      </c>
      <c r="G898">
        <v>7.7629166666666666E-2</v>
      </c>
      <c r="H898">
        <v>2.9845499999999999E-3</v>
      </c>
      <c r="I898" t="s">
        <v>61</v>
      </c>
      <c r="J898">
        <v>1043</v>
      </c>
      <c r="K898">
        <v>0.4218600191754554</v>
      </c>
      <c r="L898">
        <v>0.37967401725790989</v>
      </c>
      <c r="M898">
        <v>0.19846596356663471</v>
      </c>
      <c r="N898">
        <v>0.28899999999999998</v>
      </c>
      <c r="O898">
        <v>0.28899999999999998</v>
      </c>
      <c r="P898">
        <v>0.28899999999999998</v>
      </c>
      <c r="Q898">
        <v>0.28899999999999998</v>
      </c>
      <c r="R898">
        <v>0.28899999999999998</v>
      </c>
      <c r="S898">
        <v>0.28899999999999998</v>
      </c>
      <c r="T898">
        <v>0.28899999999999998</v>
      </c>
      <c r="U898">
        <v>0.24489795918367349</v>
      </c>
      <c r="V898">
        <f>VLOOKUP(A898,Output_sheet!$C$2:$H$19120,6,FALSE)</f>
        <v>51.113903000000001</v>
      </c>
      <c r="W898">
        <f t="shared" ref="W898:W961" si="85">(E898*4+F898*4+G898*9)*V898</f>
        <v>69.374983770537497</v>
      </c>
      <c r="X898" t="str">
        <f t="shared" ref="X898:X961" si="86">LEFT(D898,6)</f>
        <v>Dinner</v>
      </c>
      <c r="Y898">
        <f t="shared" ref="Y898:Y961" si="87">E898*4*V898</f>
        <v>24.368553255249999</v>
      </c>
      <c r="Z898">
        <f t="shared" ref="Z898:Z961" si="88">F898*4*V898</f>
        <v>9.2950632605499983</v>
      </c>
      <c r="AA898">
        <f t="shared" ref="AA898:AA961" si="89">G898*9*V898</f>
        <v>35.711367254737496</v>
      </c>
    </row>
    <row r="899" spans="1:27" x14ac:dyDescent="0.45">
      <c r="A899" t="str">
        <f t="shared" si="84"/>
        <v>43832Meal_Lunch_GreenP6</v>
      </c>
      <c r="B899" s="6">
        <v>43832</v>
      </c>
      <c r="C899" t="s">
        <v>118</v>
      </c>
      <c r="D899" t="s">
        <v>34</v>
      </c>
      <c r="E899">
        <v>8.0000000000000002E-3</v>
      </c>
      <c r="F899">
        <v>3.5000000000000003E-2</v>
      </c>
      <c r="G899">
        <v>3.0000000000000001E-3</v>
      </c>
      <c r="H899">
        <v>8.4999999999999995E-4</v>
      </c>
      <c r="I899" t="s">
        <v>61</v>
      </c>
      <c r="J899">
        <v>1043</v>
      </c>
      <c r="K899">
        <v>0.4218600191754554</v>
      </c>
      <c r="L899">
        <v>0.37967401725790989</v>
      </c>
      <c r="M899">
        <v>0.19846596356663471</v>
      </c>
      <c r="N899">
        <v>0.28999999999999998</v>
      </c>
      <c r="O899">
        <v>0.28999999999999998</v>
      </c>
      <c r="P899">
        <v>0.28999999999999998</v>
      </c>
      <c r="Q899">
        <v>0.28999999999999998</v>
      </c>
      <c r="R899">
        <v>0.28999999999999998</v>
      </c>
      <c r="S899">
        <v>0.28999999999999998</v>
      </c>
      <c r="T899">
        <v>0.28999999999999998</v>
      </c>
      <c r="U899">
        <v>0.27472527472527469</v>
      </c>
      <c r="V899">
        <f>VLOOKUP(A899,Output_sheet!$C$2:$H$19120,6,FALSE)</f>
        <v>112.22085</v>
      </c>
      <c r="W899">
        <f t="shared" si="85"/>
        <v>22.33194915</v>
      </c>
      <c r="X899" t="str">
        <f t="shared" si="86"/>
        <v>Lunch_</v>
      </c>
      <c r="Y899">
        <f t="shared" si="87"/>
        <v>3.5910671999999999</v>
      </c>
      <c r="Z899">
        <f t="shared" si="88"/>
        <v>15.710919000000001</v>
      </c>
      <c r="AA899">
        <f t="shared" si="89"/>
        <v>3.0299629499999998</v>
      </c>
    </row>
    <row r="900" spans="1:27" x14ac:dyDescent="0.45">
      <c r="A900" t="str">
        <f t="shared" si="84"/>
        <v>43832Meal_Lunch_MainP6</v>
      </c>
      <c r="B900" s="6">
        <v>43832</v>
      </c>
      <c r="C900" t="s">
        <v>118</v>
      </c>
      <c r="D900" t="s">
        <v>35</v>
      </c>
      <c r="E900">
        <v>0.29964285714285721</v>
      </c>
      <c r="F900">
        <v>3.3928571428571428E-4</v>
      </c>
      <c r="G900">
        <v>3.1482142857142861E-2</v>
      </c>
      <c r="H900">
        <v>5.2169642857142866E-3</v>
      </c>
      <c r="I900" t="s">
        <v>61</v>
      </c>
      <c r="J900">
        <v>1043</v>
      </c>
      <c r="K900">
        <v>0.4218600191754554</v>
      </c>
      <c r="L900">
        <v>0.37967401725790989</v>
      </c>
      <c r="M900">
        <v>0.19846596356663471</v>
      </c>
      <c r="N900">
        <v>0.28999999999999998</v>
      </c>
      <c r="O900">
        <v>0.28999999999999998</v>
      </c>
      <c r="P900">
        <v>0.28999999999999998</v>
      </c>
      <c r="Q900">
        <v>0.28999999999999998</v>
      </c>
      <c r="R900">
        <v>0.28999999999999998</v>
      </c>
      <c r="S900">
        <v>0.28999999999999998</v>
      </c>
      <c r="T900">
        <v>0.28999999999999998</v>
      </c>
      <c r="U900">
        <v>0.30769230769230771</v>
      </c>
      <c r="V900">
        <f>VLOOKUP(A900,Output_sheet!$C$2:$H$19120,6,FALSE)</f>
        <v>161.81262000000001</v>
      </c>
      <c r="W900">
        <f t="shared" si="85"/>
        <v>240.01145812607149</v>
      </c>
      <c r="X900" t="str">
        <f t="shared" si="86"/>
        <v>Lunch_</v>
      </c>
      <c r="Y900">
        <f t="shared" si="87"/>
        <v>193.94398311428577</v>
      </c>
      <c r="Z900">
        <f t="shared" si="88"/>
        <v>0.21960284142857145</v>
      </c>
      <c r="AA900">
        <f t="shared" si="89"/>
        <v>45.847872170357149</v>
      </c>
    </row>
    <row r="901" spans="1:27" x14ac:dyDescent="0.45">
      <c r="A901" t="str">
        <f t="shared" si="84"/>
        <v>43832Meal_Lunch_SideP6</v>
      </c>
      <c r="B901" s="6">
        <v>43832</v>
      </c>
      <c r="C901" t="s">
        <v>118</v>
      </c>
      <c r="D901" t="s">
        <v>36</v>
      </c>
      <c r="E901">
        <v>4.6513157894736847E-2</v>
      </c>
      <c r="F901">
        <v>0.42289473684210532</v>
      </c>
      <c r="G901">
        <v>2.5197368421052631E-2</v>
      </c>
      <c r="H901">
        <v>9.5625000000000007E-4</v>
      </c>
      <c r="I901" t="s">
        <v>61</v>
      </c>
      <c r="J901">
        <v>1043</v>
      </c>
      <c r="K901">
        <v>0.4218600191754554</v>
      </c>
      <c r="L901">
        <v>0.37967401725790989</v>
      </c>
      <c r="M901">
        <v>0.19846596356663471</v>
      </c>
      <c r="N901">
        <v>0.28999999999999998</v>
      </c>
      <c r="O901">
        <v>0.28999999999999998</v>
      </c>
      <c r="P901">
        <v>0.28999999999999998</v>
      </c>
      <c r="Q901">
        <v>0.28999999999999998</v>
      </c>
      <c r="R901">
        <v>0.28999999999999998</v>
      </c>
      <c r="S901">
        <v>0.28999999999999998</v>
      </c>
      <c r="T901">
        <v>0.28999999999999998</v>
      </c>
      <c r="U901">
        <v>0.4175824175824176</v>
      </c>
      <c r="V901">
        <f>VLOOKUP(A901,Output_sheet!$C$2:$H$19120,6,FALSE)</f>
        <v>76.560535999999999</v>
      </c>
      <c r="W901">
        <f t="shared" si="85"/>
        <v>161.11459638368424</v>
      </c>
      <c r="X901" t="str">
        <f t="shared" si="86"/>
        <v>Lunch_</v>
      </c>
      <c r="Y901">
        <f t="shared" si="87"/>
        <v>14.244289197894737</v>
      </c>
      <c r="Z901">
        <f t="shared" si="88"/>
        <v>129.50819089684211</v>
      </c>
      <c r="AA901">
        <f t="shared" si="89"/>
        <v>17.362116288947369</v>
      </c>
    </row>
    <row r="902" spans="1:27" x14ac:dyDescent="0.45">
      <c r="A902" t="str">
        <f t="shared" si="84"/>
        <v>43832Meal_Morning_Snack_GreenP6</v>
      </c>
      <c r="B902" s="6">
        <v>43832</v>
      </c>
      <c r="C902" t="s">
        <v>118</v>
      </c>
      <c r="D902" t="s">
        <v>39</v>
      </c>
      <c r="E902">
        <v>8.3999999999999995E-3</v>
      </c>
      <c r="F902">
        <v>8.1600000000000006E-2</v>
      </c>
      <c r="G902">
        <v>1.9E-3</v>
      </c>
      <c r="H902">
        <v>1.9927999999999999E-3</v>
      </c>
      <c r="I902" t="s">
        <v>61</v>
      </c>
      <c r="J902">
        <v>1043</v>
      </c>
      <c r="K902">
        <v>0.4218600191754554</v>
      </c>
      <c r="L902">
        <v>0.37967401725790989</v>
      </c>
      <c r="M902">
        <v>0.19846596356663471</v>
      </c>
      <c r="N902">
        <v>0.2</v>
      </c>
      <c r="O902">
        <v>0.2</v>
      </c>
      <c r="P902">
        <v>0.2</v>
      </c>
      <c r="Q902">
        <v>0.2</v>
      </c>
      <c r="R902">
        <v>0.2</v>
      </c>
      <c r="S902">
        <v>0.2</v>
      </c>
      <c r="T902">
        <v>0.2</v>
      </c>
      <c r="U902">
        <v>0.6</v>
      </c>
      <c r="V902">
        <f>VLOOKUP(A902,Output_sheet!$C$2:$H$19120,6,FALSE)</f>
        <v>77.417918</v>
      </c>
      <c r="W902">
        <f t="shared" si="85"/>
        <v>29.194296877800003</v>
      </c>
      <c r="X902" t="str">
        <f t="shared" si="86"/>
        <v>Mornin</v>
      </c>
      <c r="Y902">
        <f t="shared" si="87"/>
        <v>2.6012420447999998</v>
      </c>
      <c r="Z902">
        <f t="shared" si="88"/>
        <v>25.269208435200003</v>
      </c>
      <c r="AA902">
        <f t="shared" si="89"/>
        <v>1.3238463978000001</v>
      </c>
    </row>
    <row r="903" spans="1:27" x14ac:dyDescent="0.45">
      <c r="A903" t="str">
        <f t="shared" si="84"/>
        <v>43832Meal_Morning_Snack_MainP6</v>
      </c>
      <c r="B903" s="6">
        <v>43832</v>
      </c>
      <c r="C903" t="s">
        <v>118</v>
      </c>
      <c r="D903" t="s">
        <v>40</v>
      </c>
      <c r="E903">
        <v>0.1239</v>
      </c>
      <c r="F903">
        <v>2.7199999999999998E-2</v>
      </c>
      <c r="G903">
        <v>1.0200000000000001E-2</v>
      </c>
      <c r="H903">
        <v>3.1800000000000001E-3</v>
      </c>
      <c r="I903" t="s">
        <v>61</v>
      </c>
      <c r="J903">
        <v>1043</v>
      </c>
      <c r="K903">
        <v>0.4218600191754554</v>
      </c>
      <c r="L903">
        <v>0.37967401725790989</v>
      </c>
      <c r="M903">
        <v>0.19846596356663471</v>
      </c>
      <c r="N903">
        <v>0.2</v>
      </c>
      <c r="O903">
        <v>0.2</v>
      </c>
      <c r="P903">
        <v>0.2</v>
      </c>
      <c r="Q903">
        <v>0.2</v>
      </c>
      <c r="R903">
        <v>0.2</v>
      </c>
      <c r="S903">
        <v>0.2</v>
      </c>
      <c r="T903">
        <v>0.2</v>
      </c>
      <c r="U903">
        <v>0.3</v>
      </c>
      <c r="V903">
        <f>VLOOKUP(A903,Output_sheet!$C$2:$H$19120,6,FALSE)</f>
        <v>69.676125999999996</v>
      </c>
      <c r="W903">
        <f t="shared" si="85"/>
        <v>48.508518921199993</v>
      </c>
      <c r="X903" t="str">
        <f t="shared" si="86"/>
        <v>Mornin</v>
      </c>
      <c r="Y903">
        <f t="shared" si="87"/>
        <v>34.5314880456</v>
      </c>
      <c r="Z903">
        <f t="shared" si="88"/>
        <v>7.5807625087999995</v>
      </c>
      <c r="AA903">
        <f t="shared" si="89"/>
        <v>6.3962683668000002</v>
      </c>
    </row>
    <row r="904" spans="1:27" x14ac:dyDescent="0.45">
      <c r="A904" t="str">
        <f t="shared" si="84"/>
        <v>43832Meal_Morning_Snack_SideP6</v>
      </c>
      <c r="B904" s="6">
        <v>43832</v>
      </c>
      <c r="C904" t="s">
        <v>118</v>
      </c>
      <c r="D904" t="s">
        <v>41</v>
      </c>
      <c r="E904">
        <v>0.21</v>
      </c>
      <c r="F904">
        <v>0.22</v>
      </c>
      <c r="G904">
        <v>0.49</v>
      </c>
      <c r="H904">
        <v>1.3505400000000001E-2</v>
      </c>
      <c r="I904" t="s">
        <v>61</v>
      </c>
      <c r="J904">
        <v>1043</v>
      </c>
      <c r="K904">
        <v>0.4218600191754554</v>
      </c>
      <c r="L904">
        <v>0.37967401725790989</v>
      </c>
      <c r="M904">
        <v>0.19846596356663471</v>
      </c>
      <c r="N904">
        <v>0.2</v>
      </c>
      <c r="O904">
        <v>0.2</v>
      </c>
      <c r="P904">
        <v>0.2</v>
      </c>
      <c r="Q904">
        <v>0.2</v>
      </c>
      <c r="R904">
        <v>0.2</v>
      </c>
      <c r="S904">
        <v>0.2</v>
      </c>
      <c r="T904">
        <v>0.2</v>
      </c>
      <c r="U904">
        <v>0.1</v>
      </c>
      <c r="V904">
        <f>VLOOKUP(A904,Output_sheet!$C$2:$H$19120,6,FALSE)</f>
        <v>7.7417917999999997</v>
      </c>
      <c r="W904">
        <f t="shared" si="85"/>
        <v>47.457183733999997</v>
      </c>
      <c r="X904" t="str">
        <f t="shared" si="86"/>
        <v>Mornin</v>
      </c>
      <c r="Y904">
        <f t="shared" si="87"/>
        <v>6.5031051119999992</v>
      </c>
      <c r="Z904">
        <f t="shared" si="88"/>
        <v>6.8127767839999995</v>
      </c>
      <c r="AA904">
        <f t="shared" si="89"/>
        <v>34.141301837999997</v>
      </c>
    </row>
    <row r="905" spans="1:27" x14ac:dyDescent="0.45">
      <c r="A905" t="str">
        <f t="shared" si="84"/>
        <v>43832Meal_Afternoon_Snack_GreenP7</v>
      </c>
      <c r="B905" s="6">
        <v>43832</v>
      </c>
      <c r="C905" t="s">
        <v>118</v>
      </c>
      <c r="D905" t="s">
        <v>11</v>
      </c>
      <c r="E905">
        <v>7.0000000000000001E-3</v>
      </c>
      <c r="F905">
        <v>8.6999999999999994E-2</v>
      </c>
      <c r="G905">
        <v>1E-3</v>
      </c>
      <c r="H905">
        <v>7.5000000000000002E-4</v>
      </c>
      <c r="I905" t="s">
        <v>62</v>
      </c>
      <c r="J905">
        <v>1651</v>
      </c>
      <c r="K905">
        <v>0.24954572986069051</v>
      </c>
      <c r="L905">
        <v>0.45063597819503332</v>
      </c>
      <c r="M905">
        <v>0.29981829194427623</v>
      </c>
      <c r="N905">
        <v>0.15</v>
      </c>
      <c r="O905">
        <v>0.15</v>
      </c>
      <c r="P905">
        <v>0.15</v>
      </c>
      <c r="Q905">
        <v>0.15</v>
      </c>
      <c r="R905">
        <v>0.15</v>
      </c>
      <c r="S905">
        <v>0.15</v>
      </c>
      <c r="T905">
        <v>0.15</v>
      </c>
      <c r="U905">
        <v>0.51282051282051277</v>
      </c>
      <c r="V905">
        <f>VLOOKUP(A905,Output_sheet!$C$2:$H$19120,6,FALSE)</f>
        <v>107.56871</v>
      </c>
      <c r="W905">
        <f t="shared" si="85"/>
        <v>41.41395335</v>
      </c>
      <c r="X905" t="str">
        <f t="shared" si="86"/>
        <v>Aftern</v>
      </c>
      <c r="Y905">
        <f t="shared" si="87"/>
        <v>3.0119238799999999</v>
      </c>
      <c r="Z905">
        <f t="shared" si="88"/>
        <v>37.433911079999994</v>
      </c>
      <c r="AA905">
        <f t="shared" si="89"/>
        <v>0.96811839000000011</v>
      </c>
    </row>
    <row r="906" spans="1:27" x14ac:dyDescent="0.45">
      <c r="A906" t="str">
        <f t="shared" si="84"/>
        <v>43832Meal_Afternoon_Snack_MainP7</v>
      </c>
      <c r="B906" s="6">
        <v>43832</v>
      </c>
      <c r="C906" t="s">
        <v>118</v>
      </c>
      <c r="D906" t="s">
        <v>12</v>
      </c>
      <c r="E906">
        <v>0.126</v>
      </c>
      <c r="F906">
        <v>8.0000000000000002E-3</v>
      </c>
      <c r="G906">
        <v>9.6000000000000002E-2</v>
      </c>
      <c r="H906">
        <v>1.996333333333333E-3</v>
      </c>
      <c r="I906" t="s">
        <v>62</v>
      </c>
      <c r="J906">
        <v>1651</v>
      </c>
      <c r="K906">
        <v>0.24954572986069051</v>
      </c>
      <c r="L906">
        <v>0.45063597819503332</v>
      </c>
      <c r="M906">
        <v>0.29981829194427623</v>
      </c>
      <c r="N906">
        <v>0.15</v>
      </c>
      <c r="O906">
        <v>0.15</v>
      </c>
      <c r="P906">
        <v>0.15</v>
      </c>
      <c r="Q906">
        <v>0.15</v>
      </c>
      <c r="R906">
        <v>0.15</v>
      </c>
      <c r="S906">
        <v>0.15</v>
      </c>
      <c r="T906">
        <v>0.15</v>
      </c>
      <c r="U906">
        <v>0.38461538461538458</v>
      </c>
      <c r="V906">
        <f>VLOOKUP(A906,Output_sheet!$C$2:$H$19120,6,FALSE)</f>
        <v>66.309477999999999</v>
      </c>
      <c r="W906">
        <f t="shared" si="85"/>
        <v>92.833269199999989</v>
      </c>
      <c r="X906" t="str">
        <f t="shared" si="86"/>
        <v>Aftern</v>
      </c>
      <c r="Y906">
        <f t="shared" si="87"/>
        <v>33.419976912000003</v>
      </c>
      <c r="Z906">
        <f t="shared" si="88"/>
        <v>2.1219032960000002</v>
      </c>
      <c r="AA906">
        <f t="shared" si="89"/>
        <v>57.291388992000002</v>
      </c>
    </row>
    <row r="907" spans="1:27" x14ac:dyDescent="0.45">
      <c r="A907" t="str">
        <f t="shared" si="84"/>
        <v>43832Meal_Afternoon_Snack_SideP7</v>
      </c>
      <c r="B907" s="6">
        <v>43832</v>
      </c>
      <c r="C907" t="s">
        <v>118</v>
      </c>
      <c r="D907" t="s">
        <v>13</v>
      </c>
      <c r="E907">
        <v>0.254</v>
      </c>
      <c r="F907">
        <v>0.10100000000000001</v>
      </c>
      <c r="G907">
        <v>0.47699999999999998</v>
      </c>
      <c r="H907">
        <v>4.5263999999999999E-3</v>
      </c>
      <c r="I907" t="s">
        <v>62</v>
      </c>
      <c r="J907">
        <v>1651</v>
      </c>
      <c r="K907">
        <v>0.24954572986069051</v>
      </c>
      <c r="L907">
        <v>0.45063597819503332</v>
      </c>
      <c r="M907">
        <v>0.29981829194427623</v>
      </c>
      <c r="N907">
        <v>0.15</v>
      </c>
      <c r="O907">
        <v>0.15</v>
      </c>
      <c r="P907">
        <v>0.15</v>
      </c>
      <c r="Q907">
        <v>0.15</v>
      </c>
      <c r="R907">
        <v>0.15</v>
      </c>
      <c r="S907">
        <v>0.15</v>
      </c>
      <c r="T907">
        <v>0.15</v>
      </c>
      <c r="U907">
        <v>0.1025641025641026</v>
      </c>
      <c r="V907">
        <f>VLOOKUP(A907,Output_sheet!$C$2:$H$19120,6,FALSE)</f>
        <v>17.682527</v>
      </c>
      <c r="W907">
        <f t="shared" si="85"/>
        <v>101.020276751</v>
      </c>
      <c r="X907" t="str">
        <f t="shared" si="86"/>
        <v>Aftern</v>
      </c>
      <c r="Y907">
        <f t="shared" si="87"/>
        <v>17.965447432000001</v>
      </c>
      <c r="Z907">
        <f t="shared" si="88"/>
        <v>7.1437409080000007</v>
      </c>
      <c r="AA907">
        <f t="shared" si="89"/>
        <v>75.911088411000009</v>
      </c>
    </row>
    <row r="908" spans="1:27" x14ac:dyDescent="0.45">
      <c r="A908" t="str">
        <f t="shared" si="84"/>
        <v>43832Meal_Booster1_GreenP7</v>
      </c>
      <c r="B908" s="6">
        <v>43832</v>
      </c>
      <c r="C908" t="s">
        <v>118</v>
      </c>
      <c r="D908" t="s">
        <v>16</v>
      </c>
      <c r="E908">
        <v>0</v>
      </c>
      <c r="F908">
        <v>0</v>
      </c>
      <c r="G908">
        <v>0</v>
      </c>
      <c r="H908">
        <v>0</v>
      </c>
      <c r="I908" t="s">
        <v>62</v>
      </c>
      <c r="J908">
        <v>1651</v>
      </c>
      <c r="K908">
        <v>0.24954572986069051</v>
      </c>
      <c r="L908">
        <v>0.45063597819503332</v>
      </c>
      <c r="M908">
        <v>0.29981829194427623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f>VLOOKUP(A908,Output_sheet!$C$2:$H$19120,6,FALSE)</f>
        <v>0</v>
      </c>
      <c r="W908">
        <f t="shared" si="85"/>
        <v>0</v>
      </c>
      <c r="X908" t="str">
        <f t="shared" si="86"/>
        <v>Booste</v>
      </c>
      <c r="Y908">
        <f t="shared" si="87"/>
        <v>0</v>
      </c>
      <c r="Z908">
        <f t="shared" si="88"/>
        <v>0</v>
      </c>
      <c r="AA908">
        <f t="shared" si="89"/>
        <v>0</v>
      </c>
    </row>
    <row r="909" spans="1:27" x14ac:dyDescent="0.45">
      <c r="A909" t="str">
        <f t="shared" si="84"/>
        <v>43832Meal_Booster1_MainP7</v>
      </c>
      <c r="B909" s="6">
        <v>43832</v>
      </c>
      <c r="C909" t="s">
        <v>118</v>
      </c>
      <c r="D909" t="s">
        <v>17</v>
      </c>
      <c r="E909">
        <v>0.14315226130653261</v>
      </c>
      <c r="F909">
        <v>0.31681206030150749</v>
      </c>
      <c r="G909">
        <v>0.1089532663316583</v>
      </c>
      <c r="H909">
        <v>3.3559248931884088E-3</v>
      </c>
      <c r="I909" t="s">
        <v>62</v>
      </c>
      <c r="J909">
        <v>1651</v>
      </c>
      <c r="K909">
        <v>0.24954572986069051</v>
      </c>
      <c r="L909">
        <v>0.45063597819503332</v>
      </c>
      <c r="M909">
        <v>0.29981829194427623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f>VLOOKUP(A909,Output_sheet!$C$2:$H$19120,6,FALSE)</f>
        <v>0</v>
      </c>
      <c r="W909">
        <f t="shared" si="85"/>
        <v>0</v>
      </c>
      <c r="X909" t="str">
        <f t="shared" si="86"/>
        <v>Booste</v>
      </c>
      <c r="Y909">
        <f t="shared" si="87"/>
        <v>0</v>
      </c>
      <c r="Z909">
        <f t="shared" si="88"/>
        <v>0</v>
      </c>
      <c r="AA909">
        <f t="shared" si="89"/>
        <v>0</v>
      </c>
    </row>
    <row r="910" spans="1:27" x14ac:dyDescent="0.45">
      <c r="A910" t="str">
        <f t="shared" si="84"/>
        <v>43832Meal_Booster1_SideP7</v>
      </c>
      <c r="B910" s="6">
        <v>43832</v>
      </c>
      <c r="C910" t="s">
        <v>118</v>
      </c>
      <c r="D910" t="s">
        <v>18</v>
      </c>
      <c r="E910">
        <v>0</v>
      </c>
      <c r="F910">
        <v>0</v>
      </c>
      <c r="G910">
        <v>0</v>
      </c>
      <c r="H910">
        <v>0</v>
      </c>
      <c r="I910" t="s">
        <v>62</v>
      </c>
      <c r="J910">
        <v>1651</v>
      </c>
      <c r="K910">
        <v>0.24954572986069051</v>
      </c>
      <c r="L910">
        <v>0.45063597819503332</v>
      </c>
      <c r="M910">
        <v>0.29981829194427623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f>VLOOKUP(A910,Output_sheet!$C$2:$H$19120,6,FALSE)</f>
        <v>0</v>
      </c>
      <c r="W910">
        <f t="shared" si="85"/>
        <v>0</v>
      </c>
      <c r="X910" t="str">
        <f t="shared" si="86"/>
        <v>Booste</v>
      </c>
      <c r="Y910">
        <f t="shared" si="87"/>
        <v>0</v>
      </c>
      <c r="Z910">
        <f t="shared" si="88"/>
        <v>0</v>
      </c>
      <c r="AA910">
        <f t="shared" si="89"/>
        <v>0</v>
      </c>
    </row>
    <row r="911" spans="1:27" x14ac:dyDescent="0.45">
      <c r="A911" t="str">
        <f t="shared" si="84"/>
        <v>43832Meal_Booster2_GreenP7</v>
      </c>
      <c r="B911" s="6">
        <v>43832</v>
      </c>
      <c r="C911" t="s">
        <v>118</v>
      </c>
      <c r="D911" t="s">
        <v>19</v>
      </c>
      <c r="E911">
        <v>0</v>
      </c>
      <c r="F911">
        <v>0</v>
      </c>
      <c r="G911">
        <v>0</v>
      </c>
      <c r="H911">
        <v>0</v>
      </c>
      <c r="I911" t="s">
        <v>62</v>
      </c>
      <c r="J911">
        <v>1651</v>
      </c>
      <c r="K911">
        <v>0.24954572986069051</v>
      </c>
      <c r="L911">
        <v>0.45063597819503332</v>
      </c>
      <c r="M911">
        <v>0.29981829194427623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f>VLOOKUP(A911,Output_sheet!$C$2:$H$19120,6,FALSE)</f>
        <v>0</v>
      </c>
      <c r="W911">
        <f t="shared" si="85"/>
        <v>0</v>
      </c>
      <c r="X911" t="str">
        <f t="shared" si="86"/>
        <v>Booste</v>
      </c>
      <c r="Y911">
        <f t="shared" si="87"/>
        <v>0</v>
      </c>
      <c r="Z911">
        <f t="shared" si="88"/>
        <v>0</v>
      </c>
      <c r="AA911">
        <f t="shared" si="89"/>
        <v>0</v>
      </c>
    </row>
    <row r="912" spans="1:27" x14ac:dyDescent="0.45">
      <c r="A912" t="str">
        <f t="shared" si="84"/>
        <v>43832Meal_Booster2_MainP7</v>
      </c>
      <c r="B912" s="6">
        <v>43832</v>
      </c>
      <c r="C912" t="s">
        <v>118</v>
      </c>
      <c r="D912" t="s">
        <v>20</v>
      </c>
      <c r="E912">
        <v>0.24074117647058821</v>
      </c>
      <c r="F912">
        <v>5.4705882352941186E-3</v>
      </c>
      <c r="G912">
        <v>7.7764705882352944E-3</v>
      </c>
      <c r="H912">
        <v>5.7898027881672903E-3</v>
      </c>
      <c r="I912" t="s">
        <v>62</v>
      </c>
      <c r="J912">
        <v>1651</v>
      </c>
      <c r="K912">
        <v>0.24954572986069051</v>
      </c>
      <c r="L912">
        <v>0.45063597819503332</v>
      </c>
      <c r="M912">
        <v>0.29981829194427623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f>VLOOKUP(A912,Output_sheet!$C$2:$H$19120,6,FALSE)</f>
        <v>0</v>
      </c>
      <c r="W912">
        <f t="shared" si="85"/>
        <v>0</v>
      </c>
      <c r="X912" t="str">
        <f t="shared" si="86"/>
        <v>Booste</v>
      </c>
      <c r="Y912">
        <f t="shared" si="87"/>
        <v>0</v>
      </c>
      <c r="Z912">
        <f t="shared" si="88"/>
        <v>0</v>
      </c>
      <c r="AA912">
        <f t="shared" si="89"/>
        <v>0</v>
      </c>
    </row>
    <row r="913" spans="1:27" x14ac:dyDescent="0.45">
      <c r="A913" t="str">
        <f t="shared" si="84"/>
        <v>43832Meal_Booster2_SideP7</v>
      </c>
      <c r="B913" s="6">
        <v>43832</v>
      </c>
      <c r="C913" t="s">
        <v>118</v>
      </c>
      <c r="D913" t="s">
        <v>21</v>
      </c>
      <c r="E913">
        <v>0</v>
      </c>
      <c r="F913">
        <v>0</v>
      </c>
      <c r="G913">
        <v>0</v>
      </c>
      <c r="H913">
        <v>0</v>
      </c>
      <c r="I913" t="s">
        <v>62</v>
      </c>
      <c r="J913">
        <v>1651</v>
      </c>
      <c r="K913">
        <v>0.24954572986069051</v>
      </c>
      <c r="L913">
        <v>0.45063597819503332</v>
      </c>
      <c r="M913">
        <v>0.29981829194427623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f>VLOOKUP(A913,Output_sheet!$C$2:$H$19120,6,FALSE)</f>
        <v>0</v>
      </c>
      <c r="W913">
        <f t="shared" si="85"/>
        <v>0</v>
      </c>
      <c r="X913" t="str">
        <f t="shared" si="86"/>
        <v>Booste</v>
      </c>
      <c r="Y913">
        <f t="shared" si="87"/>
        <v>0</v>
      </c>
      <c r="Z913">
        <f t="shared" si="88"/>
        <v>0</v>
      </c>
      <c r="AA913">
        <f t="shared" si="89"/>
        <v>0</v>
      </c>
    </row>
    <row r="914" spans="1:27" x14ac:dyDescent="0.45">
      <c r="A914" t="str">
        <f t="shared" si="84"/>
        <v>43832Meal_Breakfast_GreenP7</v>
      </c>
      <c r="B914" s="6">
        <v>43832</v>
      </c>
      <c r="C914" t="s">
        <v>118</v>
      </c>
      <c r="D914" t="s">
        <v>24</v>
      </c>
      <c r="E914">
        <v>2.3266666666666661E-2</v>
      </c>
      <c r="F914">
        <v>9.4303703703703709E-2</v>
      </c>
      <c r="G914">
        <v>0.15691481481481481</v>
      </c>
      <c r="H914">
        <v>1.7259259259259261E-3</v>
      </c>
      <c r="I914" t="s">
        <v>62</v>
      </c>
      <c r="J914">
        <v>1651</v>
      </c>
      <c r="K914">
        <v>0.24954572986069051</v>
      </c>
      <c r="L914">
        <v>0.45063597819503332</v>
      </c>
      <c r="M914">
        <v>0.29981829194427623</v>
      </c>
      <c r="N914">
        <v>0.25</v>
      </c>
      <c r="O914">
        <v>0.25</v>
      </c>
      <c r="P914">
        <v>0.25</v>
      </c>
      <c r="Q914">
        <v>0.25</v>
      </c>
      <c r="R914">
        <v>0.25</v>
      </c>
      <c r="S914">
        <v>0.25</v>
      </c>
      <c r="T914">
        <v>0.25</v>
      </c>
      <c r="U914">
        <v>0.55102040816326525</v>
      </c>
      <c r="V914">
        <f>VLOOKUP(A914,Output_sheet!$C$2:$H$19120,6,FALSE)</f>
        <v>106.48564</v>
      </c>
      <c r="W914">
        <f t="shared" si="85"/>
        <v>200.46079486503703</v>
      </c>
      <c r="X914" t="str">
        <f t="shared" si="86"/>
        <v>Breakf</v>
      </c>
      <c r="Y914">
        <f t="shared" si="87"/>
        <v>9.910263562666664</v>
      </c>
      <c r="Z914">
        <f t="shared" si="88"/>
        <v>40.16796097303704</v>
      </c>
      <c r="AA914">
        <f t="shared" si="89"/>
        <v>150.38257032933333</v>
      </c>
    </row>
    <row r="915" spans="1:27" x14ac:dyDescent="0.45">
      <c r="A915" t="str">
        <f t="shared" si="84"/>
        <v>43832Meal_Breakfast_MainP7</v>
      </c>
      <c r="B915" s="6">
        <v>43832</v>
      </c>
      <c r="C915" t="s">
        <v>118</v>
      </c>
      <c r="D915" t="s">
        <v>25</v>
      </c>
      <c r="E915">
        <v>0.22857142857142859</v>
      </c>
      <c r="F915">
        <v>0</v>
      </c>
      <c r="G915">
        <v>0.14285714285714279</v>
      </c>
      <c r="H915">
        <v>1.3277777777777781E-2</v>
      </c>
      <c r="I915" t="s">
        <v>62</v>
      </c>
      <c r="J915">
        <v>1651</v>
      </c>
      <c r="K915">
        <v>0.24954572986069051</v>
      </c>
      <c r="L915">
        <v>0.45063597819503332</v>
      </c>
      <c r="M915">
        <v>0.29981829194427623</v>
      </c>
      <c r="N915">
        <v>0.25</v>
      </c>
      <c r="O915">
        <v>0.25</v>
      </c>
      <c r="P915">
        <v>0.25</v>
      </c>
      <c r="Q915">
        <v>0.25</v>
      </c>
      <c r="R915">
        <v>0.25</v>
      </c>
      <c r="S915">
        <v>0.25</v>
      </c>
      <c r="T915">
        <v>0.25</v>
      </c>
      <c r="U915">
        <v>8.1632653061224483E-2</v>
      </c>
      <c r="V915">
        <f>VLOOKUP(A915,Output_sheet!$C$2:$H$19120,6,FALSE)</f>
        <v>14.974544</v>
      </c>
      <c r="W915">
        <f t="shared" si="85"/>
        <v>32.943996799999987</v>
      </c>
      <c r="X915" t="str">
        <f t="shared" si="86"/>
        <v>Breakf</v>
      </c>
      <c r="Y915">
        <f t="shared" si="87"/>
        <v>13.691011657142859</v>
      </c>
      <c r="Z915">
        <f t="shared" si="88"/>
        <v>0</v>
      </c>
      <c r="AA915">
        <f t="shared" si="89"/>
        <v>19.252985142857135</v>
      </c>
    </row>
    <row r="916" spans="1:27" x14ac:dyDescent="0.45">
      <c r="A916" t="str">
        <f t="shared" si="84"/>
        <v>43832Meal_Breakfast_SideP7</v>
      </c>
      <c r="B916" s="6">
        <v>43832</v>
      </c>
      <c r="C916" t="s">
        <v>118</v>
      </c>
      <c r="D916" t="s">
        <v>26</v>
      </c>
      <c r="E916">
        <v>7.5999999999999998E-2</v>
      </c>
      <c r="F916">
        <v>0.39900000000000002</v>
      </c>
      <c r="G916">
        <v>3.0000000000000001E-3</v>
      </c>
      <c r="H916">
        <v>3.0386666666666669E-3</v>
      </c>
      <c r="I916" t="s">
        <v>62</v>
      </c>
      <c r="J916">
        <v>1651</v>
      </c>
      <c r="K916">
        <v>0.24954572986069051</v>
      </c>
      <c r="L916">
        <v>0.45063597819503332</v>
      </c>
      <c r="M916">
        <v>0.29981829194427623</v>
      </c>
      <c r="N916">
        <v>0.25</v>
      </c>
      <c r="O916">
        <v>0.25</v>
      </c>
      <c r="P916">
        <v>0.25</v>
      </c>
      <c r="Q916">
        <v>0.25</v>
      </c>
      <c r="R916">
        <v>0.25</v>
      </c>
      <c r="S916">
        <v>0.25</v>
      </c>
      <c r="T916">
        <v>0.25</v>
      </c>
      <c r="U916">
        <v>0.36734693877551022</v>
      </c>
      <c r="V916">
        <f>VLOOKUP(A916,Output_sheet!$C$2:$H$19120,6,FALSE)</f>
        <v>82.359989999999996</v>
      </c>
      <c r="W916">
        <f t="shared" si="85"/>
        <v>158.70770073</v>
      </c>
      <c r="X916" t="str">
        <f t="shared" si="86"/>
        <v>Breakf</v>
      </c>
      <c r="Y916">
        <f t="shared" si="87"/>
        <v>25.037436959999997</v>
      </c>
      <c r="Z916">
        <f t="shared" si="88"/>
        <v>131.44654403999999</v>
      </c>
      <c r="AA916">
        <f t="shared" si="89"/>
        <v>2.22371973</v>
      </c>
    </row>
    <row r="917" spans="1:27" x14ac:dyDescent="0.45">
      <c r="A917" t="str">
        <f t="shared" si="84"/>
        <v>43832Meal_Dinner_GreenP7</v>
      </c>
      <c r="B917" s="6">
        <v>43832</v>
      </c>
      <c r="C917" t="s">
        <v>118</v>
      </c>
      <c r="D917" t="s">
        <v>29</v>
      </c>
      <c r="E917">
        <v>3.0759999999999999E-2</v>
      </c>
      <c r="F917">
        <v>8.1619999999999998E-2</v>
      </c>
      <c r="G917">
        <v>4.0000000000000001E-3</v>
      </c>
      <c r="H917">
        <v>2.0843960000000009E-3</v>
      </c>
      <c r="I917" t="s">
        <v>62</v>
      </c>
      <c r="J917">
        <v>1651</v>
      </c>
      <c r="K917">
        <v>0.24954572986069051</v>
      </c>
      <c r="L917">
        <v>0.45063597819503332</v>
      </c>
      <c r="M917">
        <v>0.29981829194427623</v>
      </c>
      <c r="N917">
        <v>0.2</v>
      </c>
      <c r="O917">
        <v>0.2</v>
      </c>
      <c r="P917">
        <v>0.2</v>
      </c>
      <c r="Q917">
        <v>0.2</v>
      </c>
      <c r="R917">
        <v>0.2</v>
      </c>
      <c r="S917">
        <v>0.2</v>
      </c>
      <c r="T917">
        <v>0.2</v>
      </c>
      <c r="U917">
        <v>0.51020408163265307</v>
      </c>
      <c r="V917">
        <f>VLOOKUP(A917,Output_sheet!$C$2:$H$19120,6,FALSE)</f>
        <v>182.21977999999999</v>
      </c>
      <c r="W917">
        <f t="shared" si="85"/>
        <v>88.471347585599986</v>
      </c>
      <c r="X917" t="str">
        <f t="shared" si="86"/>
        <v>Dinner</v>
      </c>
      <c r="Y917">
        <f t="shared" si="87"/>
        <v>22.420321731199998</v>
      </c>
      <c r="Z917">
        <f t="shared" si="88"/>
        <v>59.491113774399992</v>
      </c>
      <c r="AA917">
        <f t="shared" si="89"/>
        <v>6.5599120800000001</v>
      </c>
    </row>
    <row r="918" spans="1:27" x14ac:dyDescent="0.45">
      <c r="A918" t="str">
        <f t="shared" si="84"/>
        <v>43832Meal_Dinner_MainP7</v>
      </c>
      <c r="B918" s="6">
        <v>43832</v>
      </c>
      <c r="C918" t="s">
        <v>118</v>
      </c>
      <c r="D918" t="s">
        <v>30</v>
      </c>
      <c r="E918">
        <v>5.33E-2</v>
      </c>
      <c r="F918">
        <v>0.26540000000000002</v>
      </c>
      <c r="G918">
        <v>5.4000000000000003E-3</v>
      </c>
      <c r="H918">
        <v>2.5228E-3</v>
      </c>
      <c r="I918" t="s">
        <v>62</v>
      </c>
      <c r="J918">
        <v>1651</v>
      </c>
      <c r="K918">
        <v>0.24954572986069051</v>
      </c>
      <c r="L918">
        <v>0.45063597819503332</v>
      </c>
      <c r="M918">
        <v>0.29981829194427623</v>
      </c>
      <c r="N918">
        <v>0.2</v>
      </c>
      <c r="O918">
        <v>0.2</v>
      </c>
      <c r="P918">
        <v>0.2</v>
      </c>
      <c r="Q918">
        <v>0.2</v>
      </c>
      <c r="R918">
        <v>0.2</v>
      </c>
      <c r="S918">
        <v>0.2</v>
      </c>
      <c r="T918">
        <v>0.2</v>
      </c>
      <c r="U918">
        <v>0.24489795918367349</v>
      </c>
      <c r="V918">
        <f>VLOOKUP(A918,Output_sheet!$C$2:$H$19120,6,FALSE)</f>
        <v>101.02162</v>
      </c>
      <c r="W918">
        <f t="shared" si="85"/>
        <v>133.69201190800001</v>
      </c>
      <c r="X918" t="str">
        <f t="shared" si="86"/>
        <v>Dinner</v>
      </c>
      <c r="Y918">
        <f t="shared" si="87"/>
        <v>21.537809383999999</v>
      </c>
      <c r="Z918">
        <f t="shared" si="88"/>
        <v>107.24455179200001</v>
      </c>
      <c r="AA918">
        <f t="shared" si="89"/>
        <v>4.9096507320000002</v>
      </c>
    </row>
    <row r="919" spans="1:27" x14ac:dyDescent="0.45">
      <c r="A919" t="str">
        <f t="shared" si="84"/>
        <v>43832Meal_Dinner_SideP7</v>
      </c>
      <c r="B919" s="6">
        <v>43832</v>
      </c>
      <c r="C919" t="s">
        <v>118</v>
      </c>
      <c r="D919" t="s">
        <v>31</v>
      </c>
      <c r="E919">
        <v>0.1191875</v>
      </c>
      <c r="F919">
        <v>4.5462499999999989E-2</v>
      </c>
      <c r="G919">
        <v>7.7629166666666666E-2</v>
      </c>
      <c r="H919">
        <v>2.9845499999999999E-3</v>
      </c>
      <c r="I919" t="s">
        <v>62</v>
      </c>
      <c r="J919">
        <v>1651</v>
      </c>
      <c r="K919">
        <v>0.24954572986069051</v>
      </c>
      <c r="L919">
        <v>0.45063597819503332</v>
      </c>
      <c r="M919">
        <v>0.29981829194427623</v>
      </c>
      <c r="N919">
        <v>0.2</v>
      </c>
      <c r="O919">
        <v>0.2</v>
      </c>
      <c r="P919">
        <v>0.2</v>
      </c>
      <c r="Q919">
        <v>0.2</v>
      </c>
      <c r="R919">
        <v>0.2</v>
      </c>
      <c r="S919">
        <v>0.2</v>
      </c>
      <c r="T919">
        <v>0.2</v>
      </c>
      <c r="U919">
        <v>0.24489795918367349</v>
      </c>
      <c r="V919">
        <f>VLOOKUP(A919,Output_sheet!$C$2:$H$19120,6,FALSE)</f>
        <v>91.763115999999997</v>
      </c>
      <c r="W919">
        <f t="shared" si="85"/>
        <v>124.54663622995</v>
      </c>
      <c r="X919" t="str">
        <f t="shared" si="86"/>
        <v>Dinner</v>
      </c>
      <c r="Y919">
        <f t="shared" si="87"/>
        <v>43.748065552999996</v>
      </c>
      <c r="Z919">
        <f t="shared" si="88"/>
        <v>16.687122644599995</v>
      </c>
      <c r="AA919">
        <f t="shared" si="89"/>
        <v>64.111448032349998</v>
      </c>
    </row>
    <row r="920" spans="1:27" x14ac:dyDescent="0.45">
      <c r="A920" t="str">
        <f t="shared" si="84"/>
        <v>43832Meal_Lunch_GreenP7</v>
      </c>
      <c r="B920" s="6">
        <v>43832</v>
      </c>
      <c r="C920" t="s">
        <v>118</v>
      </c>
      <c r="D920" t="s">
        <v>34</v>
      </c>
      <c r="E920">
        <v>8.0000000000000002E-3</v>
      </c>
      <c r="F920">
        <v>3.5000000000000003E-2</v>
      </c>
      <c r="G920">
        <v>3.0000000000000001E-3</v>
      </c>
      <c r="H920">
        <v>8.4999999999999995E-4</v>
      </c>
      <c r="I920" t="s">
        <v>62</v>
      </c>
      <c r="J920">
        <v>1651</v>
      </c>
      <c r="K920">
        <v>0.24954572986069051</v>
      </c>
      <c r="L920">
        <v>0.45063597819503332</v>
      </c>
      <c r="M920">
        <v>0.29981829194427623</v>
      </c>
      <c r="N920">
        <v>0.3</v>
      </c>
      <c r="O920">
        <v>0.3</v>
      </c>
      <c r="P920">
        <v>0.3</v>
      </c>
      <c r="Q920">
        <v>0.3</v>
      </c>
      <c r="R920">
        <v>0.3</v>
      </c>
      <c r="S920">
        <v>0.3</v>
      </c>
      <c r="T920">
        <v>0.3</v>
      </c>
      <c r="U920">
        <v>0.27472527472527469</v>
      </c>
      <c r="V920">
        <f>VLOOKUP(A920,Output_sheet!$C$2:$H$19120,6,FALSE)</f>
        <v>88.669325000000001</v>
      </c>
      <c r="W920">
        <f t="shared" si="85"/>
        <v>17.645195675</v>
      </c>
      <c r="X920" t="str">
        <f t="shared" si="86"/>
        <v>Lunch_</v>
      </c>
      <c r="Y920">
        <f t="shared" si="87"/>
        <v>2.8374184000000002</v>
      </c>
      <c r="Z920">
        <f t="shared" si="88"/>
        <v>12.413705500000001</v>
      </c>
      <c r="AA920">
        <f t="shared" si="89"/>
        <v>2.394071775</v>
      </c>
    </row>
    <row r="921" spans="1:27" x14ac:dyDescent="0.45">
      <c r="A921" t="str">
        <f t="shared" si="84"/>
        <v>43832Meal_Lunch_MainP7</v>
      </c>
      <c r="B921" s="6">
        <v>43832</v>
      </c>
      <c r="C921" t="s">
        <v>118</v>
      </c>
      <c r="D921" t="s">
        <v>35</v>
      </c>
      <c r="E921">
        <v>0.29964285714285721</v>
      </c>
      <c r="F921">
        <v>3.3928571428571428E-4</v>
      </c>
      <c r="G921">
        <v>3.1482142857142861E-2</v>
      </c>
      <c r="H921">
        <v>5.2169642857142866E-3</v>
      </c>
      <c r="I921" t="s">
        <v>62</v>
      </c>
      <c r="J921">
        <v>1651</v>
      </c>
      <c r="K921">
        <v>0.24954572986069051</v>
      </c>
      <c r="L921">
        <v>0.45063597819503332</v>
      </c>
      <c r="M921">
        <v>0.29981829194427623</v>
      </c>
      <c r="N921">
        <v>0.3</v>
      </c>
      <c r="O921">
        <v>0.3</v>
      </c>
      <c r="P921">
        <v>0.3</v>
      </c>
      <c r="Q921">
        <v>0.3</v>
      </c>
      <c r="R921">
        <v>0.3</v>
      </c>
      <c r="S921">
        <v>0.3</v>
      </c>
      <c r="T921">
        <v>0.3</v>
      </c>
      <c r="U921">
        <v>0.30769230769230771</v>
      </c>
      <c r="V921">
        <f>VLOOKUP(A921,Output_sheet!$C$2:$H$19120,6,FALSE)</f>
        <v>105.71312</v>
      </c>
      <c r="W921">
        <f t="shared" si="85"/>
        <v>156.80087297428577</v>
      </c>
      <c r="X921" t="str">
        <f t="shared" si="86"/>
        <v>Lunch_</v>
      </c>
      <c r="Y921">
        <f t="shared" si="87"/>
        <v>126.7047252571429</v>
      </c>
      <c r="Z921">
        <f t="shared" si="88"/>
        <v>0.14346780571428572</v>
      </c>
      <c r="AA921">
        <f t="shared" si="89"/>
        <v>29.952679911428575</v>
      </c>
    </row>
    <row r="922" spans="1:27" x14ac:dyDescent="0.45">
      <c r="A922" t="str">
        <f t="shared" si="84"/>
        <v>43832Meal_Lunch_SideP7</v>
      </c>
      <c r="B922" s="6">
        <v>43832</v>
      </c>
      <c r="C922" t="s">
        <v>118</v>
      </c>
      <c r="D922" t="s">
        <v>36</v>
      </c>
      <c r="E922">
        <v>4.6513157894736847E-2</v>
      </c>
      <c r="F922">
        <v>0.42289473684210532</v>
      </c>
      <c r="G922">
        <v>2.5197368421052631E-2</v>
      </c>
      <c r="H922">
        <v>9.5625000000000007E-4</v>
      </c>
      <c r="I922" t="s">
        <v>62</v>
      </c>
      <c r="J922">
        <v>1651</v>
      </c>
      <c r="K922">
        <v>0.24954572986069051</v>
      </c>
      <c r="L922">
        <v>0.45063597819503332</v>
      </c>
      <c r="M922">
        <v>0.29981829194427623</v>
      </c>
      <c r="N922">
        <v>0.3</v>
      </c>
      <c r="O922">
        <v>0.3</v>
      </c>
      <c r="P922">
        <v>0.3</v>
      </c>
      <c r="Q922">
        <v>0.3</v>
      </c>
      <c r="R922">
        <v>0.3</v>
      </c>
      <c r="S922">
        <v>0.3</v>
      </c>
      <c r="T922">
        <v>0.3</v>
      </c>
      <c r="U922">
        <v>0.4175824175824176</v>
      </c>
      <c r="V922">
        <f>VLOOKUP(A922,Output_sheet!$C$2:$H$19120,6,FALSE)</f>
        <v>164.23571000000001</v>
      </c>
      <c r="W922">
        <f t="shared" si="85"/>
        <v>345.61892472171064</v>
      </c>
      <c r="X922" t="str">
        <f t="shared" si="86"/>
        <v>Lunch_</v>
      </c>
      <c r="Y922">
        <f t="shared" si="87"/>
        <v>30.556486044736847</v>
      </c>
      <c r="Z922">
        <f t="shared" si="88"/>
        <v>277.81766944210534</v>
      </c>
      <c r="AA922">
        <f t="shared" si="89"/>
        <v>37.244769234868421</v>
      </c>
    </row>
    <row r="923" spans="1:27" x14ac:dyDescent="0.45">
      <c r="A923" t="str">
        <f t="shared" si="84"/>
        <v>43832Meal_Morning_Snack_GreenP7</v>
      </c>
      <c r="B923" s="6">
        <v>43832</v>
      </c>
      <c r="C923" t="s">
        <v>118</v>
      </c>
      <c r="D923" t="s">
        <v>39</v>
      </c>
      <c r="E923">
        <v>8.3999999999999995E-3</v>
      </c>
      <c r="F923">
        <v>8.1600000000000006E-2</v>
      </c>
      <c r="G923">
        <v>1.9E-3</v>
      </c>
      <c r="H923">
        <v>1.9927999999999999E-3</v>
      </c>
      <c r="I923" t="s">
        <v>62</v>
      </c>
      <c r="J923">
        <v>1651</v>
      </c>
      <c r="K923">
        <v>0.24954572986069051</v>
      </c>
      <c r="L923">
        <v>0.45063597819503332</v>
      </c>
      <c r="M923">
        <v>0.29981829194427623</v>
      </c>
      <c r="N923">
        <v>0.1</v>
      </c>
      <c r="O923">
        <v>0.1</v>
      </c>
      <c r="P923">
        <v>0.1</v>
      </c>
      <c r="Q923">
        <v>0.1</v>
      </c>
      <c r="R923">
        <v>0.1</v>
      </c>
      <c r="S923">
        <v>0.1</v>
      </c>
      <c r="T923">
        <v>0.1</v>
      </c>
      <c r="U923">
        <v>0.6</v>
      </c>
      <c r="V923">
        <f>VLOOKUP(A923,Output_sheet!$C$2:$H$19120,6,FALSE)</f>
        <v>90.955183000000005</v>
      </c>
      <c r="W923">
        <f t="shared" si="85"/>
        <v>34.299199509300003</v>
      </c>
      <c r="X923" t="str">
        <f t="shared" si="86"/>
        <v>Mornin</v>
      </c>
      <c r="Y923">
        <f t="shared" si="87"/>
        <v>3.0560941488000002</v>
      </c>
      <c r="Z923">
        <f t="shared" si="88"/>
        <v>29.687771731200005</v>
      </c>
      <c r="AA923">
        <f t="shared" si="89"/>
        <v>1.5553336293000002</v>
      </c>
    </row>
    <row r="924" spans="1:27" x14ac:dyDescent="0.45">
      <c r="A924" t="str">
        <f t="shared" si="84"/>
        <v>43832Meal_Morning_Snack_MainP7</v>
      </c>
      <c r="B924" s="6">
        <v>43832</v>
      </c>
      <c r="C924" t="s">
        <v>118</v>
      </c>
      <c r="D924" t="s">
        <v>40</v>
      </c>
      <c r="E924">
        <v>0.1239</v>
      </c>
      <c r="F924">
        <v>2.7199999999999998E-2</v>
      </c>
      <c r="G924">
        <v>1.0200000000000001E-2</v>
      </c>
      <c r="H924">
        <v>3.1800000000000001E-3</v>
      </c>
      <c r="I924" t="s">
        <v>62</v>
      </c>
      <c r="J924">
        <v>1651</v>
      </c>
      <c r="K924">
        <v>0.24954572986069051</v>
      </c>
      <c r="L924">
        <v>0.45063597819503332</v>
      </c>
      <c r="M924">
        <v>0.29981829194427623</v>
      </c>
      <c r="N924">
        <v>0.1</v>
      </c>
      <c r="O924">
        <v>0.1</v>
      </c>
      <c r="P924">
        <v>0.1</v>
      </c>
      <c r="Q924">
        <v>0.1</v>
      </c>
      <c r="R924">
        <v>0.1</v>
      </c>
      <c r="S924">
        <v>0.1</v>
      </c>
      <c r="T924">
        <v>0.1</v>
      </c>
      <c r="U924">
        <v>0.3</v>
      </c>
      <c r="V924">
        <f>VLOOKUP(A924,Output_sheet!$C$2:$H$19120,6,FALSE)</f>
        <v>51.750363</v>
      </c>
      <c r="W924">
        <f t="shared" si="85"/>
        <v>36.028602720599999</v>
      </c>
      <c r="X924" t="str">
        <f t="shared" si="86"/>
        <v>Mornin</v>
      </c>
      <c r="Y924">
        <f t="shared" si="87"/>
        <v>25.647479902800001</v>
      </c>
      <c r="Z924">
        <f t="shared" si="88"/>
        <v>5.6304394944</v>
      </c>
      <c r="AA924">
        <f t="shared" si="89"/>
        <v>4.7506833234000005</v>
      </c>
    </row>
    <row r="925" spans="1:27" x14ac:dyDescent="0.45">
      <c r="A925" t="str">
        <f t="shared" si="84"/>
        <v>43832Meal_Morning_Snack_SideP7</v>
      </c>
      <c r="B925" s="6">
        <v>43832</v>
      </c>
      <c r="C925" t="s">
        <v>118</v>
      </c>
      <c r="D925" t="s">
        <v>41</v>
      </c>
      <c r="E925">
        <v>0.21</v>
      </c>
      <c r="F925">
        <v>0.22</v>
      </c>
      <c r="G925">
        <v>0.49</v>
      </c>
      <c r="H925">
        <v>1.3505400000000001E-2</v>
      </c>
      <c r="I925" t="s">
        <v>62</v>
      </c>
      <c r="J925">
        <v>1651</v>
      </c>
      <c r="K925">
        <v>0.24954572986069051</v>
      </c>
      <c r="L925">
        <v>0.45063597819503332</v>
      </c>
      <c r="M925">
        <v>0.29981829194427623</v>
      </c>
      <c r="N925">
        <v>0.1</v>
      </c>
      <c r="O925">
        <v>0.1</v>
      </c>
      <c r="P925">
        <v>0.1</v>
      </c>
      <c r="Q925">
        <v>0.1</v>
      </c>
      <c r="R925">
        <v>0.1</v>
      </c>
      <c r="S925">
        <v>0.1</v>
      </c>
      <c r="T925">
        <v>0.1</v>
      </c>
      <c r="U925">
        <v>0.1</v>
      </c>
      <c r="V925">
        <f>VLOOKUP(A925,Output_sheet!$C$2:$H$19120,6,FALSE)</f>
        <v>14.113735</v>
      </c>
      <c r="W925">
        <f t="shared" si="85"/>
        <v>86.517195549999997</v>
      </c>
      <c r="X925" t="str">
        <f t="shared" si="86"/>
        <v>Mornin</v>
      </c>
      <c r="Y925">
        <f t="shared" si="87"/>
        <v>11.855537399999999</v>
      </c>
      <c r="Z925">
        <f t="shared" si="88"/>
        <v>12.4200868</v>
      </c>
      <c r="AA925">
        <f t="shared" si="89"/>
        <v>62.241571350000001</v>
      </c>
    </row>
    <row r="926" spans="1:27" x14ac:dyDescent="0.45">
      <c r="A926" t="str">
        <f t="shared" si="84"/>
        <v>43832Meal_Afternoon_Snack_GreenP8</v>
      </c>
      <c r="B926" s="6">
        <v>43832</v>
      </c>
      <c r="C926" t="s">
        <v>118</v>
      </c>
      <c r="D926" t="s">
        <v>11</v>
      </c>
      <c r="E926">
        <v>7.0000000000000001E-3</v>
      </c>
      <c r="F926">
        <v>8.6999999999999994E-2</v>
      </c>
      <c r="G926">
        <v>1E-3</v>
      </c>
      <c r="H926">
        <v>7.5000000000000002E-4</v>
      </c>
      <c r="I926" t="s">
        <v>63</v>
      </c>
      <c r="J926">
        <v>1403</v>
      </c>
      <c r="K926">
        <v>0.1995723449750535</v>
      </c>
      <c r="L926">
        <v>0.49893086243763363</v>
      </c>
      <c r="M926">
        <v>0.30149679258731288</v>
      </c>
      <c r="N926">
        <v>0.2</v>
      </c>
      <c r="O926">
        <v>0.2</v>
      </c>
      <c r="P926">
        <v>0.2</v>
      </c>
      <c r="Q926">
        <v>0.2</v>
      </c>
      <c r="R926">
        <v>0.2</v>
      </c>
      <c r="S926">
        <v>0.2</v>
      </c>
      <c r="T926">
        <v>0.2</v>
      </c>
      <c r="U926">
        <v>0.51282051282051277</v>
      </c>
      <c r="V926">
        <f>VLOOKUP(A926,Output_sheet!$C$2:$H$19120,6,FALSE)</f>
        <v>130.98007000000001</v>
      </c>
      <c r="W926">
        <f t="shared" si="85"/>
        <v>50.427326950000008</v>
      </c>
      <c r="X926" t="str">
        <f t="shared" si="86"/>
        <v>Aftern</v>
      </c>
      <c r="Y926">
        <f t="shared" si="87"/>
        <v>3.6674419600000006</v>
      </c>
      <c r="Z926">
        <f t="shared" si="88"/>
        <v>45.581064359999999</v>
      </c>
      <c r="AA926">
        <f t="shared" si="89"/>
        <v>1.1788206300000001</v>
      </c>
    </row>
    <row r="927" spans="1:27" x14ac:dyDescent="0.45">
      <c r="A927" t="str">
        <f t="shared" si="84"/>
        <v>43832Meal_Afternoon_Snack_MainP8</v>
      </c>
      <c r="B927" s="6">
        <v>43832</v>
      </c>
      <c r="C927" t="s">
        <v>118</v>
      </c>
      <c r="D927" t="s">
        <v>12</v>
      </c>
      <c r="E927">
        <v>0.126</v>
      </c>
      <c r="F927">
        <v>8.0000000000000002E-3</v>
      </c>
      <c r="G927">
        <v>9.6000000000000002E-2</v>
      </c>
      <c r="H927">
        <v>1.996333333333333E-3</v>
      </c>
      <c r="I927" t="s">
        <v>63</v>
      </c>
      <c r="J927">
        <v>1403</v>
      </c>
      <c r="K927">
        <v>0.1995723449750535</v>
      </c>
      <c r="L927">
        <v>0.49893086243763363</v>
      </c>
      <c r="M927">
        <v>0.30149679258731288</v>
      </c>
      <c r="N927">
        <v>0.2</v>
      </c>
      <c r="O927">
        <v>0.2</v>
      </c>
      <c r="P927">
        <v>0.2</v>
      </c>
      <c r="Q927">
        <v>0.2</v>
      </c>
      <c r="R927">
        <v>0.2</v>
      </c>
      <c r="S927">
        <v>0.2</v>
      </c>
      <c r="T927">
        <v>0.2</v>
      </c>
      <c r="U927">
        <v>0.38461538461538458</v>
      </c>
      <c r="V927">
        <f>VLOOKUP(A927,Output_sheet!$C$2:$H$19120,6,FALSE)</f>
        <v>59.536397000000001</v>
      </c>
      <c r="W927">
        <f t="shared" si="85"/>
        <v>83.350955799999994</v>
      </c>
      <c r="X927" t="str">
        <f t="shared" si="86"/>
        <v>Aftern</v>
      </c>
      <c r="Y927">
        <f t="shared" si="87"/>
        <v>30.006344088000002</v>
      </c>
      <c r="Z927">
        <f t="shared" si="88"/>
        <v>1.9051647040000002</v>
      </c>
      <c r="AA927">
        <f t="shared" si="89"/>
        <v>51.439447008000002</v>
      </c>
    </row>
    <row r="928" spans="1:27" x14ac:dyDescent="0.45">
      <c r="A928" t="str">
        <f t="shared" si="84"/>
        <v>43832Meal_Afternoon_Snack_SideP8</v>
      </c>
      <c r="B928" s="6">
        <v>43832</v>
      </c>
      <c r="C928" t="s">
        <v>118</v>
      </c>
      <c r="D928" t="s">
        <v>13</v>
      </c>
      <c r="E928">
        <v>0.254</v>
      </c>
      <c r="F928">
        <v>0.10100000000000001</v>
      </c>
      <c r="G928">
        <v>0.47699999999999998</v>
      </c>
      <c r="H928">
        <v>4.5263999999999999E-3</v>
      </c>
      <c r="I928" t="s">
        <v>63</v>
      </c>
      <c r="J928">
        <v>1403</v>
      </c>
      <c r="K928">
        <v>0.1995723449750535</v>
      </c>
      <c r="L928">
        <v>0.49893086243763363</v>
      </c>
      <c r="M928">
        <v>0.30149679258731288</v>
      </c>
      <c r="N928">
        <v>0.2</v>
      </c>
      <c r="O928">
        <v>0.2</v>
      </c>
      <c r="P928">
        <v>0.2</v>
      </c>
      <c r="Q928">
        <v>0.2</v>
      </c>
      <c r="R928">
        <v>0.2</v>
      </c>
      <c r="S928">
        <v>0.2</v>
      </c>
      <c r="T928">
        <v>0.2</v>
      </c>
      <c r="U928">
        <v>0.1025641025641026</v>
      </c>
      <c r="V928">
        <f>VLOOKUP(A928,Output_sheet!$C$2:$H$19120,6,FALSE)</f>
        <v>15.876372999999999</v>
      </c>
      <c r="W928">
        <f t="shared" si="85"/>
        <v>90.701718948999996</v>
      </c>
      <c r="X928" t="str">
        <f t="shared" si="86"/>
        <v>Aftern</v>
      </c>
      <c r="Y928">
        <f t="shared" si="87"/>
        <v>16.130394968000001</v>
      </c>
      <c r="Z928">
        <f t="shared" si="88"/>
        <v>6.4140546919999997</v>
      </c>
      <c r="AA928">
        <f t="shared" si="89"/>
        <v>68.157269288999998</v>
      </c>
    </row>
    <row r="929" spans="1:27" x14ac:dyDescent="0.45">
      <c r="A929" t="str">
        <f t="shared" si="84"/>
        <v>43832Meal_Booster1_GreenP8</v>
      </c>
      <c r="B929" s="6">
        <v>43832</v>
      </c>
      <c r="C929" t="s">
        <v>118</v>
      </c>
      <c r="D929" t="s">
        <v>16</v>
      </c>
      <c r="E929">
        <v>0</v>
      </c>
      <c r="F929">
        <v>0</v>
      </c>
      <c r="G929">
        <v>0</v>
      </c>
      <c r="H929">
        <v>0</v>
      </c>
      <c r="I929" t="s">
        <v>63</v>
      </c>
      <c r="J929">
        <v>1403</v>
      </c>
      <c r="K929">
        <v>0.1995723449750535</v>
      </c>
      <c r="L929">
        <v>0.49893086243763363</v>
      </c>
      <c r="M929">
        <v>0.30149679258731288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f>VLOOKUP(A929,Output_sheet!$C$2:$H$19120,6,FALSE)</f>
        <v>0</v>
      </c>
      <c r="W929">
        <f t="shared" si="85"/>
        <v>0</v>
      </c>
      <c r="X929" t="str">
        <f t="shared" si="86"/>
        <v>Booste</v>
      </c>
      <c r="Y929">
        <f t="shared" si="87"/>
        <v>0</v>
      </c>
      <c r="Z929">
        <f t="shared" si="88"/>
        <v>0</v>
      </c>
      <c r="AA929">
        <f t="shared" si="89"/>
        <v>0</v>
      </c>
    </row>
    <row r="930" spans="1:27" x14ac:dyDescent="0.45">
      <c r="A930" t="str">
        <f t="shared" si="84"/>
        <v>43832Meal_Booster1_MainP8</v>
      </c>
      <c r="B930" s="6">
        <v>43832</v>
      </c>
      <c r="C930" t="s">
        <v>118</v>
      </c>
      <c r="D930" t="s">
        <v>17</v>
      </c>
      <c r="E930">
        <v>0.14315226130653261</v>
      </c>
      <c r="F930">
        <v>0.31681206030150749</v>
      </c>
      <c r="G930">
        <v>0.1089532663316583</v>
      </c>
      <c r="H930">
        <v>3.3559248931884088E-3</v>
      </c>
      <c r="I930" t="s">
        <v>63</v>
      </c>
      <c r="J930">
        <v>1403</v>
      </c>
      <c r="K930">
        <v>0.1995723449750535</v>
      </c>
      <c r="L930">
        <v>0.49893086243763363</v>
      </c>
      <c r="M930">
        <v>0.30149679258731288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f>VLOOKUP(A930,Output_sheet!$C$2:$H$19120,6,FALSE)</f>
        <v>0</v>
      </c>
      <c r="W930">
        <f t="shared" si="85"/>
        <v>0</v>
      </c>
      <c r="X930" t="str">
        <f t="shared" si="86"/>
        <v>Booste</v>
      </c>
      <c r="Y930">
        <f t="shared" si="87"/>
        <v>0</v>
      </c>
      <c r="Z930">
        <f t="shared" si="88"/>
        <v>0</v>
      </c>
      <c r="AA930">
        <f t="shared" si="89"/>
        <v>0</v>
      </c>
    </row>
    <row r="931" spans="1:27" x14ac:dyDescent="0.45">
      <c r="A931" t="str">
        <f t="shared" si="84"/>
        <v>43832Meal_Booster1_SideP8</v>
      </c>
      <c r="B931" s="6">
        <v>43832</v>
      </c>
      <c r="C931" t="s">
        <v>118</v>
      </c>
      <c r="D931" t="s">
        <v>18</v>
      </c>
      <c r="E931">
        <v>0</v>
      </c>
      <c r="F931">
        <v>0</v>
      </c>
      <c r="G931">
        <v>0</v>
      </c>
      <c r="H931">
        <v>0</v>
      </c>
      <c r="I931" t="s">
        <v>63</v>
      </c>
      <c r="J931">
        <v>1403</v>
      </c>
      <c r="K931">
        <v>0.1995723449750535</v>
      </c>
      <c r="L931">
        <v>0.49893086243763363</v>
      </c>
      <c r="M931">
        <v>0.30149679258731288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f>VLOOKUP(A931,Output_sheet!$C$2:$H$19120,6,FALSE)</f>
        <v>0</v>
      </c>
      <c r="W931">
        <f t="shared" si="85"/>
        <v>0</v>
      </c>
      <c r="X931" t="str">
        <f t="shared" si="86"/>
        <v>Booste</v>
      </c>
      <c r="Y931">
        <f t="shared" si="87"/>
        <v>0</v>
      </c>
      <c r="Z931">
        <f t="shared" si="88"/>
        <v>0</v>
      </c>
      <c r="AA931">
        <f t="shared" si="89"/>
        <v>0</v>
      </c>
    </row>
    <row r="932" spans="1:27" x14ac:dyDescent="0.45">
      <c r="A932" t="str">
        <f t="shared" si="84"/>
        <v>43832Meal_Booster2_GreenP8</v>
      </c>
      <c r="B932" s="6">
        <v>43832</v>
      </c>
      <c r="C932" t="s">
        <v>118</v>
      </c>
      <c r="D932" t="s">
        <v>19</v>
      </c>
      <c r="E932">
        <v>0</v>
      </c>
      <c r="F932">
        <v>0</v>
      </c>
      <c r="G932">
        <v>0</v>
      </c>
      <c r="H932">
        <v>0</v>
      </c>
      <c r="I932" t="s">
        <v>63</v>
      </c>
      <c r="J932">
        <v>1403</v>
      </c>
      <c r="K932">
        <v>0.1995723449750535</v>
      </c>
      <c r="L932">
        <v>0.49893086243763363</v>
      </c>
      <c r="M932">
        <v>0.30149679258731288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f>VLOOKUP(A932,Output_sheet!$C$2:$H$19120,6,FALSE)</f>
        <v>0</v>
      </c>
      <c r="W932">
        <f t="shared" si="85"/>
        <v>0</v>
      </c>
      <c r="X932" t="str">
        <f t="shared" si="86"/>
        <v>Booste</v>
      </c>
      <c r="Y932">
        <f t="shared" si="87"/>
        <v>0</v>
      </c>
      <c r="Z932">
        <f t="shared" si="88"/>
        <v>0</v>
      </c>
      <c r="AA932">
        <f t="shared" si="89"/>
        <v>0</v>
      </c>
    </row>
    <row r="933" spans="1:27" x14ac:dyDescent="0.45">
      <c r="A933" t="str">
        <f t="shared" si="84"/>
        <v>43832Meal_Booster2_MainP8</v>
      </c>
      <c r="B933" s="6">
        <v>43832</v>
      </c>
      <c r="C933" t="s">
        <v>118</v>
      </c>
      <c r="D933" t="s">
        <v>20</v>
      </c>
      <c r="E933">
        <v>0.24074117647058821</v>
      </c>
      <c r="F933">
        <v>5.4705882352941186E-3</v>
      </c>
      <c r="G933">
        <v>7.7764705882352944E-3</v>
      </c>
      <c r="H933">
        <v>5.7898027881672903E-3</v>
      </c>
      <c r="I933" t="s">
        <v>63</v>
      </c>
      <c r="J933">
        <v>1403</v>
      </c>
      <c r="K933">
        <v>0.1995723449750535</v>
      </c>
      <c r="L933">
        <v>0.49893086243763363</v>
      </c>
      <c r="M933">
        <v>0.30149679258731288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f>VLOOKUP(A933,Output_sheet!$C$2:$H$19120,6,FALSE)</f>
        <v>0</v>
      </c>
      <c r="W933">
        <f t="shared" si="85"/>
        <v>0</v>
      </c>
      <c r="X933" t="str">
        <f t="shared" si="86"/>
        <v>Booste</v>
      </c>
      <c r="Y933">
        <f t="shared" si="87"/>
        <v>0</v>
      </c>
      <c r="Z933">
        <f t="shared" si="88"/>
        <v>0</v>
      </c>
      <c r="AA933">
        <f t="shared" si="89"/>
        <v>0</v>
      </c>
    </row>
    <row r="934" spans="1:27" x14ac:dyDescent="0.45">
      <c r="A934" t="str">
        <f t="shared" si="84"/>
        <v>43832Meal_Booster2_SideP8</v>
      </c>
      <c r="B934" s="6">
        <v>43832</v>
      </c>
      <c r="C934" t="s">
        <v>118</v>
      </c>
      <c r="D934" t="s">
        <v>21</v>
      </c>
      <c r="E934">
        <v>0</v>
      </c>
      <c r="F934">
        <v>0</v>
      </c>
      <c r="G934">
        <v>0</v>
      </c>
      <c r="H934">
        <v>0</v>
      </c>
      <c r="I934" t="s">
        <v>63</v>
      </c>
      <c r="J934">
        <v>1403</v>
      </c>
      <c r="K934">
        <v>0.1995723449750535</v>
      </c>
      <c r="L934">
        <v>0.49893086243763363</v>
      </c>
      <c r="M934">
        <v>0.30149679258731288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f>VLOOKUP(A934,Output_sheet!$C$2:$H$19120,6,FALSE)</f>
        <v>0</v>
      </c>
      <c r="W934">
        <f t="shared" si="85"/>
        <v>0</v>
      </c>
      <c r="X934" t="str">
        <f t="shared" si="86"/>
        <v>Booste</v>
      </c>
      <c r="Y934">
        <f t="shared" si="87"/>
        <v>0</v>
      </c>
      <c r="Z934">
        <f t="shared" si="88"/>
        <v>0</v>
      </c>
      <c r="AA934">
        <f t="shared" si="89"/>
        <v>0</v>
      </c>
    </row>
    <row r="935" spans="1:27" x14ac:dyDescent="0.45">
      <c r="A935" t="str">
        <f t="shared" si="84"/>
        <v>43832Meal_Breakfast_GreenP8</v>
      </c>
      <c r="B935" s="6">
        <v>43832</v>
      </c>
      <c r="C935" t="s">
        <v>118</v>
      </c>
      <c r="D935" t="s">
        <v>24</v>
      </c>
      <c r="E935">
        <v>2.3266666666666661E-2</v>
      </c>
      <c r="F935">
        <v>9.4303703703703709E-2</v>
      </c>
      <c r="G935">
        <v>0.15691481481481481</v>
      </c>
      <c r="H935">
        <v>1.7259259259259261E-3</v>
      </c>
      <c r="I935" t="s">
        <v>63</v>
      </c>
      <c r="J935">
        <v>1403</v>
      </c>
      <c r="K935">
        <v>0.1995723449750535</v>
      </c>
      <c r="L935">
        <v>0.49893086243763363</v>
      </c>
      <c r="M935">
        <v>0.30149679258731288</v>
      </c>
      <c r="N935">
        <v>0.27</v>
      </c>
      <c r="O935">
        <v>0.27</v>
      </c>
      <c r="P935">
        <v>0.27</v>
      </c>
      <c r="Q935">
        <v>0.27</v>
      </c>
      <c r="R935">
        <v>0.27</v>
      </c>
      <c r="S935">
        <v>0.27</v>
      </c>
      <c r="T935">
        <v>0.27</v>
      </c>
      <c r="U935">
        <v>0.55102040816326525</v>
      </c>
      <c r="V935">
        <f>VLOOKUP(A935,Output_sheet!$C$2:$H$19120,6,FALSE)</f>
        <v>88.366889999999998</v>
      </c>
      <c r="W935">
        <f t="shared" si="85"/>
        <v>166.3519795641111</v>
      </c>
      <c r="X935" t="str">
        <f t="shared" si="86"/>
        <v>Breakf</v>
      </c>
      <c r="Y935">
        <f t="shared" si="87"/>
        <v>8.2240118959999986</v>
      </c>
      <c r="Z935">
        <f t="shared" si="88"/>
        <v>33.333300047111109</v>
      </c>
      <c r="AA935">
        <f t="shared" si="89"/>
        <v>124.79466762099999</v>
      </c>
    </row>
    <row r="936" spans="1:27" x14ac:dyDescent="0.45">
      <c r="A936" t="str">
        <f t="shared" si="84"/>
        <v>43832Meal_Breakfast_MainP8</v>
      </c>
      <c r="B936" s="6">
        <v>43832</v>
      </c>
      <c r="C936" t="s">
        <v>118</v>
      </c>
      <c r="D936" t="s">
        <v>25</v>
      </c>
      <c r="E936">
        <v>0.22857142857142859</v>
      </c>
      <c r="F936">
        <v>0</v>
      </c>
      <c r="G936">
        <v>0.14285714285714279</v>
      </c>
      <c r="H936">
        <v>1.3277777777777781E-2</v>
      </c>
      <c r="I936" t="s">
        <v>63</v>
      </c>
      <c r="J936">
        <v>1403</v>
      </c>
      <c r="K936">
        <v>0.1995723449750535</v>
      </c>
      <c r="L936">
        <v>0.49893086243763363</v>
      </c>
      <c r="M936">
        <v>0.30149679258731288</v>
      </c>
      <c r="N936">
        <v>0.27</v>
      </c>
      <c r="O936">
        <v>0.27</v>
      </c>
      <c r="P936">
        <v>0.27</v>
      </c>
      <c r="Q936">
        <v>0.27</v>
      </c>
      <c r="R936">
        <v>0.27</v>
      </c>
      <c r="S936">
        <v>0.27</v>
      </c>
      <c r="T936">
        <v>0.27</v>
      </c>
      <c r="U936">
        <v>8.1632653061224483E-2</v>
      </c>
      <c r="V936">
        <f>VLOOKUP(A936,Output_sheet!$C$2:$H$19120,6,FALSE)</f>
        <v>12.574154999999999</v>
      </c>
      <c r="W936">
        <f t="shared" si="85"/>
        <v>27.663140999999989</v>
      </c>
      <c r="X936" t="str">
        <f t="shared" si="86"/>
        <v>Breakf</v>
      </c>
      <c r="Y936">
        <f t="shared" si="87"/>
        <v>11.496370285714287</v>
      </c>
      <c r="Z936">
        <f t="shared" si="88"/>
        <v>0</v>
      </c>
      <c r="AA936">
        <f t="shared" si="89"/>
        <v>16.166770714285708</v>
      </c>
    </row>
    <row r="937" spans="1:27" x14ac:dyDescent="0.45">
      <c r="A937" t="str">
        <f t="shared" si="84"/>
        <v>43832Meal_Breakfast_SideP8</v>
      </c>
      <c r="B937" s="6">
        <v>43832</v>
      </c>
      <c r="C937" t="s">
        <v>118</v>
      </c>
      <c r="D937" t="s">
        <v>26</v>
      </c>
      <c r="E937">
        <v>7.5999999999999998E-2</v>
      </c>
      <c r="F937">
        <v>0.39900000000000002</v>
      </c>
      <c r="G937">
        <v>3.0000000000000001E-3</v>
      </c>
      <c r="H937">
        <v>3.0386666666666669E-3</v>
      </c>
      <c r="I937" t="s">
        <v>63</v>
      </c>
      <c r="J937">
        <v>1403</v>
      </c>
      <c r="K937">
        <v>0.1995723449750535</v>
      </c>
      <c r="L937">
        <v>0.49893086243763363</v>
      </c>
      <c r="M937">
        <v>0.30149679258731288</v>
      </c>
      <c r="N937">
        <v>0.27</v>
      </c>
      <c r="O937">
        <v>0.27</v>
      </c>
      <c r="P937">
        <v>0.27</v>
      </c>
      <c r="Q937">
        <v>0.27</v>
      </c>
      <c r="R937">
        <v>0.27</v>
      </c>
      <c r="S937">
        <v>0.27</v>
      </c>
      <c r="T937">
        <v>0.27</v>
      </c>
      <c r="U937">
        <v>0.36734693877551022</v>
      </c>
      <c r="V937">
        <f>VLOOKUP(A937,Output_sheet!$C$2:$H$19120,6,FALSE)</f>
        <v>85.704660000000004</v>
      </c>
      <c r="W937">
        <f t="shared" si="85"/>
        <v>165.15287982000001</v>
      </c>
      <c r="X937" t="str">
        <f t="shared" si="86"/>
        <v>Breakf</v>
      </c>
      <c r="Y937">
        <f t="shared" si="87"/>
        <v>26.05421664</v>
      </c>
      <c r="Z937">
        <f t="shared" si="88"/>
        <v>136.78463736</v>
      </c>
      <c r="AA937">
        <f t="shared" si="89"/>
        <v>2.3140258199999999</v>
      </c>
    </row>
    <row r="938" spans="1:27" x14ac:dyDescent="0.45">
      <c r="A938" t="str">
        <f t="shared" si="84"/>
        <v>43832Meal_Dinner_GreenP8</v>
      </c>
      <c r="B938" s="6">
        <v>43832</v>
      </c>
      <c r="C938" t="s">
        <v>118</v>
      </c>
      <c r="D938" t="s">
        <v>29</v>
      </c>
      <c r="E938">
        <v>3.0759999999999999E-2</v>
      </c>
      <c r="F938">
        <v>8.1619999999999998E-2</v>
      </c>
      <c r="G938">
        <v>4.0000000000000001E-3</v>
      </c>
      <c r="H938">
        <v>2.0843960000000009E-3</v>
      </c>
      <c r="I938" t="s">
        <v>63</v>
      </c>
      <c r="J938">
        <v>1403</v>
      </c>
      <c r="K938">
        <v>0.1995723449750535</v>
      </c>
      <c r="L938">
        <v>0.49893086243763363</v>
      </c>
      <c r="M938">
        <v>0.30149679258731288</v>
      </c>
      <c r="N938">
        <v>0.39900000000000002</v>
      </c>
      <c r="O938">
        <v>0.39900000000000002</v>
      </c>
      <c r="P938">
        <v>0.39900000000000002</v>
      </c>
      <c r="Q938">
        <v>0.39900000000000002</v>
      </c>
      <c r="R938">
        <v>0.39900000000000002</v>
      </c>
      <c r="S938">
        <v>0.39900000000000002</v>
      </c>
      <c r="T938">
        <v>0.39900000000000002</v>
      </c>
      <c r="U938">
        <v>0.51020408163265307</v>
      </c>
      <c r="V938">
        <f>VLOOKUP(A938,Output_sheet!$C$2:$H$19120,6,FALSE)</f>
        <v>379.91521999999998</v>
      </c>
      <c r="W938">
        <f t="shared" si="85"/>
        <v>184.45643761439996</v>
      </c>
      <c r="X938" t="str">
        <f t="shared" si="86"/>
        <v>Dinner</v>
      </c>
      <c r="Y938">
        <f t="shared" si="87"/>
        <v>46.744768668799999</v>
      </c>
      <c r="Z938">
        <f t="shared" si="88"/>
        <v>124.03472102559999</v>
      </c>
      <c r="AA938">
        <f t="shared" si="89"/>
        <v>13.67694792</v>
      </c>
    </row>
    <row r="939" spans="1:27" x14ac:dyDescent="0.45">
      <c r="A939" t="str">
        <f t="shared" si="84"/>
        <v>43832Meal_Dinner_MainP8</v>
      </c>
      <c r="B939" s="6">
        <v>43832</v>
      </c>
      <c r="C939" t="s">
        <v>118</v>
      </c>
      <c r="D939" t="s">
        <v>30</v>
      </c>
      <c r="E939">
        <v>5.33E-2</v>
      </c>
      <c r="F939">
        <v>0.26540000000000002</v>
      </c>
      <c r="G939">
        <v>5.4000000000000003E-3</v>
      </c>
      <c r="H939">
        <v>2.5228E-3</v>
      </c>
      <c r="I939" t="s">
        <v>63</v>
      </c>
      <c r="J939">
        <v>1403</v>
      </c>
      <c r="K939">
        <v>0.1995723449750535</v>
      </c>
      <c r="L939">
        <v>0.49893086243763363</v>
      </c>
      <c r="M939">
        <v>0.30149679258731288</v>
      </c>
      <c r="N939">
        <v>0.39900000000000002</v>
      </c>
      <c r="O939">
        <v>0.39900000000000002</v>
      </c>
      <c r="P939">
        <v>0.39900000000000002</v>
      </c>
      <c r="Q939">
        <v>0.39900000000000002</v>
      </c>
      <c r="R939">
        <v>0.39900000000000002</v>
      </c>
      <c r="S939">
        <v>0.39900000000000002</v>
      </c>
      <c r="T939">
        <v>0.39900000000000002</v>
      </c>
      <c r="U939">
        <v>0.24489795918367349</v>
      </c>
      <c r="V939">
        <f>VLOOKUP(A939,Output_sheet!$C$2:$H$19120,6,FALSE)</f>
        <v>227.94913</v>
      </c>
      <c r="W939">
        <f t="shared" si="85"/>
        <v>301.66787864200001</v>
      </c>
      <c r="X939" t="str">
        <f t="shared" si="86"/>
        <v>Dinner</v>
      </c>
      <c r="Y939">
        <f t="shared" si="87"/>
        <v>48.598754516</v>
      </c>
      <c r="Z939">
        <f t="shared" si="88"/>
        <v>241.99079640800002</v>
      </c>
      <c r="AA939">
        <f t="shared" si="89"/>
        <v>11.078327718000001</v>
      </c>
    </row>
    <row r="940" spans="1:27" x14ac:dyDescent="0.45">
      <c r="A940" t="str">
        <f t="shared" si="84"/>
        <v>43832Meal_Dinner_SideP8</v>
      </c>
      <c r="B940" s="6">
        <v>43832</v>
      </c>
      <c r="C940" t="s">
        <v>118</v>
      </c>
      <c r="D940" t="s">
        <v>31</v>
      </c>
      <c r="E940">
        <v>0.1191875</v>
      </c>
      <c r="F940">
        <v>4.5462499999999989E-2</v>
      </c>
      <c r="G940">
        <v>7.7629166666666666E-2</v>
      </c>
      <c r="H940">
        <v>2.9845499999999999E-3</v>
      </c>
      <c r="I940" t="s">
        <v>63</v>
      </c>
      <c r="J940">
        <v>1403</v>
      </c>
      <c r="K940">
        <v>0.1995723449750535</v>
      </c>
      <c r="L940">
        <v>0.49893086243763363</v>
      </c>
      <c r="M940">
        <v>0.30149679258731288</v>
      </c>
      <c r="N940">
        <v>0.39900000000000002</v>
      </c>
      <c r="O940">
        <v>0.39900000000000002</v>
      </c>
      <c r="P940">
        <v>0.39900000000000002</v>
      </c>
      <c r="Q940">
        <v>0.39900000000000002</v>
      </c>
      <c r="R940">
        <v>0.39900000000000002</v>
      </c>
      <c r="S940">
        <v>0.39900000000000002</v>
      </c>
      <c r="T940">
        <v>0.39900000000000002</v>
      </c>
      <c r="U940">
        <v>0.24489795918367349</v>
      </c>
      <c r="V940">
        <f>VLOOKUP(A940,Output_sheet!$C$2:$H$19120,6,FALSE)</f>
        <v>136.76947999999999</v>
      </c>
      <c r="W940">
        <f t="shared" si="85"/>
        <v>185.6320863485</v>
      </c>
      <c r="X940" t="str">
        <f t="shared" si="86"/>
        <v>Dinner</v>
      </c>
      <c r="Y940">
        <f t="shared" si="87"/>
        <v>65.204849589999995</v>
      </c>
      <c r="Z940">
        <f t="shared" si="88"/>
        <v>24.871529937999991</v>
      </c>
      <c r="AA940">
        <f t="shared" si="89"/>
        <v>95.555706820499992</v>
      </c>
    </row>
    <row r="941" spans="1:27" x14ac:dyDescent="0.45">
      <c r="A941" t="str">
        <f t="shared" si="84"/>
        <v>43832Meal_Lunch_GreenP8</v>
      </c>
      <c r="B941" s="6">
        <v>43832</v>
      </c>
      <c r="C941" t="s">
        <v>118</v>
      </c>
      <c r="D941" t="s">
        <v>34</v>
      </c>
      <c r="E941">
        <v>8.0000000000000002E-3</v>
      </c>
      <c r="F941">
        <v>3.5000000000000003E-2</v>
      </c>
      <c r="G941">
        <v>3.0000000000000001E-3</v>
      </c>
      <c r="H941">
        <v>8.4999999999999995E-4</v>
      </c>
      <c r="I941" t="s">
        <v>63</v>
      </c>
      <c r="J941">
        <v>1403</v>
      </c>
      <c r="K941">
        <v>0.1995723449750535</v>
      </c>
      <c r="L941">
        <v>0.49893086243763363</v>
      </c>
      <c r="M941">
        <v>0.30149679258731288</v>
      </c>
      <c r="N941">
        <v>1E-3</v>
      </c>
      <c r="O941">
        <v>1E-3</v>
      </c>
      <c r="P941">
        <v>1E-3</v>
      </c>
      <c r="Q941">
        <v>1E-3</v>
      </c>
      <c r="R941">
        <v>1E-3</v>
      </c>
      <c r="S941">
        <v>1E-3</v>
      </c>
      <c r="T941">
        <v>1E-3</v>
      </c>
      <c r="U941">
        <v>0.27472527472527469</v>
      </c>
      <c r="V941">
        <f>VLOOKUP(A941,Output_sheet!$C$2:$H$19120,6,FALSE)</f>
        <v>0.27938827999999999</v>
      </c>
      <c r="W941">
        <f t="shared" si="85"/>
        <v>5.5598267720000004E-2</v>
      </c>
      <c r="X941" t="str">
        <f t="shared" si="86"/>
        <v>Lunch_</v>
      </c>
      <c r="Y941">
        <f t="shared" si="87"/>
        <v>8.9404249600000003E-3</v>
      </c>
      <c r="Z941">
        <f t="shared" si="88"/>
        <v>3.9114359200000004E-2</v>
      </c>
      <c r="AA941">
        <f t="shared" si="89"/>
        <v>7.5434835599999996E-3</v>
      </c>
    </row>
    <row r="942" spans="1:27" x14ac:dyDescent="0.45">
      <c r="A942" t="str">
        <f t="shared" si="84"/>
        <v>43832Meal_Lunch_MainP8</v>
      </c>
      <c r="B942" s="6">
        <v>43832</v>
      </c>
      <c r="C942" t="s">
        <v>118</v>
      </c>
      <c r="D942" t="s">
        <v>35</v>
      </c>
      <c r="E942">
        <v>0.29964285714285721</v>
      </c>
      <c r="F942">
        <v>3.3928571428571428E-4</v>
      </c>
      <c r="G942">
        <v>3.1482142857142861E-2</v>
      </c>
      <c r="H942">
        <v>5.2169642857142866E-3</v>
      </c>
      <c r="I942" t="s">
        <v>63</v>
      </c>
      <c r="J942">
        <v>1403</v>
      </c>
      <c r="K942">
        <v>0.1995723449750535</v>
      </c>
      <c r="L942">
        <v>0.49893086243763363</v>
      </c>
      <c r="M942">
        <v>0.30149679258731288</v>
      </c>
      <c r="N942">
        <v>1E-3</v>
      </c>
      <c r="O942">
        <v>1E-3</v>
      </c>
      <c r="P942">
        <v>1E-3</v>
      </c>
      <c r="Q942">
        <v>1E-3</v>
      </c>
      <c r="R942">
        <v>1E-3</v>
      </c>
      <c r="S942">
        <v>1E-3</v>
      </c>
      <c r="T942">
        <v>1E-3</v>
      </c>
      <c r="U942">
        <v>0.30769230769230771</v>
      </c>
      <c r="V942">
        <f>VLOOKUP(A942,Output_sheet!$C$2:$H$19120,6,FALSE)</f>
        <v>0.26076240000000001</v>
      </c>
      <c r="W942">
        <f t="shared" si="85"/>
        <v>0.38678048627142869</v>
      </c>
      <c r="X942" t="str">
        <f t="shared" si="86"/>
        <v>Lunch_</v>
      </c>
      <c r="Y942">
        <f t="shared" si="87"/>
        <v>0.31254236228571436</v>
      </c>
      <c r="Z942">
        <f t="shared" si="88"/>
        <v>3.5389182857142859E-4</v>
      </c>
      <c r="AA942">
        <f t="shared" si="89"/>
        <v>7.3884232157142862E-2</v>
      </c>
    </row>
    <row r="943" spans="1:27" x14ac:dyDescent="0.45">
      <c r="A943" t="str">
        <f t="shared" si="84"/>
        <v>43832Meal_Lunch_SideP8</v>
      </c>
      <c r="B943" s="6">
        <v>43832</v>
      </c>
      <c r="C943" t="s">
        <v>118</v>
      </c>
      <c r="D943" t="s">
        <v>36</v>
      </c>
      <c r="E943">
        <v>4.6513157894736847E-2</v>
      </c>
      <c r="F943">
        <v>0.42289473684210532</v>
      </c>
      <c r="G943">
        <v>2.5197368421052631E-2</v>
      </c>
      <c r="H943">
        <v>9.5625000000000007E-4</v>
      </c>
      <c r="I943" t="s">
        <v>63</v>
      </c>
      <c r="J943">
        <v>1403</v>
      </c>
      <c r="K943">
        <v>0.1995723449750535</v>
      </c>
      <c r="L943">
        <v>0.49893086243763363</v>
      </c>
      <c r="M943">
        <v>0.30149679258731288</v>
      </c>
      <c r="N943">
        <v>1E-3</v>
      </c>
      <c r="O943">
        <v>1E-3</v>
      </c>
      <c r="P943">
        <v>1E-3</v>
      </c>
      <c r="Q943">
        <v>1E-3</v>
      </c>
      <c r="R943">
        <v>1E-3</v>
      </c>
      <c r="S943">
        <v>1E-3</v>
      </c>
      <c r="T943">
        <v>1E-3</v>
      </c>
      <c r="U943">
        <v>0.4175824175824176</v>
      </c>
      <c r="V943">
        <f>VLOOKUP(A943,Output_sheet!$C$2:$H$19120,6,FALSE)</f>
        <v>0.58981971</v>
      </c>
      <c r="W943">
        <f t="shared" si="85"/>
        <v>1.2412212541953951</v>
      </c>
      <c r="X943" t="str">
        <f t="shared" si="86"/>
        <v>Lunch_</v>
      </c>
      <c r="Y943">
        <f t="shared" si="87"/>
        <v>0.10973750920263159</v>
      </c>
      <c r="Z943">
        <f t="shared" si="88"/>
        <v>0.99772660417894754</v>
      </c>
      <c r="AA943">
        <f t="shared" si="89"/>
        <v>0.13375714081381579</v>
      </c>
    </row>
    <row r="944" spans="1:27" x14ac:dyDescent="0.45">
      <c r="A944" t="str">
        <f t="shared" si="84"/>
        <v>43832Meal_Morning_Snack_GreenP8</v>
      </c>
      <c r="B944" s="6">
        <v>43832</v>
      </c>
      <c r="C944" t="s">
        <v>118</v>
      </c>
      <c r="D944" t="s">
        <v>39</v>
      </c>
      <c r="E944">
        <v>8.3999999999999995E-3</v>
      </c>
      <c r="F944">
        <v>8.1600000000000006E-2</v>
      </c>
      <c r="G944">
        <v>1.9E-3</v>
      </c>
      <c r="H944">
        <v>1.9927999999999999E-3</v>
      </c>
      <c r="I944" t="s">
        <v>63</v>
      </c>
      <c r="J944">
        <v>1403</v>
      </c>
      <c r="K944">
        <v>0.1995723449750535</v>
      </c>
      <c r="L944">
        <v>0.49893086243763363</v>
      </c>
      <c r="M944">
        <v>0.30149679258731288</v>
      </c>
      <c r="N944">
        <v>0.13</v>
      </c>
      <c r="O944">
        <v>0.13</v>
      </c>
      <c r="P944">
        <v>0.13</v>
      </c>
      <c r="Q944">
        <v>0.13</v>
      </c>
      <c r="R944">
        <v>0.13</v>
      </c>
      <c r="S944">
        <v>0.13</v>
      </c>
      <c r="T944">
        <v>0.13</v>
      </c>
      <c r="U944">
        <v>0.6</v>
      </c>
      <c r="V944">
        <f>VLOOKUP(A944,Output_sheet!$C$2:$H$19120,6,FALSE)</f>
        <v>101.65657</v>
      </c>
      <c r="W944">
        <f t="shared" si="85"/>
        <v>38.334692547000003</v>
      </c>
      <c r="X944" t="str">
        <f t="shared" si="86"/>
        <v>Mornin</v>
      </c>
      <c r="Y944">
        <f t="shared" si="87"/>
        <v>3.415660752</v>
      </c>
      <c r="Z944">
        <f t="shared" si="88"/>
        <v>33.180704448</v>
      </c>
      <c r="AA944">
        <f t="shared" si="89"/>
        <v>1.738327347</v>
      </c>
    </row>
    <row r="945" spans="1:27" x14ac:dyDescent="0.45">
      <c r="A945" t="str">
        <f t="shared" si="84"/>
        <v>43832Meal_Morning_Snack_MainP8</v>
      </c>
      <c r="B945" s="6">
        <v>43832</v>
      </c>
      <c r="C945" t="s">
        <v>118</v>
      </c>
      <c r="D945" t="s">
        <v>40</v>
      </c>
      <c r="E945">
        <v>0.1239</v>
      </c>
      <c r="F945">
        <v>2.7199999999999998E-2</v>
      </c>
      <c r="G945">
        <v>1.0200000000000001E-2</v>
      </c>
      <c r="H945">
        <v>3.1800000000000001E-3</v>
      </c>
      <c r="I945" t="s">
        <v>63</v>
      </c>
      <c r="J945">
        <v>1403</v>
      </c>
      <c r="K945">
        <v>0.1995723449750535</v>
      </c>
      <c r="L945">
        <v>0.49893086243763363</v>
      </c>
      <c r="M945">
        <v>0.30149679258731288</v>
      </c>
      <c r="N945">
        <v>0.13</v>
      </c>
      <c r="O945">
        <v>0.13</v>
      </c>
      <c r="P945">
        <v>0.13</v>
      </c>
      <c r="Q945">
        <v>0.13</v>
      </c>
      <c r="R945">
        <v>0.13</v>
      </c>
      <c r="S945">
        <v>0.13</v>
      </c>
      <c r="T945">
        <v>0.13</v>
      </c>
      <c r="U945">
        <v>0.3</v>
      </c>
      <c r="V945">
        <f>VLOOKUP(A945,Output_sheet!$C$2:$H$19120,6,FALSE)</f>
        <v>47.812567000000001</v>
      </c>
      <c r="W945">
        <f t="shared" si="85"/>
        <v>33.287109145399995</v>
      </c>
      <c r="X945" t="str">
        <f t="shared" si="86"/>
        <v>Mornin</v>
      </c>
      <c r="Y945">
        <f t="shared" si="87"/>
        <v>23.695908205199999</v>
      </c>
      <c r="Z945">
        <f t="shared" si="88"/>
        <v>5.2020072896</v>
      </c>
      <c r="AA945">
        <f t="shared" si="89"/>
        <v>4.3891936506000002</v>
      </c>
    </row>
    <row r="946" spans="1:27" x14ac:dyDescent="0.45">
      <c r="A946" t="str">
        <f t="shared" si="84"/>
        <v>43832Meal_Morning_Snack_SideP8</v>
      </c>
      <c r="B946" s="6">
        <v>43832</v>
      </c>
      <c r="C946" t="s">
        <v>118</v>
      </c>
      <c r="D946" t="s">
        <v>41</v>
      </c>
      <c r="E946">
        <v>0.21</v>
      </c>
      <c r="F946">
        <v>0.22</v>
      </c>
      <c r="G946">
        <v>0.49</v>
      </c>
      <c r="H946">
        <v>1.3505400000000001E-2</v>
      </c>
      <c r="I946" t="s">
        <v>63</v>
      </c>
      <c r="J946">
        <v>1403</v>
      </c>
      <c r="K946">
        <v>0.1995723449750535</v>
      </c>
      <c r="L946">
        <v>0.49893086243763363</v>
      </c>
      <c r="M946">
        <v>0.30149679258731288</v>
      </c>
      <c r="N946">
        <v>0.13</v>
      </c>
      <c r="O946">
        <v>0.13</v>
      </c>
      <c r="P946">
        <v>0.13</v>
      </c>
      <c r="Q946">
        <v>0.13</v>
      </c>
      <c r="R946">
        <v>0.13</v>
      </c>
      <c r="S946">
        <v>0.13</v>
      </c>
      <c r="T946">
        <v>0.13</v>
      </c>
      <c r="U946">
        <v>0.1</v>
      </c>
      <c r="V946">
        <f>VLOOKUP(A946,Output_sheet!$C$2:$H$19120,6,FALSE)</f>
        <v>12.119119</v>
      </c>
      <c r="W946">
        <f t="shared" si="85"/>
        <v>74.29019946999999</v>
      </c>
      <c r="X946" t="str">
        <f t="shared" si="86"/>
        <v>Mornin</v>
      </c>
      <c r="Y946">
        <f t="shared" si="87"/>
        <v>10.180059959999999</v>
      </c>
      <c r="Z946">
        <f t="shared" si="88"/>
        <v>10.66482472</v>
      </c>
      <c r="AA946">
        <f t="shared" si="89"/>
        <v>53.445314789999998</v>
      </c>
    </row>
    <row r="947" spans="1:27" x14ac:dyDescent="0.45">
      <c r="A947" t="str">
        <f t="shared" si="84"/>
        <v>43832Meal_Afternoon_Snack_GreenP9</v>
      </c>
      <c r="B947" s="6">
        <v>43832</v>
      </c>
      <c r="C947" t="s">
        <v>118</v>
      </c>
      <c r="D947" t="s">
        <v>11</v>
      </c>
      <c r="E947">
        <v>7.0000000000000001E-3</v>
      </c>
      <c r="F947">
        <v>8.6999999999999994E-2</v>
      </c>
      <c r="G947">
        <v>1E-3</v>
      </c>
      <c r="H947">
        <v>7.5000000000000002E-4</v>
      </c>
      <c r="I947" t="s">
        <v>64</v>
      </c>
      <c r="J947">
        <v>1456</v>
      </c>
      <c r="K947">
        <v>0.20054945054945059</v>
      </c>
      <c r="L947">
        <v>0.50274725274725274</v>
      </c>
      <c r="M947">
        <v>0.2967032967032967</v>
      </c>
      <c r="N947">
        <v>0.15</v>
      </c>
      <c r="O947">
        <v>0.15</v>
      </c>
      <c r="P947">
        <v>0.15</v>
      </c>
      <c r="Q947">
        <v>0.15</v>
      </c>
      <c r="R947">
        <v>0.15</v>
      </c>
      <c r="S947">
        <v>0.15</v>
      </c>
      <c r="T947">
        <v>0.15</v>
      </c>
      <c r="U947">
        <v>0.51282051282051277</v>
      </c>
      <c r="V947">
        <f>VLOOKUP(A947,Output_sheet!$C$2:$H$19120,6,FALSE)</f>
        <v>114.68925</v>
      </c>
      <c r="W947">
        <f t="shared" si="85"/>
        <v>44.155361249999999</v>
      </c>
      <c r="X947" t="str">
        <f t="shared" si="86"/>
        <v>Aftern</v>
      </c>
      <c r="Y947">
        <f t="shared" si="87"/>
        <v>3.2112989999999999</v>
      </c>
      <c r="Z947">
        <f t="shared" si="88"/>
        <v>39.911859</v>
      </c>
      <c r="AA947">
        <f t="shared" si="89"/>
        <v>1.0322032500000002</v>
      </c>
    </row>
    <row r="948" spans="1:27" x14ac:dyDescent="0.45">
      <c r="A948" t="str">
        <f t="shared" si="84"/>
        <v>43832Meal_Afternoon_Snack_MainP9</v>
      </c>
      <c r="B948" s="6">
        <v>43832</v>
      </c>
      <c r="C948" t="s">
        <v>118</v>
      </c>
      <c r="D948" t="s">
        <v>12</v>
      </c>
      <c r="E948">
        <v>0.126</v>
      </c>
      <c r="F948">
        <v>8.0000000000000002E-3</v>
      </c>
      <c r="G948">
        <v>9.6000000000000002E-2</v>
      </c>
      <c r="H948">
        <v>1.996333333333333E-3</v>
      </c>
      <c r="I948" t="s">
        <v>64</v>
      </c>
      <c r="J948">
        <v>1456</v>
      </c>
      <c r="K948">
        <v>0.20054945054945059</v>
      </c>
      <c r="L948">
        <v>0.50274725274725274</v>
      </c>
      <c r="M948">
        <v>0.2967032967032967</v>
      </c>
      <c r="N948">
        <v>0.15</v>
      </c>
      <c r="O948">
        <v>0.15</v>
      </c>
      <c r="P948">
        <v>0.15</v>
      </c>
      <c r="Q948">
        <v>0.15</v>
      </c>
      <c r="R948">
        <v>0.15</v>
      </c>
      <c r="S948">
        <v>0.15</v>
      </c>
      <c r="T948">
        <v>0.15</v>
      </c>
      <c r="U948">
        <v>0.38461538461538458</v>
      </c>
      <c r="V948">
        <f>VLOOKUP(A948,Output_sheet!$C$2:$H$19120,6,FALSE)</f>
        <v>52.131478000000001</v>
      </c>
      <c r="W948">
        <f t="shared" si="85"/>
        <v>72.984069199999993</v>
      </c>
      <c r="X948" t="str">
        <f t="shared" si="86"/>
        <v>Aftern</v>
      </c>
      <c r="Y948">
        <f t="shared" si="87"/>
        <v>26.274264912</v>
      </c>
      <c r="Z948">
        <f t="shared" si="88"/>
        <v>1.6682072960000001</v>
      </c>
      <c r="AA948">
        <f t="shared" si="89"/>
        <v>45.041596992000002</v>
      </c>
    </row>
    <row r="949" spans="1:27" x14ac:dyDescent="0.45">
      <c r="A949" t="str">
        <f t="shared" si="84"/>
        <v>43832Meal_Afternoon_Snack_SideP9</v>
      </c>
      <c r="B949" s="6">
        <v>43832</v>
      </c>
      <c r="C949" t="s">
        <v>118</v>
      </c>
      <c r="D949" t="s">
        <v>13</v>
      </c>
      <c r="E949">
        <v>0.254</v>
      </c>
      <c r="F949">
        <v>0.10100000000000001</v>
      </c>
      <c r="G949">
        <v>0.47699999999999998</v>
      </c>
      <c r="H949">
        <v>4.5263999999999999E-3</v>
      </c>
      <c r="I949" t="s">
        <v>64</v>
      </c>
      <c r="J949">
        <v>1456</v>
      </c>
      <c r="K949">
        <v>0.20054945054945059</v>
      </c>
      <c r="L949">
        <v>0.50274725274725274</v>
      </c>
      <c r="M949">
        <v>0.2967032967032967</v>
      </c>
      <c r="N949">
        <v>0.15</v>
      </c>
      <c r="O949">
        <v>0.15</v>
      </c>
      <c r="P949">
        <v>0.15</v>
      </c>
      <c r="Q949">
        <v>0.15</v>
      </c>
      <c r="R949">
        <v>0.15</v>
      </c>
      <c r="S949">
        <v>0.15</v>
      </c>
      <c r="T949">
        <v>0.15</v>
      </c>
      <c r="U949">
        <v>0.1025641025641026</v>
      </c>
      <c r="V949">
        <f>VLOOKUP(A949,Output_sheet!$C$2:$H$19120,6,FALSE)</f>
        <v>13.901726999999999</v>
      </c>
      <c r="W949">
        <f t="shared" si="85"/>
        <v>79.420566350999991</v>
      </c>
      <c r="X949" t="str">
        <f t="shared" si="86"/>
        <v>Aftern</v>
      </c>
      <c r="Y949">
        <f t="shared" si="87"/>
        <v>14.124154632</v>
      </c>
      <c r="Z949">
        <f t="shared" si="88"/>
        <v>5.6162977080000003</v>
      </c>
      <c r="AA949">
        <f t="shared" si="89"/>
        <v>59.680114011000001</v>
      </c>
    </row>
    <row r="950" spans="1:27" x14ac:dyDescent="0.45">
      <c r="A950" t="str">
        <f t="shared" si="84"/>
        <v>43832Meal_Booster1_GreenP9</v>
      </c>
      <c r="B950" s="6">
        <v>43832</v>
      </c>
      <c r="C950" t="s">
        <v>118</v>
      </c>
      <c r="D950" t="s">
        <v>16</v>
      </c>
      <c r="E950">
        <v>0</v>
      </c>
      <c r="F950">
        <v>0</v>
      </c>
      <c r="G950">
        <v>0</v>
      </c>
      <c r="H950">
        <v>0</v>
      </c>
      <c r="I950" t="s">
        <v>64</v>
      </c>
      <c r="J950">
        <v>1456</v>
      </c>
      <c r="K950">
        <v>0.20054945054945059</v>
      </c>
      <c r="L950">
        <v>0.50274725274725274</v>
      </c>
      <c r="M950">
        <v>0.2967032967032967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f>VLOOKUP(A950,Output_sheet!$C$2:$H$19120,6,FALSE)</f>
        <v>0</v>
      </c>
      <c r="W950">
        <f t="shared" si="85"/>
        <v>0</v>
      </c>
      <c r="X950" t="str">
        <f t="shared" si="86"/>
        <v>Booste</v>
      </c>
      <c r="Y950">
        <f t="shared" si="87"/>
        <v>0</v>
      </c>
      <c r="Z950">
        <f t="shared" si="88"/>
        <v>0</v>
      </c>
      <c r="AA950">
        <f t="shared" si="89"/>
        <v>0</v>
      </c>
    </row>
    <row r="951" spans="1:27" x14ac:dyDescent="0.45">
      <c r="A951" t="str">
        <f t="shared" si="84"/>
        <v>43832Meal_Booster1_MainP9</v>
      </c>
      <c r="B951" s="6">
        <v>43832</v>
      </c>
      <c r="C951" t="s">
        <v>118</v>
      </c>
      <c r="D951" t="s">
        <v>17</v>
      </c>
      <c r="E951">
        <v>0.14315226130653261</v>
      </c>
      <c r="F951">
        <v>0.31681206030150749</v>
      </c>
      <c r="G951">
        <v>0.1089532663316583</v>
      </c>
      <c r="H951">
        <v>3.3559248931884088E-3</v>
      </c>
      <c r="I951" t="s">
        <v>64</v>
      </c>
      <c r="J951">
        <v>1456</v>
      </c>
      <c r="K951">
        <v>0.20054945054945059</v>
      </c>
      <c r="L951">
        <v>0.50274725274725274</v>
      </c>
      <c r="M951">
        <v>0.2967032967032967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f>VLOOKUP(A951,Output_sheet!$C$2:$H$19120,6,FALSE)</f>
        <v>0</v>
      </c>
      <c r="W951">
        <f t="shared" si="85"/>
        <v>0</v>
      </c>
      <c r="X951" t="str">
        <f t="shared" si="86"/>
        <v>Booste</v>
      </c>
      <c r="Y951">
        <f t="shared" si="87"/>
        <v>0</v>
      </c>
      <c r="Z951">
        <f t="shared" si="88"/>
        <v>0</v>
      </c>
      <c r="AA951">
        <f t="shared" si="89"/>
        <v>0</v>
      </c>
    </row>
    <row r="952" spans="1:27" x14ac:dyDescent="0.45">
      <c r="A952" t="str">
        <f t="shared" si="84"/>
        <v>43832Meal_Booster1_SideP9</v>
      </c>
      <c r="B952" s="6">
        <v>43832</v>
      </c>
      <c r="C952" t="s">
        <v>118</v>
      </c>
      <c r="D952" t="s">
        <v>18</v>
      </c>
      <c r="E952">
        <v>0</v>
      </c>
      <c r="F952">
        <v>0</v>
      </c>
      <c r="G952">
        <v>0</v>
      </c>
      <c r="H952">
        <v>0</v>
      </c>
      <c r="I952" t="s">
        <v>64</v>
      </c>
      <c r="J952">
        <v>1456</v>
      </c>
      <c r="K952">
        <v>0.20054945054945059</v>
      </c>
      <c r="L952">
        <v>0.50274725274725274</v>
      </c>
      <c r="M952">
        <v>0.2967032967032967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f>VLOOKUP(A952,Output_sheet!$C$2:$H$19120,6,FALSE)</f>
        <v>0</v>
      </c>
      <c r="W952">
        <f t="shared" si="85"/>
        <v>0</v>
      </c>
      <c r="X952" t="str">
        <f t="shared" si="86"/>
        <v>Booste</v>
      </c>
      <c r="Y952">
        <f t="shared" si="87"/>
        <v>0</v>
      </c>
      <c r="Z952">
        <f t="shared" si="88"/>
        <v>0</v>
      </c>
      <c r="AA952">
        <f t="shared" si="89"/>
        <v>0</v>
      </c>
    </row>
    <row r="953" spans="1:27" x14ac:dyDescent="0.45">
      <c r="A953" t="str">
        <f t="shared" si="84"/>
        <v>43832Meal_Booster2_GreenP9</v>
      </c>
      <c r="B953" s="6">
        <v>43832</v>
      </c>
      <c r="C953" t="s">
        <v>118</v>
      </c>
      <c r="D953" t="s">
        <v>19</v>
      </c>
      <c r="E953">
        <v>0</v>
      </c>
      <c r="F953">
        <v>0</v>
      </c>
      <c r="G953">
        <v>0</v>
      </c>
      <c r="H953">
        <v>0</v>
      </c>
      <c r="I953" t="s">
        <v>64</v>
      </c>
      <c r="J953">
        <v>1456</v>
      </c>
      <c r="K953">
        <v>0.20054945054945059</v>
      </c>
      <c r="L953">
        <v>0.50274725274725274</v>
      </c>
      <c r="M953">
        <v>0.2967032967032967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f>VLOOKUP(A953,Output_sheet!$C$2:$H$19120,6,FALSE)</f>
        <v>0</v>
      </c>
      <c r="W953">
        <f t="shared" si="85"/>
        <v>0</v>
      </c>
      <c r="X953" t="str">
        <f t="shared" si="86"/>
        <v>Booste</v>
      </c>
      <c r="Y953">
        <f t="shared" si="87"/>
        <v>0</v>
      </c>
      <c r="Z953">
        <f t="shared" si="88"/>
        <v>0</v>
      </c>
      <c r="AA953">
        <f t="shared" si="89"/>
        <v>0</v>
      </c>
    </row>
    <row r="954" spans="1:27" x14ac:dyDescent="0.45">
      <c r="A954" t="str">
        <f t="shared" si="84"/>
        <v>43832Meal_Booster2_MainP9</v>
      </c>
      <c r="B954" s="6">
        <v>43832</v>
      </c>
      <c r="C954" t="s">
        <v>118</v>
      </c>
      <c r="D954" t="s">
        <v>20</v>
      </c>
      <c r="E954">
        <v>0.24074117647058821</v>
      </c>
      <c r="F954">
        <v>5.4705882352941186E-3</v>
      </c>
      <c r="G954">
        <v>7.7764705882352944E-3</v>
      </c>
      <c r="H954">
        <v>5.7898027881672903E-3</v>
      </c>
      <c r="I954" t="s">
        <v>64</v>
      </c>
      <c r="J954">
        <v>1456</v>
      </c>
      <c r="K954">
        <v>0.20054945054945059</v>
      </c>
      <c r="L954">
        <v>0.50274725274725274</v>
      </c>
      <c r="M954">
        <v>0.2967032967032967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f>VLOOKUP(A954,Output_sheet!$C$2:$H$19120,6,FALSE)</f>
        <v>0</v>
      </c>
      <c r="W954">
        <f t="shared" si="85"/>
        <v>0</v>
      </c>
      <c r="X954" t="str">
        <f t="shared" si="86"/>
        <v>Booste</v>
      </c>
      <c r="Y954">
        <f t="shared" si="87"/>
        <v>0</v>
      </c>
      <c r="Z954">
        <f t="shared" si="88"/>
        <v>0</v>
      </c>
      <c r="AA954">
        <f t="shared" si="89"/>
        <v>0</v>
      </c>
    </row>
    <row r="955" spans="1:27" x14ac:dyDescent="0.45">
      <c r="A955" t="str">
        <f t="shared" si="84"/>
        <v>43832Meal_Booster2_SideP9</v>
      </c>
      <c r="B955" s="6">
        <v>43832</v>
      </c>
      <c r="C955" t="s">
        <v>118</v>
      </c>
      <c r="D955" t="s">
        <v>21</v>
      </c>
      <c r="E955">
        <v>0</v>
      </c>
      <c r="F955">
        <v>0</v>
      </c>
      <c r="G955">
        <v>0</v>
      </c>
      <c r="H955">
        <v>0</v>
      </c>
      <c r="I955" t="s">
        <v>64</v>
      </c>
      <c r="J955">
        <v>1456</v>
      </c>
      <c r="K955">
        <v>0.20054945054945059</v>
      </c>
      <c r="L955">
        <v>0.50274725274725274</v>
      </c>
      <c r="M955">
        <v>0.2967032967032967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f>VLOOKUP(A955,Output_sheet!$C$2:$H$19120,6,FALSE)</f>
        <v>0</v>
      </c>
      <c r="W955">
        <f t="shared" si="85"/>
        <v>0</v>
      </c>
      <c r="X955" t="str">
        <f t="shared" si="86"/>
        <v>Booste</v>
      </c>
      <c r="Y955">
        <f t="shared" si="87"/>
        <v>0</v>
      </c>
      <c r="Z955">
        <f t="shared" si="88"/>
        <v>0</v>
      </c>
      <c r="AA955">
        <f t="shared" si="89"/>
        <v>0</v>
      </c>
    </row>
    <row r="956" spans="1:27" x14ac:dyDescent="0.45">
      <c r="A956" t="str">
        <f t="shared" si="84"/>
        <v>43832Meal_Breakfast_GreenP9</v>
      </c>
      <c r="B956" s="6">
        <v>43832</v>
      </c>
      <c r="C956" t="s">
        <v>118</v>
      </c>
      <c r="D956" t="s">
        <v>24</v>
      </c>
      <c r="E956">
        <v>2.3266666666666661E-2</v>
      </c>
      <c r="F956">
        <v>9.4303703703703709E-2</v>
      </c>
      <c r="G956">
        <v>0.15691481481481481</v>
      </c>
      <c r="H956">
        <v>1.7259259259259261E-3</v>
      </c>
      <c r="I956" t="s">
        <v>64</v>
      </c>
      <c r="J956">
        <v>1456</v>
      </c>
      <c r="K956">
        <v>0.20054945054945059</v>
      </c>
      <c r="L956">
        <v>0.50274725274725274</v>
      </c>
      <c r="M956">
        <v>0.2967032967032967</v>
      </c>
      <c r="N956">
        <v>0.2</v>
      </c>
      <c r="O956">
        <v>0.2</v>
      </c>
      <c r="P956">
        <v>0.2</v>
      </c>
      <c r="Q956">
        <v>0.2</v>
      </c>
      <c r="R956">
        <v>0.2</v>
      </c>
      <c r="S956">
        <v>0.2</v>
      </c>
      <c r="T956">
        <v>0.2</v>
      </c>
      <c r="U956">
        <v>0.55102040816326525</v>
      </c>
      <c r="V956">
        <f>VLOOKUP(A956,Output_sheet!$C$2:$H$19120,6,FALSE)</f>
        <v>86.098771999999997</v>
      </c>
      <c r="W956">
        <f t="shared" si="85"/>
        <v>162.08221382736295</v>
      </c>
      <c r="X956" t="str">
        <f t="shared" si="86"/>
        <v>Breakf</v>
      </c>
      <c r="Y956">
        <f t="shared" si="87"/>
        <v>8.0129257141333312</v>
      </c>
      <c r="Z956">
        <f t="shared" si="88"/>
        <v>32.477732335762965</v>
      </c>
      <c r="AA956">
        <f t="shared" si="89"/>
        <v>121.59155577746665</v>
      </c>
    </row>
    <row r="957" spans="1:27" x14ac:dyDescent="0.45">
      <c r="A957" t="str">
        <f t="shared" si="84"/>
        <v>43832Meal_Breakfast_MainP9</v>
      </c>
      <c r="B957" s="6">
        <v>43832</v>
      </c>
      <c r="C957" t="s">
        <v>118</v>
      </c>
      <c r="D957" t="s">
        <v>25</v>
      </c>
      <c r="E957">
        <v>0.22857142857142859</v>
      </c>
      <c r="F957">
        <v>0</v>
      </c>
      <c r="G957">
        <v>0.14285714285714279</v>
      </c>
      <c r="H957">
        <v>1.3277777777777781E-2</v>
      </c>
      <c r="I957" t="s">
        <v>64</v>
      </c>
      <c r="J957">
        <v>1456</v>
      </c>
      <c r="K957">
        <v>0.20054945054945059</v>
      </c>
      <c r="L957">
        <v>0.50274725274725274</v>
      </c>
      <c r="M957">
        <v>0.2967032967032967</v>
      </c>
      <c r="N957">
        <v>0.2</v>
      </c>
      <c r="O957">
        <v>0.2</v>
      </c>
      <c r="P957">
        <v>0.2</v>
      </c>
      <c r="Q957">
        <v>0.2</v>
      </c>
      <c r="R957">
        <v>0.2</v>
      </c>
      <c r="S957">
        <v>0.2</v>
      </c>
      <c r="T957">
        <v>0.2</v>
      </c>
      <c r="U957">
        <v>8.1632653061224483E-2</v>
      </c>
      <c r="V957">
        <f>VLOOKUP(A957,Output_sheet!$C$2:$H$19120,6,FALSE)</f>
        <v>10.21031</v>
      </c>
      <c r="W957">
        <f t="shared" si="85"/>
        <v>22.462681999999994</v>
      </c>
      <c r="X957" t="str">
        <f t="shared" si="86"/>
        <v>Breakf</v>
      </c>
      <c r="Y957">
        <f t="shared" si="87"/>
        <v>9.3351405714285729</v>
      </c>
      <c r="Z957">
        <f t="shared" si="88"/>
        <v>0</v>
      </c>
      <c r="AA957">
        <f t="shared" si="89"/>
        <v>13.127541428571423</v>
      </c>
    </row>
    <row r="958" spans="1:27" x14ac:dyDescent="0.45">
      <c r="A958" t="str">
        <f t="shared" si="84"/>
        <v>43832Meal_Breakfast_SideP9</v>
      </c>
      <c r="B958" s="6">
        <v>43832</v>
      </c>
      <c r="C958" t="s">
        <v>118</v>
      </c>
      <c r="D958" t="s">
        <v>26</v>
      </c>
      <c r="E958">
        <v>7.5999999999999998E-2</v>
      </c>
      <c r="F958">
        <v>0.39900000000000002</v>
      </c>
      <c r="G958">
        <v>3.0000000000000001E-3</v>
      </c>
      <c r="H958">
        <v>3.0386666666666669E-3</v>
      </c>
      <c r="I958" t="s">
        <v>64</v>
      </c>
      <c r="J958">
        <v>1456</v>
      </c>
      <c r="K958">
        <v>0.20054945054945059</v>
      </c>
      <c r="L958">
        <v>0.50274725274725274</v>
      </c>
      <c r="M958">
        <v>0.2967032967032967</v>
      </c>
      <c r="N958">
        <v>0.2</v>
      </c>
      <c r="O958">
        <v>0.2</v>
      </c>
      <c r="P958">
        <v>0.2</v>
      </c>
      <c r="Q958">
        <v>0.2</v>
      </c>
      <c r="R958">
        <v>0.2</v>
      </c>
      <c r="S958">
        <v>0.2</v>
      </c>
      <c r="T958">
        <v>0.2</v>
      </c>
      <c r="U958">
        <v>0.36734693877551022</v>
      </c>
      <c r="V958">
        <f>VLOOKUP(A958,Output_sheet!$C$2:$H$19120,6,FALSE)</f>
        <v>70.459316999999999</v>
      </c>
      <c r="W958">
        <f t="shared" si="85"/>
        <v>135.77510385900001</v>
      </c>
      <c r="X958" t="str">
        <f t="shared" si="86"/>
        <v>Breakf</v>
      </c>
      <c r="Y958">
        <f t="shared" si="87"/>
        <v>21.419632367999998</v>
      </c>
      <c r="Z958">
        <f t="shared" si="88"/>
        <v>112.45306993200001</v>
      </c>
      <c r="AA958">
        <f t="shared" si="89"/>
        <v>1.9024015589999999</v>
      </c>
    </row>
    <row r="959" spans="1:27" x14ac:dyDescent="0.45">
      <c r="A959" t="str">
        <f t="shared" si="84"/>
        <v>43832Meal_Dinner_GreenP9</v>
      </c>
      <c r="B959" s="6">
        <v>43832</v>
      </c>
      <c r="C959" t="s">
        <v>118</v>
      </c>
      <c r="D959" t="s">
        <v>29</v>
      </c>
      <c r="E959">
        <v>3.0759999999999999E-2</v>
      </c>
      <c r="F959">
        <v>8.1619999999999998E-2</v>
      </c>
      <c r="G959">
        <v>4.0000000000000001E-3</v>
      </c>
      <c r="H959">
        <v>2.0843960000000009E-3</v>
      </c>
      <c r="I959" t="s">
        <v>64</v>
      </c>
      <c r="J959">
        <v>1456</v>
      </c>
      <c r="K959">
        <v>0.20054945054945059</v>
      </c>
      <c r="L959">
        <v>0.50274725274725274</v>
      </c>
      <c r="M959">
        <v>0.2967032967032967</v>
      </c>
      <c r="N959">
        <v>0.25</v>
      </c>
      <c r="O959">
        <v>0.25</v>
      </c>
      <c r="P959">
        <v>0.25</v>
      </c>
      <c r="Q959">
        <v>0.25</v>
      </c>
      <c r="R959">
        <v>0.25</v>
      </c>
      <c r="S959">
        <v>0.25</v>
      </c>
      <c r="T959">
        <v>0.25</v>
      </c>
      <c r="U959">
        <v>0.51020408163265307</v>
      </c>
      <c r="V959">
        <f>VLOOKUP(A959,Output_sheet!$C$2:$H$19120,6,FALSE)</f>
        <v>200.7192</v>
      </c>
      <c r="W959">
        <f t="shared" si="85"/>
        <v>97.453185983999987</v>
      </c>
      <c r="X959" t="str">
        <f t="shared" si="86"/>
        <v>Dinner</v>
      </c>
      <c r="Y959">
        <f t="shared" si="87"/>
        <v>24.696490367999999</v>
      </c>
      <c r="Z959">
        <f t="shared" si="88"/>
        <v>65.530804415999995</v>
      </c>
      <c r="AA959">
        <f t="shared" si="89"/>
        <v>7.2258912000000013</v>
      </c>
    </row>
    <row r="960" spans="1:27" x14ac:dyDescent="0.45">
      <c r="A960" t="str">
        <f t="shared" si="84"/>
        <v>43832Meal_Dinner_MainP9</v>
      </c>
      <c r="B960" s="6">
        <v>43832</v>
      </c>
      <c r="C960" t="s">
        <v>118</v>
      </c>
      <c r="D960" t="s">
        <v>30</v>
      </c>
      <c r="E960">
        <v>5.33E-2</v>
      </c>
      <c r="F960">
        <v>0.26540000000000002</v>
      </c>
      <c r="G960">
        <v>5.4000000000000003E-3</v>
      </c>
      <c r="H960">
        <v>2.5228E-3</v>
      </c>
      <c r="I960" t="s">
        <v>64</v>
      </c>
      <c r="J960">
        <v>1456</v>
      </c>
      <c r="K960">
        <v>0.20054945054945059</v>
      </c>
      <c r="L960">
        <v>0.50274725274725274</v>
      </c>
      <c r="M960">
        <v>0.2967032967032967</v>
      </c>
      <c r="N960">
        <v>0.25</v>
      </c>
      <c r="O960">
        <v>0.25</v>
      </c>
      <c r="P960">
        <v>0.25</v>
      </c>
      <c r="Q960">
        <v>0.25</v>
      </c>
      <c r="R960">
        <v>0.25</v>
      </c>
      <c r="S960">
        <v>0.25</v>
      </c>
      <c r="T960">
        <v>0.25</v>
      </c>
      <c r="U960">
        <v>0.24489795918367349</v>
      </c>
      <c r="V960">
        <f>VLOOKUP(A960,Output_sheet!$C$2:$H$19120,6,FALSE)</f>
        <v>120.43152000000001</v>
      </c>
      <c r="W960">
        <f t="shared" si="85"/>
        <v>159.37907356800002</v>
      </c>
      <c r="X960" t="str">
        <f t="shared" si="86"/>
        <v>Dinner</v>
      </c>
      <c r="Y960">
        <f t="shared" si="87"/>
        <v>25.676000064</v>
      </c>
      <c r="Z960">
        <f t="shared" si="88"/>
        <v>127.85010163200002</v>
      </c>
      <c r="AA960">
        <f t="shared" si="89"/>
        <v>5.8529718720000012</v>
      </c>
    </row>
    <row r="961" spans="1:27" x14ac:dyDescent="0.45">
      <c r="A961" t="str">
        <f t="shared" si="84"/>
        <v>43832Meal_Dinner_SideP9</v>
      </c>
      <c r="B961" s="6">
        <v>43832</v>
      </c>
      <c r="C961" t="s">
        <v>118</v>
      </c>
      <c r="D961" t="s">
        <v>31</v>
      </c>
      <c r="E961">
        <v>0.1191875</v>
      </c>
      <c r="F961">
        <v>4.5462499999999989E-2</v>
      </c>
      <c r="G961">
        <v>7.7629166666666666E-2</v>
      </c>
      <c r="H961">
        <v>2.9845499999999999E-3</v>
      </c>
      <c r="I961" t="s">
        <v>64</v>
      </c>
      <c r="J961">
        <v>1456</v>
      </c>
      <c r="K961">
        <v>0.20054945054945059</v>
      </c>
      <c r="L961">
        <v>0.50274725274725274</v>
      </c>
      <c r="M961">
        <v>0.2967032967032967</v>
      </c>
      <c r="N961">
        <v>0.25</v>
      </c>
      <c r="O961">
        <v>0.25</v>
      </c>
      <c r="P961">
        <v>0.25</v>
      </c>
      <c r="Q961">
        <v>0.25</v>
      </c>
      <c r="R961">
        <v>0.25</v>
      </c>
      <c r="S961">
        <v>0.25</v>
      </c>
      <c r="T961">
        <v>0.25</v>
      </c>
      <c r="U961">
        <v>0.24489795918367349</v>
      </c>
      <c r="V961">
        <f>VLOOKUP(A961,Output_sheet!$C$2:$H$19120,6,FALSE)</f>
        <v>72.258911999999995</v>
      </c>
      <c r="W961">
        <f t="shared" si="85"/>
        <v>98.07431154839999</v>
      </c>
      <c r="X961" t="str">
        <f t="shared" si="86"/>
        <v>Dinner</v>
      </c>
      <c r="Y961">
        <f t="shared" si="87"/>
        <v>34.449436295999995</v>
      </c>
      <c r="Z961">
        <f t="shared" si="88"/>
        <v>13.140283147199996</v>
      </c>
      <c r="AA961">
        <f t="shared" si="89"/>
        <v>50.484592105199994</v>
      </c>
    </row>
    <row r="962" spans="1:27" x14ac:dyDescent="0.45">
      <c r="A962" t="str">
        <f t="shared" ref="A962:A1025" si="90">B962&amp;"Meal_"&amp;D962&amp;I962</f>
        <v>43832Meal_Lunch_GreenP9</v>
      </c>
      <c r="B962" s="6">
        <v>43832</v>
      </c>
      <c r="C962" t="s">
        <v>118</v>
      </c>
      <c r="D962" t="s">
        <v>34</v>
      </c>
      <c r="E962">
        <v>8.0000000000000002E-3</v>
      </c>
      <c r="F962">
        <v>3.5000000000000003E-2</v>
      </c>
      <c r="G962">
        <v>3.0000000000000001E-3</v>
      </c>
      <c r="H962">
        <v>8.4999999999999995E-4</v>
      </c>
      <c r="I962" t="s">
        <v>64</v>
      </c>
      <c r="J962">
        <v>1456</v>
      </c>
      <c r="K962">
        <v>0.20054945054945059</v>
      </c>
      <c r="L962">
        <v>0.50274725274725274</v>
      </c>
      <c r="M962">
        <v>0.2967032967032967</v>
      </c>
      <c r="N962">
        <v>0.25</v>
      </c>
      <c r="O962">
        <v>0.25</v>
      </c>
      <c r="P962">
        <v>0.25</v>
      </c>
      <c r="Q962">
        <v>0.25</v>
      </c>
      <c r="R962">
        <v>0.25</v>
      </c>
      <c r="S962">
        <v>0.25</v>
      </c>
      <c r="T962">
        <v>0.25</v>
      </c>
      <c r="U962">
        <v>0.27472527472527469</v>
      </c>
      <c r="V962">
        <f>VLOOKUP(A962,Output_sheet!$C$2:$H$19120,6,FALSE)</f>
        <v>64.329903999999999</v>
      </c>
      <c r="W962">
        <f t="shared" ref="W962:W1025" si="91">(E962*4+F962*4+G962*9)*V962</f>
        <v>12.801650896</v>
      </c>
      <c r="X962" t="str">
        <f t="shared" ref="X962:X1025" si="92">LEFT(D962,6)</f>
        <v>Lunch_</v>
      </c>
      <c r="Y962">
        <f t="shared" ref="Y962:Y1025" si="93">E962*4*V962</f>
        <v>2.0585569280000002</v>
      </c>
      <c r="Z962">
        <f t="shared" ref="Z962:Z1025" si="94">F962*4*V962</f>
        <v>9.0061865600000015</v>
      </c>
      <c r="AA962">
        <f t="shared" ref="AA962:AA1025" si="95">G962*9*V962</f>
        <v>1.736907408</v>
      </c>
    </row>
    <row r="963" spans="1:27" x14ac:dyDescent="0.45">
      <c r="A963" t="str">
        <f t="shared" si="90"/>
        <v>43832Meal_Lunch_MainP9</v>
      </c>
      <c r="B963" s="6">
        <v>43832</v>
      </c>
      <c r="C963" t="s">
        <v>118</v>
      </c>
      <c r="D963" t="s">
        <v>35</v>
      </c>
      <c r="E963">
        <v>0.29964285714285721</v>
      </c>
      <c r="F963">
        <v>3.3928571428571428E-4</v>
      </c>
      <c r="G963">
        <v>3.1482142857142861E-2</v>
      </c>
      <c r="H963">
        <v>5.2169642857142866E-3</v>
      </c>
      <c r="I963" t="s">
        <v>64</v>
      </c>
      <c r="J963">
        <v>1456</v>
      </c>
      <c r="K963">
        <v>0.20054945054945059</v>
      </c>
      <c r="L963">
        <v>0.50274725274725274</v>
      </c>
      <c r="M963">
        <v>0.2967032967032967</v>
      </c>
      <c r="N963">
        <v>0.25</v>
      </c>
      <c r="O963">
        <v>0.25</v>
      </c>
      <c r="P963">
        <v>0.25</v>
      </c>
      <c r="Q963">
        <v>0.25</v>
      </c>
      <c r="R963">
        <v>0.25</v>
      </c>
      <c r="S963">
        <v>0.25</v>
      </c>
      <c r="T963">
        <v>0.25</v>
      </c>
      <c r="U963">
        <v>0.30769230769230771</v>
      </c>
      <c r="V963">
        <f>VLOOKUP(A963,Output_sheet!$C$2:$H$19120,6,FALSE)</f>
        <v>60.041243000000001</v>
      </c>
      <c r="W963">
        <f t="shared" si="91"/>
        <v>89.057245844803589</v>
      </c>
      <c r="X963" t="str">
        <f t="shared" si="92"/>
        <v>Lunch_</v>
      </c>
      <c r="Y963">
        <f t="shared" si="93"/>
        <v>71.963718395714309</v>
      </c>
      <c r="Z963">
        <f t="shared" si="94"/>
        <v>8.1484544071428577E-2</v>
      </c>
      <c r="AA963">
        <f t="shared" si="95"/>
        <v>17.012042905017857</v>
      </c>
    </row>
    <row r="964" spans="1:27" x14ac:dyDescent="0.45">
      <c r="A964" t="str">
        <f t="shared" si="90"/>
        <v>43832Meal_Lunch_SideP9</v>
      </c>
      <c r="B964" s="6">
        <v>43832</v>
      </c>
      <c r="C964" t="s">
        <v>118</v>
      </c>
      <c r="D964" t="s">
        <v>36</v>
      </c>
      <c r="E964">
        <v>4.6513157894736847E-2</v>
      </c>
      <c r="F964">
        <v>0.42289473684210532</v>
      </c>
      <c r="G964">
        <v>2.5197368421052631E-2</v>
      </c>
      <c r="H964">
        <v>9.5625000000000007E-4</v>
      </c>
      <c r="I964" t="s">
        <v>64</v>
      </c>
      <c r="J964">
        <v>1456</v>
      </c>
      <c r="K964">
        <v>0.20054945054945059</v>
      </c>
      <c r="L964">
        <v>0.50274725274725274</v>
      </c>
      <c r="M964">
        <v>0.2967032967032967</v>
      </c>
      <c r="N964">
        <v>0.25</v>
      </c>
      <c r="O964">
        <v>0.25</v>
      </c>
      <c r="P964">
        <v>0.25</v>
      </c>
      <c r="Q964">
        <v>0.25</v>
      </c>
      <c r="R964">
        <v>0.25</v>
      </c>
      <c r="S964">
        <v>0.25</v>
      </c>
      <c r="T964">
        <v>0.25</v>
      </c>
      <c r="U964">
        <v>0.4175824175824176</v>
      </c>
      <c r="V964">
        <f>VLOOKUP(A964,Output_sheet!$C$2:$H$19120,6,FALSE)</f>
        <v>135.80757</v>
      </c>
      <c r="W964">
        <f t="shared" si="91"/>
        <v>285.79452247302635</v>
      </c>
      <c r="X964" t="str">
        <f t="shared" si="92"/>
        <v>Lunch_</v>
      </c>
      <c r="Y964">
        <f t="shared" si="93"/>
        <v>25.267355786842106</v>
      </c>
      <c r="Z964">
        <f t="shared" si="94"/>
        <v>229.72922630526318</v>
      </c>
      <c r="AA964">
        <f t="shared" si="95"/>
        <v>30.797940380921052</v>
      </c>
    </row>
    <row r="965" spans="1:27" x14ac:dyDescent="0.45">
      <c r="A965" t="str">
        <f t="shared" si="90"/>
        <v>43832Meal_Morning_Snack_GreenP9</v>
      </c>
      <c r="B965" s="6">
        <v>43832</v>
      </c>
      <c r="C965" t="s">
        <v>118</v>
      </c>
      <c r="D965" t="s">
        <v>39</v>
      </c>
      <c r="E965">
        <v>8.3999999999999995E-3</v>
      </c>
      <c r="F965">
        <v>8.1600000000000006E-2</v>
      </c>
      <c r="G965">
        <v>1.9E-3</v>
      </c>
      <c r="H965">
        <v>1.9927999999999999E-3</v>
      </c>
      <c r="I965" t="s">
        <v>64</v>
      </c>
      <c r="J965">
        <v>1456</v>
      </c>
      <c r="K965">
        <v>0.20054945054945059</v>
      </c>
      <c r="L965">
        <v>0.50274725274725274</v>
      </c>
      <c r="M965">
        <v>0.2967032967032967</v>
      </c>
      <c r="N965">
        <v>0.15</v>
      </c>
      <c r="O965">
        <v>0.15</v>
      </c>
      <c r="P965">
        <v>0.15</v>
      </c>
      <c r="Q965">
        <v>0.15</v>
      </c>
      <c r="R965">
        <v>0.15</v>
      </c>
      <c r="S965">
        <v>0.15</v>
      </c>
      <c r="T965">
        <v>0.15</v>
      </c>
      <c r="U965">
        <v>0.6</v>
      </c>
      <c r="V965">
        <f>VLOOKUP(A965,Output_sheet!$C$2:$H$19120,6,FALSE)</f>
        <v>109.38605</v>
      </c>
      <c r="W965">
        <f t="shared" si="91"/>
        <v>41.249479455000007</v>
      </c>
      <c r="X965" t="str">
        <f t="shared" si="92"/>
        <v>Mornin</v>
      </c>
      <c r="Y965">
        <f t="shared" si="93"/>
        <v>3.6753712799999998</v>
      </c>
      <c r="Z965">
        <f t="shared" si="94"/>
        <v>35.703606720000003</v>
      </c>
      <c r="AA965">
        <f t="shared" si="95"/>
        <v>1.8705014550000001</v>
      </c>
    </row>
    <row r="966" spans="1:27" x14ac:dyDescent="0.45">
      <c r="A966" t="str">
        <f t="shared" si="90"/>
        <v>43832Meal_Morning_Snack_MainP9</v>
      </c>
      <c r="B966" s="6">
        <v>43832</v>
      </c>
      <c r="C966" t="s">
        <v>118</v>
      </c>
      <c r="D966" t="s">
        <v>40</v>
      </c>
      <c r="E966">
        <v>0.1239</v>
      </c>
      <c r="F966">
        <v>2.7199999999999998E-2</v>
      </c>
      <c r="G966">
        <v>1.0200000000000001E-2</v>
      </c>
      <c r="H966">
        <v>3.1800000000000001E-3</v>
      </c>
      <c r="I966" t="s">
        <v>64</v>
      </c>
      <c r="J966">
        <v>1456</v>
      </c>
      <c r="K966">
        <v>0.20054945054945059</v>
      </c>
      <c r="L966">
        <v>0.50274725274725274</v>
      </c>
      <c r="M966">
        <v>0.2967032967032967</v>
      </c>
      <c r="N966">
        <v>0.15</v>
      </c>
      <c r="O966">
        <v>0.15</v>
      </c>
      <c r="P966">
        <v>0.15</v>
      </c>
      <c r="Q966">
        <v>0.15</v>
      </c>
      <c r="R966">
        <v>0.15</v>
      </c>
      <c r="S966">
        <v>0.15</v>
      </c>
      <c r="T966">
        <v>0.15</v>
      </c>
      <c r="U966">
        <v>0.3</v>
      </c>
      <c r="V966">
        <f>VLOOKUP(A966,Output_sheet!$C$2:$H$19120,6,FALSE)</f>
        <v>37.864401999999998</v>
      </c>
      <c r="W966">
        <f t="shared" si="91"/>
        <v>26.361196672399995</v>
      </c>
      <c r="X966" t="str">
        <f t="shared" si="92"/>
        <v>Mornin</v>
      </c>
      <c r="Y966">
        <f t="shared" si="93"/>
        <v>18.765597631199999</v>
      </c>
      <c r="Z966">
        <f t="shared" si="94"/>
        <v>4.1196469375999998</v>
      </c>
      <c r="AA966">
        <f t="shared" si="95"/>
        <v>3.4759521036000001</v>
      </c>
    </row>
    <row r="967" spans="1:27" x14ac:dyDescent="0.45">
      <c r="A967" t="str">
        <f t="shared" si="90"/>
        <v>43832Meal_Morning_Snack_SideP9</v>
      </c>
      <c r="B967" s="6">
        <v>43832</v>
      </c>
      <c r="C967" t="s">
        <v>118</v>
      </c>
      <c r="D967" t="s">
        <v>41</v>
      </c>
      <c r="E967">
        <v>0.21</v>
      </c>
      <c r="F967">
        <v>0.22</v>
      </c>
      <c r="G967">
        <v>0.49</v>
      </c>
      <c r="H967">
        <v>1.3505400000000001E-2</v>
      </c>
      <c r="I967" t="s">
        <v>64</v>
      </c>
      <c r="J967">
        <v>1456</v>
      </c>
      <c r="K967">
        <v>0.20054945054945059</v>
      </c>
      <c r="L967">
        <v>0.50274725274725274</v>
      </c>
      <c r="M967">
        <v>0.2967032967032967</v>
      </c>
      <c r="N967">
        <v>0.15</v>
      </c>
      <c r="O967">
        <v>0.15</v>
      </c>
      <c r="P967">
        <v>0.15</v>
      </c>
      <c r="Q967">
        <v>0.15</v>
      </c>
      <c r="R967">
        <v>0.15</v>
      </c>
      <c r="S967">
        <v>0.15</v>
      </c>
      <c r="T967">
        <v>0.15</v>
      </c>
      <c r="U967">
        <v>0.1</v>
      </c>
      <c r="V967">
        <f>VLOOKUP(A967,Output_sheet!$C$2:$H$19120,6,FALSE)</f>
        <v>21.035779000000002</v>
      </c>
      <c r="W967">
        <f t="shared" si="91"/>
        <v>128.94932527</v>
      </c>
      <c r="X967" t="str">
        <f t="shared" si="92"/>
        <v>Mornin</v>
      </c>
      <c r="Y967">
        <f t="shared" si="93"/>
        <v>17.670054360000002</v>
      </c>
      <c r="Z967">
        <f t="shared" si="94"/>
        <v>18.511485520000001</v>
      </c>
      <c r="AA967">
        <f t="shared" si="95"/>
        <v>92.767785390000014</v>
      </c>
    </row>
    <row r="968" spans="1:27" x14ac:dyDescent="0.45">
      <c r="A968" t="str">
        <f t="shared" si="90"/>
        <v>43833Meal_Afternoon_Snack_GreenP1</v>
      </c>
      <c r="B968" s="6">
        <v>43833</v>
      </c>
      <c r="C968" t="s">
        <v>118</v>
      </c>
      <c r="D968" t="s">
        <v>11</v>
      </c>
      <c r="E968">
        <v>1.2E-2</v>
      </c>
      <c r="F968">
        <v>0.11940000000000001</v>
      </c>
      <c r="G968">
        <v>6.4999999999999997E-3</v>
      </c>
      <c r="H968">
        <v>1.272E-2</v>
      </c>
      <c r="I968" t="s">
        <v>9</v>
      </c>
      <c r="J968">
        <v>2499</v>
      </c>
      <c r="K968">
        <v>0.30092036814725892</v>
      </c>
      <c r="L968">
        <v>0.40016006402561022</v>
      </c>
      <c r="M968">
        <v>0.29891956782713092</v>
      </c>
      <c r="N968">
        <v>0.15</v>
      </c>
      <c r="O968">
        <v>0.15</v>
      </c>
      <c r="P968">
        <v>0.15</v>
      </c>
      <c r="Q968">
        <v>0.15</v>
      </c>
      <c r="R968">
        <v>0.15</v>
      </c>
      <c r="S968">
        <v>0.15</v>
      </c>
      <c r="T968">
        <v>0.15</v>
      </c>
      <c r="U968">
        <v>0.15789473684210531</v>
      </c>
      <c r="V968">
        <f>VLOOKUP(A968,Output_sheet!$C$2:$H$19120,6,FALSE)</f>
        <v>23.574824</v>
      </c>
      <c r="W968">
        <f t="shared" si="91"/>
        <v>13.770054698400001</v>
      </c>
      <c r="X968" t="str">
        <f t="shared" si="92"/>
        <v>Aftern</v>
      </c>
      <c r="Y968">
        <f t="shared" si="93"/>
        <v>1.1315915519999999</v>
      </c>
      <c r="Z968">
        <f t="shared" si="94"/>
        <v>11.2593359424</v>
      </c>
      <c r="AA968">
        <f t="shared" si="95"/>
        <v>1.379127204</v>
      </c>
    </row>
    <row r="969" spans="1:27" x14ac:dyDescent="0.45">
      <c r="A969" t="str">
        <f t="shared" si="90"/>
        <v>43833Meal_Afternoon_Snack_MainP1</v>
      </c>
      <c r="B969" s="6">
        <v>43833</v>
      </c>
      <c r="C969" t="s">
        <v>118</v>
      </c>
      <c r="D969" t="s">
        <v>12</v>
      </c>
      <c r="E969">
        <v>3.5919354838709672E-2</v>
      </c>
      <c r="F969">
        <v>0.1199935483870968</v>
      </c>
      <c r="G969">
        <v>8.0138709677419359E-2</v>
      </c>
      <c r="H969">
        <v>2.3671290322580642E-3</v>
      </c>
      <c r="I969" t="s">
        <v>9</v>
      </c>
      <c r="J969">
        <v>2499</v>
      </c>
      <c r="K969">
        <v>0.30092036814725892</v>
      </c>
      <c r="L969">
        <v>0.40016006402561022</v>
      </c>
      <c r="M969">
        <v>0.29891956782713092</v>
      </c>
      <c r="N969">
        <v>0.15</v>
      </c>
      <c r="O969">
        <v>0.15</v>
      </c>
      <c r="P969">
        <v>0.15</v>
      </c>
      <c r="Q969">
        <v>0.15</v>
      </c>
      <c r="R969">
        <v>0.15</v>
      </c>
      <c r="S969">
        <v>0.15</v>
      </c>
      <c r="T969">
        <v>0.15</v>
      </c>
      <c r="U969">
        <v>0.81578947368421051</v>
      </c>
      <c r="V969">
        <f>VLOOKUP(A969,Output_sheet!$C$2:$H$19120,6,FALSE)</f>
        <v>168.9529</v>
      </c>
      <c r="W969">
        <f t="shared" si="91"/>
        <v>227.22475520999998</v>
      </c>
      <c r="X969" t="str">
        <f t="shared" si="92"/>
        <v>Aftern</v>
      </c>
      <c r="Y969">
        <f t="shared" si="93"/>
        <v>24.274716664516124</v>
      </c>
      <c r="Z969">
        <f t="shared" si="94"/>
        <v>81.093031925161313</v>
      </c>
      <c r="AA969">
        <f t="shared" si="95"/>
        <v>121.85700662032258</v>
      </c>
    </row>
    <row r="970" spans="1:27" x14ac:dyDescent="0.45">
      <c r="A970" t="str">
        <f t="shared" si="90"/>
        <v>43833Meal_Afternoon_Snack_SideP1</v>
      </c>
      <c r="B970" s="6">
        <v>43833</v>
      </c>
      <c r="C970" t="s">
        <v>118</v>
      </c>
      <c r="D970" t="s">
        <v>13</v>
      </c>
      <c r="E970">
        <v>0.21</v>
      </c>
      <c r="F970">
        <v>0.22</v>
      </c>
      <c r="G970">
        <v>0.49</v>
      </c>
      <c r="H970">
        <v>1.3505400000000001E-2</v>
      </c>
      <c r="I970" t="s">
        <v>9</v>
      </c>
      <c r="J970">
        <v>2499</v>
      </c>
      <c r="K970">
        <v>0.30092036814725892</v>
      </c>
      <c r="L970">
        <v>0.40016006402561022</v>
      </c>
      <c r="M970">
        <v>0.29891956782713092</v>
      </c>
      <c r="N970">
        <v>0.15</v>
      </c>
      <c r="O970">
        <v>0.15</v>
      </c>
      <c r="P970">
        <v>0.15</v>
      </c>
      <c r="Q970">
        <v>0.15</v>
      </c>
      <c r="R970">
        <v>0.15</v>
      </c>
      <c r="S970">
        <v>0.15</v>
      </c>
      <c r="T970">
        <v>0.15</v>
      </c>
      <c r="U970">
        <v>2.6315789473684209E-2</v>
      </c>
      <c r="V970">
        <f>VLOOKUP(A970,Output_sheet!$C$2:$H$19120,6,FALSE)</f>
        <v>6.5485620999999998</v>
      </c>
      <c r="W970">
        <f t="shared" si="91"/>
        <v>40.142685672999995</v>
      </c>
      <c r="X970" t="str">
        <f t="shared" si="92"/>
        <v>Aftern</v>
      </c>
      <c r="Y970">
        <f t="shared" si="93"/>
        <v>5.5007921639999999</v>
      </c>
      <c r="Z970">
        <f t="shared" si="94"/>
        <v>5.7627346479999995</v>
      </c>
      <c r="AA970">
        <f t="shared" si="95"/>
        <v>28.879158861000001</v>
      </c>
    </row>
    <row r="971" spans="1:27" x14ac:dyDescent="0.45">
      <c r="A971" t="str">
        <f t="shared" si="90"/>
        <v>43833Meal_Booster1_GreenP1</v>
      </c>
      <c r="B971" s="6">
        <v>43833</v>
      </c>
      <c r="C971" t="s">
        <v>118</v>
      </c>
      <c r="D971" t="s">
        <v>16</v>
      </c>
      <c r="E971">
        <v>0</v>
      </c>
      <c r="F971">
        <v>0</v>
      </c>
      <c r="G971">
        <v>0</v>
      </c>
      <c r="H971">
        <v>0</v>
      </c>
      <c r="I971" t="s">
        <v>9</v>
      </c>
      <c r="J971">
        <v>2499</v>
      </c>
      <c r="K971">
        <v>0.30092036814725892</v>
      </c>
      <c r="L971">
        <v>0.40016006402561022</v>
      </c>
      <c r="M971">
        <v>0.29891956782713092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f>VLOOKUP(A971,Output_sheet!$C$2:$H$19120,6,FALSE)</f>
        <v>0</v>
      </c>
      <c r="W971">
        <f t="shared" si="91"/>
        <v>0</v>
      </c>
      <c r="X971" t="str">
        <f t="shared" si="92"/>
        <v>Booste</v>
      </c>
      <c r="Y971">
        <f t="shared" si="93"/>
        <v>0</v>
      </c>
      <c r="Z971">
        <f t="shared" si="94"/>
        <v>0</v>
      </c>
      <c r="AA971">
        <f t="shared" si="95"/>
        <v>0</v>
      </c>
    </row>
    <row r="972" spans="1:27" x14ac:dyDescent="0.45">
      <c r="A972" t="str">
        <f t="shared" si="90"/>
        <v>43833Meal_Booster1_MainP1</v>
      </c>
      <c r="B972" s="6">
        <v>43833</v>
      </c>
      <c r="C972" t="s">
        <v>118</v>
      </c>
      <c r="D972" t="s">
        <v>17</v>
      </c>
      <c r="E972">
        <v>7.2371764705882344E-2</v>
      </c>
      <c r="F972">
        <v>0.19910588235294119</v>
      </c>
      <c r="G972">
        <v>3.1221176470588231E-2</v>
      </c>
      <c r="H972">
        <v>3.105359854884685E-3</v>
      </c>
      <c r="I972" t="s">
        <v>9</v>
      </c>
      <c r="J972">
        <v>2499</v>
      </c>
      <c r="K972">
        <v>0.30092036814725892</v>
      </c>
      <c r="L972">
        <v>0.40016006402561022</v>
      </c>
      <c r="M972">
        <v>0.29891956782713092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f>VLOOKUP(A972,Output_sheet!$C$2:$H$19120,6,FALSE)</f>
        <v>0</v>
      </c>
      <c r="W972">
        <f t="shared" si="91"/>
        <v>0</v>
      </c>
      <c r="X972" t="str">
        <f t="shared" si="92"/>
        <v>Booste</v>
      </c>
      <c r="Y972">
        <f t="shared" si="93"/>
        <v>0</v>
      </c>
      <c r="Z972">
        <f t="shared" si="94"/>
        <v>0</v>
      </c>
      <c r="AA972">
        <f t="shared" si="95"/>
        <v>0</v>
      </c>
    </row>
    <row r="973" spans="1:27" x14ac:dyDescent="0.45">
      <c r="A973" t="str">
        <f t="shared" si="90"/>
        <v>43833Meal_Booster1_SideP1</v>
      </c>
      <c r="B973" s="6">
        <v>43833</v>
      </c>
      <c r="C973" t="s">
        <v>118</v>
      </c>
      <c r="D973" t="s">
        <v>18</v>
      </c>
      <c r="E973">
        <v>0</v>
      </c>
      <c r="F973">
        <v>0</v>
      </c>
      <c r="G973">
        <v>0</v>
      </c>
      <c r="H973">
        <v>0</v>
      </c>
      <c r="I973" t="s">
        <v>9</v>
      </c>
      <c r="J973">
        <v>2499</v>
      </c>
      <c r="K973">
        <v>0.30092036814725892</v>
      </c>
      <c r="L973">
        <v>0.40016006402561022</v>
      </c>
      <c r="M973">
        <v>0.29891956782713092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f>VLOOKUP(A973,Output_sheet!$C$2:$H$19120,6,FALSE)</f>
        <v>0</v>
      </c>
      <c r="W973">
        <f t="shared" si="91"/>
        <v>0</v>
      </c>
      <c r="X973" t="str">
        <f t="shared" si="92"/>
        <v>Booste</v>
      </c>
      <c r="Y973">
        <f t="shared" si="93"/>
        <v>0</v>
      </c>
      <c r="Z973">
        <f t="shared" si="94"/>
        <v>0</v>
      </c>
      <c r="AA973">
        <f t="shared" si="95"/>
        <v>0</v>
      </c>
    </row>
    <row r="974" spans="1:27" x14ac:dyDescent="0.45">
      <c r="A974" t="str">
        <f t="shared" si="90"/>
        <v>43833Meal_Booster2_GreenP1</v>
      </c>
      <c r="B974" s="6">
        <v>43833</v>
      </c>
      <c r="C974" t="s">
        <v>118</v>
      </c>
      <c r="D974" t="s">
        <v>19</v>
      </c>
      <c r="E974">
        <v>0</v>
      </c>
      <c r="F974">
        <v>0</v>
      </c>
      <c r="G974">
        <v>0</v>
      </c>
      <c r="H974">
        <v>0</v>
      </c>
      <c r="I974" t="s">
        <v>9</v>
      </c>
      <c r="J974">
        <v>2499</v>
      </c>
      <c r="K974">
        <v>0.30092036814725892</v>
      </c>
      <c r="L974">
        <v>0.40016006402561022</v>
      </c>
      <c r="M974">
        <v>0.29891956782713092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f>VLOOKUP(A974,Output_sheet!$C$2:$H$19120,6,FALSE)</f>
        <v>0</v>
      </c>
      <c r="W974">
        <f t="shared" si="91"/>
        <v>0</v>
      </c>
      <c r="X974" t="str">
        <f t="shared" si="92"/>
        <v>Booste</v>
      </c>
      <c r="Y974">
        <f t="shared" si="93"/>
        <v>0</v>
      </c>
      <c r="Z974">
        <f t="shared" si="94"/>
        <v>0</v>
      </c>
      <c r="AA974">
        <f t="shared" si="95"/>
        <v>0</v>
      </c>
    </row>
    <row r="975" spans="1:27" x14ac:dyDescent="0.45">
      <c r="A975" t="str">
        <f t="shared" si="90"/>
        <v>43833Meal_Booster2_MainP1</v>
      </c>
      <c r="B975" s="6">
        <v>43833</v>
      </c>
      <c r="C975" t="s">
        <v>118</v>
      </c>
      <c r="D975" t="s">
        <v>20</v>
      </c>
      <c r="E975">
        <v>0.34</v>
      </c>
      <c r="F975">
        <v>0</v>
      </c>
      <c r="G975">
        <v>1.0999999999999999E-2</v>
      </c>
      <c r="H975">
        <v>9.7169999999999999E-3</v>
      </c>
      <c r="I975" t="s">
        <v>9</v>
      </c>
      <c r="J975">
        <v>2499</v>
      </c>
      <c r="K975">
        <v>0.30092036814725892</v>
      </c>
      <c r="L975">
        <v>0.40016006402561022</v>
      </c>
      <c r="M975">
        <v>0.29891956782713092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f>VLOOKUP(A975,Output_sheet!$C$2:$H$19120,6,FALSE)</f>
        <v>0</v>
      </c>
      <c r="W975">
        <f t="shared" si="91"/>
        <v>0</v>
      </c>
      <c r="X975" t="str">
        <f t="shared" si="92"/>
        <v>Booste</v>
      </c>
      <c r="Y975">
        <f t="shared" si="93"/>
        <v>0</v>
      </c>
      <c r="Z975">
        <f t="shared" si="94"/>
        <v>0</v>
      </c>
      <c r="AA975">
        <f t="shared" si="95"/>
        <v>0</v>
      </c>
    </row>
    <row r="976" spans="1:27" x14ac:dyDescent="0.45">
      <c r="A976" t="str">
        <f t="shared" si="90"/>
        <v>43833Meal_Booster2_SideP1</v>
      </c>
      <c r="B976" s="6">
        <v>43833</v>
      </c>
      <c r="C976" t="s">
        <v>118</v>
      </c>
      <c r="D976" t="s">
        <v>21</v>
      </c>
      <c r="E976">
        <v>0</v>
      </c>
      <c r="F976">
        <v>0</v>
      </c>
      <c r="G976">
        <v>0</v>
      </c>
      <c r="H976">
        <v>0</v>
      </c>
      <c r="I976" t="s">
        <v>9</v>
      </c>
      <c r="J976">
        <v>2499</v>
      </c>
      <c r="K976">
        <v>0.30092036814725892</v>
      </c>
      <c r="L976">
        <v>0.40016006402561022</v>
      </c>
      <c r="M976">
        <v>0.29891956782713092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f>VLOOKUP(A976,Output_sheet!$C$2:$H$19120,6,FALSE)</f>
        <v>0</v>
      </c>
      <c r="W976">
        <f t="shared" si="91"/>
        <v>0</v>
      </c>
      <c r="X976" t="str">
        <f t="shared" si="92"/>
        <v>Booste</v>
      </c>
      <c r="Y976">
        <f t="shared" si="93"/>
        <v>0</v>
      </c>
      <c r="Z976">
        <f t="shared" si="94"/>
        <v>0</v>
      </c>
      <c r="AA976">
        <f t="shared" si="95"/>
        <v>0</v>
      </c>
    </row>
    <row r="977" spans="1:27" x14ac:dyDescent="0.45">
      <c r="A977" t="str">
        <f t="shared" si="90"/>
        <v>43833Meal_Breakfast_GreenP1</v>
      </c>
      <c r="B977" s="6">
        <v>43833</v>
      </c>
      <c r="C977" t="s">
        <v>118</v>
      </c>
      <c r="D977" t="s">
        <v>24</v>
      </c>
      <c r="E977">
        <v>6.9999999999999993E-3</v>
      </c>
      <c r="F977">
        <v>7.6999999999999999E-2</v>
      </c>
      <c r="G977">
        <v>3.0000000000000001E-3</v>
      </c>
      <c r="H977">
        <v>2.3999999999999998E-3</v>
      </c>
      <c r="I977" t="s">
        <v>9</v>
      </c>
      <c r="J977">
        <v>2499</v>
      </c>
      <c r="K977">
        <v>0.30092036814725892</v>
      </c>
      <c r="L977">
        <v>0.40016006402561022</v>
      </c>
      <c r="M977">
        <v>0.29891956782713092</v>
      </c>
      <c r="N977">
        <v>0.25</v>
      </c>
      <c r="O977">
        <v>0.25</v>
      </c>
      <c r="P977">
        <v>0.25</v>
      </c>
      <c r="Q977">
        <v>0.25</v>
      </c>
      <c r="R977">
        <v>0.25</v>
      </c>
      <c r="S977">
        <v>0.25</v>
      </c>
      <c r="T977">
        <v>0.25</v>
      </c>
      <c r="U977">
        <v>0.12787723785166241</v>
      </c>
      <c r="V977">
        <f>VLOOKUP(A977,Output_sheet!$C$2:$H$19120,6,FALSE)</f>
        <v>63.092522000000002</v>
      </c>
      <c r="W977">
        <f t="shared" si="91"/>
        <v>22.902585486</v>
      </c>
      <c r="X977" t="str">
        <f t="shared" si="92"/>
        <v>Breakf</v>
      </c>
      <c r="Y977">
        <f t="shared" si="93"/>
        <v>1.7665906159999998</v>
      </c>
      <c r="Z977">
        <f t="shared" si="94"/>
        <v>19.432496776000001</v>
      </c>
      <c r="AA977">
        <f t="shared" si="95"/>
        <v>1.703498094</v>
      </c>
    </row>
    <row r="978" spans="1:27" x14ac:dyDescent="0.45">
      <c r="A978" t="str">
        <f t="shared" si="90"/>
        <v>43833Meal_Breakfast_MainP1</v>
      </c>
      <c r="B978" s="6">
        <v>43833</v>
      </c>
      <c r="C978" t="s">
        <v>118</v>
      </c>
      <c r="D978" t="s">
        <v>25</v>
      </c>
      <c r="E978">
        <v>0.1043639846743295</v>
      </c>
      <c r="F978">
        <v>0.1428620689655172</v>
      </c>
      <c r="G978">
        <v>3.8609195402298853E-2</v>
      </c>
      <c r="H978">
        <v>2.244987228607919E-3</v>
      </c>
      <c r="I978" t="s">
        <v>9</v>
      </c>
      <c r="J978">
        <v>2499</v>
      </c>
      <c r="K978">
        <v>0.30092036814725892</v>
      </c>
      <c r="L978">
        <v>0.40016006402561022</v>
      </c>
      <c r="M978">
        <v>0.29891956782713092</v>
      </c>
      <c r="N978">
        <v>0.25</v>
      </c>
      <c r="O978">
        <v>0.25</v>
      </c>
      <c r="P978">
        <v>0.25</v>
      </c>
      <c r="Q978">
        <v>0.25</v>
      </c>
      <c r="R978">
        <v>0.25</v>
      </c>
      <c r="S978">
        <v>0.25</v>
      </c>
      <c r="T978">
        <v>0.25</v>
      </c>
      <c r="U978">
        <v>0.6675191815856778</v>
      </c>
      <c r="V978">
        <f>VLOOKUP(A978,Output_sheet!$C$2:$H$19120,6,FALSE)</f>
        <v>493.80414000000002</v>
      </c>
      <c r="W978">
        <f t="shared" si="91"/>
        <v>659.91341999839085</v>
      </c>
      <c r="X978" t="str">
        <f t="shared" si="92"/>
        <v>Breakf</v>
      </c>
      <c r="Y978">
        <f t="shared" si="93"/>
        <v>206.14147079632184</v>
      </c>
      <c r="Z978">
        <f t="shared" si="94"/>
        <v>282.18352441655168</v>
      </c>
      <c r="AA978">
        <f t="shared" si="95"/>
        <v>171.58842478551725</v>
      </c>
    </row>
    <row r="979" spans="1:27" x14ac:dyDescent="0.45">
      <c r="A979" t="str">
        <f t="shared" si="90"/>
        <v>43833Meal_Breakfast_SideP1</v>
      </c>
      <c r="B979" s="6">
        <v>43833</v>
      </c>
      <c r="C979" t="s">
        <v>118</v>
      </c>
      <c r="D979" t="s">
        <v>26</v>
      </c>
      <c r="E979">
        <v>1.6E-2</v>
      </c>
      <c r="F979">
        <v>0.218</v>
      </c>
      <c r="G979">
        <v>4.0000000000000001E-3</v>
      </c>
      <c r="H979">
        <v>9.5E-4</v>
      </c>
      <c r="I979" t="s">
        <v>9</v>
      </c>
      <c r="J979">
        <v>2499</v>
      </c>
      <c r="K979">
        <v>0.30092036814725892</v>
      </c>
      <c r="L979">
        <v>0.40016006402561022</v>
      </c>
      <c r="M979">
        <v>0.29891956782713092</v>
      </c>
      <c r="N979">
        <v>0.25</v>
      </c>
      <c r="O979">
        <v>0.25</v>
      </c>
      <c r="P979">
        <v>0.25</v>
      </c>
      <c r="Q979">
        <v>0.25</v>
      </c>
      <c r="R979">
        <v>0.25</v>
      </c>
      <c r="S979">
        <v>0.25</v>
      </c>
      <c r="T979">
        <v>0.25</v>
      </c>
      <c r="U979">
        <v>0.20460358056265979</v>
      </c>
      <c r="V979">
        <f>VLOOKUP(A979,Output_sheet!$C$2:$H$19120,6,FALSE)</f>
        <v>100.94804000000001</v>
      </c>
      <c r="W979">
        <f t="shared" si="91"/>
        <v>98.12149488</v>
      </c>
      <c r="X979" t="str">
        <f t="shared" si="92"/>
        <v>Breakf</v>
      </c>
      <c r="Y979">
        <f t="shared" si="93"/>
        <v>6.4606745600000002</v>
      </c>
      <c r="Z979">
        <f t="shared" si="94"/>
        <v>88.026690880000004</v>
      </c>
      <c r="AA979">
        <f t="shared" si="95"/>
        <v>3.6341294400000006</v>
      </c>
    </row>
    <row r="980" spans="1:27" x14ac:dyDescent="0.45">
      <c r="A980" t="str">
        <f t="shared" si="90"/>
        <v>43833Meal_Dinner_GreenP1</v>
      </c>
      <c r="B980" s="6">
        <v>43833</v>
      </c>
      <c r="C980" t="s">
        <v>118</v>
      </c>
      <c r="D980" t="s">
        <v>29</v>
      </c>
      <c r="E980">
        <v>0.21</v>
      </c>
      <c r="F980">
        <v>0.22</v>
      </c>
      <c r="G980">
        <v>0.49</v>
      </c>
      <c r="H980">
        <v>1.3505400000000001E-2</v>
      </c>
      <c r="I980" t="s">
        <v>9</v>
      </c>
      <c r="J980">
        <v>2499</v>
      </c>
      <c r="K980">
        <v>0.30092036814725892</v>
      </c>
      <c r="L980">
        <v>0.40016006402561022</v>
      </c>
      <c r="M980">
        <v>0.29891956782713092</v>
      </c>
      <c r="N980">
        <v>0.25</v>
      </c>
      <c r="O980">
        <v>0.25</v>
      </c>
      <c r="P980">
        <v>0.25</v>
      </c>
      <c r="Q980">
        <v>0.25</v>
      </c>
      <c r="R980">
        <v>0.25</v>
      </c>
      <c r="S980">
        <v>0.25</v>
      </c>
      <c r="T980">
        <v>0.25</v>
      </c>
      <c r="U980">
        <v>1.706484641638225E-2</v>
      </c>
      <c r="V980">
        <f>VLOOKUP(A980,Output_sheet!$C$2:$H$19120,6,FALSE)</f>
        <v>6.4934671000000002</v>
      </c>
      <c r="W980">
        <f t="shared" si="91"/>
        <v>39.804953322999999</v>
      </c>
      <c r="X980" t="str">
        <f t="shared" si="92"/>
        <v>Dinner</v>
      </c>
      <c r="Y980">
        <f t="shared" si="93"/>
        <v>5.4545123640000002</v>
      </c>
      <c r="Z980">
        <f t="shared" si="94"/>
        <v>5.7142510480000004</v>
      </c>
      <c r="AA980">
        <f t="shared" si="95"/>
        <v>28.636189911000002</v>
      </c>
    </row>
    <row r="981" spans="1:27" x14ac:dyDescent="0.45">
      <c r="A981" t="str">
        <f t="shared" si="90"/>
        <v>43833Meal_Dinner_MainP1</v>
      </c>
      <c r="B981" s="6">
        <v>43833</v>
      </c>
      <c r="C981" t="s">
        <v>118</v>
      </c>
      <c r="D981" t="s">
        <v>30</v>
      </c>
      <c r="E981">
        <v>0.30499999999999999</v>
      </c>
      <c r="F981">
        <v>0</v>
      </c>
      <c r="G981">
        <v>3.2000000000000001E-2</v>
      </c>
      <c r="H981">
        <v>5.3000000000000009E-3</v>
      </c>
      <c r="I981" t="s">
        <v>9</v>
      </c>
      <c r="J981">
        <v>2499</v>
      </c>
      <c r="K981">
        <v>0.30092036814725892</v>
      </c>
      <c r="L981">
        <v>0.40016006402561022</v>
      </c>
      <c r="M981">
        <v>0.29891956782713092</v>
      </c>
      <c r="N981">
        <v>0.25</v>
      </c>
      <c r="O981">
        <v>0.25</v>
      </c>
      <c r="P981">
        <v>0.25</v>
      </c>
      <c r="Q981">
        <v>0.25</v>
      </c>
      <c r="R981">
        <v>0.25</v>
      </c>
      <c r="S981">
        <v>0.25</v>
      </c>
      <c r="T981">
        <v>0.25</v>
      </c>
      <c r="U981">
        <v>0.34129692832764508</v>
      </c>
      <c r="V981">
        <f>VLOOKUP(A981,Output_sheet!$C$2:$H$19120,6,FALSE)</f>
        <v>216.44890000000001</v>
      </c>
      <c r="W981">
        <f t="shared" si="91"/>
        <v>326.4049412</v>
      </c>
      <c r="X981" t="str">
        <f t="shared" si="92"/>
        <v>Dinner</v>
      </c>
      <c r="Y981">
        <f t="shared" si="93"/>
        <v>264.06765799999999</v>
      </c>
      <c r="Z981">
        <f t="shared" si="94"/>
        <v>0</v>
      </c>
      <c r="AA981">
        <f t="shared" si="95"/>
        <v>62.337283200000009</v>
      </c>
    </row>
    <row r="982" spans="1:27" x14ac:dyDescent="0.45">
      <c r="A982" t="str">
        <f t="shared" si="90"/>
        <v>43833Meal_Dinner_SideP1</v>
      </c>
      <c r="B982" s="6">
        <v>43833</v>
      </c>
      <c r="C982" t="s">
        <v>118</v>
      </c>
      <c r="D982" t="s">
        <v>31</v>
      </c>
      <c r="E982">
        <v>3.7117021276595753E-2</v>
      </c>
      <c r="F982">
        <v>0.25571010638297881</v>
      </c>
      <c r="G982">
        <v>3.1874999999999987E-2</v>
      </c>
      <c r="H982">
        <v>1.717952507598784E-3</v>
      </c>
      <c r="I982" t="s">
        <v>9</v>
      </c>
      <c r="J982">
        <v>2499</v>
      </c>
      <c r="K982">
        <v>0.30092036814725892</v>
      </c>
      <c r="L982">
        <v>0.40016006402561022</v>
      </c>
      <c r="M982">
        <v>0.29891956782713092</v>
      </c>
      <c r="N982">
        <v>0.25</v>
      </c>
      <c r="O982">
        <v>0.25</v>
      </c>
      <c r="P982">
        <v>0.25</v>
      </c>
      <c r="Q982">
        <v>0.25</v>
      </c>
      <c r="R982">
        <v>0.25</v>
      </c>
      <c r="S982">
        <v>0.25</v>
      </c>
      <c r="T982">
        <v>0.25</v>
      </c>
      <c r="U982">
        <v>0.64163822525597269</v>
      </c>
      <c r="V982">
        <f>VLOOKUP(A982,Output_sheet!$C$2:$H$19120,6,FALSE)</f>
        <v>284.41386</v>
      </c>
      <c r="W982">
        <f t="shared" si="91"/>
        <v>414.72760084898948</v>
      </c>
      <c r="X982" t="str">
        <f t="shared" si="92"/>
        <v>Dinner</v>
      </c>
      <c r="Y982">
        <f t="shared" si="93"/>
        <v>42.226381171914902</v>
      </c>
      <c r="Z982">
        <f t="shared" si="94"/>
        <v>290.90999358957458</v>
      </c>
      <c r="AA982">
        <f t="shared" si="95"/>
        <v>81.591226087499962</v>
      </c>
    </row>
    <row r="983" spans="1:27" x14ac:dyDescent="0.45">
      <c r="A983" t="str">
        <f t="shared" si="90"/>
        <v>43833Meal_Lunch_GreenP1</v>
      </c>
      <c r="B983" s="6">
        <v>43833</v>
      </c>
      <c r="C983" t="s">
        <v>118</v>
      </c>
      <c r="D983" t="s">
        <v>34</v>
      </c>
      <c r="E983">
        <v>1.217307692307692E-2</v>
      </c>
      <c r="F983">
        <v>3.2211538461538472E-2</v>
      </c>
      <c r="G983">
        <v>8.8461538461538456E-3</v>
      </c>
      <c r="H983">
        <v>6.4038461538461547E-4</v>
      </c>
      <c r="I983" t="s">
        <v>9</v>
      </c>
      <c r="J983">
        <v>2499</v>
      </c>
      <c r="K983">
        <v>0.30092036814725892</v>
      </c>
      <c r="L983">
        <v>0.40016006402561022</v>
      </c>
      <c r="M983">
        <v>0.29891956782713092</v>
      </c>
      <c r="N983">
        <v>0.25</v>
      </c>
      <c r="O983">
        <v>0.25</v>
      </c>
      <c r="P983">
        <v>0.25</v>
      </c>
      <c r="Q983">
        <v>0.25</v>
      </c>
      <c r="R983">
        <v>0.25</v>
      </c>
      <c r="S983">
        <v>0.25</v>
      </c>
      <c r="T983">
        <v>0.25</v>
      </c>
      <c r="U983">
        <v>0.26804123711340211</v>
      </c>
      <c r="V983">
        <f>VLOOKUP(A983,Output_sheet!$C$2:$H$19120,6,FALSE)</f>
        <v>141.82414</v>
      </c>
      <c r="W983">
        <f t="shared" si="91"/>
        <v>36.470623078461543</v>
      </c>
      <c r="X983" t="str">
        <f t="shared" si="92"/>
        <v>Lunch_</v>
      </c>
      <c r="Y983">
        <f t="shared" si="93"/>
        <v>6.9057446630769217</v>
      </c>
      <c r="Z983">
        <f t="shared" si="94"/>
        <v>18.273494961538468</v>
      </c>
      <c r="AA983">
        <f t="shared" si="95"/>
        <v>11.291383453846153</v>
      </c>
    </row>
    <row r="984" spans="1:27" x14ac:dyDescent="0.45">
      <c r="A984" t="str">
        <f t="shared" si="90"/>
        <v>43833Meal_Lunch_MainP1</v>
      </c>
      <c r="B984" s="6">
        <v>43833</v>
      </c>
      <c r="C984" t="s">
        <v>118</v>
      </c>
      <c r="D984" t="s">
        <v>35</v>
      </c>
      <c r="E984">
        <v>8.5000000000000006E-2</v>
      </c>
      <c r="F984">
        <v>7.0000000000000001E-3</v>
      </c>
      <c r="G984">
        <v>4.3999999999999997E-2</v>
      </c>
      <c r="H984">
        <v>7.3800000000000003E-3</v>
      </c>
      <c r="I984" t="s">
        <v>9</v>
      </c>
      <c r="J984">
        <v>2499</v>
      </c>
      <c r="K984">
        <v>0.30092036814725892</v>
      </c>
      <c r="L984">
        <v>0.40016006402561022</v>
      </c>
      <c r="M984">
        <v>0.29891956782713092</v>
      </c>
      <c r="N984">
        <v>0.25</v>
      </c>
      <c r="O984">
        <v>0.25</v>
      </c>
      <c r="P984">
        <v>0.25</v>
      </c>
      <c r="Q984">
        <v>0.25</v>
      </c>
      <c r="R984">
        <v>0.25</v>
      </c>
      <c r="S984">
        <v>0.25</v>
      </c>
      <c r="T984">
        <v>0.25</v>
      </c>
      <c r="U984">
        <v>0.25773195876288663</v>
      </c>
      <c r="V984">
        <f>VLOOKUP(A984,Output_sheet!$C$2:$H$19120,6,FALSE)</f>
        <v>155.58206000000001</v>
      </c>
      <c r="W984">
        <f t="shared" si="91"/>
        <v>118.86469384000002</v>
      </c>
      <c r="X984" t="str">
        <f t="shared" si="92"/>
        <v>Lunch_</v>
      </c>
      <c r="Y984">
        <f t="shared" si="93"/>
        <v>52.897900400000005</v>
      </c>
      <c r="Z984">
        <f t="shared" si="94"/>
        <v>4.3562976800000008</v>
      </c>
      <c r="AA984">
        <f t="shared" si="95"/>
        <v>61.610495759999999</v>
      </c>
    </row>
    <row r="985" spans="1:27" x14ac:dyDescent="0.45">
      <c r="A985" t="str">
        <f t="shared" si="90"/>
        <v>43833Meal_Lunch_SideP1</v>
      </c>
      <c r="B985" s="6">
        <v>43833</v>
      </c>
      <c r="C985" t="s">
        <v>118</v>
      </c>
      <c r="D985" t="s">
        <v>36</v>
      </c>
      <c r="E985">
        <v>7.6847826086956519E-2</v>
      </c>
      <c r="F985">
        <v>0.18945652173913041</v>
      </c>
      <c r="G985">
        <v>6.9239130434782609E-2</v>
      </c>
      <c r="H985">
        <v>1.350579710144927E-3</v>
      </c>
      <c r="I985" t="s">
        <v>9</v>
      </c>
      <c r="J985">
        <v>2499</v>
      </c>
      <c r="K985">
        <v>0.30092036814725892</v>
      </c>
      <c r="L985">
        <v>0.40016006402561022</v>
      </c>
      <c r="M985">
        <v>0.29891956782713092</v>
      </c>
      <c r="N985">
        <v>0.25</v>
      </c>
      <c r="O985">
        <v>0.25</v>
      </c>
      <c r="P985">
        <v>0.25</v>
      </c>
      <c r="Q985">
        <v>0.25</v>
      </c>
      <c r="R985">
        <v>0.25</v>
      </c>
      <c r="S985">
        <v>0.25</v>
      </c>
      <c r="T985">
        <v>0.25</v>
      </c>
      <c r="U985">
        <v>0.47422680412371132</v>
      </c>
      <c r="V985">
        <f>VLOOKUP(A985,Output_sheet!$C$2:$H$19120,6,FALSE)</f>
        <v>185.52051</v>
      </c>
      <c r="W985">
        <f t="shared" si="91"/>
        <v>313.22718280760864</v>
      </c>
      <c r="X985" t="str">
        <f t="shared" si="92"/>
        <v>Lunch_</v>
      </c>
      <c r="Y985">
        <f t="shared" si="93"/>
        <v>57.02739155217391</v>
      </c>
      <c r="Z985">
        <f t="shared" si="94"/>
        <v>140.59228214347826</v>
      </c>
      <c r="AA985">
        <f t="shared" si="95"/>
        <v>115.60750911195652</v>
      </c>
    </row>
    <row r="986" spans="1:27" x14ac:dyDescent="0.45">
      <c r="A986" t="str">
        <f t="shared" si="90"/>
        <v>43833Meal_Morning_Snack_GreenP1</v>
      </c>
      <c r="B986" s="6">
        <v>43833</v>
      </c>
      <c r="C986" t="s">
        <v>118</v>
      </c>
      <c r="D986" t="s">
        <v>39</v>
      </c>
      <c r="E986">
        <v>3.875E-3</v>
      </c>
      <c r="F986">
        <v>0.112625</v>
      </c>
      <c r="G986">
        <v>4.2500000000000003E-3</v>
      </c>
      <c r="H986">
        <v>1.2625E-3</v>
      </c>
      <c r="I986" t="s">
        <v>9</v>
      </c>
      <c r="J986">
        <v>2499</v>
      </c>
      <c r="K986">
        <v>0.30092036814725892</v>
      </c>
      <c r="L986">
        <v>0.40016006402561022</v>
      </c>
      <c r="M986">
        <v>0.29891956782713092</v>
      </c>
      <c r="N986">
        <v>0.1</v>
      </c>
      <c r="O986">
        <v>0.1</v>
      </c>
      <c r="P986">
        <v>0.1</v>
      </c>
      <c r="Q986">
        <v>0.1</v>
      </c>
      <c r="R986">
        <v>0.1</v>
      </c>
      <c r="S986">
        <v>0.1</v>
      </c>
      <c r="T986">
        <v>0.1</v>
      </c>
      <c r="U986">
        <v>0.69565217391304346</v>
      </c>
      <c r="V986">
        <f>VLOOKUP(A986,Output_sheet!$C$2:$H$19120,6,FALSE)</f>
        <v>134.59327999999999</v>
      </c>
      <c r="W986">
        <f t="shared" si="91"/>
        <v>67.868661440000011</v>
      </c>
      <c r="X986" t="str">
        <f t="shared" si="92"/>
        <v>Mornin</v>
      </c>
      <c r="Y986">
        <f t="shared" si="93"/>
        <v>2.0861958399999998</v>
      </c>
      <c r="Z986">
        <f t="shared" si="94"/>
        <v>60.634272639999999</v>
      </c>
      <c r="AA986">
        <f t="shared" si="95"/>
        <v>5.1481929600000003</v>
      </c>
    </row>
    <row r="987" spans="1:27" x14ac:dyDescent="0.45">
      <c r="A987" t="str">
        <f t="shared" si="90"/>
        <v>43833Meal_Morning_Snack_MainP1</v>
      </c>
      <c r="B987" s="6">
        <v>43833</v>
      </c>
      <c r="C987" t="s">
        <v>118</v>
      </c>
      <c r="D987" t="s">
        <v>40</v>
      </c>
      <c r="E987">
        <v>0.1239</v>
      </c>
      <c r="F987">
        <v>2.7199999999999998E-2</v>
      </c>
      <c r="G987">
        <v>1.0200000000000001E-2</v>
      </c>
      <c r="H987">
        <v>3.1800000000000001E-3</v>
      </c>
      <c r="I987" t="s">
        <v>9</v>
      </c>
      <c r="J987">
        <v>2499</v>
      </c>
      <c r="K987">
        <v>0.30092036814725892</v>
      </c>
      <c r="L987">
        <v>0.40016006402561022</v>
      </c>
      <c r="M987">
        <v>0.29891956782713092</v>
      </c>
      <c r="N987">
        <v>0.1</v>
      </c>
      <c r="O987">
        <v>0.1</v>
      </c>
      <c r="P987">
        <v>0.1</v>
      </c>
      <c r="Q987">
        <v>0.1</v>
      </c>
      <c r="R987">
        <v>0.1</v>
      </c>
      <c r="S987">
        <v>0.1</v>
      </c>
      <c r="T987">
        <v>0.1</v>
      </c>
      <c r="U987">
        <v>0.21739130434782611</v>
      </c>
      <c r="V987">
        <f>VLOOKUP(A987,Output_sheet!$C$2:$H$19120,6,FALSE)</f>
        <v>55.161178999999997</v>
      </c>
      <c r="W987">
        <f t="shared" si="91"/>
        <v>38.403212819799997</v>
      </c>
      <c r="X987" t="str">
        <f t="shared" si="92"/>
        <v>Mornin</v>
      </c>
      <c r="Y987">
        <f t="shared" si="93"/>
        <v>27.337880312399999</v>
      </c>
      <c r="Z987">
        <f t="shared" si="94"/>
        <v>6.0015362751999994</v>
      </c>
      <c r="AA987">
        <f t="shared" si="95"/>
        <v>5.0637962322000005</v>
      </c>
    </row>
    <row r="988" spans="1:27" x14ac:dyDescent="0.45">
      <c r="A988" t="str">
        <f t="shared" si="90"/>
        <v>43833Meal_Morning_Snack_SideP1</v>
      </c>
      <c r="B988" s="6">
        <v>43833</v>
      </c>
      <c r="C988" t="s">
        <v>118</v>
      </c>
      <c r="D988" t="s">
        <v>41</v>
      </c>
      <c r="E988">
        <v>0.21</v>
      </c>
      <c r="F988">
        <v>0.22</v>
      </c>
      <c r="G988">
        <v>0.49</v>
      </c>
      <c r="H988">
        <v>1.3505400000000001E-2</v>
      </c>
      <c r="I988" t="s">
        <v>9</v>
      </c>
      <c r="J988">
        <v>2499</v>
      </c>
      <c r="K988">
        <v>0.30092036814725892</v>
      </c>
      <c r="L988">
        <v>0.40016006402561022</v>
      </c>
      <c r="M988">
        <v>0.29891956782713092</v>
      </c>
      <c r="N988">
        <v>0.1</v>
      </c>
      <c r="O988">
        <v>0.1</v>
      </c>
      <c r="P988">
        <v>0.1</v>
      </c>
      <c r="Q988">
        <v>0.1</v>
      </c>
      <c r="R988">
        <v>0.1</v>
      </c>
      <c r="S988">
        <v>0.1</v>
      </c>
      <c r="T988">
        <v>0.1</v>
      </c>
      <c r="U988">
        <v>8.6956521739130432E-2</v>
      </c>
      <c r="V988">
        <f>VLOOKUP(A988,Output_sheet!$C$2:$H$19120,6,FALSE)</f>
        <v>13.238683</v>
      </c>
      <c r="W988">
        <f t="shared" si="91"/>
        <v>81.153126790000002</v>
      </c>
      <c r="X988" t="str">
        <f t="shared" si="92"/>
        <v>Mornin</v>
      </c>
      <c r="Y988">
        <f t="shared" si="93"/>
        <v>11.120493719999999</v>
      </c>
      <c r="Z988">
        <f t="shared" si="94"/>
        <v>11.65004104</v>
      </c>
      <c r="AA988">
        <f t="shared" si="95"/>
        <v>58.382592030000005</v>
      </c>
    </row>
    <row r="989" spans="1:27" x14ac:dyDescent="0.45">
      <c r="A989" t="str">
        <f t="shared" si="90"/>
        <v>43833Meal_Afternoon_Snack_GreenP10</v>
      </c>
      <c r="B989" s="6">
        <v>43833</v>
      </c>
      <c r="C989" t="s">
        <v>118</v>
      </c>
      <c r="D989" t="s">
        <v>11</v>
      </c>
      <c r="E989">
        <v>1.2E-2</v>
      </c>
      <c r="F989">
        <v>0.11940000000000001</v>
      </c>
      <c r="G989">
        <v>6.4999999999999997E-3</v>
      </c>
      <c r="H989">
        <v>1.272E-2</v>
      </c>
      <c r="I989" t="s">
        <v>43</v>
      </c>
      <c r="J989">
        <v>1597</v>
      </c>
      <c r="K989">
        <v>0.20037570444583591</v>
      </c>
      <c r="L989">
        <v>0.50093926111458986</v>
      </c>
      <c r="M989">
        <v>0.29868503443957423</v>
      </c>
      <c r="N989">
        <v>0.15</v>
      </c>
      <c r="O989">
        <v>0.15</v>
      </c>
      <c r="P989">
        <v>0.15</v>
      </c>
      <c r="Q989">
        <v>0.15</v>
      </c>
      <c r="R989">
        <v>0.15</v>
      </c>
      <c r="S989">
        <v>0.15</v>
      </c>
      <c r="T989">
        <v>0.15</v>
      </c>
      <c r="U989">
        <v>0.15789473684210531</v>
      </c>
      <c r="V989">
        <f>VLOOKUP(A989,Output_sheet!$C$2:$H$19120,6,FALSE)</f>
        <v>17.174576999999999</v>
      </c>
      <c r="W989">
        <f t="shared" si="91"/>
        <v>10.031670425700002</v>
      </c>
      <c r="X989" t="str">
        <f t="shared" si="92"/>
        <v>Aftern</v>
      </c>
      <c r="Y989">
        <f t="shared" si="93"/>
        <v>0.82437969599999994</v>
      </c>
      <c r="Z989">
        <f t="shared" si="94"/>
        <v>8.2025779752000005</v>
      </c>
      <c r="AA989">
        <f t="shared" si="95"/>
        <v>1.0047127544999999</v>
      </c>
    </row>
    <row r="990" spans="1:27" x14ac:dyDescent="0.45">
      <c r="A990" t="str">
        <f t="shared" si="90"/>
        <v>43833Meal_Afternoon_Snack_MainP10</v>
      </c>
      <c r="B990" s="6">
        <v>43833</v>
      </c>
      <c r="C990" t="s">
        <v>118</v>
      </c>
      <c r="D990" t="s">
        <v>12</v>
      </c>
      <c r="E990">
        <v>3.5919354838709672E-2</v>
      </c>
      <c r="F990">
        <v>0.1199935483870968</v>
      </c>
      <c r="G990">
        <v>8.0138709677419359E-2</v>
      </c>
      <c r="H990">
        <v>2.3671290322580642E-3</v>
      </c>
      <c r="I990" t="s">
        <v>43</v>
      </c>
      <c r="J990">
        <v>1597</v>
      </c>
      <c r="K990">
        <v>0.20037570444583591</v>
      </c>
      <c r="L990">
        <v>0.50093926111458986</v>
      </c>
      <c r="M990">
        <v>0.29868503443957423</v>
      </c>
      <c r="N990">
        <v>0.15</v>
      </c>
      <c r="O990">
        <v>0.15</v>
      </c>
      <c r="P990">
        <v>0.15</v>
      </c>
      <c r="Q990">
        <v>0.15</v>
      </c>
      <c r="R990">
        <v>0.15</v>
      </c>
      <c r="S990">
        <v>0.15</v>
      </c>
      <c r="T990">
        <v>0.15</v>
      </c>
      <c r="U990">
        <v>0.81578947368421051</v>
      </c>
      <c r="V990">
        <f>VLOOKUP(A990,Output_sheet!$C$2:$H$19120,6,FALSE)</f>
        <v>123.08447</v>
      </c>
      <c r="W990">
        <f t="shared" si="91"/>
        <v>165.53630370299999</v>
      </c>
      <c r="X990" t="str">
        <f t="shared" si="92"/>
        <v>Aftern</v>
      </c>
      <c r="Y990">
        <f t="shared" si="93"/>
        <v>17.68445901225806</v>
      </c>
      <c r="Z990">
        <f t="shared" si="94"/>
        <v>59.077369226580657</v>
      </c>
      <c r="AA990">
        <f t="shared" si="95"/>
        <v>88.774475464161284</v>
      </c>
    </row>
    <row r="991" spans="1:27" x14ac:dyDescent="0.45">
      <c r="A991" t="str">
        <f t="shared" si="90"/>
        <v>43833Meal_Afternoon_Snack_SideP10</v>
      </c>
      <c r="B991" s="6">
        <v>43833</v>
      </c>
      <c r="C991" t="s">
        <v>118</v>
      </c>
      <c r="D991" t="s">
        <v>13</v>
      </c>
      <c r="E991">
        <v>0.21</v>
      </c>
      <c r="F991">
        <v>0.22</v>
      </c>
      <c r="G991">
        <v>0.49</v>
      </c>
      <c r="H991">
        <v>1.3505400000000001E-2</v>
      </c>
      <c r="I991" t="s">
        <v>43</v>
      </c>
      <c r="J991">
        <v>1597</v>
      </c>
      <c r="K991">
        <v>0.20037570444583591</v>
      </c>
      <c r="L991">
        <v>0.50093926111458986</v>
      </c>
      <c r="M991">
        <v>0.29868503443957423</v>
      </c>
      <c r="N991">
        <v>0.15</v>
      </c>
      <c r="O991">
        <v>0.15</v>
      </c>
      <c r="P991">
        <v>0.15</v>
      </c>
      <c r="Q991">
        <v>0.15</v>
      </c>
      <c r="R991">
        <v>0.15</v>
      </c>
      <c r="S991">
        <v>0.15</v>
      </c>
      <c r="T991">
        <v>0.15</v>
      </c>
      <c r="U991">
        <v>2.6315789473684209E-2</v>
      </c>
      <c r="V991">
        <f>VLOOKUP(A991,Output_sheet!$C$2:$H$19120,6,FALSE)</f>
        <v>4.7707157000000002</v>
      </c>
      <c r="W991">
        <f t="shared" si="91"/>
        <v>29.244487241000002</v>
      </c>
      <c r="X991" t="str">
        <f t="shared" si="92"/>
        <v>Aftern</v>
      </c>
      <c r="Y991">
        <f t="shared" si="93"/>
        <v>4.0074011880000002</v>
      </c>
      <c r="Z991">
        <f t="shared" si="94"/>
        <v>4.1982298160000004</v>
      </c>
      <c r="AA991">
        <f t="shared" si="95"/>
        <v>21.038856237000001</v>
      </c>
    </row>
    <row r="992" spans="1:27" x14ac:dyDescent="0.45">
      <c r="A992" t="str">
        <f t="shared" si="90"/>
        <v>43833Meal_Booster1_GreenP10</v>
      </c>
      <c r="B992" s="6">
        <v>43833</v>
      </c>
      <c r="C992" t="s">
        <v>118</v>
      </c>
      <c r="D992" t="s">
        <v>16</v>
      </c>
      <c r="E992">
        <v>0</v>
      </c>
      <c r="F992">
        <v>0</v>
      </c>
      <c r="G992">
        <v>0</v>
      </c>
      <c r="H992">
        <v>0</v>
      </c>
      <c r="I992" t="s">
        <v>43</v>
      </c>
      <c r="J992">
        <v>1597</v>
      </c>
      <c r="K992">
        <v>0.20037570444583591</v>
      </c>
      <c r="L992">
        <v>0.50093926111458986</v>
      </c>
      <c r="M992">
        <v>0.29868503443957423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f>VLOOKUP(A992,Output_sheet!$C$2:$H$19120,6,FALSE)</f>
        <v>0</v>
      </c>
      <c r="W992">
        <f t="shared" si="91"/>
        <v>0</v>
      </c>
      <c r="X992" t="str">
        <f t="shared" si="92"/>
        <v>Booste</v>
      </c>
      <c r="Y992">
        <f t="shared" si="93"/>
        <v>0</v>
      </c>
      <c r="Z992">
        <f t="shared" si="94"/>
        <v>0</v>
      </c>
      <c r="AA992">
        <f t="shared" si="95"/>
        <v>0</v>
      </c>
    </row>
    <row r="993" spans="1:27" x14ac:dyDescent="0.45">
      <c r="A993" t="str">
        <f t="shared" si="90"/>
        <v>43833Meal_Booster1_MainP10</v>
      </c>
      <c r="B993" s="6">
        <v>43833</v>
      </c>
      <c r="C993" t="s">
        <v>118</v>
      </c>
      <c r="D993" t="s">
        <v>17</v>
      </c>
      <c r="E993">
        <v>7.2371764705882344E-2</v>
      </c>
      <c r="F993">
        <v>0.19910588235294119</v>
      </c>
      <c r="G993">
        <v>3.1221176470588231E-2</v>
      </c>
      <c r="H993">
        <v>3.105359854884685E-3</v>
      </c>
      <c r="I993" t="s">
        <v>43</v>
      </c>
      <c r="J993">
        <v>1597</v>
      </c>
      <c r="K993">
        <v>0.20037570444583591</v>
      </c>
      <c r="L993">
        <v>0.50093926111458986</v>
      </c>
      <c r="M993">
        <v>0.29868503443957423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f>VLOOKUP(A993,Output_sheet!$C$2:$H$19120,6,FALSE)</f>
        <v>0</v>
      </c>
      <c r="W993">
        <f t="shared" si="91"/>
        <v>0</v>
      </c>
      <c r="X993" t="str">
        <f t="shared" si="92"/>
        <v>Booste</v>
      </c>
      <c r="Y993">
        <f t="shared" si="93"/>
        <v>0</v>
      </c>
      <c r="Z993">
        <f t="shared" si="94"/>
        <v>0</v>
      </c>
      <c r="AA993">
        <f t="shared" si="95"/>
        <v>0</v>
      </c>
    </row>
    <row r="994" spans="1:27" x14ac:dyDescent="0.45">
      <c r="A994" t="str">
        <f t="shared" si="90"/>
        <v>43833Meal_Booster1_SideP10</v>
      </c>
      <c r="B994" s="6">
        <v>43833</v>
      </c>
      <c r="C994" t="s">
        <v>118</v>
      </c>
      <c r="D994" t="s">
        <v>18</v>
      </c>
      <c r="E994">
        <v>0</v>
      </c>
      <c r="F994">
        <v>0</v>
      </c>
      <c r="G994">
        <v>0</v>
      </c>
      <c r="H994">
        <v>0</v>
      </c>
      <c r="I994" t="s">
        <v>43</v>
      </c>
      <c r="J994">
        <v>1597</v>
      </c>
      <c r="K994">
        <v>0.20037570444583591</v>
      </c>
      <c r="L994">
        <v>0.50093926111458986</v>
      </c>
      <c r="M994">
        <v>0.29868503443957423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f>VLOOKUP(A994,Output_sheet!$C$2:$H$19120,6,FALSE)</f>
        <v>0</v>
      </c>
      <c r="W994">
        <f t="shared" si="91"/>
        <v>0</v>
      </c>
      <c r="X994" t="str">
        <f t="shared" si="92"/>
        <v>Booste</v>
      </c>
      <c r="Y994">
        <f t="shared" si="93"/>
        <v>0</v>
      </c>
      <c r="Z994">
        <f t="shared" si="94"/>
        <v>0</v>
      </c>
      <c r="AA994">
        <f t="shared" si="95"/>
        <v>0</v>
      </c>
    </row>
    <row r="995" spans="1:27" x14ac:dyDescent="0.45">
      <c r="A995" t="str">
        <f t="shared" si="90"/>
        <v>43833Meal_Booster2_GreenP10</v>
      </c>
      <c r="B995" s="6">
        <v>43833</v>
      </c>
      <c r="C995" t="s">
        <v>118</v>
      </c>
      <c r="D995" t="s">
        <v>19</v>
      </c>
      <c r="E995">
        <v>0</v>
      </c>
      <c r="F995">
        <v>0</v>
      </c>
      <c r="G995">
        <v>0</v>
      </c>
      <c r="H995">
        <v>0</v>
      </c>
      <c r="I995" t="s">
        <v>43</v>
      </c>
      <c r="J995">
        <v>1597</v>
      </c>
      <c r="K995">
        <v>0.20037570444583591</v>
      </c>
      <c r="L995">
        <v>0.50093926111458986</v>
      </c>
      <c r="M995">
        <v>0.29868503443957423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f>VLOOKUP(A995,Output_sheet!$C$2:$H$19120,6,FALSE)</f>
        <v>0</v>
      </c>
      <c r="W995">
        <f t="shared" si="91"/>
        <v>0</v>
      </c>
      <c r="X995" t="str">
        <f t="shared" si="92"/>
        <v>Booste</v>
      </c>
      <c r="Y995">
        <f t="shared" si="93"/>
        <v>0</v>
      </c>
      <c r="Z995">
        <f t="shared" si="94"/>
        <v>0</v>
      </c>
      <c r="AA995">
        <f t="shared" si="95"/>
        <v>0</v>
      </c>
    </row>
    <row r="996" spans="1:27" x14ac:dyDescent="0.45">
      <c r="A996" t="str">
        <f t="shared" si="90"/>
        <v>43833Meal_Booster2_MainP10</v>
      </c>
      <c r="B996" s="6">
        <v>43833</v>
      </c>
      <c r="C996" t="s">
        <v>118</v>
      </c>
      <c r="D996" t="s">
        <v>20</v>
      </c>
      <c r="E996">
        <v>0.34</v>
      </c>
      <c r="F996">
        <v>0</v>
      </c>
      <c r="G996">
        <v>1.0999999999999999E-2</v>
      </c>
      <c r="H996">
        <v>9.7169999999999999E-3</v>
      </c>
      <c r="I996" t="s">
        <v>43</v>
      </c>
      <c r="J996">
        <v>1597</v>
      </c>
      <c r="K996">
        <v>0.20037570444583591</v>
      </c>
      <c r="L996">
        <v>0.50093926111458986</v>
      </c>
      <c r="M996">
        <v>0.29868503443957423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f>VLOOKUP(A996,Output_sheet!$C$2:$H$19120,6,FALSE)</f>
        <v>0</v>
      </c>
      <c r="W996">
        <f t="shared" si="91"/>
        <v>0</v>
      </c>
      <c r="X996" t="str">
        <f t="shared" si="92"/>
        <v>Booste</v>
      </c>
      <c r="Y996">
        <f t="shared" si="93"/>
        <v>0</v>
      </c>
      <c r="Z996">
        <f t="shared" si="94"/>
        <v>0</v>
      </c>
      <c r="AA996">
        <f t="shared" si="95"/>
        <v>0</v>
      </c>
    </row>
    <row r="997" spans="1:27" x14ac:dyDescent="0.45">
      <c r="A997" t="str">
        <f t="shared" si="90"/>
        <v>43833Meal_Booster2_SideP10</v>
      </c>
      <c r="B997" s="6">
        <v>43833</v>
      </c>
      <c r="C997" t="s">
        <v>118</v>
      </c>
      <c r="D997" t="s">
        <v>21</v>
      </c>
      <c r="E997">
        <v>0</v>
      </c>
      <c r="F997">
        <v>0</v>
      </c>
      <c r="G997">
        <v>0</v>
      </c>
      <c r="H997">
        <v>0</v>
      </c>
      <c r="I997" t="s">
        <v>43</v>
      </c>
      <c r="J997">
        <v>1597</v>
      </c>
      <c r="K997">
        <v>0.20037570444583591</v>
      </c>
      <c r="L997">
        <v>0.50093926111458986</v>
      </c>
      <c r="M997">
        <v>0.29868503443957423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f>VLOOKUP(A997,Output_sheet!$C$2:$H$19120,6,FALSE)</f>
        <v>0</v>
      </c>
      <c r="W997">
        <f t="shared" si="91"/>
        <v>0</v>
      </c>
      <c r="X997" t="str">
        <f t="shared" si="92"/>
        <v>Booste</v>
      </c>
      <c r="Y997">
        <f t="shared" si="93"/>
        <v>0</v>
      </c>
      <c r="Z997">
        <f t="shared" si="94"/>
        <v>0</v>
      </c>
      <c r="AA997">
        <f t="shared" si="95"/>
        <v>0</v>
      </c>
    </row>
    <row r="998" spans="1:27" x14ac:dyDescent="0.45">
      <c r="A998" t="str">
        <f t="shared" si="90"/>
        <v>43833Meal_Breakfast_GreenP10</v>
      </c>
      <c r="B998" s="6">
        <v>43833</v>
      </c>
      <c r="C998" t="s">
        <v>118</v>
      </c>
      <c r="D998" t="s">
        <v>24</v>
      </c>
      <c r="E998">
        <v>6.9999999999999993E-3</v>
      </c>
      <c r="F998">
        <v>7.6999999999999999E-2</v>
      </c>
      <c r="G998">
        <v>3.0000000000000001E-3</v>
      </c>
      <c r="H998">
        <v>2.3999999999999998E-3</v>
      </c>
      <c r="I998" t="s">
        <v>43</v>
      </c>
      <c r="J998">
        <v>1597</v>
      </c>
      <c r="K998">
        <v>0.20037570444583591</v>
      </c>
      <c r="L998">
        <v>0.50093926111458986</v>
      </c>
      <c r="M998">
        <v>0.29868503443957423</v>
      </c>
      <c r="N998">
        <v>0.25</v>
      </c>
      <c r="O998">
        <v>0.25</v>
      </c>
      <c r="P998">
        <v>0.25</v>
      </c>
      <c r="Q998">
        <v>0.25</v>
      </c>
      <c r="R998">
        <v>0.25</v>
      </c>
      <c r="S998">
        <v>0.25</v>
      </c>
      <c r="T998">
        <v>0.25</v>
      </c>
      <c r="U998">
        <v>0.12787723785166241</v>
      </c>
      <c r="V998">
        <f>VLOOKUP(A998,Output_sheet!$C$2:$H$19120,6,FALSE)</f>
        <v>40.395440000000001</v>
      </c>
      <c r="W998">
        <f t="shared" si="91"/>
        <v>14.663544719999999</v>
      </c>
      <c r="X998" t="str">
        <f t="shared" si="92"/>
        <v>Breakf</v>
      </c>
      <c r="Y998">
        <f t="shared" si="93"/>
        <v>1.1310723199999999</v>
      </c>
      <c r="Z998">
        <f t="shared" si="94"/>
        <v>12.441795519999999</v>
      </c>
      <c r="AA998">
        <f t="shared" si="95"/>
        <v>1.09067688</v>
      </c>
    </row>
    <row r="999" spans="1:27" x14ac:dyDescent="0.45">
      <c r="A999" t="str">
        <f t="shared" si="90"/>
        <v>43833Meal_Breakfast_MainP10</v>
      </c>
      <c r="B999" s="6">
        <v>43833</v>
      </c>
      <c r="C999" t="s">
        <v>118</v>
      </c>
      <c r="D999" t="s">
        <v>25</v>
      </c>
      <c r="E999">
        <v>0.1043639846743295</v>
      </c>
      <c r="F999">
        <v>0.1428620689655172</v>
      </c>
      <c r="G999">
        <v>3.8609195402298853E-2</v>
      </c>
      <c r="H999">
        <v>2.244987228607919E-3</v>
      </c>
      <c r="I999" t="s">
        <v>43</v>
      </c>
      <c r="J999">
        <v>1597</v>
      </c>
      <c r="K999">
        <v>0.20037570444583591</v>
      </c>
      <c r="L999">
        <v>0.50093926111458986</v>
      </c>
      <c r="M999">
        <v>0.29868503443957423</v>
      </c>
      <c r="N999">
        <v>0.25</v>
      </c>
      <c r="O999">
        <v>0.25</v>
      </c>
      <c r="P999">
        <v>0.25</v>
      </c>
      <c r="Q999">
        <v>0.25</v>
      </c>
      <c r="R999">
        <v>0.25</v>
      </c>
      <c r="S999">
        <v>0.25</v>
      </c>
      <c r="T999">
        <v>0.25</v>
      </c>
      <c r="U999">
        <v>0.6675191815856778</v>
      </c>
      <c r="V999">
        <f>VLOOKUP(A999,Output_sheet!$C$2:$H$19120,6,FALSE)</f>
        <v>273.07317999999998</v>
      </c>
      <c r="W999">
        <f t="shared" si="91"/>
        <v>364.9314404768582</v>
      </c>
      <c r="X999" t="str">
        <f t="shared" si="92"/>
        <v>Breakf</v>
      </c>
      <c r="Y999">
        <f t="shared" si="93"/>
        <v>113.99602068996168</v>
      </c>
      <c r="Z999">
        <f t="shared" si="94"/>
        <v>156.04719789517236</v>
      </c>
      <c r="AA999">
        <f t="shared" si="95"/>
        <v>94.888221891724129</v>
      </c>
    </row>
    <row r="1000" spans="1:27" x14ac:dyDescent="0.45">
      <c r="A1000" t="str">
        <f t="shared" si="90"/>
        <v>43833Meal_Breakfast_SideP10</v>
      </c>
      <c r="B1000" s="6">
        <v>43833</v>
      </c>
      <c r="C1000" t="s">
        <v>118</v>
      </c>
      <c r="D1000" t="s">
        <v>26</v>
      </c>
      <c r="E1000">
        <v>1.6E-2</v>
      </c>
      <c r="F1000">
        <v>0.218</v>
      </c>
      <c r="G1000">
        <v>4.0000000000000001E-3</v>
      </c>
      <c r="H1000">
        <v>9.5E-4</v>
      </c>
      <c r="I1000" t="s">
        <v>43</v>
      </c>
      <c r="J1000">
        <v>1597</v>
      </c>
      <c r="K1000">
        <v>0.20037570444583591</v>
      </c>
      <c r="L1000">
        <v>0.50093926111458986</v>
      </c>
      <c r="M1000">
        <v>0.29868503443957423</v>
      </c>
      <c r="N1000">
        <v>0.25</v>
      </c>
      <c r="O1000">
        <v>0.25</v>
      </c>
      <c r="P1000">
        <v>0.25</v>
      </c>
      <c r="Q1000">
        <v>0.25</v>
      </c>
      <c r="R1000">
        <v>0.25</v>
      </c>
      <c r="S1000">
        <v>0.25</v>
      </c>
      <c r="T1000">
        <v>0.25</v>
      </c>
      <c r="U1000">
        <v>0.20460358056265979</v>
      </c>
      <c r="V1000">
        <f>VLOOKUP(A1000,Output_sheet!$C$2:$H$19120,6,FALSE)</f>
        <v>107.72117</v>
      </c>
      <c r="W1000">
        <f t="shared" si="91"/>
        <v>104.70497723999999</v>
      </c>
      <c r="X1000" t="str">
        <f t="shared" si="92"/>
        <v>Breakf</v>
      </c>
      <c r="Y1000">
        <f t="shared" si="93"/>
        <v>6.8941548800000003</v>
      </c>
      <c r="Z1000">
        <f t="shared" si="94"/>
        <v>93.932860239999997</v>
      </c>
      <c r="AA1000">
        <f t="shared" si="95"/>
        <v>3.8779621200000003</v>
      </c>
    </row>
    <row r="1001" spans="1:27" x14ac:dyDescent="0.45">
      <c r="A1001" t="str">
        <f t="shared" si="90"/>
        <v>43833Meal_Dinner_GreenP10</v>
      </c>
      <c r="B1001" s="6">
        <v>43833</v>
      </c>
      <c r="C1001" t="s">
        <v>118</v>
      </c>
      <c r="D1001" t="s">
        <v>29</v>
      </c>
      <c r="E1001">
        <v>0.21</v>
      </c>
      <c r="F1001">
        <v>0.22</v>
      </c>
      <c r="G1001">
        <v>0.49</v>
      </c>
      <c r="H1001">
        <v>1.3505400000000001E-2</v>
      </c>
      <c r="I1001" t="s">
        <v>43</v>
      </c>
      <c r="J1001">
        <v>1597</v>
      </c>
      <c r="K1001">
        <v>0.20037570444583591</v>
      </c>
      <c r="L1001">
        <v>0.50093926111458986</v>
      </c>
      <c r="M1001">
        <v>0.29868503443957423</v>
      </c>
      <c r="N1001">
        <v>0.25</v>
      </c>
      <c r="O1001">
        <v>0.25</v>
      </c>
      <c r="P1001">
        <v>0.25</v>
      </c>
      <c r="Q1001">
        <v>0.25</v>
      </c>
      <c r="R1001">
        <v>0.25</v>
      </c>
      <c r="S1001">
        <v>0.25</v>
      </c>
      <c r="T1001">
        <v>0.25</v>
      </c>
      <c r="U1001">
        <v>1.706484641638225E-2</v>
      </c>
      <c r="V1001">
        <f>VLOOKUP(A1001,Output_sheet!$C$2:$H$19120,6,FALSE)</f>
        <v>4.0668277000000002</v>
      </c>
      <c r="W1001">
        <f t="shared" si="91"/>
        <v>24.929653801000001</v>
      </c>
      <c r="X1001" t="str">
        <f t="shared" si="92"/>
        <v>Dinner</v>
      </c>
      <c r="Y1001">
        <f t="shared" si="93"/>
        <v>3.4161352680000001</v>
      </c>
      <c r="Z1001">
        <f t="shared" si="94"/>
        <v>3.578808376</v>
      </c>
      <c r="AA1001">
        <f t="shared" si="95"/>
        <v>17.934710157000001</v>
      </c>
    </row>
    <row r="1002" spans="1:27" x14ac:dyDescent="0.45">
      <c r="A1002" t="str">
        <f t="shared" si="90"/>
        <v>43833Meal_Dinner_MainP10</v>
      </c>
      <c r="B1002" s="6">
        <v>43833</v>
      </c>
      <c r="C1002" t="s">
        <v>118</v>
      </c>
      <c r="D1002" t="s">
        <v>30</v>
      </c>
      <c r="E1002">
        <v>0.30499999999999999</v>
      </c>
      <c r="F1002">
        <v>0</v>
      </c>
      <c r="G1002">
        <v>3.2000000000000001E-2</v>
      </c>
      <c r="H1002">
        <v>5.3000000000000009E-3</v>
      </c>
      <c r="I1002" t="s">
        <v>43</v>
      </c>
      <c r="J1002">
        <v>1597</v>
      </c>
      <c r="K1002">
        <v>0.20037570444583591</v>
      </c>
      <c r="L1002">
        <v>0.50093926111458986</v>
      </c>
      <c r="M1002">
        <v>0.29868503443957423</v>
      </c>
      <c r="N1002">
        <v>0.25</v>
      </c>
      <c r="O1002">
        <v>0.25</v>
      </c>
      <c r="P1002">
        <v>0.25</v>
      </c>
      <c r="Q1002">
        <v>0.25</v>
      </c>
      <c r="R1002">
        <v>0.25</v>
      </c>
      <c r="S1002">
        <v>0.25</v>
      </c>
      <c r="T1002">
        <v>0.25</v>
      </c>
      <c r="U1002">
        <v>0.34129692832764508</v>
      </c>
      <c r="V1002">
        <f>VLOOKUP(A1002,Output_sheet!$C$2:$H$19120,6,FALSE)</f>
        <v>48.801932000000001</v>
      </c>
      <c r="W1002">
        <f t="shared" si="91"/>
        <v>73.593313456000004</v>
      </c>
      <c r="X1002" t="str">
        <f t="shared" si="92"/>
        <v>Dinner</v>
      </c>
      <c r="Y1002">
        <f t="shared" si="93"/>
        <v>59.538357040000001</v>
      </c>
      <c r="Z1002">
        <f t="shared" si="94"/>
        <v>0</v>
      </c>
      <c r="AA1002">
        <f t="shared" si="95"/>
        <v>14.054956416000001</v>
      </c>
    </row>
    <row r="1003" spans="1:27" x14ac:dyDescent="0.45">
      <c r="A1003" t="str">
        <f t="shared" si="90"/>
        <v>43833Meal_Dinner_SideP10</v>
      </c>
      <c r="B1003" s="6">
        <v>43833</v>
      </c>
      <c r="C1003" t="s">
        <v>118</v>
      </c>
      <c r="D1003" t="s">
        <v>31</v>
      </c>
      <c r="E1003">
        <v>3.7117021276595753E-2</v>
      </c>
      <c r="F1003">
        <v>0.25571010638297881</v>
      </c>
      <c r="G1003">
        <v>3.1874999999999987E-2</v>
      </c>
      <c r="H1003">
        <v>1.717952507598784E-3</v>
      </c>
      <c r="I1003" t="s">
        <v>43</v>
      </c>
      <c r="J1003">
        <v>1597</v>
      </c>
      <c r="K1003">
        <v>0.20037570444583591</v>
      </c>
      <c r="L1003">
        <v>0.50093926111458986</v>
      </c>
      <c r="M1003">
        <v>0.29868503443957423</v>
      </c>
      <c r="N1003">
        <v>0.25</v>
      </c>
      <c r="O1003">
        <v>0.25</v>
      </c>
      <c r="P1003">
        <v>0.25</v>
      </c>
      <c r="Q1003">
        <v>0.25</v>
      </c>
      <c r="R1003">
        <v>0.25</v>
      </c>
      <c r="S1003">
        <v>0.25</v>
      </c>
      <c r="T1003">
        <v>0.25</v>
      </c>
      <c r="U1003">
        <v>0.64163822525597269</v>
      </c>
      <c r="V1003">
        <f>VLOOKUP(A1003,Output_sheet!$C$2:$H$19120,6,FALSE)</f>
        <v>137.78412</v>
      </c>
      <c r="W1003">
        <f t="shared" si="91"/>
        <v>200.91453181180859</v>
      </c>
      <c r="X1003" t="str">
        <f t="shared" si="92"/>
        <v>Dinner</v>
      </c>
      <c r="Y1003">
        <f t="shared" si="93"/>
        <v>20.456544454468091</v>
      </c>
      <c r="Z1003">
        <f t="shared" si="94"/>
        <v>140.93116793234049</v>
      </c>
      <c r="AA1003">
        <f t="shared" si="95"/>
        <v>39.526819424999985</v>
      </c>
    </row>
    <row r="1004" spans="1:27" x14ac:dyDescent="0.45">
      <c r="A1004" t="str">
        <f t="shared" si="90"/>
        <v>43833Meal_Lunch_GreenP10</v>
      </c>
      <c r="B1004" s="6">
        <v>43833</v>
      </c>
      <c r="C1004" t="s">
        <v>118</v>
      </c>
      <c r="D1004" t="s">
        <v>34</v>
      </c>
      <c r="E1004">
        <v>1.217307692307692E-2</v>
      </c>
      <c r="F1004">
        <v>3.2211538461538472E-2</v>
      </c>
      <c r="G1004">
        <v>8.8461538461538456E-3</v>
      </c>
      <c r="H1004">
        <v>6.4038461538461547E-4</v>
      </c>
      <c r="I1004" t="s">
        <v>43</v>
      </c>
      <c r="J1004">
        <v>1597</v>
      </c>
      <c r="K1004">
        <v>0.20037570444583591</v>
      </c>
      <c r="L1004">
        <v>0.50093926111458986</v>
      </c>
      <c r="M1004">
        <v>0.29868503443957423</v>
      </c>
      <c r="N1004">
        <v>0.25</v>
      </c>
      <c r="O1004">
        <v>0.25</v>
      </c>
      <c r="P1004">
        <v>0.25</v>
      </c>
      <c r="Q1004">
        <v>0.25</v>
      </c>
      <c r="R1004">
        <v>0.25</v>
      </c>
      <c r="S1004">
        <v>0.25</v>
      </c>
      <c r="T1004">
        <v>0.25</v>
      </c>
      <c r="U1004">
        <v>0.26804123711340211</v>
      </c>
      <c r="V1004">
        <f>VLOOKUP(A1004,Output_sheet!$C$2:$H$19120,6,FALSE)</f>
        <v>86.858125000000001</v>
      </c>
      <c r="W1004">
        <f t="shared" si="91"/>
        <v>22.33590091346154</v>
      </c>
      <c r="X1004" t="str">
        <f t="shared" si="92"/>
        <v>Lunch_</v>
      </c>
      <c r="Y1004">
        <f t="shared" si="93"/>
        <v>4.2293225480769223</v>
      </c>
      <c r="Z1004">
        <f t="shared" si="94"/>
        <v>11.191335336538465</v>
      </c>
      <c r="AA1004">
        <f t="shared" si="95"/>
        <v>6.9152430288461542</v>
      </c>
    </row>
    <row r="1005" spans="1:27" x14ac:dyDescent="0.45">
      <c r="A1005" t="str">
        <f t="shared" si="90"/>
        <v>43833Meal_Lunch_MainP10</v>
      </c>
      <c r="B1005" s="6">
        <v>43833</v>
      </c>
      <c r="C1005" t="s">
        <v>118</v>
      </c>
      <c r="D1005" t="s">
        <v>35</v>
      </c>
      <c r="E1005">
        <v>8.5000000000000006E-2</v>
      </c>
      <c r="F1005">
        <v>7.0000000000000001E-3</v>
      </c>
      <c r="G1005">
        <v>4.3999999999999997E-2</v>
      </c>
      <c r="H1005">
        <v>7.3800000000000003E-3</v>
      </c>
      <c r="I1005" t="s">
        <v>43</v>
      </c>
      <c r="J1005">
        <v>1597</v>
      </c>
      <c r="K1005">
        <v>0.20037570444583591</v>
      </c>
      <c r="L1005">
        <v>0.50093926111458986</v>
      </c>
      <c r="M1005">
        <v>0.29868503443957423</v>
      </c>
      <c r="N1005">
        <v>0.25</v>
      </c>
      <c r="O1005">
        <v>0.25</v>
      </c>
      <c r="P1005">
        <v>0.25</v>
      </c>
      <c r="Q1005">
        <v>0.25</v>
      </c>
      <c r="R1005">
        <v>0.25</v>
      </c>
      <c r="S1005">
        <v>0.25</v>
      </c>
      <c r="T1005">
        <v>0.25</v>
      </c>
      <c r="U1005">
        <v>0.25773195876288663</v>
      </c>
      <c r="V1005">
        <f>VLOOKUP(A1005,Output_sheet!$C$2:$H$19120,6,FALSE)</f>
        <v>78.486258000000007</v>
      </c>
      <c r="W1005">
        <f t="shared" si="91"/>
        <v>59.963501112000003</v>
      </c>
      <c r="X1005" t="str">
        <f t="shared" si="92"/>
        <v>Lunch_</v>
      </c>
      <c r="Y1005">
        <f t="shared" si="93"/>
        <v>26.685327720000004</v>
      </c>
      <c r="Z1005">
        <f t="shared" si="94"/>
        <v>2.1976152240000002</v>
      </c>
      <c r="AA1005">
        <f t="shared" si="95"/>
        <v>31.080558168</v>
      </c>
    </row>
    <row r="1006" spans="1:27" x14ac:dyDescent="0.45">
      <c r="A1006" t="str">
        <f t="shared" si="90"/>
        <v>43833Meal_Lunch_SideP10</v>
      </c>
      <c r="B1006" s="6">
        <v>43833</v>
      </c>
      <c r="C1006" t="s">
        <v>118</v>
      </c>
      <c r="D1006" t="s">
        <v>36</v>
      </c>
      <c r="E1006">
        <v>7.6847826086956519E-2</v>
      </c>
      <c r="F1006">
        <v>0.18945652173913041</v>
      </c>
      <c r="G1006">
        <v>6.9239130434782609E-2</v>
      </c>
      <c r="H1006">
        <v>1.350579710144927E-3</v>
      </c>
      <c r="I1006" t="s">
        <v>43</v>
      </c>
      <c r="J1006">
        <v>1597</v>
      </c>
      <c r="K1006">
        <v>0.20037570444583591</v>
      </c>
      <c r="L1006">
        <v>0.50093926111458986</v>
      </c>
      <c r="M1006">
        <v>0.29868503443957423</v>
      </c>
      <c r="N1006">
        <v>0.25</v>
      </c>
      <c r="O1006">
        <v>0.25</v>
      </c>
      <c r="P1006">
        <v>0.25</v>
      </c>
      <c r="Q1006">
        <v>0.25</v>
      </c>
      <c r="R1006">
        <v>0.25</v>
      </c>
      <c r="S1006">
        <v>0.25</v>
      </c>
      <c r="T1006">
        <v>0.25</v>
      </c>
      <c r="U1006">
        <v>0.47422680412371132</v>
      </c>
      <c r="V1006">
        <f>VLOOKUP(A1006,Output_sheet!$C$2:$H$19120,6,FALSE)</f>
        <v>240.69119000000001</v>
      </c>
      <c r="W1006">
        <f t="shared" si="91"/>
        <v>406.3756798119565</v>
      </c>
      <c r="X1006" t="str">
        <f t="shared" si="92"/>
        <v>Lunch_</v>
      </c>
      <c r="Y1006">
        <f t="shared" si="93"/>
        <v>73.986378839130438</v>
      </c>
      <c r="Z1006">
        <f t="shared" si="94"/>
        <v>182.40206268260869</v>
      </c>
      <c r="AA1006">
        <f t="shared" si="95"/>
        <v>149.98723829021739</v>
      </c>
    </row>
    <row r="1007" spans="1:27" x14ac:dyDescent="0.45">
      <c r="A1007" t="str">
        <f t="shared" si="90"/>
        <v>43833Meal_Morning_Snack_GreenP10</v>
      </c>
      <c r="B1007" s="6">
        <v>43833</v>
      </c>
      <c r="C1007" t="s">
        <v>118</v>
      </c>
      <c r="D1007" t="s">
        <v>39</v>
      </c>
      <c r="E1007">
        <v>3.875E-3</v>
      </c>
      <c r="F1007">
        <v>0.112625</v>
      </c>
      <c r="G1007">
        <v>4.2500000000000003E-3</v>
      </c>
      <c r="H1007">
        <v>1.2625E-3</v>
      </c>
      <c r="I1007" t="s">
        <v>43</v>
      </c>
      <c r="J1007">
        <v>1597</v>
      </c>
      <c r="K1007">
        <v>0.20037570444583591</v>
      </c>
      <c r="L1007">
        <v>0.50093926111458986</v>
      </c>
      <c r="M1007">
        <v>0.29868503443957423</v>
      </c>
      <c r="N1007">
        <v>0.1</v>
      </c>
      <c r="O1007">
        <v>0.1</v>
      </c>
      <c r="P1007">
        <v>0.1</v>
      </c>
      <c r="Q1007">
        <v>0.1</v>
      </c>
      <c r="R1007">
        <v>0.1</v>
      </c>
      <c r="S1007">
        <v>0.1</v>
      </c>
      <c r="T1007">
        <v>0.1</v>
      </c>
      <c r="U1007">
        <v>0.69565217391304346</v>
      </c>
      <c r="V1007">
        <f>VLOOKUP(A1007,Output_sheet!$C$2:$H$19120,6,FALSE)</f>
        <v>76.045636999999999</v>
      </c>
      <c r="W1007">
        <f t="shared" si="91"/>
        <v>38.346012457250005</v>
      </c>
      <c r="X1007" t="str">
        <f t="shared" si="92"/>
        <v>Mornin</v>
      </c>
      <c r="Y1007">
        <f t="shared" si="93"/>
        <v>1.1787073735</v>
      </c>
      <c r="Z1007">
        <f t="shared" si="94"/>
        <v>34.258559468500003</v>
      </c>
      <c r="AA1007">
        <f t="shared" si="95"/>
        <v>2.9087456152500004</v>
      </c>
    </row>
    <row r="1008" spans="1:27" x14ac:dyDescent="0.45">
      <c r="A1008" t="str">
        <f t="shared" si="90"/>
        <v>43833Meal_Morning_Snack_MainP10</v>
      </c>
      <c r="B1008" s="6">
        <v>43833</v>
      </c>
      <c r="C1008" t="s">
        <v>118</v>
      </c>
      <c r="D1008" t="s">
        <v>40</v>
      </c>
      <c r="E1008">
        <v>0.1239</v>
      </c>
      <c r="F1008">
        <v>2.7199999999999998E-2</v>
      </c>
      <c r="G1008">
        <v>1.0200000000000001E-2</v>
      </c>
      <c r="H1008">
        <v>3.1800000000000001E-3</v>
      </c>
      <c r="I1008" t="s">
        <v>43</v>
      </c>
      <c r="J1008">
        <v>1597</v>
      </c>
      <c r="K1008">
        <v>0.20037570444583591</v>
      </c>
      <c r="L1008">
        <v>0.50093926111458986</v>
      </c>
      <c r="M1008">
        <v>0.29868503443957423</v>
      </c>
      <c r="N1008">
        <v>0.1</v>
      </c>
      <c r="O1008">
        <v>0.1</v>
      </c>
      <c r="P1008">
        <v>0.1</v>
      </c>
      <c r="Q1008">
        <v>0.1</v>
      </c>
      <c r="R1008">
        <v>0.1</v>
      </c>
      <c r="S1008">
        <v>0.1</v>
      </c>
      <c r="T1008">
        <v>0.1</v>
      </c>
      <c r="U1008">
        <v>0.21739130434782611</v>
      </c>
      <c r="V1008">
        <f>VLOOKUP(A1008,Output_sheet!$C$2:$H$19120,6,FALSE)</f>
        <v>17.025143</v>
      </c>
      <c r="W1008">
        <f t="shared" si="91"/>
        <v>11.852904556599999</v>
      </c>
      <c r="X1008" t="str">
        <f t="shared" si="92"/>
        <v>Mornin</v>
      </c>
      <c r="Y1008">
        <f t="shared" si="93"/>
        <v>8.4376608708000003</v>
      </c>
      <c r="Z1008">
        <f t="shared" si="94"/>
        <v>1.8523355583999999</v>
      </c>
      <c r="AA1008">
        <f t="shared" si="95"/>
        <v>1.5629081274000001</v>
      </c>
    </row>
    <row r="1009" spans="1:27" x14ac:dyDescent="0.45">
      <c r="A1009" t="str">
        <f t="shared" si="90"/>
        <v>43833Meal_Morning_Snack_SideP10</v>
      </c>
      <c r="B1009" s="6">
        <v>43833</v>
      </c>
      <c r="C1009" t="s">
        <v>118</v>
      </c>
      <c r="D1009" t="s">
        <v>41</v>
      </c>
      <c r="E1009">
        <v>0.21</v>
      </c>
      <c r="F1009">
        <v>0.22</v>
      </c>
      <c r="G1009">
        <v>0.49</v>
      </c>
      <c r="H1009">
        <v>1.3505400000000001E-2</v>
      </c>
      <c r="I1009" t="s">
        <v>43</v>
      </c>
      <c r="J1009">
        <v>1597</v>
      </c>
      <c r="K1009">
        <v>0.20037570444583591</v>
      </c>
      <c r="L1009">
        <v>0.50093926111458986</v>
      </c>
      <c r="M1009">
        <v>0.29868503443957423</v>
      </c>
      <c r="N1009">
        <v>0.1</v>
      </c>
      <c r="O1009">
        <v>0.1</v>
      </c>
      <c r="P1009">
        <v>0.1</v>
      </c>
      <c r="Q1009">
        <v>0.1</v>
      </c>
      <c r="R1009">
        <v>0.1</v>
      </c>
      <c r="S1009">
        <v>0.1</v>
      </c>
      <c r="T1009">
        <v>0.1</v>
      </c>
      <c r="U1009">
        <v>8.6956521739130432E-2</v>
      </c>
      <c r="V1009">
        <f>VLOOKUP(A1009,Output_sheet!$C$2:$H$19120,6,FALSE)</f>
        <v>11.350095</v>
      </c>
      <c r="W1009">
        <f t="shared" si="91"/>
        <v>69.576082349999993</v>
      </c>
      <c r="X1009" t="str">
        <f t="shared" si="92"/>
        <v>Mornin</v>
      </c>
      <c r="Y1009">
        <f t="shared" si="93"/>
        <v>9.5340797999999989</v>
      </c>
      <c r="Z1009">
        <f t="shared" si="94"/>
        <v>9.9880835999999995</v>
      </c>
      <c r="AA1009">
        <f t="shared" si="95"/>
        <v>50.053918949999996</v>
      </c>
    </row>
    <row r="1010" spans="1:27" x14ac:dyDescent="0.45">
      <c r="A1010" t="str">
        <f t="shared" si="90"/>
        <v>43833Meal_Afternoon_Snack_GreenP11</v>
      </c>
      <c r="B1010" s="6">
        <v>43833</v>
      </c>
      <c r="C1010" t="s">
        <v>118</v>
      </c>
      <c r="D1010" t="s">
        <v>11</v>
      </c>
      <c r="E1010">
        <v>1.2E-2</v>
      </c>
      <c r="F1010">
        <v>0.11940000000000001</v>
      </c>
      <c r="G1010">
        <v>6.4999999999999997E-3</v>
      </c>
      <c r="H1010">
        <v>1.272E-2</v>
      </c>
      <c r="I1010" t="s">
        <v>44</v>
      </c>
      <c r="J1010">
        <v>1200</v>
      </c>
      <c r="K1010">
        <v>0.2</v>
      </c>
      <c r="L1010">
        <v>0.5</v>
      </c>
      <c r="M1010">
        <v>0.3</v>
      </c>
      <c r="N1010">
        <v>0.15</v>
      </c>
      <c r="O1010">
        <v>0.15</v>
      </c>
      <c r="P1010">
        <v>0.15</v>
      </c>
      <c r="Q1010">
        <v>0.15</v>
      </c>
      <c r="R1010">
        <v>0.15</v>
      </c>
      <c r="S1010">
        <v>0.15</v>
      </c>
      <c r="T1010">
        <v>0.15</v>
      </c>
      <c r="U1010">
        <v>0.15789473684210531</v>
      </c>
      <c r="V1010">
        <f>VLOOKUP(A1010,Output_sheet!$C$2:$H$19120,6,FALSE)</f>
        <v>13.060261000000001</v>
      </c>
      <c r="W1010">
        <f t="shared" si="91"/>
        <v>7.6284984501000013</v>
      </c>
      <c r="X1010" t="str">
        <f t="shared" si="92"/>
        <v>Aftern</v>
      </c>
      <c r="Y1010">
        <f t="shared" si="93"/>
        <v>0.62689252800000006</v>
      </c>
      <c r="Z1010">
        <f t="shared" si="94"/>
        <v>6.2375806536000002</v>
      </c>
      <c r="AA1010">
        <f t="shared" si="95"/>
        <v>0.76402526849999997</v>
      </c>
    </row>
    <row r="1011" spans="1:27" x14ac:dyDescent="0.45">
      <c r="A1011" t="str">
        <f t="shared" si="90"/>
        <v>43833Meal_Afternoon_Snack_MainP11</v>
      </c>
      <c r="B1011" s="6">
        <v>43833</v>
      </c>
      <c r="C1011" t="s">
        <v>118</v>
      </c>
      <c r="D1011" t="s">
        <v>12</v>
      </c>
      <c r="E1011">
        <v>3.5919354838709672E-2</v>
      </c>
      <c r="F1011">
        <v>0.1199935483870968</v>
      </c>
      <c r="G1011">
        <v>8.0138709677419359E-2</v>
      </c>
      <c r="H1011">
        <v>2.3671290322580642E-3</v>
      </c>
      <c r="I1011" t="s">
        <v>44</v>
      </c>
      <c r="J1011">
        <v>1200</v>
      </c>
      <c r="K1011">
        <v>0.2</v>
      </c>
      <c r="L1011">
        <v>0.5</v>
      </c>
      <c r="M1011">
        <v>0.3</v>
      </c>
      <c r="N1011">
        <v>0.15</v>
      </c>
      <c r="O1011">
        <v>0.15</v>
      </c>
      <c r="P1011">
        <v>0.15</v>
      </c>
      <c r="Q1011">
        <v>0.15</v>
      </c>
      <c r="R1011">
        <v>0.15</v>
      </c>
      <c r="S1011">
        <v>0.15</v>
      </c>
      <c r="T1011">
        <v>0.15</v>
      </c>
      <c r="U1011">
        <v>0.81578947368421051</v>
      </c>
      <c r="V1011">
        <f>VLOOKUP(A1011,Output_sheet!$C$2:$H$19120,6,FALSE)</f>
        <v>93.598536999999993</v>
      </c>
      <c r="W1011">
        <f t="shared" si="91"/>
        <v>125.88067241129998</v>
      </c>
      <c r="X1011" t="str">
        <f t="shared" si="92"/>
        <v>Aftern</v>
      </c>
      <c r="Y1011">
        <f t="shared" si="93"/>
        <v>13.447996251548384</v>
      </c>
      <c r="Z1011">
        <f t="shared" si="94"/>
        <v>44.924882313883877</v>
      </c>
      <c r="AA1011">
        <f t="shared" si="95"/>
        <v>67.507793845867738</v>
      </c>
    </row>
    <row r="1012" spans="1:27" x14ac:dyDescent="0.45">
      <c r="A1012" t="str">
        <f t="shared" si="90"/>
        <v>43833Meal_Afternoon_Snack_SideP11</v>
      </c>
      <c r="B1012" s="6">
        <v>43833</v>
      </c>
      <c r="C1012" t="s">
        <v>118</v>
      </c>
      <c r="D1012" t="s">
        <v>13</v>
      </c>
      <c r="E1012">
        <v>0.21</v>
      </c>
      <c r="F1012">
        <v>0.22</v>
      </c>
      <c r="G1012">
        <v>0.49</v>
      </c>
      <c r="H1012">
        <v>1.3505400000000001E-2</v>
      </c>
      <c r="I1012" t="s">
        <v>44</v>
      </c>
      <c r="J1012">
        <v>1200</v>
      </c>
      <c r="K1012">
        <v>0.2</v>
      </c>
      <c r="L1012">
        <v>0.5</v>
      </c>
      <c r="M1012">
        <v>0.3</v>
      </c>
      <c r="N1012">
        <v>0.15</v>
      </c>
      <c r="O1012">
        <v>0.15</v>
      </c>
      <c r="P1012">
        <v>0.15</v>
      </c>
      <c r="Q1012">
        <v>0.15</v>
      </c>
      <c r="R1012">
        <v>0.15</v>
      </c>
      <c r="S1012">
        <v>0.15</v>
      </c>
      <c r="T1012">
        <v>0.15</v>
      </c>
      <c r="U1012">
        <v>2.6315789473684209E-2</v>
      </c>
      <c r="V1012">
        <f>VLOOKUP(A1012,Output_sheet!$C$2:$H$19120,6,FALSE)</f>
        <v>3.6278503</v>
      </c>
      <c r="W1012">
        <f t="shared" si="91"/>
        <v>22.238722338999999</v>
      </c>
      <c r="X1012" t="str">
        <f t="shared" si="92"/>
        <v>Aftern</v>
      </c>
      <c r="Y1012">
        <f t="shared" si="93"/>
        <v>3.0473942519999997</v>
      </c>
      <c r="Z1012">
        <f t="shared" si="94"/>
        <v>3.1925082640000002</v>
      </c>
      <c r="AA1012">
        <f t="shared" si="95"/>
        <v>15.998819823</v>
      </c>
    </row>
    <row r="1013" spans="1:27" x14ac:dyDescent="0.45">
      <c r="A1013" t="str">
        <f t="shared" si="90"/>
        <v>43833Meal_Booster1_GreenP11</v>
      </c>
      <c r="B1013" s="6">
        <v>43833</v>
      </c>
      <c r="C1013" t="s">
        <v>118</v>
      </c>
      <c r="D1013" t="s">
        <v>16</v>
      </c>
      <c r="E1013">
        <v>0</v>
      </c>
      <c r="F1013">
        <v>0</v>
      </c>
      <c r="G1013">
        <v>0</v>
      </c>
      <c r="H1013">
        <v>0</v>
      </c>
      <c r="I1013" t="s">
        <v>44</v>
      </c>
      <c r="J1013">
        <v>1200</v>
      </c>
      <c r="K1013">
        <v>0.2</v>
      </c>
      <c r="L1013">
        <v>0.5</v>
      </c>
      <c r="M1013">
        <v>0.3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f>VLOOKUP(A1013,Output_sheet!$C$2:$H$19120,6,FALSE)</f>
        <v>0</v>
      </c>
      <c r="W1013">
        <f t="shared" si="91"/>
        <v>0</v>
      </c>
      <c r="X1013" t="str">
        <f t="shared" si="92"/>
        <v>Booste</v>
      </c>
      <c r="Y1013">
        <f t="shared" si="93"/>
        <v>0</v>
      </c>
      <c r="Z1013">
        <f t="shared" si="94"/>
        <v>0</v>
      </c>
      <c r="AA1013">
        <f t="shared" si="95"/>
        <v>0</v>
      </c>
    </row>
    <row r="1014" spans="1:27" x14ac:dyDescent="0.45">
      <c r="A1014" t="str">
        <f t="shared" si="90"/>
        <v>43833Meal_Booster1_MainP11</v>
      </c>
      <c r="B1014" s="6">
        <v>43833</v>
      </c>
      <c r="C1014" t="s">
        <v>118</v>
      </c>
      <c r="D1014" t="s">
        <v>17</v>
      </c>
      <c r="E1014">
        <v>7.2371764705882344E-2</v>
      </c>
      <c r="F1014">
        <v>0.19910588235294119</v>
      </c>
      <c r="G1014">
        <v>3.1221176470588231E-2</v>
      </c>
      <c r="H1014">
        <v>3.105359854884685E-3</v>
      </c>
      <c r="I1014" t="s">
        <v>44</v>
      </c>
      <c r="J1014">
        <v>1200</v>
      </c>
      <c r="K1014">
        <v>0.2</v>
      </c>
      <c r="L1014">
        <v>0.5</v>
      </c>
      <c r="M1014">
        <v>0.3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f>VLOOKUP(A1014,Output_sheet!$C$2:$H$19120,6,FALSE)</f>
        <v>0</v>
      </c>
      <c r="W1014">
        <f t="shared" si="91"/>
        <v>0</v>
      </c>
      <c r="X1014" t="str">
        <f t="shared" si="92"/>
        <v>Booste</v>
      </c>
      <c r="Y1014">
        <f t="shared" si="93"/>
        <v>0</v>
      </c>
      <c r="Z1014">
        <f t="shared" si="94"/>
        <v>0</v>
      </c>
      <c r="AA1014">
        <f t="shared" si="95"/>
        <v>0</v>
      </c>
    </row>
    <row r="1015" spans="1:27" x14ac:dyDescent="0.45">
      <c r="A1015" t="str">
        <f t="shared" si="90"/>
        <v>43833Meal_Booster1_SideP11</v>
      </c>
      <c r="B1015" s="6">
        <v>43833</v>
      </c>
      <c r="C1015" t="s">
        <v>118</v>
      </c>
      <c r="D1015" t="s">
        <v>18</v>
      </c>
      <c r="E1015">
        <v>0</v>
      </c>
      <c r="F1015">
        <v>0</v>
      </c>
      <c r="G1015">
        <v>0</v>
      </c>
      <c r="H1015">
        <v>0</v>
      </c>
      <c r="I1015" t="s">
        <v>44</v>
      </c>
      <c r="J1015">
        <v>1200</v>
      </c>
      <c r="K1015">
        <v>0.2</v>
      </c>
      <c r="L1015">
        <v>0.5</v>
      </c>
      <c r="M1015">
        <v>0.3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f>VLOOKUP(A1015,Output_sheet!$C$2:$H$19120,6,FALSE)</f>
        <v>0</v>
      </c>
      <c r="W1015">
        <f t="shared" si="91"/>
        <v>0</v>
      </c>
      <c r="X1015" t="str">
        <f t="shared" si="92"/>
        <v>Booste</v>
      </c>
      <c r="Y1015">
        <f t="shared" si="93"/>
        <v>0</v>
      </c>
      <c r="Z1015">
        <f t="shared" si="94"/>
        <v>0</v>
      </c>
      <c r="AA1015">
        <f t="shared" si="95"/>
        <v>0</v>
      </c>
    </row>
    <row r="1016" spans="1:27" x14ac:dyDescent="0.45">
      <c r="A1016" t="str">
        <f t="shared" si="90"/>
        <v>43833Meal_Booster2_GreenP11</v>
      </c>
      <c r="B1016" s="6">
        <v>43833</v>
      </c>
      <c r="C1016" t="s">
        <v>118</v>
      </c>
      <c r="D1016" t="s">
        <v>19</v>
      </c>
      <c r="E1016">
        <v>0</v>
      </c>
      <c r="F1016">
        <v>0</v>
      </c>
      <c r="G1016">
        <v>0</v>
      </c>
      <c r="H1016">
        <v>0</v>
      </c>
      <c r="I1016" t="s">
        <v>44</v>
      </c>
      <c r="J1016">
        <v>1200</v>
      </c>
      <c r="K1016">
        <v>0.2</v>
      </c>
      <c r="L1016">
        <v>0.5</v>
      </c>
      <c r="M1016">
        <v>0.3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f>VLOOKUP(A1016,Output_sheet!$C$2:$H$19120,6,FALSE)</f>
        <v>0</v>
      </c>
      <c r="W1016">
        <f t="shared" si="91"/>
        <v>0</v>
      </c>
      <c r="X1016" t="str">
        <f t="shared" si="92"/>
        <v>Booste</v>
      </c>
      <c r="Y1016">
        <f t="shared" si="93"/>
        <v>0</v>
      </c>
      <c r="Z1016">
        <f t="shared" si="94"/>
        <v>0</v>
      </c>
      <c r="AA1016">
        <f t="shared" si="95"/>
        <v>0</v>
      </c>
    </row>
    <row r="1017" spans="1:27" x14ac:dyDescent="0.45">
      <c r="A1017" t="str">
        <f t="shared" si="90"/>
        <v>43833Meal_Booster2_MainP11</v>
      </c>
      <c r="B1017" s="6">
        <v>43833</v>
      </c>
      <c r="C1017" t="s">
        <v>118</v>
      </c>
      <c r="D1017" t="s">
        <v>20</v>
      </c>
      <c r="E1017">
        <v>0.34</v>
      </c>
      <c r="F1017">
        <v>0</v>
      </c>
      <c r="G1017">
        <v>1.0999999999999999E-2</v>
      </c>
      <c r="H1017">
        <v>9.7169999999999999E-3</v>
      </c>
      <c r="I1017" t="s">
        <v>44</v>
      </c>
      <c r="J1017">
        <v>1200</v>
      </c>
      <c r="K1017">
        <v>0.2</v>
      </c>
      <c r="L1017">
        <v>0.5</v>
      </c>
      <c r="M1017">
        <v>0.3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f>VLOOKUP(A1017,Output_sheet!$C$2:$H$19120,6,FALSE)</f>
        <v>0</v>
      </c>
      <c r="W1017">
        <f t="shared" si="91"/>
        <v>0</v>
      </c>
      <c r="X1017" t="str">
        <f t="shared" si="92"/>
        <v>Booste</v>
      </c>
      <c r="Y1017">
        <f t="shared" si="93"/>
        <v>0</v>
      </c>
      <c r="Z1017">
        <f t="shared" si="94"/>
        <v>0</v>
      </c>
      <c r="AA1017">
        <f t="shared" si="95"/>
        <v>0</v>
      </c>
    </row>
    <row r="1018" spans="1:27" x14ac:dyDescent="0.45">
      <c r="A1018" t="str">
        <f t="shared" si="90"/>
        <v>43833Meal_Booster2_SideP11</v>
      </c>
      <c r="B1018" s="6">
        <v>43833</v>
      </c>
      <c r="C1018" t="s">
        <v>118</v>
      </c>
      <c r="D1018" t="s">
        <v>21</v>
      </c>
      <c r="E1018">
        <v>0</v>
      </c>
      <c r="F1018">
        <v>0</v>
      </c>
      <c r="G1018">
        <v>0</v>
      </c>
      <c r="H1018">
        <v>0</v>
      </c>
      <c r="I1018" t="s">
        <v>44</v>
      </c>
      <c r="J1018">
        <v>1200</v>
      </c>
      <c r="K1018">
        <v>0.2</v>
      </c>
      <c r="L1018">
        <v>0.5</v>
      </c>
      <c r="M1018">
        <v>0.3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f>VLOOKUP(A1018,Output_sheet!$C$2:$H$19120,6,FALSE)</f>
        <v>0</v>
      </c>
      <c r="W1018">
        <f t="shared" si="91"/>
        <v>0</v>
      </c>
      <c r="X1018" t="str">
        <f t="shared" si="92"/>
        <v>Booste</v>
      </c>
      <c r="Y1018">
        <f t="shared" si="93"/>
        <v>0</v>
      </c>
      <c r="Z1018">
        <f t="shared" si="94"/>
        <v>0</v>
      </c>
      <c r="AA1018">
        <f t="shared" si="95"/>
        <v>0</v>
      </c>
    </row>
    <row r="1019" spans="1:27" x14ac:dyDescent="0.45">
      <c r="A1019" t="str">
        <f t="shared" si="90"/>
        <v>43833Meal_Breakfast_GreenP11</v>
      </c>
      <c r="B1019" s="6">
        <v>43833</v>
      </c>
      <c r="C1019" t="s">
        <v>118</v>
      </c>
      <c r="D1019" t="s">
        <v>24</v>
      </c>
      <c r="E1019">
        <v>6.9999999999999993E-3</v>
      </c>
      <c r="F1019">
        <v>7.6999999999999999E-2</v>
      </c>
      <c r="G1019">
        <v>3.0000000000000001E-3</v>
      </c>
      <c r="H1019">
        <v>2.3999999999999998E-3</v>
      </c>
      <c r="I1019" t="s">
        <v>44</v>
      </c>
      <c r="J1019">
        <v>1200</v>
      </c>
      <c r="K1019">
        <v>0.2</v>
      </c>
      <c r="L1019">
        <v>0.5</v>
      </c>
      <c r="M1019">
        <v>0.3</v>
      </c>
      <c r="N1019">
        <v>0.25</v>
      </c>
      <c r="O1019">
        <v>0.25</v>
      </c>
      <c r="P1019">
        <v>0.25</v>
      </c>
      <c r="Q1019">
        <v>0.25</v>
      </c>
      <c r="R1019">
        <v>0.25</v>
      </c>
      <c r="S1019">
        <v>0.25</v>
      </c>
      <c r="T1019">
        <v>0.25</v>
      </c>
      <c r="U1019">
        <v>0.12787723785166241</v>
      </c>
      <c r="V1019">
        <f>VLOOKUP(A1019,Output_sheet!$C$2:$H$19120,6,FALSE)</f>
        <v>29.677567</v>
      </c>
      <c r="W1019">
        <f t="shared" si="91"/>
        <v>10.772956820999999</v>
      </c>
      <c r="X1019" t="str">
        <f t="shared" si="92"/>
        <v>Breakf</v>
      </c>
      <c r="Y1019">
        <f t="shared" si="93"/>
        <v>0.83097187599999989</v>
      </c>
      <c r="Z1019">
        <f t="shared" si="94"/>
        <v>9.1406906360000004</v>
      </c>
      <c r="AA1019">
        <f t="shared" si="95"/>
        <v>0.80129430899999998</v>
      </c>
    </row>
    <row r="1020" spans="1:27" x14ac:dyDescent="0.45">
      <c r="A1020" t="str">
        <f t="shared" si="90"/>
        <v>43833Meal_Breakfast_MainP11</v>
      </c>
      <c r="B1020" s="6">
        <v>43833</v>
      </c>
      <c r="C1020" t="s">
        <v>118</v>
      </c>
      <c r="D1020" t="s">
        <v>25</v>
      </c>
      <c r="E1020">
        <v>0.1043639846743295</v>
      </c>
      <c r="F1020">
        <v>0.1428620689655172</v>
      </c>
      <c r="G1020">
        <v>3.8609195402298853E-2</v>
      </c>
      <c r="H1020">
        <v>2.244987228607919E-3</v>
      </c>
      <c r="I1020" t="s">
        <v>44</v>
      </c>
      <c r="J1020">
        <v>1200</v>
      </c>
      <c r="K1020">
        <v>0.2</v>
      </c>
      <c r="L1020">
        <v>0.5</v>
      </c>
      <c r="M1020">
        <v>0.3</v>
      </c>
      <c r="N1020">
        <v>0.25</v>
      </c>
      <c r="O1020">
        <v>0.25</v>
      </c>
      <c r="P1020">
        <v>0.25</v>
      </c>
      <c r="Q1020">
        <v>0.25</v>
      </c>
      <c r="R1020">
        <v>0.25</v>
      </c>
      <c r="S1020">
        <v>0.25</v>
      </c>
      <c r="T1020">
        <v>0.25</v>
      </c>
      <c r="U1020">
        <v>0.6675191815856778</v>
      </c>
      <c r="V1020">
        <f>VLOOKUP(A1020,Output_sheet!$C$2:$H$19120,6,FALSE)</f>
        <v>200.62035</v>
      </c>
      <c r="W1020">
        <f t="shared" si="91"/>
        <v>268.10642229482761</v>
      </c>
      <c r="X1020" t="str">
        <f t="shared" si="92"/>
        <v>Breakf</v>
      </c>
      <c r="Y1020">
        <f t="shared" si="93"/>
        <v>83.750156531034477</v>
      </c>
      <c r="Z1020">
        <f t="shared" si="94"/>
        <v>114.6441531103448</v>
      </c>
      <c r="AA1020">
        <f t="shared" si="95"/>
        <v>69.712112653448273</v>
      </c>
    </row>
    <row r="1021" spans="1:27" x14ac:dyDescent="0.45">
      <c r="A1021" t="str">
        <f t="shared" si="90"/>
        <v>43833Meal_Breakfast_SideP11</v>
      </c>
      <c r="B1021" s="6">
        <v>43833</v>
      </c>
      <c r="C1021" t="s">
        <v>118</v>
      </c>
      <c r="D1021" t="s">
        <v>26</v>
      </c>
      <c r="E1021">
        <v>1.6E-2</v>
      </c>
      <c r="F1021">
        <v>0.218</v>
      </c>
      <c r="G1021">
        <v>4.0000000000000001E-3</v>
      </c>
      <c r="H1021">
        <v>9.5E-4</v>
      </c>
      <c r="I1021" t="s">
        <v>44</v>
      </c>
      <c r="J1021">
        <v>1200</v>
      </c>
      <c r="K1021">
        <v>0.2</v>
      </c>
      <c r="L1021">
        <v>0.5</v>
      </c>
      <c r="M1021">
        <v>0.3</v>
      </c>
      <c r="N1021">
        <v>0.25</v>
      </c>
      <c r="O1021">
        <v>0.25</v>
      </c>
      <c r="P1021">
        <v>0.25</v>
      </c>
      <c r="Q1021">
        <v>0.25</v>
      </c>
      <c r="R1021">
        <v>0.25</v>
      </c>
      <c r="S1021">
        <v>0.25</v>
      </c>
      <c r="T1021">
        <v>0.25</v>
      </c>
      <c r="U1021">
        <v>0.20460358056265979</v>
      </c>
      <c r="V1021">
        <f>VLOOKUP(A1021,Output_sheet!$C$2:$H$19120,6,FALSE)</f>
        <v>79.140178000000006</v>
      </c>
      <c r="W1021">
        <f t="shared" si="91"/>
        <v>76.924253016000009</v>
      </c>
      <c r="X1021" t="str">
        <f t="shared" si="92"/>
        <v>Breakf</v>
      </c>
      <c r="Y1021">
        <f t="shared" si="93"/>
        <v>5.0649713920000003</v>
      </c>
      <c r="Z1021">
        <f t="shared" si="94"/>
        <v>69.010235215999998</v>
      </c>
      <c r="AA1021">
        <f t="shared" si="95"/>
        <v>2.8490464080000004</v>
      </c>
    </row>
    <row r="1022" spans="1:27" x14ac:dyDescent="0.45">
      <c r="A1022" t="str">
        <f t="shared" si="90"/>
        <v>43833Meal_Dinner_GreenP11</v>
      </c>
      <c r="B1022" s="6">
        <v>43833</v>
      </c>
      <c r="C1022" t="s">
        <v>118</v>
      </c>
      <c r="D1022" t="s">
        <v>29</v>
      </c>
      <c r="E1022">
        <v>0.21</v>
      </c>
      <c r="F1022">
        <v>0.22</v>
      </c>
      <c r="G1022">
        <v>0.49</v>
      </c>
      <c r="H1022">
        <v>1.3505400000000001E-2</v>
      </c>
      <c r="I1022" t="s">
        <v>44</v>
      </c>
      <c r="J1022">
        <v>1200</v>
      </c>
      <c r="K1022">
        <v>0.2</v>
      </c>
      <c r="L1022">
        <v>0.5</v>
      </c>
      <c r="M1022">
        <v>0.3</v>
      </c>
      <c r="N1022">
        <v>0.25</v>
      </c>
      <c r="O1022">
        <v>0.25</v>
      </c>
      <c r="P1022">
        <v>0.25</v>
      </c>
      <c r="Q1022">
        <v>0.25</v>
      </c>
      <c r="R1022">
        <v>0.25</v>
      </c>
      <c r="S1022">
        <v>0.25</v>
      </c>
      <c r="T1022">
        <v>0.25</v>
      </c>
      <c r="U1022">
        <v>1.706484641638225E-2</v>
      </c>
      <c r="V1022">
        <f>VLOOKUP(A1022,Output_sheet!$C$2:$H$19120,6,FALSE)</f>
        <v>3.0558505</v>
      </c>
      <c r="W1022">
        <f t="shared" si="91"/>
        <v>18.732363565</v>
      </c>
      <c r="X1022" t="str">
        <f t="shared" si="92"/>
        <v>Dinner</v>
      </c>
      <c r="Y1022">
        <f t="shared" si="93"/>
        <v>2.5669144199999998</v>
      </c>
      <c r="Z1022">
        <f t="shared" si="94"/>
        <v>2.6891484399999999</v>
      </c>
      <c r="AA1022">
        <f t="shared" si="95"/>
        <v>13.476300705</v>
      </c>
    </row>
    <row r="1023" spans="1:27" x14ac:dyDescent="0.45">
      <c r="A1023" t="str">
        <f t="shared" si="90"/>
        <v>43833Meal_Dinner_MainP11</v>
      </c>
      <c r="B1023" s="6">
        <v>43833</v>
      </c>
      <c r="C1023" t="s">
        <v>118</v>
      </c>
      <c r="D1023" t="s">
        <v>30</v>
      </c>
      <c r="E1023">
        <v>0.30499999999999999</v>
      </c>
      <c r="F1023">
        <v>0</v>
      </c>
      <c r="G1023">
        <v>3.2000000000000001E-2</v>
      </c>
      <c r="H1023">
        <v>5.3000000000000009E-3</v>
      </c>
      <c r="I1023" t="s">
        <v>44</v>
      </c>
      <c r="J1023">
        <v>1200</v>
      </c>
      <c r="K1023">
        <v>0.2</v>
      </c>
      <c r="L1023">
        <v>0.5</v>
      </c>
      <c r="M1023">
        <v>0.3</v>
      </c>
      <c r="N1023">
        <v>0.25</v>
      </c>
      <c r="O1023">
        <v>0.25</v>
      </c>
      <c r="P1023">
        <v>0.25</v>
      </c>
      <c r="Q1023">
        <v>0.25</v>
      </c>
      <c r="R1023">
        <v>0.25</v>
      </c>
      <c r="S1023">
        <v>0.25</v>
      </c>
      <c r="T1023">
        <v>0.25</v>
      </c>
      <c r="U1023">
        <v>0.34129692832764508</v>
      </c>
      <c r="V1023">
        <f>VLOOKUP(A1023,Output_sheet!$C$2:$H$19120,6,FALSE)</f>
        <v>36.670206</v>
      </c>
      <c r="W1023">
        <f t="shared" si="91"/>
        <v>55.298670647999998</v>
      </c>
      <c r="X1023" t="str">
        <f t="shared" si="92"/>
        <v>Dinner</v>
      </c>
      <c r="Y1023">
        <f t="shared" si="93"/>
        <v>44.737651319999998</v>
      </c>
      <c r="Z1023">
        <f t="shared" si="94"/>
        <v>0</v>
      </c>
      <c r="AA1023">
        <f t="shared" si="95"/>
        <v>10.561019328000002</v>
      </c>
    </row>
    <row r="1024" spans="1:27" x14ac:dyDescent="0.45">
      <c r="A1024" t="str">
        <f t="shared" si="90"/>
        <v>43833Meal_Dinner_SideP11</v>
      </c>
      <c r="B1024" s="6">
        <v>43833</v>
      </c>
      <c r="C1024" t="s">
        <v>118</v>
      </c>
      <c r="D1024" t="s">
        <v>31</v>
      </c>
      <c r="E1024">
        <v>3.7117021276595753E-2</v>
      </c>
      <c r="F1024">
        <v>0.25571010638297881</v>
      </c>
      <c r="G1024">
        <v>3.1874999999999987E-2</v>
      </c>
      <c r="H1024">
        <v>1.717952507598784E-3</v>
      </c>
      <c r="I1024" t="s">
        <v>44</v>
      </c>
      <c r="J1024">
        <v>1200</v>
      </c>
      <c r="K1024">
        <v>0.2</v>
      </c>
      <c r="L1024">
        <v>0.5</v>
      </c>
      <c r="M1024">
        <v>0.3</v>
      </c>
      <c r="N1024">
        <v>0.25</v>
      </c>
      <c r="O1024">
        <v>0.25</v>
      </c>
      <c r="P1024">
        <v>0.25</v>
      </c>
      <c r="Q1024">
        <v>0.25</v>
      </c>
      <c r="R1024">
        <v>0.25</v>
      </c>
      <c r="S1024">
        <v>0.25</v>
      </c>
      <c r="T1024">
        <v>0.25</v>
      </c>
      <c r="U1024">
        <v>0.64163822525597269</v>
      </c>
      <c r="V1024">
        <f>VLOOKUP(A1024,Output_sheet!$C$2:$H$19120,6,FALSE)</f>
        <v>103.53221000000001</v>
      </c>
      <c r="W1024">
        <f t="shared" si="91"/>
        <v>150.96896144194153</v>
      </c>
      <c r="X1024" t="str">
        <f t="shared" si="92"/>
        <v>Dinner</v>
      </c>
      <c r="Y1024">
        <f t="shared" si="93"/>
        <v>15.37122896553192</v>
      </c>
      <c r="Z1024">
        <f t="shared" si="94"/>
        <v>105.89692973265961</v>
      </c>
      <c r="AA1024">
        <f t="shared" si="95"/>
        <v>29.700802743749989</v>
      </c>
    </row>
    <row r="1025" spans="1:27" x14ac:dyDescent="0.45">
      <c r="A1025" t="str">
        <f t="shared" si="90"/>
        <v>43833Meal_Lunch_GreenP11</v>
      </c>
      <c r="B1025" s="6">
        <v>43833</v>
      </c>
      <c r="C1025" t="s">
        <v>118</v>
      </c>
      <c r="D1025" t="s">
        <v>34</v>
      </c>
      <c r="E1025">
        <v>1.217307692307692E-2</v>
      </c>
      <c r="F1025">
        <v>3.2211538461538472E-2</v>
      </c>
      <c r="G1025">
        <v>8.8461538461538456E-3</v>
      </c>
      <c r="H1025">
        <v>6.4038461538461547E-4</v>
      </c>
      <c r="I1025" t="s">
        <v>44</v>
      </c>
      <c r="J1025">
        <v>1200</v>
      </c>
      <c r="K1025">
        <v>0.2</v>
      </c>
      <c r="L1025">
        <v>0.5</v>
      </c>
      <c r="M1025">
        <v>0.3</v>
      </c>
      <c r="N1025">
        <v>0.25</v>
      </c>
      <c r="O1025">
        <v>0.25</v>
      </c>
      <c r="P1025">
        <v>0.25</v>
      </c>
      <c r="Q1025">
        <v>0.25</v>
      </c>
      <c r="R1025">
        <v>0.25</v>
      </c>
      <c r="S1025">
        <v>0.25</v>
      </c>
      <c r="T1025">
        <v>0.25</v>
      </c>
      <c r="U1025">
        <v>0.26804123711340211</v>
      </c>
      <c r="V1025">
        <f>VLOOKUP(A1025,Output_sheet!$C$2:$H$19120,6,FALSE)</f>
        <v>66.377508000000006</v>
      </c>
      <c r="W1025">
        <f t="shared" si="91"/>
        <v>17.069231480307696</v>
      </c>
      <c r="X1025" t="str">
        <f t="shared" si="92"/>
        <v>Lunch_</v>
      </c>
      <c r="Y1025">
        <f t="shared" si="93"/>
        <v>3.2320740433846149</v>
      </c>
      <c r="Z1025">
        <f t="shared" si="94"/>
        <v>8.5524866076923107</v>
      </c>
      <c r="AA1025">
        <f t="shared" si="95"/>
        <v>5.2846708292307696</v>
      </c>
    </row>
    <row r="1026" spans="1:27" x14ac:dyDescent="0.45">
      <c r="A1026" t="str">
        <f t="shared" ref="A1026:A1089" si="96">B1026&amp;"Meal_"&amp;D1026&amp;I1026</f>
        <v>43833Meal_Lunch_MainP11</v>
      </c>
      <c r="B1026" s="6">
        <v>43833</v>
      </c>
      <c r="C1026" t="s">
        <v>118</v>
      </c>
      <c r="D1026" t="s">
        <v>35</v>
      </c>
      <c r="E1026">
        <v>8.5000000000000006E-2</v>
      </c>
      <c r="F1026">
        <v>7.0000000000000001E-3</v>
      </c>
      <c r="G1026">
        <v>4.3999999999999997E-2</v>
      </c>
      <c r="H1026">
        <v>7.3800000000000003E-3</v>
      </c>
      <c r="I1026" t="s">
        <v>44</v>
      </c>
      <c r="J1026">
        <v>1200</v>
      </c>
      <c r="K1026">
        <v>0.2</v>
      </c>
      <c r="L1026">
        <v>0.5</v>
      </c>
      <c r="M1026">
        <v>0.3</v>
      </c>
      <c r="N1026">
        <v>0.25</v>
      </c>
      <c r="O1026">
        <v>0.25</v>
      </c>
      <c r="P1026">
        <v>0.25</v>
      </c>
      <c r="Q1026">
        <v>0.25</v>
      </c>
      <c r="R1026">
        <v>0.25</v>
      </c>
      <c r="S1026">
        <v>0.25</v>
      </c>
      <c r="T1026">
        <v>0.25</v>
      </c>
      <c r="U1026">
        <v>0.25773195876288663</v>
      </c>
      <c r="V1026">
        <f>VLOOKUP(A1026,Output_sheet!$C$2:$H$19120,6,FALSE)</f>
        <v>59.979675999999998</v>
      </c>
      <c r="W1026">
        <f t="shared" ref="W1026:W1089" si="97">(E1026*4+F1026*4+G1026*9)*V1026</f>
        <v>45.824472463999996</v>
      </c>
      <c r="X1026" t="str">
        <f t="shared" ref="X1026:X1089" si="98">LEFT(D1026,6)</f>
        <v>Lunch_</v>
      </c>
      <c r="Y1026">
        <f t="shared" ref="Y1026:Y1089" si="99">E1026*4*V1026</f>
        <v>20.393089840000002</v>
      </c>
      <c r="Z1026">
        <f t="shared" ref="Z1026:Z1089" si="100">F1026*4*V1026</f>
        <v>1.6794309279999999</v>
      </c>
      <c r="AA1026">
        <f t="shared" ref="AA1026:AA1089" si="101">G1026*9*V1026</f>
        <v>23.751951695999995</v>
      </c>
    </row>
    <row r="1027" spans="1:27" x14ac:dyDescent="0.45">
      <c r="A1027" t="str">
        <f t="shared" si="96"/>
        <v>43833Meal_Lunch_SideP11</v>
      </c>
      <c r="B1027" s="6">
        <v>43833</v>
      </c>
      <c r="C1027" t="s">
        <v>118</v>
      </c>
      <c r="D1027" t="s">
        <v>36</v>
      </c>
      <c r="E1027">
        <v>7.6847826086956519E-2</v>
      </c>
      <c r="F1027">
        <v>0.18945652173913041</v>
      </c>
      <c r="G1027">
        <v>6.9239130434782609E-2</v>
      </c>
      <c r="H1027">
        <v>1.350579710144927E-3</v>
      </c>
      <c r="I1027" t="s">
        <v>44</v>
      </c>
      <c r="J1027">
        <v>1200</v>
      </c>
      <c r="K1027">
        <v>0.2</v>
      </c>
      <c r="L1027">
        <v>0.5</v>
      </c>
      <c r="M1027">
        <v>0.3</v>
      </c>
      <c r="N1027">
        <v>0.25</v>
      </c>
      <c r="O1027">
        <v>0.25</v>
      </c>
      <c r="P1027">
        <v>0.25</v>
      </c>
      <c r="Q1027">
        <v>0.25</v>
      </c>
      <c r="R1027">
        <v>0.25</v>
      </c>
      <c r="S1027">
        <v>0.25</v>
      </c>
      <c r="T1027">
        <v>0.25</v>
      </c>
      <c r="U1027">
        <v>0.47422680412371132</v>
      </c>
      <c r="V1027">
        <f>VLOOKUP(A1027,Output_sheet!$C$2:$H$19120,6,FALSE)</f>
        <v>183.93767</v>
      </c>
      <c r="W1027">
        <f t="shared" si="97"/>
        <v>310.55476392499997</v>
      </c>
      <c r="X1027" t="str">
        <f t="shared" si="98"/>
        <v>Lunch_</v>
      </c>
      <c r="Y1027">
        <f t="shared" si="99"/>
        <v>56.540840299999999</v>
      </c>
      <c r="Z1027">
        <f t="shared" si="100"/>
        <v>139.39276469999999</v>
      </c>
      <c r="AA1027">
        <f t="shared" si="101"/>
        <v>114.62115892499999</v>
      </c>
    </row>
    <row r="1028" spans="1:27" x14ac:dyDescent="0.45">
      <c r="A1028" t="str">
        <f t="shared" si="96"/>
        <v>43833Meal_Morning_Snack_GreenP11</v>
      </c>
      <c r="B1028" s="6">
        <v>43833</v>
      </c>
      <c r="C1028" t="s">
        <v>118</v>
      </c>
      <c r="D1028" t="s">
        <v>39</v>
      </c>
      <c r="E1028">
        <v>3.875E-3</v>
      </c>
      <c r="F1028">
        <v>0.112625</v>
      </c>
      <c r="G1028">
        <v>4.2500000000000003E-3</v>
      </c>
      <c r="H1028">
        <v>1.2625E-3</v>
      </c>
      <c r="I1028" t="s">
        <v>44</v>
      </c>
      <c r="J1028">
        <v>1200</v>
      </c>
      <c r="K1028">
        <v>0.2</v>
      </c>
      <c r="L1028">
        <v>0.5</v>
      </c>
      <c r="M1028">
        <v>0.3</v>
      </c>
      <c r="N1028">
        <v>0.1</v>
      </c>
      <c r="O1028">
        <v>0.1</v>
      </c>
      <c r="P1028">
        <v>0.1</v>
      </c>
      <c r="Q1028">
        <v>0.1</v>
      </c>
      <c r="R1028">
        <v>0.1</v>
      </c>
      <c r="S1028">
        <v>0.1</v>
      </c>
      <c r="T1028">
        <v>0.1</v>
      </c>
      <c r="U1028">
        <v>0.69565217391304346</v>
      </c>
      <c r="V1028">
        <f>VLOOKUP(A1028,Output_sheet!$C$2:$H$19120,6,FALSE)</f>
        <v>57.141368</v>
      </c>
      <c r="W1028">
        <f t="shared" si="97"/>
        <v>28.813534814000004</v>
      </c>
      <c r="X1028" t="str">
        <f t="shared" si="98"/>
        <v>Mornin</v>
      </c>
      <c r="Y1028">
        <f t="shared" si="99"/>
        <v>0.88569120400000001</v>
      </c>
      <c r="Z1028">
        <f t="shared" si="100"/>
        <v>25.742186283999999</v>
      </c>
      <c r="AA1028">
        <f t="shared" si="101"/>
        <v>2.1856573260000003</v>
      </c>
    </row>
    <row r="1029" spans="1:27" x14ac:dyDescent="0.45">
      <c r="A1029" t="str">
        <f t="shared" si="96"/>
        <v>43833Meal_Morning_Snack_MainP11</v>
      </c>
      <c r="B1029" s="6">
        <v>43833</v>
      </c>
      <c r="C1029" t="s">
        <v>118</v>
      </c>
      <c r="D1029" t="s">
        <v>40</v>
      </c>
      <c r="E1029">
        <v>0.1239</v>
      </c>
      <c r="F1029">
        <v>2.7199999999999998E-2</v>
      </c>
      <c r="G1029">
        <v>1.0200000000000001E-2</v>
      </c>
      <c r="H1029">
        <v>3.1800000000000001E-3</v>
      </c>
      <c r="I1029" t="s">
        <v>44</v>
      </c>
      <c r="J1029">
        <v>1200</v>
      </c>
      <c r="K1029">
        <v>0.2</v>
      </c>
      <c r="L1029">
        <v>0.5</v>
      </c>
      <c r="M1029">
        <v>0.3</v>
      </c>
      <c r="N1029">
        <v>0.1</v>
      </c>
      <c r="O1029">
        <v>0.1</v>
      </c>
      <c r="P1029">
        <v>0.1</v>
      </c>
      <c r="Q1029">
        <v>0.1</v>
      </c>
      <c r="R1029">
        <v>0.1</v>
      </c>
      <c r="S1029">
        <v>0.1</v>
      </c>
      <c r="T1029">
        <v>0.1</v>
      </c>
      <c r="U1029">
        <v>0.21739130434782611</v>
      </c>
      <c r="V1029">
        <f>VLOOKUP(A1029,Output_sheet!$C$2:$H$19120,6,FALSE)</f>
        <v>12.792844000000001</v>
      </c>
      <c r="W1029">
        <f t="shared" si="97"/>
        <v>8.9063779927999995</v>
      </c>
      <c r="X1029" t="str">
        <f t="shared" si="98"/>
        <v>Mornin</v>
      </c>
      <c r="Y1029">
        <f t="shared" si="99"/>
        <v>6.3401334864000001</v>
      </c>
      <c r="Z1029">
        <f t="shared" si="100"/>
        <v>1.3918614272000001</v>
      </c>
      <c r="AA1029">
        <f t="shared" si="101"/>
        <v>1.1743830792000001</v>
      </c>
    </row>
    <row r="1030" spans="1:27" x14ac:dyDescent="0.45">
      <c r="A1030" t="str">
        <f t="shared" si="96"/>
        <v>43833Meal_Morning_Snack_SideP11</v>
      </c>
      <c r="B1030" s="6">
        <v>43833</v>
      </c>
      <c r="C1030" t="s">
        <v>118</v>
      </c>
      <c r="D1030" t="s">
        <v>41</v>
      </c>
      <c r="E1030">
        <v>0.21</v>
      </c>
      <c r="F1030">
        <v>0.22</v>
      </c>
      <c r="G1030">
        <v>0.49</v>
      </c>
      <c r="H1030">
        <v>1.3505400000000001E-2</v>
      </c>
      <c r="I1030" t="s">
        <v>44</v>
      </c>
      <c r="J1030">
        <v>1200</v>
      </c>
      <c r="K1030">
        <v>0.2</v>
      </c>
      <c r="L1030">
        <v>0.5</v>
      </c>
      <c r="M1030">
        <v>0.3</v>
      </c>
      <c r="N1030">
        <v>0.1</v>
      </c>
      <c r="O1030">
        <v>0.1</v>
      </c>
      <c r="P1030">
        <v>0.1</v>
      </c>
      <c r="Q1030">
        <v>0.1</v>
      </c>
      <c r="R1030">
        <v>0.1</v>
      </c>
      <c r="S1030">
        <v>0.1</v>
      </c>
      <c r="T1030">
        <v>0.1</v>
      </c>
      <c r="U1030">
        <v>8.6956521739130432E-2</v>
      </c>
      <c r="V1030">
        <f>VLOOKUP(A1030,Output_sheet!$C$2:$H$19120,6,FALSE)</f>
        <v>8.5285624000000002</v>
      </c>
      <c r="W1030">
        <f t="shared" si="97"/>
        <v>52.280087512000001</v>
      </c>
      <c r="X1030" t="str">
        <f t="shared" si="98"/>
        <v>Mornin</v>
      </c>
      <c r="Y1030">
        <f t="shared" si="99"/>
        <v>7.1639924160000001</v>
      </c>
      <c r="Z1030">
        <f t="shared" si="100"/>
        <v>7.5051349119999999</v>
      </c>
      <c r="AA1030">
        <f t="shared" si="101"/>
        <v>37.610960184</v>
      </c>
    </row>
    <row r="1031" spans="1:27" x14ac:dyDescent="0.45">
      <c r="A1031" t="str">
        <f t="shared" si="96"/>
        <v>43833Meal_Afternoon_Snack_GreenP12</v>
      </c>
      <c r="B1031" s="6">
        <v>43833</v>
      </c>
      <c r="C1031" t="s">
        <v>118</v>
      </c>
      <c r="D1031" t="s">
        <v>11</v>
      </c>
      <c r="E1031">
        <v>1.2E-2</v>
      </c>
      <c r="F1031">
        <v>0.11940000000000001</v>
      </c>
      <c r="G1031">
        <v>6.4999999999999997E-3</v>
      </c>
      <c r="H1031">
        <v>1.272E-2</v>
      </c>
      <c r="I1031" t="s">
        <v>45</v>
      </c>
      <c r="J1031">
        <v>1299</v>
      </c>
      <c r="K1031">
        <v>0.20015396458814469</v>
      </c>
      <c r="L1031">
        <v>0.50192455735180908</v>
      </c>
      <c r="M1031">
        <v>0.29792147806004621</v>
      </c>
      <c r="N1031">
        <v>0.22</v>
      </c>
      <c r="O1031">
        <v>0.22</v>
      </c>
      <c r="P1031">
        <v>0.22</v>
      </c>
      <c r="Q1031">
        <v>0.22</v>
      </c>
      <c r="R1031">
        <v>0.22</v>
      </c>
      <c r="S1031">
        <v>0.22</v>
      </c>
      <c r="T1031">
        <v>0.22</v>
      </c>
      <c r="U1031">
        <v>0.15789473684210531</v>
      </c>
      <c r="V1031">
        <f>VLOOKUP(A1031,Output_sheet!$C$2:$H$19120,6,FALSE)</f>
        <v>18.180737000000001</v>
      </c>
      <c r="W1031">
        <f t="shared" si="97"/>
        <v>10.619368481700002</v>
      </c>
      <c r="X1031" t="str">
        <f t="shared" si="98"/>
        <v>Aftern</v>
      </c>
      <c r="Y1031">
        <f t="shared" si="99"/>
        <v>0.872675376</v>
      </c>
      <c r="Z1031">
        <f t="shared" si="100"/>
        <v>8.6831199911999999</v>
      </c>
      <c r="AA1031">
        <f t="shared" si="101"/>
        <v>1.0635731145</v>
      </c>
    </row>
    <row r="1032" spans="1:27" x14ac:dyDescent="0.45">
      <c r="A1032" t="str">
        <f t="shared" si="96"/>
        <v>43833Meal_Afternoon_Snack_MainP12</v>
      </c>
      <c r="B1032" s="6">
        <v>43833</v>
      </c>
      <c r="C1032" t="s">
        <v>118</v>
      </c>
      <c r="D1032" t="s">
        <v>12</v>
      </c>
      <c r="E1032">
        <v>3.5919354838709672E-2</v>
      </c>
      <c r="F1032">
        <v>0.1199935483870968</v>
      </c>
      <c r="G1032">
        <v>8.0138709677419359E-2</v>
      </c>
      <c r="H1032">
        <v>2.3671290322580642E-3</v>
      </c>
      <c r="I1032" t="s">
        <v>45</v>
      </c>
      <c r="J1032">
        <v>1299</v>
      </c>
      <c r="K1032">
        <v>0.20015396458814469</v>
      </c>
      <c r="L1032">
        <v>0.50192455735180908</v>
      </c>
      <c r="M1032">
        <v>0.29792147806004621</v>
      </c>
      <c r="N1032">
        <v>0.22</v>
      </c>
      <c r="O1032">
        <v>0.22</v>
      </c>
      <c r="P1032">
        <v>0.22</v>
      </c>
      <c r="Q1032">
        <v>0.22</v>
      </c>
      <c r="R1032">
        <v>0.22</v>
      </c>
      <c r="S1032">
        <v>0.22</v>
      </c>
      <c r="T1032">
        <v>0.22</v>
      </c>
      <c r="U1032">
        <v>0.81578947368421051</v>
      </c>
      <c r="V1032">
        <f>VLOOKUP(A1032,Output_sheet!$C$2:$H$19120,6,FALSE)</f>
        <v>130.81277</v>
      </c>
      <c r="W1032">
        <f t="shared" si="97"/>
        <v>175.930094373</v>
      </c>
      <c r="X1032" t="str">
        <f t="shared" si="98"/>
        <v>Aftern</v>
      </c>
      <c r="Y1032">
        <f t="shared" si="99"/>
        <v>18.79484121225806</v>
      </c>
      <c r="Z1032">
        <f t="shared" si="100"/>
        <v>62.786753786580661</v>
      </c>
      <c r="AA1032">
        <f t="shared" si="101"/>
        <v>94.348499374161293</v>
      </c>
    </row>
    <row r="1033" spans="1:27" x14ac:dyDescent="0.45">
      <c r="A1033" t="str">
        <f t="shared" si="96"/>
        <v>43833Meal_Afternoon_Snack_SideP12</v>
      </c>
      <c r="B1033" s="6">
        <v>43833</v>
      </c>
      <c r="C1033" t="s">
        <v>118</v>
      </c>
      <c r="D1033" t="s">
        <v>13</v>
      </c>
      <c r="E1033">
        <v>0.21</v>
      </c>
      <c r="F1033">
        <v>0.22</v>
      </c>
      <c r="G1033">
        <v>0.49</v>
      </c>
      <c r="H1033">
        <v>1.3505400000000001E-2</v>
      </c>
      <c r="I1033" t="s">
        <v>45</v>
      </c>
      <c r="J1033">
        <v>1299</v>
      </c>
      <c r="K1033">
        <v>0.20015396458814469</v>
      </c>
      <c r="L1033">
        <v>0.50192455735180908</v>
      </c>
      <c r="M1033">
        <v>0.29792147806004621</v>
      </c>
      <c r="N1033">
        <v>0.22</v>
      </c>
      <c r="O1033">
        <v>0.22</v>
      </c>
      <c r="P1033">
        <v>0.22</v>
      </c>
      <c r="Q1033">
        <v>0.22</v>
      </c>
      <c r="R1033">
        <v>0.22</v>
      </c>
      <c r="S1033">
        <v>0.22</v>
      </c>
      <c r="T1033">
        <v>0.22</v>
      </c>
      <c r="U1033">
        <v>2.6315789473684209E-2</v>
      </c>
      <c r="V1033">
        <f>VLOOKUP(A1033,Output_sheet!$C$2:$H$19120,6,FALSE)</f>
        <v>4.5327134999999998</v>
      </c>
      <c r="W1033">
        <f t="shared" si="97"/>
        <v>27.785533754999999</v>
      </c>
      <c r="X1033" t="str">
        <f t="shared" si="98"/>
        <v>Aftern</v>
      </c>
      <c r="Y1033">
        <f t="shared" si="99"/>
        <v>3.8074793399999995</v>
      </c>
      <c r="Z1033">
        <f t="shared" si="100"/>
        <v>3.9887878799999998</v>
      </c>
      <c r="AA1033">
        <f t="shared" si="101"/>
        <v>19.989266534999999</v>
      </c>
    </row>
    <row r="1034" spans="1:27" x14ac:dyDescent="0.45">
      <c r="A1034" t="str">
        <f t="shared" si="96"/>
        <v>43833Meal_Booster1_GreenP12</v>
      </c>
      <c r="B1034" s="6">
        <v>43833</v>
      </c>
      <c r="C1034" t="s">
        <v>118</v>
      </c>
      <c r="D1034" t="s">
        <v>16</v>
      </c>
      <c r="E1034">
        <v>0</v>
      </c>
      <c r="F1034">
        <v>0</v>
      </c>
      <c r="G1034">
        <v>0</v>
      </c>
      <c r="H1034">
        <v>0</v>
      </c>
      <c r="I1034" t="s">
        <v>45</v>
      </c>
      <c r="J1034">
        <v>1299</v>
      </c>
      <c r="K1034">
        <v>0.20015396458814469</v>
      </c>
      <c r="L1034">
        <v>0.50192455735180908</v>
      </c>
      <c r="M1034">
        <v>0.29792147806004621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f>VLOOKUP(A1034,Output_sheet!$C$2:$H$19120,6,FALSE)</f>
        <v>0</v>
      </c>
      <c r="W1034">
        <f t="shared" si="97"/>
        <v>0</v>
      </c>
      <c r="X1034" t="str">
        <f t="shared" si="98"/>
        <v>Booste</v>
      </c>
      <c r="Y1034">
        <f t="shared" si="99"/>
        <v>0</v>
      </c>
      <c r="Z1034">
        <f t="shared" si="100"/>
        <v>0</v>
      </c>
      <c r="AA1034">
        <f t="shared" si="101"/>
        <v>0</v>
      </c>
    </row>
    <row r="1035" spans="1:27" x14ac:dyDescent="0.45">
      <c r="A1035" t="str">
        <f t="shared" si="96"/>
        <v>43833Meal_Booster1_MainP12</v>
      </c>
      <c r="B1035" s="6">
        <v>43833</v>
      </c>
      <c r="C1035" t="s">
        <v>118</v>
      </c>
      <c r="D1035" t="s">
        <v>17</v>
      </c>
      <c r="E1035">
        <v>7.2371764705882344E-2</v>
      </c>
      <c r="F1035">
        <v>0.19910588235294119</v>
      </c>
      <c r="G1035">
        <v>3.1221176470588231E-2</v>
      </c>
      <c r="H1035">
        <v>3.105359854884685E-3</v>
      </c>
      <c r="I1035" t="s">
        <v>45</v>
      </c>
      <c r="J1035">
        <v>1299</v>
      </c>
      <c r="K1035">
        <v>0.20015396458814469</v>
      </c>
      <c r="L1035">
        <v>0.50192455735180908</v>
      </c>
      <c r="M1035">
        <v>0.29792147806004621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f>VLOOKUP(A1035,Output_sheet!$C$2:$H$19120,6,FALSE)</f>
        <v>0</v>
      </c>
      <c r="W1035">
        <f t="shared" si="97"/>
        <v>0</v>
      </c>
      <c r="X1035" t="str">
        <f t="shared" si="98"/>
        <v>Booste</v>
      </c>
      <c r="Y1035">
        <f t="shared" si="99"/>
        <v>0</v>
      </c>
      <c r="Z1035">
        <f t="shared" si="100"/>
        <v>0</v>
      </c>
      <c r="AA1035">
        <f t="shared" si="101"/>
        <v>0</v>
      </c>
    </row>
    <row r="1036" spans="1:27" x14ac:dyDescent="0.45">
      <c r="A1036" t="str">
        <f t="shared" si="96"/>
        <v>43833Meal_Booster1_SideP12</v>
      </c>
      <c r="B1036" s="6">
        <v>43833</v>
      </c>
      <c r="C1036" t="s">
        <v>118</v>
      </c>
      <c r="D1036" t="s">
        <v>18</v>
      </c>
      <c r="E1036">
        <v>0</v>
      </c>
      <c r="F1036">
        <v>0</v>
      </c>
      <c r="G1036">
        <v>0</v>
      </c>
      <c r="H1036">
        <v>0</v>
      </c>
      <c r="I1036" t="s">
        <v>45</v>
      </c>
      <c r="J1036">
        <v>1299</v>
      </c>
      <c r="K1036">
        <v>0.20015396458814469</v>
      </c>
      <c r="L1036">
        <v>0.50192455735180908</v>
      </c>
      <c r="M1036">
        <v>0.29792147806004621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f>VLOOKUP(A1036,Output_sheet!$C$2:$H$19120,6,FALSE)</f>
        <v>0</v>
      </c>
      <c r="W1036">
        <f t="shared" si="97"/>
        <v>0</v>
      </c>
      <c r="X1036" t="str">
        <f t="shared" si="98"/>
        <v>Booste</v>
      </c>
      <c r="Y1036">
        <f t="shared" si="99"/>
        <v>0</v>
      </c>
      <c r="Z1036">
        <f t="shared" si="100"/>
        <v>0</v>
      </c>
      <c r="AA1036">
        <f t="shared" si="101"/>
        <v>0</v>
      </c>
    </row>
    <row r="1037" spans="1:27" x14ac:dyDescent="0.45">
      <c r="A1037" t="str">
        <f t="shared" si="96"/>
        <v>43833Meal_Booster2_GreenP12</v>
      </c>
      <c r="B1037" s="6">
        <v>43833</v>
      </c>
      <c r="C1037" t="s">
        <v>118</v>
      </c>
      <c r="D1037" t="s">
        <v>19</v>
      </c>
      <c r="E1037">
        <v>0</v>
      </c>
      <c r="F1037">
        <v>0</v>
      </c>
      <c r="G1037">
        <v>0</v>
      </c>
      <c r="H1037">
        <v>0</v>
      </c>
      <c r="I1037" t="s">
        <v>45</v>
      </c>
      <c r="J1037">
        <v>1299</v>
      </c>
      <c r="K1037">
        <v>0.20015396458814469</v>
      </c>
      <c r="L1037">
        <v>0.50192455735180908</v>
      </c>
      <c r="M1037">
        <v>0.29792147806004621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f>VLOOKUP(A1037,Output_sheet!$C$2:$H$19120,6,FALSE)</f>
        <v>0</v>
      </c>
      <c r="W1037">
        <f t="shared" si="97"/>
        <v>0</v>
      </c>
      <c r="X1037" t="str">
        <f t="shared" si="98"/>
        <v>Booste</v>
      </c>
      <c r="Y1037">
        <f t="shared" si="99"/>
        <v>0</v>
      </c>
      <c r="Z1037">
        <f t="shared" si="100"/>
        <v>0</v>
      </c>
      <c r="AA1037">
        <f t="shared" si="101"/>
        <v>0</v>
      </c>
    </row>
    <row r="1038" spans="1:27" x14ac:dyDescent="0.45">
      <c r="A1038" t="str">
        <f t="shared" si="96"/>
        <v>43833Meal_Booster2_MainP12</v>
      </c>
      <c r="B1038" s="6">
        <v>43833</v>
      </c>
      <c r="C1038" t="s">
        <v>118</v>
      </c>
      <c r="D1038" t="s">
        <v>20</v>
      </c>
      <c r="E1038">
        <v>0.34</v>
      </c>
      <c r="F1038">
        <v>0</v>
      </c>
      <c r="G1038">
        <v>1.0999999999999999E-2</v>
      </c>
      <c r="H1038">
        <v>9.7169999999999999E-3</v>
      </c>
      <c r="I1038" t="s">
        <v>45</v>
      </c>
      <c r="J1038">
        <v>1299</v>
      </c>
      <c r="K1038">
        <v>0.20015396458814469</v>
      </c>
      <c r="L1038">
        <v>0.50192455735180908</v>
      </c>
      <c r="M1038">
        <v>0.29792147806004621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f>VLOOKUP(A1038,Output_sheet!$C$2:$H$19120,6,FALSE)</f>
        <v>0</v>
      </c>
      <c r="W1038">
        <f t="shared" si="97"/>
        <v>0</v>
      </c>
      <c r="X1038" t="str">
        <f t="shared" si="98"/>
        <v>Booste</v>
      </c>
      <c r="Y1038">
        <f t="shared" si="99"/>
        <v>0</v>
      </c>
      <c r="Z1038">
        <f t="shared" si="100"/>
        <v>0</v>
      </c>
      <c r="AA1038">
        <f t="shared" si="101"/>
        <v>0</v>
      </c>
    </row>
    <row r="1039" spans="1:27" x14ac:dyDescent="0.45">
      <c r="A1039" t="str">
        <f t="shared" si="96"/>
        <v>43833Meal_Booster2_SideP12</v>
      </c>
      <c r="B1039" s="6">
        <v>43833</v>
      </c>
      <c r="C1039" t="s">
        <v>118</v>
      </c>
      <c r="D1039" t="s">
        <v>21</v>
      </c>
      <c r="E1039">
        <v>0</v>
      </c>
      <c r="F1039">
        <v>0</v>
      </c>
      <c r="G1039">
        <v>0</v>
      </c>
      <c r="H1039">
        <v>0</v>
      </c>
      <c r="I1039" t="s">
        <v>45</v>
      </c>
      <c r="J1039">
        <v>1299</v>
      </c>
      <c r="K1039">
        <v>0.20015396458814469</v>
      </c>
      <c r="L1039">
        <v>0.50192455735180908</v>
      </c>
      <c r="M1039">
        <v>0.29792147806004621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f>VLOOKUP(A1039,Output_sheet!$C$2:$H$19120,6,FALSE)</f>
        <v>0</v>
      </c>
      <c r="W1039">
        <f t="shared" si="97"/>
        <v>0</v>
      </c>
      <c r="X1039" t="str">
        <f t="shared" si="98"/>
        <v>Booste</v>
      </c>
      <c r="Y1039">
        <f t="shared" si="99"/>
        <v>0</v>
      </c>
      <c r="Z1039">
        <f t="shared" si="100"/>
        <v>0</v>
      </c>
      <c r="AA1039">
        <f t="shared" si="101"/>
        <v>0</v>
      </c>
    </row>
    <row r="1040" spans="1:27" x14ac:dyDescent="0.45">
      <c r="A1040" t="str">
        <f t="shared" si="96"/>
        <v>43833Meal_Breakfast_GreenP12</v>
      </c>
      <c r="B1040" s="6">
        <v>43833</v>
      </c>
      <c r="C1040" t="s">
        <v>118</v>
      </c>
      <c r="D1040" t="s">
        <v>24</v>
      </c>
      <c r="E1040">
        <v>6.9999999999999993E-3</v>
      </c>
      <c r="F1040">
        <v>7.6999999999999999E-2</v>
      </c>
      <c r="G1040">
        <v>3.0000000000000001E-3</v>
      </c>
      <c r="H1040">
        <v>2.3999999999999998E-3</v>
      </c>
      <c r="I1040" t="s">
        <v>45</v>
      </c>
      <c r="J1040">
        <v>1299</v>
      </c>
      <c r="K1040">
        <v>0.20015396458814469</v>
      </c>
      <c r="L1040">
        <v>0.50192455735180908</v>
      </c>
      <c r="M1040">
        <v>0.29792147806004621</v>
      </c>
      <c r="N1040">
        <v>0.28899999999999998</v>
      </c>
      <c r="O1040">
        <v>0.28899999999999998</v>
      </c>
      <c r="P1040">
        <v>0.28899999999999998</v>
      </c>
      <c r="Q1040">
        <v>0.28899999999999998</v>
      </c>
      <c r="R1040">
        <v>0.28899999999999998</v>
      </c>
      <c r="S1040">
        <v>0.28899999999999998</v>
      </c>
      <c r="T1040">
        <v>0.28899999999999998</v>
      </c>
      <c r="U1040">
        <v>0.12787723785166241</v>
      </c>
      <c r="V1040">
        <f>VLOOKUP(A1040,Output_sheet!$C$2:$H$19120,6,FALSE)</f>
        <v>39.141269999999999</v>
      </c>
      <c r="W1040">
        <f t="shared" si="97"/>
        <v>14.208281009999999</v>
      </c>
      <c r="X1040" t="str">
        <f t="shared" si="98"/>
        <v>Breakf</v>
      </c>
      <c r="Y1040">
        <f t="shared" si="99"/>
        <v>1.0959555599999999</v>
      </c>
      <c r="Z1040">
        <f t="shared" si="100"/>
        <v>12.05551116</v>
      </c>
      <c r="AA1040">
        <f t="shared" si="101"/>
        <v>1.0568142899999999</v>
      </c>
    </row>
    <row r="1041" spans="1:27" x14ac:dyDescent="0.45">
      <c r="A1041" t="str">
        <f t="shared" si="96"/>
        <v>43833Meal_Breakfast_MainP12</v>
      </c>
      <c r="B1041" s="6">
        <v>43833</v>
      </c>
      <c r="C1041" t="s">
        <v>118</v>
      </c>
      <c r="D1041" t="s">
        <v>25</v>
      </c>
      <c r="E1041">
        <v>0.1043639846743295</v>
      </c>
      <c r="F1041">
        <v>0.1428620689655172</v>
      </c>
      <c r="G1041">
        <v>3.8609195402298853E-2</v>
      </c>
      <c r="H1041">
        <v>2.244987228607919E-3</v>
      </c>
      <c r="I1041" t="s">
        <v>45</v>
      </c>
      <c r="J1041">
        <v>1299</v>
      </c>
      <c r="K1041">
        <v>0.20015396458814469</v>
      </c>
      <c r="L1041">
        <v>0.50192455735180908</v>
      </c>
      <c r="M1041">
        <v>0.29792147806004621</v>
      </c>
      <c r="N1041">
        <v>0.28899999999999998</v>
      </c>
      <c r="O1041">
        <v>0.28899999999999998</v>
      </c>
      <c r="P1041">
        <v>0.28899999999999998</v>
      </c>
      <c r="Q1041">
        <v>0.28899999999999998</v>
      </c>
      <c r="R1041">
        <v>0.28899999999999998</v>
      </c>
      <c r="S1041">
        <v>0.28899999999999998</v>
      </c>
      <c r="T1041">
        <v>0.28899999999999998</v>
      </c>
      <c r="U1041">
        <v>0.6675191815856778</v>
      </c>
      <c r="V1041">
        <f>VLOOKUP(A1041,Output_sheet!$C$2:$H$19120,6,FALSE)</f>
        <v>264.59499</v>
      </c>
      <c r="W1041">
        <f t="shared" si="97"/>
        <v>353.60129780471266</v>
      </c>
      <c r="X1041" t="str">
        <f t="shared" si="98"/>
        <v>Breakf</v>
      </c>
      <c r="Y1041">
        <f t="shared" si="99"/>
        <v>110.45674992505747</v>
      </c>
      <c r="Z1041">
        <f t="shared" si="100"/>
        <v>151.20235083724134</v>
      </c>
      <c r="AA1041">
        <f t="shared" si="101"/>
        <v>91.942197042413795</v>
      </c>
    </row>
    <row r="1042" spans="1:27" x14ac:dyDescent="0.45">
      <c r="A1042" t="str">
        <f t="shared" si="96"/>
        <v>43833Meal_Breakfast_SideP12</v>
      </c>
      <c r="B1042" s="6">
        <v>43833</v>
      </c>
      <c r="C1042" t="s">
        <v>118</v>
      </c>
      <c r="D1042" t="s">
        <v>26</v>
      </c>
      <c r="E1042">
        <v>1.6E-2</v>
      </c>
      <c r="F1042">
        <v>0.218</v>
      </c>
      <c r="G1042">
        <v>4.0000000000000001E-3</v>
      </c>
      <c r="H1042">
        <v>9.5E-4</v>
      </c>
      <c r="I1042" t="s">
        <v>45</v>
      </c>
      <c r="J1042">
        <v>1299</v>
      </c>
      <c r="K1042">
        <v>0.20015396458814469</v>
      </c>
      <c r="L1042">
        <v>0.50192455735180908</v>
      </c>
      <c r="M1042">
        <v>0.29792147806004621</v>
      </c>
      <c r="N1042">
        <v>0.28899999999999998</v>
      </c>
      <c r="O1042">
        <v>0.28899999999999998</v>
      </c>
      <c r="P1042">
        <v>0.28899999999999998</v>
      </c>
      <c r="Q1042">
        <v>0.28899999999999998</v>
      </c>
      <c r="R1042">
        <v>0.28899999999999998</v>
      </c>
      <c r="S1042">
        <v>0.28899999999999998</v>
      </c>
      <c r="T1042">
        <v>0.28899999999999998</v>
      </c>
      <c r="U1042">
        <v>0.20460358056265979</v>
      </c>
      <c r="V1042">
        <f>VLOOKUP(A1042,Output_sheet!$C$2:$H$19120,6,FALSE)</f>
        <v>104.37672000000001</v>
      </c>
      <c r="W1042">
        <f t="shared" si="97"/>
        <v>101.45417184</v>
      </c>
      <c r="X1042" t="str">
        <f t="shared" si="98"/>
        <v>Breakf</v>
      </c>
      <c r="Y1042">
        <f t="shared" si="99"/>
        <v>6.6801100800000004</v>
      </c>
      <c r="Z1042">
        <f t="shared" si="100"/>
        <v>91.016499840000009</v>
      </c>
      <c r="AA1042">
        <f t="shared" si="101"/>
        <v>3.7575619200000006</v>
      </c>
    </row>
    <row r="1043" spans="1:27" x14ac:dyDescent="0.45">
      <c r="A1043" t="str">
        <f t="shared" si="96"/>
        <v>43833Meal_Dinner_GreenP12</v>
      </c>
      <c r="B1043" s="6">
        <v>43833</v>
      </c>
      <c r="C1043" t="s">
        <v>118</v>
      </c>
      <c r="D1043" t="s">
        <v>29</v>
      </c>
      <c r="E1043">
        <v>0.21</v>
      </c>
      <c r="F1043">
        <v>0.22</v>
      </c>
      <c r="G1043">
        <v>0.49</v>
      </c>
      <c r="H1043">
        <v>1.3505400000000001E-2</v>
      </c>
      <c r="I1043" t="s">
        <v>45</v>
      </c>
      <c r="J1043">
        <v>1299</v>
      </c>
      <c r="K1043">
        <v>0.20015396458814469</v>
      </c>
      <c r="L1043">
        <v>0.50192455735180908</v>
      </c>
      <c r="M1043">
        <v>0.29792147806004621</v>
      </c>
      <c r="N1043">
        <v>1E-3</v>
      </c>
      <c r="O1043">
        <v>1E-3</v>
      </c>
      <c r="P1043">
        <v>1E-3</v>
      </c>
      <c r="Q1043">
        <v>1E-3</v>
      </c>
      <c r="R1043">
        <v>1E-3</v>
      </c>
      <c r="S1043">
        <v>1E-3</v>
      </c>
      <c r="T1043">
        <v>1E-3</v>
      </c>
      <c r="U1043">
        <v>1.706484641638225E-2</v>
      </c>
      <c r="V1043">
        <f>VLOOKUP(A1043,Output_sheet!$C$2:$H$19120,6,FALSE)</f>
        <v>1.3576405E-2</v>
      </c>
      <c r="W1043">
        <f t="shared" si="97"/>
        <v>8.3223362649999993E-2</v>
      </c>
      <c r="X1043" t="str">
        <f t="shared" si="98"/>
        <v>Dinner</v>
      </c>
      <c r="Y1043">
        <f t="shared" si="99"/>
        <v>1.1404180199999999E-2</v>
      </c>
      <c r="Z1043">
        <f t="shared" si="100"/>
        <v>1.19472364E-2</v>
      </c>
      <c r="AA1043">
        <f t="shared" si="101"/>
        <v>5.9871946049999999E-2</v>
      </c>
    </row>
    <row r="1044" spans="1:27" x14ac:dyDescent="0.45">
      <c r="A1044" t="str">
        <f t="shared" si="96"/>
        <v>43833Meal_Dinner_MainP12</v>
      </c>
      <c r="B1044" s="6">
        <v>43833</v>
      </c>
      <c r="C1044" t="s">
        <v>118</v>
      </c>
      <c r="D1044" t="s">
        <v>30</v>
      </c>
      <c r="E1044">
        <v>0.30499999999999999</v>
      </c>
      <c r="F1044">
        <v>0</v>
      </c>
      <c r="G1044">
        <v>3.2000000000000001E-2</v>
      </c>
      <c r="H1044">
        <v>5.3000000000000009E-3</v>
      </c>
      <c r="I1044" t="s">
        <v>45</v>
      </c>
      <c r="J1044">
        <v>1299</v>
      </c>
      <c r="K1044">
        <v>0.20015396458814469</v>
      </c>
      <c r="L1044">
        <v>0.50192455735180908</v>
      </c>
      <c r="M1044">
        <v>0.29792147806004621</v>
      </c>
      <c r="N1044">
        <v>1E-3</v>
      </c>
      <c r="O1044">
        <v>1E-3</v>
      </c>
      <c r="P1044">
        <v>1E-3</v>
      </c>
      <c r="Q1044">
        <v>1E-3</v>
      </c>
      <c r="R1044">
        <v>1E-3</v>
      </c>
      <c r="S1044">
        <v>1E-3</v>
      </c>
      <c r="T1044">
        <v>1E-3</v>
      </c>
      <c r="U1044">
        <v>0.34129692832764508</v>
      </c>
      <c r="V1044">
        <f>VLOOKUP(A1044,Output_sheet!$C$2:$H$19120,6,FALSE)</f>
        <v>0.27152809</v>
      </c>
      <c r="W1044">
        <f t="shared" si="97"/>
        <v>0.40946435972</v>
      </c>
      <c r="X1044" t="str">
        <f t="shared" si="98"/>
        <v>Dinner</v>
      </c>
      <c r="Y1044">
        <f t="shared" si="99"/>
        <v>0.33126426980000001</v>
      </c>
      <c r="Z1044">
        <f t="shared" si="100"/>
        <v>0</v>
      </c>
      <c r="AA1044">
        <f t="shared" si="101"/>
        <v>7.8200089920000007E-2</v>
      </c>
    </row>
    <row r="1045" spans="1:27" x14ac:dyDescent="0.45">
      <c r="A1045" t="str">
        <f t="shared" si="96"/>
        <v>43833Meal_Dinner_SideP12</v>
      </c>
      <c r="B1045" s="6">
        <v>43833</v>
      </c>
      <c r="C1045" t="s">
        <v>118</v>
      </c>
      <c r="D1045" t="s">
        <v>31</v>
      </c>
      <c r="E1045">
        <v>3.7117021276595753E-2</v>
      </c>
      <c r="F1045">
        <v>0.25571010638297881</v>
      </c>
      <c r="G1045">
        <v>3.1874999999999987E-2</v>
      </c>
      <c r="H1045">
        <v>1.717952507598784E-3</v>
      </c>
      <c r="I1045" t="s">
        <v>45</v>
      </c>
      <c r="J1045">
        <v>1299</v>
      </c>
      <c r="K1045">
        <v>0.20015396458814469</v>
      </c>
      <c r="L1045">
        <v>0.50192455735180908</v>
      </c>
      <c r="M1045">
        <v>0.29792147806004621</v>
      </c>
      <c r="N1045">
        <v>1E-3</v>
      </c>
      <c r="O1045">
        <v>1E-3</v>
      </c>
      <c r="P1045">
        <v>1E-3</v>
      </c>
      <c r="Q1045">
        <v>1E-3</v>
      </c>
      <c r="R1045">
        <v>1E-3</v>
      </c>
      <c r="S1045">
        <v>1E-3</v>
      </c>
      <c r="T1045">
        <v>1E-3</v>
      </c>
      <c r="U1045">
        <v>0.64163822525597269</v>
      </c>
      <c r="V1045">
        <f>VLOOKUP(A1045,Output_sheet!$C$2:$H$19120,6,FALSE)</f>
        <v>0.77566524999999997</v>
      </c>
      <c r="W1045">
        <f t="shared" si="97"/>
        <v>1.1310622773251333</v>
      </c>
      <c r="X1045" t="str">
        <f t="shared" si="98"/>
        <v>Dinner</v>
      </c>
      <c r="Y1045">
        <f t="shared" si="99"/>
        <v>0.11516153435106385</v>
      </c>
      <c r="Z1045">
        <f t="shared" si="100"/>
        <v>0.79338177438031943</v>
      </c>
      <c r="AA1045">
        <f t="shared" si="101"/>
        <v>0.22251896859374989</v>
      </c>
    </row>
    <row r="1046" spans="1:27" x14ac:dyDescent="0.45">
      <c r="A1046" t="str">
        <f t="shared" si="96"/>
        <v>43833Meal_Lunch_GreenP12</v>
      </c>
      <c r="B1046" s="6">
        <v>43833</v>
      </c>
      <c r="C1046" t="s">
        <v>118</v>
      </c>
      <c r="D1046" t="s">
        <v>34</v>
      </c>
      <c r="E1046">
        <v>1.217307692307692E-2</v>
      </c>
      <c r="F1046">
        <v>3.2211538461538472E-2</v>
      </c>
      <c r="G1046">
        <v>8.8461538461538456E-3</v>
      </c>
      <c r="H1046">
        <v>6.4038461538461547E-4</v>
      </c>
      <c r="I1046" t="s">
        <v>45</v>
      </c>
      <c r="J1046">
        <v>1299</v>
      </c>
      <c r="K1046">
        <v>0.20015396458814469</v>
      </c>
      <c r="L1046">
        <v>0.50192455735180908</v>
      </c>
      <c r="M1046">
        <v>0.29792147806004621</v>
      </c>
      <c r="N1046">
        <v>0.27</v>
      </c>
      <c r="O1046">
        <v>0.27</v>
      </c>
      <c r="P1046">
        <v>0.27</v>
      </c>
      <c r="Q1046">
        <v>0.27</v>
      </c>
      <c r="R1046">
        <v>0.27</v>
      </c>
      <c r="S1046">
        <v>0.27</v>
      </c>
      <c r="T1046">
        <v>0.27</v>
      </c>
      <c r="U1046">
        <v>0.26804123711340211</v>
      </c>
      <c r="V1046">
        <f>VLOOKUP(A1046,Output_sheet!$C$2:$H$19120,6,FALSE)</f>
        <v>70.997741000000005</v>
      </c>
      <c r="W1046">
        <f t="shared" si="97"/>
        <v>18.257342166384618</v>
      </c>
      <c r="X1046" t="str">
        <f t="shared" si="98"/>
        <v>Lunch_</v>
      </c>
      <c r="Y1046">
        <f t="shared" si="99"/>
        <v>3.4570438502307685</v>
      </c>
      <c r="Z1046">
        <f t="shared" si="100"/>
        <v>9.1477858596153876</v>
      </c>
      <c r="AA1046">
        <f t="shared" si="101"/>
        <v>5.6525124565384619</v>
      </c>
    </row>
    <row r="1047" spans="1:27" x14ac:dyDescent="0.45">
      <c r="A1047" t="str">
        <f t="shared" si="96"/>
        <v>43833Meal_Lunch_MainP12</v>
      </c>
      <c r="B1047" s="6">
        <v>43833</v>
      </c>
      <c r="C1047" t="s">
        <v>118</v>
      </c>
      <c r="D1047" t="s">
        <v>35</v>
      </c>
      <c r="E1047">
        <v>8.5000000000000006E-2</v>
      </c>
      <c r="F1047">
        <v>7.0000000000000001E-3</v>
      </c>
      <c r="G1047">
        <v>4.3999999999999997E-2</v>
      </c>
      <c r="H1047">
        <v>7.3800000000000003E-3</v>
      </c>
      <c r="I1047" t="s">
        <v>45</v>
      </c>
      <c r="J1047">
        <v>1299</v>
      </c>
      <c r="K1047">
        <v>0.20015396458814469</v>
      </c>
      <c r="L1047">
        <v>0.50192455735180908</v>
      </c>
      <c r="M1047">
        <v>0.29792147806004621</v>
      </c>
      <c r="N1047">
        <v>0.27</v>
      </c>
      <c r="O1047">
        <v>0.27</v>
      </c>
      <c r="P1047">
        <v>0.27</v>
      </c>
      <c r="Q1047">
        <v>0.27</v>
      </c>
      <c r="R1047">
        <v>0.27</v>
      </c>
      <c r="S1047">
        <v>0.27</v>
      </c>
      <c r="T1047">
        <v>0.27</v>
      </c>
      <c r="U1047">
        <v>0.25773195876288663</v>
      </c>
      <c r="V1047">
        <f>VLOOKUP(A1047,Output_sheet!$C$2:$H$19120,6,FALSE)</f>
        <v>64.154584999999997</v>
      </c>
      <c r="W1047">
        <f t="shared" si="97"/>
        <v>49.014102940000001</v>
      </c>
      <c r="X1047" t="str">
        <f t="shared" si="98"/>
        <v>Lunch_</v>
      </c>
      <c r="Y1047">
        <f t="shared" si="99"/>
        <v>21.812558899999999</v>
      </c>
      <c r="Z1047">
        <f t="shared" si="100"/>
        <v>1.7963283800000001</v>
      </c>
      <c r="AA1047">
        <f t="shared" si="101"/>
        <v>25.405215659999996</v>
      </c>
    </row>
    <row r="1048" spans="1:27" x14ac:dyDescent="0.45">
      <c r="A1048" t="str">
        <f t="shared" si="96"/>
        <v>43833Meal_Lunch_SideP12</v>
      </c>
      <c r="B1048" s="6">
        <v>43833</v>
      </c>
      <c r="C1048" t="s">
        <v>118</v>
      </c>
      <c r="D1048" t="s">
        <v>36</v>
      </c>
      <c r="E1048">
        <v>7.6847826086956519E-2</v>
      </c>
      <c r="F1048">
        <v>0.18945652173913041</v>
      </c>
      <c r="G1048">
        <v>6.9239130434782609E-2</v>
      </c>
      <c r="H1048">
        <v>1.350579710144927E-3</v>
      </c>
      <c r="I1048" t="s">
        <v>45</v>
      </c>
      <c r="J1048">
        <v>1299</v>
      </c>
      <c r="K1048">
        <v>0.20015396458814469</v>
      </c>
      <c r="L1048">
        <v>0.50192455735180908</v>
      </c>
      <c r="M1048">
        <v>0.29792147806004621</v>
      </c>
      <c r="N1048">
        <v>0.27</v>
      </c>
      <c r="O1048">
        <v>0.27</v>
      </c>
      <c r="P1048">
        <v>0.27</v>
      </c>
      <c r="Q1048">
        <v>0.27</v>
      </c>
      <c r="R1048">
        <v>0.27</v>
      </c>
      <c r="S1048">
        <v>0.27</v>
      </c>
      <c r="T1048">
        <v>0.27</v>
      </c>
      <c r="U1048">
        <v>0.47422680412371132</v>
      </c>
      <c r="V1048">
        <f>VLOOKUP(A1048,Output_sheet!$C$2:$H$19120,6,FALSE)</f>
        <v>196.74073000000001</v>
      </c>
      <c r="W1048">
        <f t="shared" si="97"/>
        <v>332.17106077065216</v>
      </c>
      <c r="X1048" t="str">
        <f t="shared" si="98"/>
        <v>Lunch_</v>
      </c>
      <c r="Y1048">
        <f t="shared" si="99"/>
        <v>60.47638961304348</v>
      </c>
      <c r="Z1048">
        <f t="shared" si="100"/>
        <v>149.09525756086956</v>
      </c>
      <c r="AA1048">
        <f t="shared" si="101"/>
        <v>122.59941359673914</v>
      </c>
    </row>
    <row r="1049" spans="1:27" x14ac:dyDescent="0.45">
      <c r="A1049" t="str">
        <f t="shared" si="96"/>
        <v>43833Meal_Morning_Snack_GreenP12</v>
      </c>
      <c r="B1049" s="6">
        <v>43833</v>
      </c>
      <c r="C1049" t="s">
        <v>118</v>
      </c>
      <c r="D1049" t="s">
        <v>39</v>
      </c>
      <c r="E1049">
        <v>3.875E-3</v>
      </c>
      <c r="F1049">
        <v>0.112625</v>
      </c>
      <c r="G1049">
        <v>4.2500000000000003E-3</v>
      </c>
      <c r="H1049">
        <v>1.2625E-3</v>
      </c>
      <c r="I1049" t="s">
        <v>45</v>
      </c>
      <c r="J1049">
        <v>1299</v>
      </c>
      <c r="K1049">
        <v>0.20015396458814469</v>
      </c>
      <c r="L1049">
        <v>0.50192455735180908</v>
      </c>
      <c r="M1049">
        <v>0.29792147806004621</v>
      </c>
      <c r="N1049">
        <v>0.22</v>
      </c>
      <c r="O1049">
        <v>0.22</v>
      </c>
      <c r="P1049">
        <v>0.22</v>
      </c>
      <c r="Q1049">
        <v>0.22</v>
      </c>
      <c r="R1049">
        <v>0.22</v>
      </c>
      <c r="S1049">
        <v>0.22</v>
      </c>
      <c r="T1049">
        <v>0.22</v>
      </c>
      <c r="U1049">
        <v>0.69565217391304346</v>
      </c>
      <c r="V1049">
        <f>VLOOKUP(A1049,Output_sheet!$C$2:$H$19120,6,FALSE)</f>
        <v>183.29214999999999</v>
      </c>
      <c r="W1049">
        <f t="shared" si="97"/>
        <v>92.425066637500009</v>
      </c>
      <c r="X1049" t="str">
        <f t="shared" si="98"/>
        <v>Mornin</v>
      </c>
      <c r="Y1049">
        <f t="shared" si="99"/>
        <v>2.8410283249999999</v>
      </c>
      <c r="Z1049">
        <f t="shared" si="100"/>
        <v>82.573113574999994</v>
      </c>
      <c r="AA1049">
        <f t="shared" si="101"/>
        <v>7.0109247375000008</v>
      </c>
    </row>
    <row r="1050" spans="1:27" x14ac:dyDescent="0.45">
      <c r="A1050" t="str">
        <f t="shared" si="96"/>
        <v>43833Meal_Morning_Snack_MainP12</v>
      </c>
      <c r="B1050" s="6">
        <v>43833</v>
      </c>
      <c r="C1050" t="s">
        <v>118</v>
      </c>
      <c r="D1050" t="s">
        <v>40</v>
      </c>
      <c r="E1050">
        <v>0.1239</v>
      </c>
      <c r="F1050">
        <v>2.7199999999999998E-2</v>
      </c>
      <c r="G1050">
        <v>1.0200000000000001E-2</v>
      </c>
      <c r="H1050">
        <v>3.1800000000000001E-3</v>
      </c>
      <c r="I1050" t="s">
        <v>45</v>
      </c>
      <c r="J1050">
        <v>1299</v>
      </c>
      <c r="K1050">
        <v>0.20015396458814469</v>
      </c>
      <c r="L1050">
        <v>0.50192455735180908</v>
      </c>
      <c r="M1050">
        <v>0.29792147806004621</v>
      </c>
      <c r="N1050">
        <v>0.22</v>
      </c>
      <c r="O1050">
        <v>0.22</v>
      </c>
      <c r="P1050">
        <v>0.22</v>
      </c>
      <c r="Q1050">
        <v>0.22</v>
      </c>
      <c r="R1050">
        <v>0.22</v>
      </c>
      <c r="S1050">
        <v>0.22</v>
      </c>
      <c r="T1050">
        <v>0.22</v>
      </c>
      <c r="U1050">
        <v>0.21739130434782611</v>
      </c>
      <c r="V1050">
        <f>VLOOKUP(A1050,Output_sheet!$C$2:$H$19120,6,FALSE)</f>
        <v>38.723694000000002</v>
      </c>
      <c r="W1050">
        <f t="shared" si="97"/>
        <v>26.959435762799998</v>
      </c>
      <c r="X1050" t="str">
        <f t="shared" si="98"/>
        <v>Mornin</v>
      </c>
      <c r="Y1050">
        <f t="shared" si="99"/>
        <v>19.191462746399999</v>
      </c>
      <c r="Z1050">
        <f t="shared" si="100"/>
        <v>4.2131379072000001</v>
      </c>
      <c r="AA1050">
        <f t="shared" si="101"/>
        <v>3.5548351092000003</v>
      </c>
    </row>
    <row r="1051" spans="1:27" x14ac:dyDescent="0.45">
      <c r="A1051" t="str">
        <f t="shared" si="96"/>
        <v>43833Meal_Morning_Snack_SideP12</v>
      </c>
      <c r="B1051" s="6">
        <v>43833</v>
      </c>
      <c r="C1051" t="s">
        <v>118</v>
      </c>
      <c r="D1051" t="s">
        <v>41</v>
      </c>
      <c r="E1051">
        <v>0.21</v>
      </c>
      <c r="F1051">
        <v>0.22</v>
      </c>
      <c r="G1051">
        <v>0.49</v>
      </c>
      <c r="H1051">
        <v>1.3505400000000001E-2</v>
      </c>
      <c r="I1051" t="s">
        <v>45</v>
      </c>
      <c r="J1051">
        <v>1299</v>
      </c>
      <c r="K1051">
        <v>0.20015396458814469</v>
      </c>
      <c r="L1051">
        <v>0.50192455735180908</v>
      </c>
      <c r="M1051">
        <v>0.29792147806004621</v>
      </c>
      <c r="N1051">
        <v>0.22</v>
      </c>
      <c r="O1051">
        <v>0.22</v>
      </c>
      <c r="P1051">
        <v>0.22</v>
      </c>
      <c r="Q1051">
        <v>0.22</v>
      </c>
      <c r="R1051">
        <v>0.22</v>
      </c>
      <c r="S1051">
        <v>0.22</v>
      </c>
      <c r="T1051">
        <v>0.22</v>
      </c>
      <c r="U1051">
        <v>8.6956521739130432E-2</v>
      </c>
      <c r="V1051">
        <f>VLOOKUP(A1051,Output_sheet!$C$2:$H$19120,6,FALSE)</f>
        <v>15.489478</v>
      </c>
      <c r="W1051">
        <f t="shared" si="97"/>
        <v>94.950500140000003</v>
      </c>
      <c r="X1051" t="str">
        <f t="shared" si="98"/>
        <v>Mornin</v>
      </c>
      <c r="Y1051">
        <f t="shared" si="99"/>
        <v>13.01116152</v>
      </c>
      <c r="Z1051">
        <f t="shared" si="100"/>
        <v>13.630740640000001</v>
      </c>
      <c r="AA1051">
        <f t="shared" si="101"/>
        <v>68.308597980000002</v>
      </c>
    </row>
    <row r="1052" spans="1:27" x14ac:dyDescent="0.45">
      <c r="A1052" t="str">
        <f t="shared" si="96"/>
        <v>43833Meal_Afternoon_Snack_GreenP13</v>
      </c>
      <c r="B1052" s="6">
        <v>43833</v>
      </c>
      <c r="C1052" t="s">
        <v>118</v>
      </c>
      <c r="D1052" t="s">
        <v>11</v>
      </c>
      <c r="E1052">
        <v>1.2E-2</v>
      </c>
      <c r="F1052">
        <v>0.11940000000000001</v>
      </c>
      <c r="G1052">
        <v>6.4999999999999997E-3</v>
      </c>
      <c r="H1052">
        <v>1.272E-2</v>
      </c>
      <c r="I1052" t="s">
        <v>46</v>
      </c>
      <c r="J1052">
        <v>1200</v>
      </c>
      <c r="K1052">
        <v>0.3</v>
      </c>
      <c r="L1052">
        <v>0.4</v>
      </c>
      <c r="M1052">
        <v>0.3</v>
      </c>
      <c r="N1052">
        <v>0.15</v>
      </c>
      <c r="O1052">
        <v>0.15</v>
      </c>
      <c r="P1052">
        <v>0.15</v>
      </c>
      <c r="Q1052">
        <v>0.15</v>
      </c>
      <c r="R1052">
        <v>0.15</v>
      </c>
      <c r="S1052">
        <v>0.15</v>
      </c>
      <c r="T1052">
        <v>0.15</v>
      </c>
      <c r="U1052">
        <v>0.15789473684210531</v>
      </c>
      <c r="V1052">
        <f>VLOOKUP(A1052,Output_sheet!$C$2:$H$19120,6,FALSE)</f>
        <v>11.320444</v>
      </c>
      <c r="W1052">
        <f t="shared" si="97"/>
        <v>6.6122713404000004</v>
      </c>
      <c r="X1052" t="str">
        <f t="shared" si="98"/>
        <v>Aftern</v>
      </c>
      <c r="Y1052">
        <f t="shared" si="99"/>
        <v>0.54338131200000006</v>
      </c>
      <c r="Z1052">
        <f t="shared" si="100"/>
        <v>5.4066440544000001</v>
      </c>
      <c r="AA1052">
        <f t="shared" si="101"/>
        <v>0.66224597399999996</v>
      </c>
    </row>
    <row r="1053" spans="1:27" x14ac:dyDescent="0.45">
      <c r="A1053" t="str">
        <f t="shared" si="96"/>
        <v>43833Meal_Afternoon_Snack_MainP13</v>
      </c>
      <c r="B1053" s="6">
        <v>43833</v>
      </c>
      <c r="C1053" t="s">
        <v>118</v>
      </c>
      <c r="D1053" t="s">
        <v>12</v>
      </c>
      <c r="E1053">
        <v>3.5919354838709672E-2</v>
      </c>
      <c r="F1053">
        <v>0.1199935483870968</v>
      </c>
      <c r="G1053">
        <v>8.0138709677419359E-2</v>
      </c>
      <c r="H1053">
        <v>2.3671290322580642E-3</v>
      </c>
      <c r="I1053" t="s">
        <v>46</v>
      </c>
      <c r="J1053">
        <v>1200</v>
      </c>
      <c r="K1053">
        <v>0.3</v>
      </c>
      <c r="L1053">
        <v>0.4</v>
      </c>
      <c r="M1053">
        <v>0.3</v>
      </c>
      <c r="N1053">
        <v>0.15</v>
      </c>
      <c r="O1053">
        <v>0.15</v>
      </c>
      <c r="P1053">
        <v>0.15</v>
      </c>
      <c r="Q1053">
        <v>0.15</v>
      </c>
      <c r="R1053">
        <v>0.15</v>
      </c>
      <c r="S1053">
        <v>0.15</v>
      </c>
      <c r="T1053">
        <v>0.15</v>
      </c>
      <c r="U1053">
        <v>0.81578947368421051</v>
      </c>
      <c r="V1053">
        <f>VLOOKUP(A1053,Output_sheet!$C$2:$H$19120,6,FALSE)</f>
        <v>81.129845000000003</v>
      </c>
      <c r="W1053">
        <f t="shared" si="97"/>
        <v>109.1115285405</v>
      </c>
      <c r="X1053" t="str">
        <f t="shared" si="98"/>
        <v>Aftern</v>
      </c>
      <c r="Y1053">
        <f t="shared" si="99"/>
        <v>11.656526762258062</v>
      </c>
      <c r="Z1053">
        <f t="shared" si="100"/>
        <v>38.940231926580658</v>
      </c>
      <c r="AA1053">
        <f t="shared" si="101"/>
        <v>58.514769851661292</v>
      </c>
    </row>
    <row r="1054" spans="1:27" x14ac:dyDescent="0.45">
      <c r="A1054" t="str">
        <f t="shared" si="96"/>
        <v>43833Meal_Afternoon_Snack_SideP13</v>
      </c>
      <c r="B1054" s="6">
        <v>43833</v>
      </c>
      <c r="C1054" t="s">
        <v>118</v>
      </c>
      <c r="D1054" t="s">
        <v>13</v>
      </c>
      <c r="E1054">
        <v>0.21</v>
      </c>
      <c r="F1054">
        <v>0.22</v>
      </c>
      <c r="G1054">
        <v>0.49</v>
      </c>
      <c r="H1054">
        <v>1.3505400000000001E-2</v>
      </c>
      <c r="I1054" t="s">
        <v>46</v>
      </c>
      <c r="J1054">
        <v>1200</v>
      </c>
      <c r="K1054">
        <v>0.3</v>
      </c>
      <c r="L1054">
        <v>0.4</v>
      </c>
      <c r="M1054">
        <v>0.3</v>
      </c>
      <c r="N1054">
        <v>0.15</v>
      </c>
      <c r="O1054">
        <v>0.15</v>
      </c>
      <c r="P1054">
        <v>0.15</v>
      </c>
      <c r="Q1054">
        <v>0.15</v>
      </c>
      <c r="R1054">
        <v>0.15</v>
      </c>
      <c r="S1054">
        <v>0.15</v>
      </c>
      <c r="T1054">
        <v>0.15</v>
      </c>
      <c r="U1054">
        <v>2.6315789473684209E-2</v>
      </c>
      <c r="V1054">
        <f>VLOOKUP(A1054,Output_sheet!$C$2:$H$19120,6,FALSE)</f>
        <v>3.1445677000000001</v>
      </c>
      <c r="W1054">
        <f t="shared" si="97"/>
        <v>19.276200000999999</v>
      </c>
      <c r="X1054" t="str">
        <f t="shared" si="98"/>
        <v>Aftern</v>
      </c>
      <c r="Y1054">
        <f t="shared" si="99"/>
        <v>2.641436868</v>
      </c>
      <c r="Z1054">
        <f t="shared" si="100"/>
        <v>2.767219576</v>
      </c>
      <c r="AA1054">
        <f t="shared" si="101"/>
        <v>13.867543557000001</v>
      </c>
    </row>
    <row r="1055" spans="1:27" x14ac:dyDescent="0.45">
      <c r="A1055" t="str">
        <f t="shared" si="96"/>
        <v>43833Meal_Booster1_GreenP13</v>
      </c>
      <c r="B1055" s="6">
        <v>43833</v>
      </c>
      <c r="C1055" t="s">
        <v>118</v>
      </c>
      <c r="D1055" t="s">
        <v>16</v>
      </c>
      <c r="E1055">
        <v>0</v>
      </c>
      <c r="F1055">
        <v>0</v>
      </c>
      <c r="G1055">
        <v>0</v>
      </c>
      <c r="H1055">
        <v>0</v>
      </c>
      <c r="I1055" t="s">
        <v>46</v>
      </c>
      <c r="J1055">
        <v>1200</v>
      </c>
      <c r="K1055">
        <v>0.3</v>
      </c>
      <c r="L1055">
        <v>0.4</v>
      </c>
      <c r="M1055">
        <v>0.3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f>VLOOKUP(A1055,Output_sheet!$C$2:$H$19120,6,FALSE)</f>
        <v>0</v>
      </c>
      <c r="W1055">
        <f t="shared" si="97"/>
        <v>0</v>
      </c>
      <c r="X1055" t="str">
        <f t="shared" si="98"/>
        <v>Booste</v>
      </c>
      <c r="Y1055">
        <f t="shared" si="99"/>
        <v>0</v>
      </c>
      <c r="Z1055">
        <f t="shared" si="100"/>
        <v>0</v>
      </c>
      <c r="AA1055">
        <f t="shared" si="101"/>
        <v>0</v>
      </c>
    </row>
    <row r="1056" spans="1:27" x14ac:dyDescent="0.45">
      <c r="A1056" t="str">
        <f t="shared" si="96"/>
        <v>43833Meal_Booster1_MainP13</v>
      </c>
      <c r="B1056" s="6">
        <v>43833</v>
      </c>
      <c r="C1056" t="s">
        <v>118</v>
      </c>
      <c r="D1056" t="s">
        <v>17</v>
      </c>
      <c r="E1056">
        <v>7.2371764705882344E-2</v>
      </c>
      <c r="F1056">
        <v>0.19910588235294119</v>
      </c>
      <c r="G1056">
        <v>3.1221176470588231E-2</v>
      </c>
      <c r="H1056">
        <v>3.105359854884685E-3</v>
      </c>
      <c r="I1056" t="s">
        <v>46</v>
      </c>
      <c r="J1056">
        <v>1200</v>
      </c>
      <c r="K1056">
        <v>0.3</v>
      </c>
      <c r="L1056">
        <v>0.4</v>
      </c>
      <c r="M1056">
        <v>0.3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f>VLOOKUP(A1056,Output_sheet!$C$2:$H$19120,6,FALSE)</f>
        <v>0</v>
      </c>
      <c r="W1056">
        <f t="shared" si="97"/>
        <v>0</v>
      </c>
      <c r="X1056" t="str">
        <f t="shared" si="98"/>
        <v>Booste</v>
      </c>
      <c r="Y1056">
        <f t="shared" si="99"/>
        <v>0</v>
      </c>
      <c r="Z1056">
        <f t="shared" si="100"/>
        <v>0</v>
      </c>
      <c r="AA1056">
        <f t="shared" si="101"/>
        <v>0</v>
      </c>
    </row>
    <row r="1057" spans="1:27" x14ac:dyDescent="0.45">
      <c r="A1057" t="str">
        <f t="shared" si="96"/>
        <v>43833Meal_Booster1_SideP13</v>
      </c>
      <c r="B1057" s="6">
        <v>43833</v>
      </c>
      <c r="C1057" t="s">
        <v>118</v>
      </c>
      <c r="D1057" t="s">
        <v>18</v>
      </c>
      <c r="E1057">
        <v>0</v>
      </c>
      <c r="F1057">
        <v>0</v>
      </c>
      <c r="G1057">
        <v>0</v>
      </c>
      <c r="H1057">
        <v>0</v>
      </c>
      <c r="I1057" t="s">
        <v>46</v>
      </c>
      <c r="J1057">
        <v>1200</v>
      </c>
      <c r="K1057">
        <v>0.3</v>
      </c>
      <c r="L1057">
        <v>0.4</v>
      </c>
      <c r="M1057">
        <v>0.3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f>VLOOKUP(A1057,Output_sheet!$C$2:$H$19120,6,FALSE)</f>
        <v>0</v>
      </c>
      <c r="W1057">
        <f t="shared" si="97"/>
        <v>0</v>
      </c>
      <c r="X1057" t="str">
        <f t="shared" si="98"/>
        <v>Booste</v>
      </c>
      <c r="Y1057">
        <f t="shared" si="99"/>
        <v>0</v>
      </c>
      <c r="Z1057">
        <f t="shared" si="100"/>
        <v>0</v>
      </c>
      <c r="AA1057">
        <f t="shared" si="101"/>
        <v>0</v>
      </c>
    </row>
    <row r="1058" spans="1:27" x14ac:dyDescent="0.45">
      <c r="A1058" t="str">
        <f t="shared" si="96"/>
        <v>43833Meal_Booster2_GreenP13</v>
      </c>
      <c r="B1058" s="6">
        <v>43833</v>
      </c>
      <c r="C1058" t="s">
        <v>118</v>
      </c>
      <c r="D1058" t="s">
        <v>19</v>
      </c>
      <c r="E1058">
        <v>0</v>
      </c>
      <c r="F1058">
        <v>0</v>
      </c>
      <c r="G1058">
        <v>0</v>
      </c>
      <c r="H1058">
        <v>0</v>
      </c>
      <c r="I1058" t="s">
        <v>46</v>
      </c>
      <c r="J1058">
        <v>1200</v>
      </c>
      <c r="K1058">
        <v>0.3</v>
      </c>
      <c r="L1058">
        <v>0.4</v>
      </c>
      <c r="M1058">
        <v>0.3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f>VLOOKUP(A1058,Output_sheet!$C$2:$H$19120,6,FALSE)</f>
        <v>0</v>
      </c>
      <c r="W1058">
        <f t="shared" si="97"/>
        <v>0</v>
      </c>
      <c r="X1058" t="str">
        <f t="shared" si="98"/>
        <v>Booste</v>
      </c>
      <c r="Y1058">
        <f t="shared" si="99"/>
        <v>0</v>
      </c>
      <c r="Z1058">
        <f t="shared" si="100"/>
        <v>0</v>
      </c>
      <c r="AA1058">
        <f t="shared" si="101"/>
        <v>0</v>
      </c>
    </row>
    <row r="1059" spans="1:27" x14ac:dyDescent="0.45">
      <c r="A1059" t="str">
        <f t="shared" si="96"/>
        <v>43833Meal_Booster2_MainP13</v>
      </c>
      <c r="B1059" s="6">
        <v>43833</v>
      </c>
      <c r="C1059" t="s">
        <v>118</v>
      </c>
      <c r="D1059" t="s">
        <v>20</v>
      </c>
      <c r="E1059">
        <v>0.34</v>
      </c>
      <c r="F1059">
        <v>0</v>
      </c>
      <c r="G1059">
        <v>1.0999999999999999E-2</v>
      </c>
      <c r="H1059">
        <v>9.7169999999999999E-3</v>
      </c>
      <c r="I1059" t="s">
        <v>46</v>
      </c>
      <c r="J1059">
        <v>1200</v>
      </c>
      <c r="K1059">
        <v>0.3</v>
      </c>
      <c r="L1059">
        <v>0.4</v>
      </c>
      <c r="M1059">
        <v>0.3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f>VLOOKUP(A1059,Output_sheet!$C$2:$H$19120,6,FALSE)</f>
        <v>0</v>
      </c>
      <c r="W1059">
        <f t="shared" si="97"/>
        <v>0</v>
      </c>
      <c r="X1059" t="str">
        <f t="shared" si="98"/>
        <v>Booste</v>
      </c>
      <c r="Y1059">
        <f t="shared" si="99"/>
        <v>0</v>
      </c>
      <c r="Z1059">
        <f t="shared" si="100"/>
        <v>0</v>
      </c>
      <c r="AA1059">
        <f t="shared" si="101"/>
        <v>0</v>
      </c>
    </row>
    <row r="1060" spans="1:27" x14ac:dyDescent="0.45">
      <c r="A1060" t="str">
        <f t="shared" si="96"/>
        <v>43833Meal_Booster2_SideP13</v>
      </c>
      <c r="B1060" s="6">
        <v>43833</v>
      </c>
      <c r="C1060" t="s">
        <v>118</v>
      </c>
      <c r="D1060" t="s">
        <v>21</v>
      </c>
      <c r="E1060">
        <v>0</v>
      </c>
      <c r="F1060">
        <v>0</v>
      </c>
      <c r="G1060">
        <v>0</v>
      </c>
      <c r="H1060">
        <v>0</v>
      </c>
      <c r="I1060" t="s">
        <v>46</v>
      </c>
      <c r="J1060">
        <v>1200</v>
      </c>
      <c r="K1060">
        <v>0.3</v>
      </c>
      <c r="L1060">
        <v>0.4</v>
      </c>
      <c r="M1060">
        <v>0.3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f>VLOOKUP(A1060,Output_sheet!$C$2:$H$19120,6,FALSE)</f>
        <v>0</v>
      </c>
      <c r="W1060">
        <f t="shared" si="97"/>
        <v>0</v>
      </c>
      <c r="X1060" t="str">
        <f t="shared" si="98"/>
        <v>Booste</v>
      </c>
      <c r="Y1060">
        <f t="shared" si="99"/>
        <v>0</v>
      </c>
      <c r="Z1060">
        <f t="shared" si="100"/>
        <v>0</v>
      </c>
      <c r="AA1060">
        <f t="shared" si="101"/>
        <v>0</v>
      </c>
    </row>
    <row r="1061" spans="1:27" x14ac:dyDescent="0.45">
      <c r="A1061" t="str">
        <f t="shared" si="96"/>
        <v>43833Meal_Breakfast_GreenP13</v>
      </c>
      <c r="B1061" s="6">
        <v>43833</v>
      </c>
      <c r="C1061" t="s">
        <v>118</v>
      </c>
      <c r="D1061" t="s">
        <v>24</v>
      </c>
      <c r="E1061">
        <v>6.9999999999999993E-3</v>
      </c>
      <c r="F1061">
        <v>7.6999999999999999E-2</v>
      </c>
      <c r="G1061">
        <v>3.0000000000000001E-3</v>
      </c>
      <c r="H1061">
        <v>2.3999999999999998E-3</v>
      </c>
      <c r="I1061" t="s">
        <v>46</v>
      </c>
      <c r="J1061">
        <v>1200</v>
      </c>
      <c r="K1061">
        <v>0.3</v>
      </c>
      <c r="L1061">
        <v>0.4</v>
      </c>
      <c r="M1061">
        <v>0.3</v>
      </c>
      <c r="N1061">
        <v>0.25</v>
      </c>
      <c r="O1061">
        <v>0.25</v>
      </c>
      <c r="P1061">
        <v>0.25</v>
      </c>
      <c r="Q1061">
        <v>0.25</v>
      </c>
      <c r="R1061">
        <v>0.25</v>
      </c>
      <c r="S1061">
        <v>0.25</v>
      </c>
      <c r="T1061">
        <v>0.25</v>
      </c>
      <c r="U1061">
        <v>0.12787723785166241</v>
      </c>
      <c r="V1061">
        <f>VLOOKUP(A1061,Output_sheet!$C$2:$H$19120,6,FALSE)</f>
        <v>30.296529</v>
      </c>
      <c r="W1061">
        <f t="shared" si="97"/>
        <v>10.997640026999999</v>
      </c>
      <c r="X1061" t="str">
        <f t="shared" si="98"/>
        <v>Breakf</v>
      </c>
      <c r="Y1061">
        <f t="shared" si="99"/>
        <v>0.84830281199999991</v>
      </c>
      <c r="Z1061">
        <f t="shared" si="100"/>
        <v>9.3313309320000002</v>
      </c>
      <c r="AA1061">
        <f t="shared" si="101"/>
        <v>0.818006283</v>
      </c>
    </row>
    <row r="1062" spans="1:27" x14ac:dyDescent="0.45">
      <c r="A1062" t="str">
        <f t="shared" si="96"/>
        <v>43833Meal_Breakfast_MainP13</v>
      </c>
      <c r="B1062" s="6">
        <v>43833</v>
      </c>
      <c r="C1062" t="s">
        <v>118</v>
      </c>
      <c r="D1062" t="s">
        <v>25</v>
      </c>
      <c r="E1062">
        <v>0.1043639846743295</v>
      </c>
      <c r="F1062">
        <v>0.1428620689655172</v>
      </c>
      <c r="G1062">
        <v>3.8609195402298853E-2</v>
      </c>
      <c r="H1062">
        <v>2.244987228607919E-3</v>
      </c>
      <c r="I1062" t="s">
        <v>46</v>
      </c>
      <c r="J1062">
        <v>1200</v>
      </c>
      <c r="K1062">
        <v>0.3</v>
      </c>
      <c r="L1062">
        <v>0.4</v>
      </c>
      <c r="M1062">
        <v>0.3</v>
      </c>
      <c r="N1062">
        <v>0.25</v>
      </c>
      <c r="O1062">
        <v>0.25</v>
      </c>
      <c r="P1062">
        <v>0.25</v>
      </c>
      <c r="Q1062">
        <v>0.25</v>
      </c>
      <c r="R1062">
        <v>0.25</v>
      </c>
      <c r="S1062">
        <v>0.25</v>
      </c>
      <c r="T1062">
        <v>0.25</v>
      </c>
      <c r="U1062">
        <v>0.6675191815856778</v>
      </c>
      <c r="V1062">
        <f>VLOOKUP(A1062,Output_sheet!$C$2:$H$19120,6,FALSE)</f>
        <v>237.12083999999999</v>
      </c>
      <c r="W1062">
        <f t="shared" si="97"/>
        <v>316.88520164551721</v>
      </c>
      <c r="X1062" t="str">
        <f t="shared" si="98"/>
        <v>Breakf</v>
      </c>
      <c r="Y1062">
        <f t="shared" si="99"/>
        <v>98.987502846896547</v>
      </c>
      <c r="Z1062">
        <f t="shared" si="100"/>
        <v>135.50229518896546</v>
      </c>
      <c r="AA1062">
        <f t="shared" si="101"/>
        <v>82.395403609655176</v>
      </c>
    </row>
    <row r="1063" spans="1:27" x14ac:dyDescent="0.45">
      <c r="A1063" t="str">
        <f t="shared" si="96"/>
        <v>43833Meal_Breakfast_SideP13</v>
      </c>
      <c r="B1063" s="6">
        <v>43833</v>
      </c>
      <c r="C1063" t="s">
        <v>118</v>
      </c>
      <c r="D1063" t="s">
        <v>26</v>
      </c>
      <c r="E1063">
        <v>1.6E-2</v>
      </c>
      <c r="F1063">
        <v>0.218</v>
      </c>
      <c r="G1063">
        <v>4.0000000000000001E-3</v>
      </c>
      <c r="H1063">
        <v>9.5E-4</v>
      </c>
      <c r="I1063" t="s">
        <v>46</v>
      </c>
      <c r="J1063">
        <v>1200</v>
      </c>
      <c r="K1063">
        <v>0.3</v>
      </c>
      <c r="L1063">
        <v>0.4</v>
      </c>
      <c r="M1063">
        <v>0.3</v>
      </c>
      <c r="N1063">
        <v>0.25</v>
      </c>
      <c r="O1063">
        <v>0.25</v>
      </c>
      <c r="P1063">
        <v>0.25</v>
      </c>
      <c r="Q1063">
        <v>0.25</v>
      </c>
      <c r="R1063">
        <v>0.25</v>
      </c>
      <c r="S1063">
        <v>0.25</v>
      </c>
      <c r="T1063">
        <v>0.25</v>
      </c>
      <c r="U1063">
        <v>0.20460358056265979</v>
      </c>
      <c r="V1063">
        <f>VLOOKUP(A1063,Output_sheet!$C$2:$H$19120,6,FALSE)</f>
        <v>48.474446999999998</v>
      </c>
      <c r="W1063">
        <f t="shared" si="97"/>
        <v>47.117162483999998</v>
      </c>
      <c r="X1063" t="str">
        <f t="shared" si="98"/>
        <v>Breakf</v>
      </c>
      <c r="Y1063">
        <f t="shared" si="99"/>
        <v>3.1023646079999998</v>
      </c>
      <c r="Z1063">
        <f t="shared" si="100"/>
        <v>42.269717784000001</v>
      </c>
      <c r="AA1063">
        <f t="shared" si="101"/>
        <v>1.745080092</v>
      </c>
    </row>
    <row r="1064" spans="1:27" x14ac:dyDescent="0.45">
      <c r="A1064" t="str">
        <f t="shared" si="96"/>
        <v>43833Meal_Dinner_GreenP13</v>
      </c>
      <c r="B1064" s="6">
        <v>43833</v>
      </c>
      <c r="C1064" t="s">
        <v>118</v>
      </c>
      <c r="D1064" t="s">
        <v>29</v>
      </c>
      <c r="E1064">
        <v>0.21</v>
      </c>
      <c r="F1064">
        <v>0.22</v>
      </c>
      <c r="G1064">
        <v>0.49</v>
      </c>
      <c r="H1064">
        <v>1.3505400000000001E-2</v>
      </c>
      <c r="I1064" t="s">
        <v>46</v>
      </c>
      <c r="J1064">
        <v>1200</v>
      </c>
      <c r="K1064">
        <v>0.3</v>
      </c>
      <c r="L1064">
        <v>0.4</v>
      </c>
      <c r="M1064">
        <v>0.3</v>
      </c>
      <c r="N1064">
        <v>0.25</v>
      </c>
      <c r="O1064">
        <v>0.25</v>
      </c>
      <c r="P1064">
        <v>0.25</v>
      </c>
      <c r="Q1064">
        <v>0.25</v>
      </c>
      <c r="R1064">
        <v>0.25</v>
      </c>
      <c r="S1064">
        <v>0.25</v>
      </c>
      <c r="T1064">
        <v>0.25</v>
      </c>
      <c r="U1064">
        <v>1.706484641638225E-2</v>
      </c>
      <c r="V1064">
        <f>VLOOKUP(A1064,Output_sheet!$C$2:$H$19120,6,FALSE)</f>
        <v>3.1181114999999999</v>
      </c>
      <c r="W1064">
        <f t="shared" si="97"/>
        <v>19.114023494999998</v>
      </c>
      <c r="X1064" t="str">
        <f t="shared" si="98"/>
        <v>Dinner</v>
      </c>
      <c r="Y1064">
        <f t="shared" si="99"/>
        <v>2.6192136599999998</v>
      </c>
      <c r="Z1064">
        <f t="shared" si="100"/>
        <v>2.7439381200000001</v>
      </c>
      <c r="AA1064">
        <f t="shared" si="101"/>
        <v>13.750871715000001</v>
      </c>
    </row>
    <row r="1065" spans="1:27" x14ac:dyDescent="0.45">
      <c r="A1065" t="str">
        <f t="shared" si="96"/>
        <v>43833Meal_Dinner_MainP13</v>
      </c>
      <c r="B1065" s="6">
        <v>43833</v>
      </c>
      <c r="C1065" t="s">
        <v>118</v>
      </c>
      <c r="D1065" t="s">
        <v>30</v>
      </c>
      <c r="E1065">
        <v>0.30499999999999999</v>
      </c>
      <c r="F1065">
        <v>0</v>
      </c>
      <c r="G1065">
        <v>3.2000000000000001E-2</v>
      </c>
      <c r="H1065">
        <v>5.3000000000000009E-3</v>
      </c>
      <c r="I1065" t="s">
        <v>46</v>
      </c>
      <c r="J1065">
        <v>1200</v>
      </c>
      <c r="K1065">
        <v>0.3</v>
      </c>
      <c r="L1065">
        <v>0.4</v>
      </c>
      <c r="M1065">
        <v>0.3</v>
      </c>
      <c r="N1065">
        <v>0.25</v>
      </c>
      <c r="O1065">
        <v>0.25</v>
      </c>
      <c r="P1065">
        <v>0.25</v>
      </c>
      <c r="Q1065">
        <v>0.25</v>
      </c>
      <c r="R1065">
        <v>0.25</v>
      </c>
      <c r="S1065">
        <v>0.25</v>
      </c>
      <c r="T1065">
        <v>0.25</v>
      </c>
      <c r="U1065">
        <v>0.34129692832764508</v>
      </c>
      <c r="V1065">
        <f>VLOOKUP(A1065,Output_sheet!$C$2:$H$19120,6,FALSE)</f>
        <v>103.93705</v>
      </c>
      <c r="W1065">
        <f t="shared" si="97"/>
        <v>156.73707139999999</v>
      </c>
      <c r="X1065" t="str">
        <f t="shared" si="98"/>
        <v>Dinner</v>
      </c>
      <c r="Y1065">
        <f t="shared" si="99"/>
        <v>126.803201</v>
      </c>
      <c r="Z1065">
        <f t="shared" si="100"/>
        <v>0</v>
      </c>
      <c r="AA1065">
        <f t="shared" si="101"/>
        <v>29.933870400000004</v>
      </c>
    </row>
    <row r="1066" spans="1:27" x14ac:dyDescent="0.45">
      <c r="A1066" t="str">
        <f t="shared" si="96"/>
        <v>43833Meal_Dinner_SideP13</v>
      </c>
      <c r="B1066" s="6">
        <v>43833</v>
      </c>
      <c r="C1066" t="s">
        <v>118</v>
      </c>
      <c r="D1066" t="s">
        <v>31</v>
      </c>
      <c r="E1066">
        <v>3.7117021276595753E-2</v>
      </c>
      <c r="F1066">
        <v>0.25571010638297881</v>
      </c>
      <c r="G1066">
        <v>3.1874999999999987E-2</v>
      </c>
      <c r="H1066">
        <v>1.717952507598784E-3</v>
      </c>
      <c r="I1066" t="s">
        <v>46</v>
      </c>
      <c r="J1066">
        <v>1200</v>
      </c>
      <c r="K1066">
        <v>0.3</v>
      </c>
      <c r="L1066">
        <v>0.4</v>
      </c>
      <c r="M1066">
        <v>0.3</v>
      </c>
      <c r="N1066">
        <v>0.25</v>
      </c>
      <c r="O1066">
        <v>0.25</v>
      </c>
      <c r="P1066">
        <v>0.25</v>
      </c>
      <c r="Q1066">
        <v>0.25</v>
      </c>
      <c r="R1066">
        <v>0.25</v>
      </c>
      <c r="S1066">
        <v>0.25</v>
      </c>
      <c r="T1066">
        <v>0.25</v>
      </c>
      <c r="U1066">
        <v>0.64163822525597269</v>
      </c>
      <c r="V1066">
        <f>VLOOKUP(A1066,Output_sheet!$C$2:$H$19120,6,FALSE)</f>
        <v>136.57328000000001</v>
      </c>
      <c r="W1066">
        <f t="shared" si="97"/>
        <v>199.1489048897873</v>
      </c>
      <c r="X1066" t="str">
        <f t="shared" si="98"/>
        <v>Dinner</v>
      </c>
      <c r="Y1066">
        <f t="shared" si="99"/>
        <v>20.276773358297877</v>
      </c>
      <c r="Z1066">
        <f t="shared" si="100"/>
        <v>139.69267183148941</v>
      </c>
      <c r="AA1066">
        <f t="shared" si="101"/>
        <v>39.179459699999988</v>
      </c>
    </row>
    <row r="1067" spans="1:27" x14ac:dyDescent="0.45">
      <c r="A1067" t="str">
        <f t="shared" si="96"/>
        <v>43833Meal_Lunch_GreenP13</v>
      </c>
      <c r="B1067" s="6">
        <v>43833</v>
      </c>
      <c r="C1067" t="s">
        <v>118</v>
      </c>
      <c r="D1067" t="s">
        <v>34</v>
      </c>
      <c r="E1067">
        <v>1.217307692307692E-2</v>
      </c>
      <c r="F1067">
        <v>3.2211538461538472E-2</v>
      </c>
      <c r="G1067">
        <v>8.8461538461538456E-3</v>
      </c>
      <c r="H1067">
        <v>6.4038461538461547E-4</v>
      </c>
      <c r="I1067" t="s">
        <v>46</v>
      </c>
      <c r="J1067">
        <v>1200</v>
      </c>
      <c r="K1067">
        <v>0.3</v>
      </c>
      <c r="L1067">
        <v>0.4</v>
      </c>
      <c r="M1067">
        <v>0.3</v>
      </c>
      <c r="N1067">
        <v>0.25</v>
      </c>
      <c r="O1067">
        <v>0.25</v>
      </c>
      <c r="P1067">
        <v>0.25</v>
      </c>
      <c r="Q1067">
        <v>0.25</v>
      </c>
      <c r="R1067">
        <v>0.25</v>
      </c>
      <c r="S1067">
        <v>0.25</v>
      </c>
      <c r="T1067">
        <v>0.25</v>
      </c>
      <c r="U1067">
        <v>0.26804123711340211</v>
      </c>
      <c r="V1067">
        <f>VLOOKUP(A1067,Output_sheet!$C$2:$H$19120,6,FALSE)</f>
        <v>52.783436000000002</v>
      </c>
      <c r="W1067">
        <f t="shared" si="97"/>
        <v>13.573463580615387</v>
      </c>
      <c r="X1067" t="str">
        <f t="shared" si="98"/>
        <v>Lunch_</v>
      </c>
      <c r="Y1067">
        <f t="shared" si="99"/>
        <v>2.5701473067692304</v>
      </c>
      <c r="Z1067">
        <f t="shared" si="100"/>
        <v>6.8009427153846183</v>
      </c>
      <c r="AA1067">
        <f t="shared" si="101"/>
        <v>4.2023735584615389</v>
      </c>
    </row>
    <row r="1068" spans="1:27" x14ac:dyDescent="0.45">
      <c r="A1068" t="str">
        <f t="shared" si="96"/>
        <v>43833Meal_Lunch_MainP13</v>
      </c>
      <c r="B1068" s="6">
        <v>43833</v>
      </c>
      <c r="C1068" t="s">
        <v>118</v>
      </c>
      <c r="D1068" t="s">
        <v>35</v>
      </c>
      <c r="E1068">
        <v>8.5000000000000006E-2</v>
      </c>
      <c r="F1068">
        <v>7.0000000000000001E-3</v>
      </c>
      <c r="G1068">
        <v>4.3999999999999997E-2</v>
      </c>
      <c r="H1068">
        <v>7.3800000000000003E-3</v>
      </c>
      <c r="I1068" t="s">
        <v>46</v>
      </c>
      <c r="J1068">
        <v>1200</v>
      </c>
      <c r="K1068">
        <v>0.3</v>
      </c>
      <c r="L1068">
        <v>0.4</v>
      </c>
      <c r="M1068">
        <v>0.3</v>
      </c>
      <c r="N1068">
        <v>0.25</v>
      </c>
      <c r="O1068">
        <v>0.25</v>
      </c>
      <c r="P1068">
        <v>0.25</v>
      </c>
      <c r="Q1068">
        <v>0.25</v>
      </c>
      <c r="R1068">
        <v>0.25</v>
      </c>
      <c r="S1068">
        <v>0.25</v>
      </c>
      <c r="T1068">
        <v>0.25</v>
      </c>
      <c r="U1068">
        <v>0.25773195876288663</v>
      </c>
      <c r="V1068">
        <f>VLOOKUP(A1068,Output_sheet!$C$2:$H$19120,6,FALSE)</f>
        <v>69.629642000000004</v>
      </c>
      <c r="W1068">
        <f t="shared" si="97"/>
        <v>53.197046488000005</v>
      </c>
      <c r="X1068" t="str">
        <f t="shared" si="98"/>
        <v>Lunch_</v>
      </c>
      <c r="Y1068">
        <f t="shared" si="99"/>
        <v>23.674078280000003</v>
      </c>
      <c r="Z1068">
        <f t="shared" si="100"/>
        <v>1.9496299760000002</v>
      </c>
      <c r="AA1068">
        <f t="shared" si="101"/>
        <v>27.573338231999998</v>
      </c>
    </row>
    <row r="1069" spans="1:27" x14ac:dyDescent="0.45">
      <c r="A1069" t="str">
        <f t="shared" si="96"/>
        <v>43833Meal_Lunch_SideP13</v>
      </c>
      <c r="B1069" s="6">
        <v>43833</v>
      </c>
      <c r="C1069" t="s">
        <v>118</v>
      </c>
      <c r="D1069" t="s">
        <v>36</v>
      </c>
      <c r="E1069">
        <v>7.6847826086956519E-2</v>
      </c>
      <c r="F1069">
        <v>0.18945652173913041</v>
      </c>
      <c r="G1069">
        <v>6.9239130434782609E-2</v>
      </c>
      <c r="H1069">
        <v>1.350579710144927E-3</v>
      </c>
      <c r="I1069" t="s">
        <v>46</v>
      </c>
      <c r="J1069">
        <v>1200</v>
      </c>
      <c r="K1069">
        <v>0.3</v>
      </c>
      <c r="L1069">
        <v>0.4</v>
      </c>
      <c r="M1069">
        <v>0.3</v>
      </c>
      <c r="N1069">
        <v>0.25</v>
      </c>
      <c r="O1069">
        <v>0.25</v>
      </c>
      <c r="P1069">
        <v>0.25</v>
      </c>
      <c r="Q1069">
        <v>0.25</v>
      </c>
      <c r="R1069">
        <v>0.25</v>
      </c>
      <c r="S1069">
        <v>0.25</v>
      </c>
      <c r="T1069">
        <v>0.25</v>
      </c>
      <c r="U1069">
        <v>0.47422680412371132</v>
      </c>
      <c r="V1069">
        <f>VLOOKUP(A1069,Output_sheet!$C$2:$H$19120,6,FALSE)</f>
        <v>93.717331000000001</v>
      </c>
      <c r="W1069">
        <f t="shared" si="97"/>
        <v>158.22948939380433</v>
      </c>
      <c r="X1069" t="str">
        <f t="shared" si="98"/>
        <v>Lunch_</v>
      </c>
      <c r="Y1069">
        <f t="shared" si="99"/>
        <v>28.807892616086956</v>
      </c>
      <c r="Z1069">
        <f t="shared" si="100"/>
        <v>71.021438231739126</v>
      </c>
      <c r="AA1069">
        <f t="shared" si="101"/>
        <v>58.400158545978258</v>
      </c>
    </row>
    <row r="1070" spans="1:27" x14ac:dyDescent="0.45">
      <c r="A1070" t="str">
        <f t="shared" si="96"/>
        <v>43833Meal_Morning_Snack_GreenP13</v>
      </c>
      <c r="B1070" s="6">
        <v>43833</v>
      </c>
      <c r="C1070" t="s">
        <v>118</v>
      </c>
      <c r="D1070" t="s">
        <v>39</v>
      </c>
      <c r="E1070">
        <v>3.875E-3</v>
      </c>
      <c r="F1070">
        <v>0.112625</v>
      </c>
      <c r="G1070">
        <v>4.2500000000000003E-3</v>
      </c>
      <c r="H1070">
        <v>1.2625E-3</v>
      </c>
      <c r="I1070" t="s">
        <v>46</v>
      </c>
      <c r="J1070">
        <v>1200</v>
      </c>
      <c r="K1070">
        <v>0.3</v>
      </c>
      <c r="L1070">
        <v>0.4</v>
      </c>
      <c r="M1070">
        <v>0.3</v>
      </c>
      <c r="N1070">
        <v>0.1</v>
      </c>
      <c r="O1070">
        <v>0.1</v>
      </c>
      <c r="P1070">
        <v>0.1</v>
      </c>
      <c r="Q1070">
        <v>0.1</v>
      </c>
      <c r="R1070">
        <v>0.1</v>
      </c>
      <c r="S1070">
        <v>0.1</v>
      </c>
      <c r="T1070">
        <v>0.1</v>
      </c>
      <c r="U1070">
        <v>0.69565217391304346</v>
      </c>
      <c r="V1070">
        <f>VLOOKUP(A1070,Output_sheet!$C$2:$H$19120,6,FALSE)</f>
        <v>64.630624999999995</v>
      </c>
      <c r="W1070">
        <f t="shared" si="97"/>
        <v>32.589992656250004</v>
      </c>
      <c r="X1070" t="str">
        <f t="shared" si="98"/>
        <v>Mornin</v>
      </c>
      <c r="Y1070">
        <f t="shared" si="99"/>
        <v>1.0017746875</v>
      </c>
      <c r="Z1070">
        <f t="shared" si="100"/>
        <v>29.116096562499997</v>
      </c>
      <c r="AA1070">
        <f t="shared" si="101"/>
        <v>2.4721214062500003</v>
      </c>
    </row>
    <row r="1071" spans="1:27" x14ac:dyDescent="0.45">
      <c r="A1071" t="str">
        <f t="shared" si="96"/>
        <v>43833Meal_Morning_Snack_MainP13</v>
      </c>
      <c r="B1071" s="6">
        <v>43833</v>
      </c>
      <c r="C1071" t="s">
        <v>118</v>
      </c>
      <c r="D1071" t="s">
        <v>40</v>
      </c>
      <c r="E1071">
        <v>0.1239</v>
      </c>
      <c r="F1071">
        <v>2.7199999999999998E-2</v>
      </c>
      <c r="G1071">
        <v>1.0200000000000001E-2</v>
      </c>
      <c r="H1071">
        <v>3.1800000000000001E-3</v>
      </c>
      <c r="I1071" t="s">
        <v>46</v>
      </c>
      <c r="J1071">
        <v>1200</v>
      </c>
      <c r="K1071">
        <v>0.3</v>
      </c>
      <c r="L1071">
        <v>0.4</v>
      </c>
      <c r="M1071">
        <v>0.3</v>
      </c>
      <c r="N1071">
        <v>0.1</v>
      </c>
      <c r="O1071">
        <v>0.1</v>
      </c>
      <c r="P1071">
        <v>0.1</v>
      </c>
      <c r="Q1071">
        <v>0.1</v>
      </c>
      <c r="R1071">
        <v>0.1</v>
      </c>
      <c r="S1071">
        <v>0.1</v>
      </c>
      <c r="T1071">
        <v>0.1</v>
      </c>
      <c r="U1071">
        <v>0.21739130434782611</v>
      </c>
      <c r="V1071">
        <f>VLOOKUP(A1071,Output_sheet!$C$2:$H$19120,6,FALSE)</f>
        <v>26.487960999999999</v>
      </c>
      <c r="W1071">
        <f t="shared" si="97"/>
        <v>18.440918448199998</v>
      </c>
      <c r="X1071" t="str">
        <f t="shared" si="98"/>
        <v>Mornin</v>
      </c>
      <c r="Y1071">
        <f t="shared" si="99"/>
        <v>13.127433471599998</v>
      </c>
      <c r="Z1071">
        <f t="shared" si="100"/>
        <v>2.8818901567999995</v>
      </c>
      <c r="AA1071">
        <f t="shared" si="101"/>
        <v>2.4315948197999999</v>
      </c>
    </row>
    <row r="1072" spans="1:27" x14ac:dyDescent="0.45">
      <c r="A1072" t="str">
        <f t="shared" si="96"/>
        <v>43833Meal_Morning_Snack_SideP13</v>
      </c>
      <c r="B1072" s="6">
        <v>43833</v>
      </c>
      <c r="C1072" t="s">
        <v>118</v>
      </c>
      <c r="D1072" t="s">
        <v>41</v>
      </c>
      <c r="E1072">
        <v>0.21</v>
      </c>
      <c r="F1072">
        <v>0.22</v>
      </c>
      <c r="G1072">
        <v>0.49</v>
      </c>
      <c r="H1072">
        <v>1.3505400000000001E-2</v>
      </c>
      <c r="I1072" t="s">
        <v>46</v>
      </c>
      <c r="J1072">
        <v>1200</v>
      </c>
      <c r="K1072">
        <v>0.3</v>
      </c>
      <c r="L1072">
        <v>0.4</v>
      </c>
      <c r="M1072">
        <v>0.3</v>
      </c>
      <c r="N1072">
        <v>0.1</v>
      </c>
      <c r="O1072">
        <v>0.1</v>
      </c>
      <c r="P1072">
        <v>0.1</v>
      </c>
      <c r="Q1072">
        <v>0.1</v>
      </c>
      <c r="R1072">
        <v>0.1</v>
      </c>
      <c r="S1072">
        <v>0.1</v>
      </c>
      <c r="T1072">
        <v>0.1</v>
      </c>
      <c r="U1072">
        <v>8.6956521739130432E-2</v>
      </c>
      <c r="V1072">
        <f>VLOOKUP(A1072,Output_sheet!$C$2:$H$19120,6,FALSE)</f>
        <v>6.3571106999999998</v>
      </c>
      <c r="W1072">
        <f t="shared" si="97"/>
        <v>38.969088590999995</v>
      </c>
      <c r="X1072" t="str">
        <f t="shared" si="98"/>
        <v>Mornin</v>
      </c>
      <c r="Y1072">
        <f t="shared" si="99"/>
        <v>5.3399729879999995</v>
      </c>
      <c r="Z1072">
        <f t="shared" si="100"/>
        <v>5.5942574159999996</v>
      </c>
      <c r="AA1072">
        <f t="shared" si="101"/>
        <v>28.034858187000001</v>
      </c>
    </row>
    <row r="1073" spans="1:27" x14ac:dyDescent="0.45">
      <c r="A1073" t="str">
        <f t="shared" si="96"/>
        <v>43833Meal_Afternoon_Snack_GreenP14</v>
      </c>
      <c r="B1073" s="6">
        <v>43833</v>
      </c>
      <c r="C1073" t="s">
        <v>118</v>
      </c>
      <c r="D1073" t="s">
        <v>11</v>
      </c>
      <c r="E1073">
        <v>1.2E-2</v>
      </c>
      <c r="F1073">
        <v>0.11940000000000001</v>
      </c>
      <c r="G1073">
        <v>6.4999999999999997E-3</v>
      </c>
      <c r="H1073">
        <v>1.272E-2</v>
      </c>
      <c r="I1073" t="s">
        <v>47</v>
      </c>
      <c r="J1073">
        <v>1800</v>
      </c>
      <c r="K1073">
        <v>0.3</v>
      </c>
      <c r="L1073">
        <v>0.4</v>
      </c>
      <c r="M1073">
        <v>0.3</v>
      </c>
      <c r="N1073">
        <v>0.1</v>
      </c>
      <c r="O1073">
        <v>0.1</v>
      </c>
      <c r="P1073">
        <v>0.1</v>
      </c>
      <c r="Q1073">
        <v>0.1</v>
      </c>
      <c r="R1073">
        <v>0.1</v>
      </c>
      <c r="S1073">
        <v>0.1</v>
      </c>
      <c r="T1073">
        <v>0.1</v>
      </c>
      <c r="U1073">
        <v>0.15789473684210531</v>
      </c>
      <c r="V1073">
        <f>VLOOKUP(A1073,Output_sheet!$C$2:$H$19120,6,FALSE)</f>
        <v>12.075139999999999</v>
      </c>
      <c r="W1073">
        <f t="shared" si="97"/>
        <v>7.0530892740000004</v>
      </c>
      <c r="X1073" t="str">
        <f t="shared" si="98"/>
        <v>Aftern</v>
      </c>
      <c r="Y1073">
        <f t="shared" si="99"/>
        <v>0.57960672000000002</v>
      </c>
      <c r="Z1073">
        <f t="shared" si="100"/>
        <v>5.7670868640000004</v>
      </c>
      <c r="AA1073">
        <f t="shared" si="101"/>
        <v>0.70639568999999991</v>
      </c>
    </row>
    <row r="1074" spans="1:27" x14ac:dyDescent="0.45">
      <c r="A1074" t="str">
        <f t="shared" si="96"/>
        <v>43833Meal_Afternoon_Snack_MainP14</v>
      </c>
      <c r="B1074" s="6">
        <v>43833</v>
      </c>
      <c r="C1074" t="s">
        <v>118</v>
      </c>
      <c r="D1074" t="s">
        <v>12</v>
      </c>
      <c r="E1074">
        <v>3.5919354838709672E-2</v>
      </c>
      <c r="F1074">
        <v>0.1199935483870968</v>
      </c>
      <c r="G1074">
        <v>8.0138709677419359E-2</v>
      </c>
      <c r="H1074">
        <v>2.3671290322580642E-3</v>
      </c>
      <c r="I1074" t="s">
        <v>47</v>
      </c>
      <c r="J1074">
        <v>1800</v>
      </c>
      <c r="K1074">
        <v>0.3</v>
      </c>
      <c r="L1074">
        <v>0.4</v>
      </c>
      <c r="M1074">
        <v>0.3</v>
      </c>
      <c r="N1074">
        <v>0.1</v>
      </c>
      <c r="O1074">
        <v>0.1</v>
      </c>
      <c r="P1074">
        <v>0.1</v>
      </c>
      <c r="Q1074">
        <v>0.1</v>
      </c>
      <c r="R1074">
        <v>0.1</v>
      </c>
      <c r="S1074">
        <v>0.1</v>
      </c>
      <c r="T1074">
        <v>0.1</v>
      </c>
      <c r="U1074">
        <v>0.81578947368421051</v>
      </c>
      <c r="V1074">
        <f>VLOOKUP(A1074,Output_sheet!$C$2:$H$19120,6,FALSE)</f>
        <v>86.538501999999994</v>
      </c>
      <c r="W1074">
        <f t="shared" si="97"/>
        <v>116.38563133979999</v>
      </c>
      <c r="X1074" t="str">
        <f t="shared" si="98"/>
        <v>Aftern</v>
      </c>
      <c r="Y1074">
        <f t="shared" si="99"/>
        <v>12.433628642193545</v>
      </c>
      <c r="Z1074">
        <f t="shared" si="100"/>
        <v>41.536247708335495</v>
      </c>
      <c r="AA1074">
        <f t="shared" si="101"/>
        <v>62.415754989270965</v>
      </c>
    </row>
    <row r="1075" spans="1:27" x14ac:dyDescent="0.45">
      <c r="A1075" t="str">
        <f t="shared" si="96"/>
        <v>43833Meal_Afternoon_Snack_SideP14</v>
      </c>
      <c r="B1075" s="6">
        <v>43833</v>
      </c>
      <c r="C1075" t="s">
        <v>118</v>
      </c>
      <c r="D1075" t="s">
        <v>13</v>
      </c>
      <c r="E1075">
        <v>0.21</v>
      </c>
      <c r="F1075">
        <v>0.22</v>
      </c>
      <c r="G1075">
        <v>0.49</v>
      </c>
      <c r="H1075">
        <v>1.3505400000000001E-2</v>
      </c>
      <c r="I1075" t="s">
        <v>47</v>
      </c>
      <c r="J1075">
        <v>1800</v>
      </c>
      <c r="K1075">
        <v>0.3</v>
      </c>
      <c r="L1075">
        <v>0.4</v>
      </c>
      <c r="M1075">
        <v>0.3</v>
      </c>
      <c r="N1075">
        <v>0.1</v>
      </c>
      <c r="O1075">
        <v>0.1</v>
      </c>
      <c r="P1075">
        <v>0.1</v>
      </c>
      <c r="Q1075">
        <v>0.1</v>
      </c>
      <c r="R1075">
        <v>0.1</v>
      </c>
      <c r="S1075">
        <v>0.1</v>
      </c>
      <c r="T1075">
        <v>0.1</v>
      </c>
      <c r="U1075">
        <v>2.6315789473684209E-2</v>
      </c>
      <c r="V1075">
        <f>VLOOKUP(A1075,Output_sheet!$C$2:$H$19120,6,FALSE)</f>
        <v>3.3542055</v>
      </c>
      <c r="W1075">
        <f t="shared" si="97"/>
        <v>20.561279714999998</v>
      </c>
      <c r="X1075" t="str">
        <f t="shared" si="98"/>
        <v>Aftern</v>
      </c>
      <c r="Y1075">
        <f t="shared" si="99"/>
        <v>2.8175326199999997</v>
      </c>
      <c r="Z1075">
        <f t="shared" si="100"/>
        <v>2.95170084</v>
      </c>
      <c r="AA1075">
        <f t="shared" si="101"/>
        <v>14.792046255000001</v>
      </c>
    </row>
    <row r="1076" spans="1:27" x14ac:dyDescent="0.45">
      <c r="A1076" t="str">
        <f t="shared" si="96"/>
        <v>43833Meal_Booster1_GreenP14</v>
      </c>
      <c r="B1076" s="6">
        <v>43833</v>
      </c>
      <c r="C1076" t="s">
        <v>118</v>
      </c>
      <c r="D1076" t="s">
        <v>16</v>
      </c>
      <c r="E1076">
        <v>0</v>
      </c>
      <c r="F1076">
        <v>0</v>
      </c>
      <c r="G1076">
        <v>0</v>
      </c>
      <c r="H1076">
        <v>0</v>
      </c>
      <c r="I1076" t="s">
        <v>47</v>
      </c>
      <c r="J1076">
        <v>1800</v>
      </c>
      <c r="K1076">
        <v>0.3</v>
      </c>
      <c r="L1076">
        <v>0.4</v>
      </c>
      <c r="M1076">
        <v>0.3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f>VLOOKUP(A1076,Output_sheet!$C$2:$H$19120,6,FALSE)</f>
        <v>0</v>
      </c>
      <c r="W1076">
        <f t="shared" si="97"/>
        <v>0</v>
      </c>
      <c r="X1076" t="str">
        <f t="shared" si="98"/>
        <v>Booste</v>
      </c>
      <c r="Y1076">
        <f t="shared" si="99"/>
        <v>0</v>
      </c>
      <c r="Z1076">
        <f t="shared" si="100"/>
        <v>0</v>
      </c>
      <c r="AA1076">
        <f t="shared" si="101"/>
        <v>0</v>
      </c>
    </row>
    <row r="1077" spans="1:27" x14ac:dyDescent="0.45">
      <c r="A1077" t="str">
        <f t="shared" si="96"/>
        <v>43833Meal_Booster1_MainP14</v>
      </c>
      <c r="B1077" s="6">
        <v>43833</v>
      </c>
      <c r="C1077" t="s">
        <v>118</v>
      </c>
      <c r="D1077" t="s">
        <v>17</v>
      </c>
      <c r="E1077">
        <v>7.2371764705882344E-2</v>
      </c>
      <c r="F1077">
        <v>0.19910588235294119</v>
      </c>
      <c r="G1077">
        <v>3.1221176470588231E-2</v>
      </c>
      <c r="H1077">
        <v>3.105359854884685E-3</v>
      </c>
      <c r="I1077" t="s">
        <v>47</v>
      </c>
      <c r="J1077">
        <v>1800</v>
      </c>
      <c r="K1077">
        <v>0.3</v>
      </c>
      <c r="L1077">
        <v>0.4</v>
      </c>
      <c r="M1077">
        <v>0.3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f>VLOOKUP(A1077,Output_sheet!$C$2:$H$19120,6,FALSE)</f>
        <v>0</v>
      </c>
      <c r="W1077">
        <f t="shared" si="97"/>
        <v>0</v>
      </c>
      <c r="X1077" t="str">
        <f t="shared" si="98"/>
        <v>Booste</v>
      </c>
      <c r="Y1077">
        <f t="shared" si="99"/>
        <v>0</v>
      </c>
      <c r="Z1077">
        <f t="shared" si="100"/>
        <v>0</v>
      </c>
      <c r="AA1077">
        <f t="shared" si="101"/>
        <v>0</v>
      </c>
    </row>
    <row r="1078" spans="1:27" x14ac:dyDescent="0.45">
      <c r="A1078" t="str">
        <f t="shared" si="96"/>
        <v>43833Meal_Booster1_SideP14</v>
      </c>
      <c r="B1078" s="6">
        <v>43833</v>
      </c>
      <c r="C1078" t="s">
        <v>118</v>
      </c>
      <c r="D1078" t="s">
        <v>18</v>
      </c>
      <c r="E1078">
        <v>0</v>
      </c>
      <c r="F1078">
        <v>0</v>
      </c>
      <c r="G1078">
        <v>0</v>
      </c>
      <c r="H1078">
        <v>0</v>
      </c>
      <c r="I1078" t="s">
        <v>47</v>
      </c>
      <c r="J1078">
        <v>1800</v>
      </c>
      <c r="K1078">
        <v>0.3</v>
      </c>
      <c r="L1078">
        <v>0.4</v>
      </c>
      <c r="M1078">
        <v>0.3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f>VLOOKUP(A1078,Output_sheet!$C$2:$H$19120,6,FALSE)</f>
        <v>0</v>
      </c>
      <c r="W1078">
        <f t="shared" si="97"/>
        <v>0</v>
      </c>
      <c r="X1078" t="str">
        <f t="shared" si="98"/>
        <v>Booste</v>
      </c>
      <c r="Y1078">
        <f t="shared" si="99"/>
        <v>0</v>
      </c>
      <c r="Z1078">
        <f t="shared" si="100"/>
        <v>0</v>
      </c>
      <c r="AA1078">
        <f t="shared" si="101"/>
        <v>0</v>
      </c>
    </row>
    <row r="1079" spans="1:27" x14ac:dyDescent="0.45">
      <c r="A1079" t="str">
        <f t="shared" si="96"/>
        <v>43833Meal_Booster2_GreenP14</v>
      </c>
      <c r="B1079" s="6">
        <v>43833</v>
      </c>
      <c r="C1079" t="s">
        <v>118</v>
      </c>
      <c r="D1079" t="s">
        <v>19</v>
      </c>
      <c r="E1079">
        <v>0</v>
      </c>
      <c r="F1079">
        <v>0</v>
      </c>
      <c r="G1079">
        <v>0</v>
      </c>
      <c r="H1079">
        <v>0</v>
      </c>
      <c r="I1079" t="s">
        <v>47</v>
      </c>
      <c r="J1079">
        <v>1800</v>
      </c>
      <c r="K1079">
        <v>0.3</v>
      </c>
      <c r="L1079">
        <v>0.4</v>
      </c>
      <c r="M1079">
        <v>0.3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f>VLOOKUP(A1079,Output_sheet!$C$2:$H$19120,6,FALSE)</f>
        <v>0</v>
      </c>
      <c r="W1079">
        <f t="shared" si="97"/>
        <v>0</v>
      </c>
      <c r="X1079" t="str">
        <f t="shared" si="98"/>
        <v>Booste</v>
      </c>
      <c r="Y1079">
        <f t="shared" si="99"/>
        <v>0</v>
      </c>
      <c r="Z1079">
        <f t="shared" si="100"/>
        <v>0</v>
      </c>
      <c r="AA1079">
        <f t="shared" si="101"/>
        <v>0</v>
      </c>
    </row>
    <row r="1080" spans="1:27" x14ac:dyDescent="0.45">
      <c r="A1080" t="str">
        <f t="shared" si="96"/>
        <v>43833Meal_Booster2_MainP14</v>
      </c>
      <c r="B1080" s="6">
        <v>43833</v>
      </c>
      <c r="C1080" t="s">
        <v>118</v>
      </c>
      <c r="D1080" t="s">
        <v>20</v>
      </c>
      <c r="E1080">
        <v>0.34</v>
      </c>
      <c r="F1080">
        <v>0</v>
      </c>
      <c r="G1080">
        <v>1.0999999999999999E-2</v>
      </c>
      <c r="H1080">
        <v>9.7169999999999999E-3</v>
      </c>
      <c r="I1080" t="s">
        <v>47</v>
      </c>
      <c r="J1080">
        <v>1800</v>
      </c>
      <c r="K1080">
        <v>0.3</v>
      </c>
      <c r="L1080">
        <v>0.4</v>
      </c>
      <c r="M1080">
        <v>0.3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f>VLOOKUP(A1080,Output_sheet!$C$2:$H$19120,6,FALSE)</f>
        <v>0</v>
      </c>
      <c r="W1080">
        <f t="shared" si="97"/>
        <v>0</v>
      </c>
      <c r="X1080" t="str">
        <f t="shared" si="98"/>
        <v>Booste</v>
      </c>
      <c r="Y1080">
        <f t="shared" si="99"/>
        <v>0</v>
      </c>
      <c r="Z1080">
        <f t="shared" si="100"/>
        <v>0</v>
      </c>
      <c r="AA1080">
        <f t="shared" si="101"/>
        <v>0</v>
      </c>
    </row>
    <row r="1081" spans="1:27" x14ac:dyDescent="0.45">
      <c r="A1081" t="str">
        <f t="shared" si="96"/>
        <v>43833Meal_Booster2_SideP14</v>
      </c>
      <c r="B1081" s="6">
        <v>43833</v>
      </c>
      <c r="C1081" t="s">
        <v>118</v>
      </c>
      <c r="D1081" t="s">
        <v>21</v>
      </c>
      <c r="E1081">
        <v>0</v>
      </c>
      <c r="F1081">
        <v>0</v>
      </c>
      <c r="G1081">
        <v>0</v>
      </c>
      <c r="H1081">
        <v>0</v>
      </c>
      <c r="I1081" t="s">
        <v>47</v>
      </c>
      <c r="J1081">
        <v>1800</v>
      </c>
      <c r="K1081">
        <v>0.3</v>
      </c>
      <c r="L1081">
        <v>0.4</v>
      </c>
      <c r="M1081">
        <v>0.3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f>VLOOKUP(A1081,Output_sheet!$C$2:$H$19120,6,FALSE)</f>
        <v>0</v>
      </c>
      <c r="W1081">
        <f t="shared" si="97"/>
        <v>0</v>
      </c>
      <c r="X1081" t="str">
        <f t="shared" si="98"/>
        <v>Booste</v>
      </c>
      <c r="Y1081">
        <f t="shared" si="99"/>
        <v>0</v>
      </c>
      <c r="Z1081">
        <f t="shared" si="100"/>
        <v>0</v>
      </c>
      <c r="AA1081">
        <f t="shared" si="101"/>
        <v>0</v>
      </c>
    </row>
    <row r="1082" spans="1:27" x14ac:dyDescent="0.45">
      <c r="A1082" t="str">
        <f t="shared" si="96"/>
        <v>43833Meal_Breakfast_GreenP14</v>
      </c>
      <c r="B1082" s="6">
        <v>43833</v>
      </c>
      <c r="C1082" t="s">
        <v>118</v>
      </c>
      <c r="D1082" t="s">
        <v>24</v>
      </c>
      <c r="E1082">
        <v>6.9999999999999993E-3</v>
      </c>
      <c r="F1082">
        <v>7.6999999999999999E-2</v>
      </c>
      <c r="G1082">
        <v>3.0000000000000001E-3</v>
      </c>
      <c r="H1082">
        <v>2.3999999999999998E-3</v>
      </c>
      <c r="I1082" t="s">
        <v>47</v>
      </c>
      <c r="J1082">
        <v>1800</v>
      </c>
      <c r="K1082">
        <v>0.3</v>
      </c>
      <c r="L1082">
        <v>0.4</v>
      </c>
      <c r="M1082">
        <v>0.3</v>
      </c>
      <c r="N1082">
        <v>0.25</v>
      </c>
      <c r="O1082">
        <v>0.25</v>
      </c>
      <c r="P1082">
        <v>0.25</v>
      </c>
      <c r="Q1082">
        <v>0.25</v>
      </c>
      <c r="R1082">
        <v>0.25</v>
      </c>
      <c r="S1082">
        <v>0.25</v>
      </c>
      <c r="T1082">
        <v>0.25</v>
      </c>
      <c r="U1082">
        <v>0.12787723785166241</v>
      </c>
      <c r="V1082">
        <f>VLOOKUP(A1082,Output_sheet!$C$2:$H$19120,6,FALSE)</f>
        <v>43.627001999999997</v>
      </c>
      <c r="W1082">
        <f t="shared" si="97"/>
        <v>15.836601725999998</v>
      </c>
      <c r="X1082" t="str">
        <f t="shared" si="98"/>
        <v>Breakf</v>
      </c>
      <c r="Y1082">
        <f t="shared" si="99"/>
        <v>1.2215560559999998</v>
      </c>
      <c r="Z1082">
        <f t="shared" si="100"/>
        <v>13.437116615999999</v>
      </c>
      <c r="AA1082">
        <f t="shared" si="101"/>
        <v>1.1779290539999998</v>
      </c>
    </row>
    <row r="1083" spans="1:27" x14ac:dyDescent="0.45">
      <c r="A1083" t="str">
        <f t="shared" si="96"/>
        <v>43833Meal_Breakfast_MainP14</v>
      </c>
      <c r="B1083" s="6">
        <v>43833</v>
      </c>
      <c r="C1083" t="s">
        <v>118</v>
      </c>
      <c r="D1083" t="s">
        <v>25</v>
      </c>
      <c r="E1083">
        <v>0.1043639846743295</v>
      </c>
      <c r="F1083">
        <v>0.1428620689655172</v>
      </c>
      <c r="G1083">
        <v>3.8609195402298853E-2</v>
      </c>
      <c r="H1083">
        <v>2.244987228607919E-3</v>
      </c>
      <c r="I1083" t="s">
        <v>47</v>
      </c>
      <c r="J1083">
        <v>1800</v>
      </c>
      <c r="K1083">
        <v>0.3</v>
      </c>
      <c r="L1083">
        <v>0.4</v>
      </c>
      <c r="M1083">
        <v>0.3</v>
      </c>
      <c r="N1083">
        <v>0.25</v>
      </c>
      <c r="O1083">
        <v>0.25</v>
      </c>
      <c r="P1083">
        <v>0.25</v>
      </c>
      <c r="Q1083">
        <v>0.25</v>
      </c>
      <c r="R1083">
        <v>0.25</v>
      </c>
      <c r="S1083">
        <v>0.25</v>
      </c>
      <c r="T1083">
        <v>0.25</v>
      </c>
      <c r="U1083">
        <v>0.6675191815856778</v>
      </c>
      <c r="V1083">
        <f>VLOOKUP(A1083,Output_sheet!$C$2:$H$19120,6,FALSE)</f>
        <v>341.45400000000001</v>
      </c>
      <c r="W1083">
        <f t="shared" si="97"/>
        <v>456.31467754022987</v>
      </c>
      <c r="X1083" t="str">
        <f t="shared" si="98"/>
        <v>Breakf</v>
      </c>
      <c r="Y1083">
        <f t="shared" si="99"/>
        <v>142.54200009195404</v>
      </c>
      <c r="Z1083">
        <f t="shared" si="100"/>
        <v>195.12329958620685</v>
      </c>
      <c r="AA1083">
        <f t="shared" si="101"/>
        <v>118.64937786206897</v>
      </c>
    </row>
    <row r="1084" spans="1:27" x14ac:dyDescent="0.45">
      <c r="A1084" t="str">
        <f t="shared" si="96"/>
        <v>43833Meal_Breakfast_SideP14</v>
      </c>
      <c r="B1084" s="6">
        <v>43833</v>
      </c>
      <c r="C1084" t="s">
        <v>118</v>
      </c>
      <c r="D1084" t="s">
        <v>26</v>
      </c>
      <c r="E1084">
        <v>1.6E-2</v>
      </c>
      <c r="F1084">
        <v>0.218</v>
      </c>
      <c r="G1084">
        <v>4.0000000000000001E-3</v>
      </c>
      <c r="H1084">
        <v>9.5E-4</v>
      </c>
      <c r="I1084" t="s">
        <v>47</v>
      </c>
      <c r="J1084">
        <v>1800</v>
      </c>
      <c r="K1084">
        <v>0.3</v>
      </c>
      <c r="L1084">
        <v>0.4</v>
      </c>
      <c r="M1084">
        <v>0.3</v>
      </c>
      <c r="N1084">
        <v>0.25</v>
      </c>
      <c r="O1084">
        <v>0.25</v>
      </c>
      <c r="P1084">
        <v>0.25</v>
      </c>
      <c r="Q1084">
        <v>0.25</v>
      </c>
      <c r="R1084">
        <v>0.25</v>
      </c>
      <c r="S1084">
        <v>0.25</v>
      </c>
      <c r="T1084">
        <v>0.25</v>
      </c>
      <c r="U1084">
        <v>0.20460358056265979</v>
      </c>
      <c r="V1084">
        <f>VLOOKUP(A1084,Output_sheet!$C$2:$H$19120,6,FALSE)</f>
        <v>69.803203999999994</v>
      </c>
      <c r="W1084">
        <f t="shared" si="97"/>
        <v>67.848714287999996</v>
      </c>
      <c r="X1084" t="str">
        <f t="shared" si="98"/>
        <v>Breakf</v>
      </c>
      <c r="Y1084">
        <f t="shared" si="99"/>
        <v>4.4674050559999996</v>
      </c>
      <c r="Z1084">
        <f t="shared" si="100"/>
        <v>60.868393887999993</v>
      </c>
      <c r="AA1084">
        <f t="shared" si="101"/>
        <v>2.5129153440000001</v>
      </c>
    </row>
    <row r="1085" spans="1:27" x14ac:dyDescent="0.45">
      <c r="A1085" t="str">
        <f t="shared" si="96"/>
        <v>43833Meal_Dinner_GreenP14</v>
      </c>
      <c r="B1085" s="6">
        <v>43833</v>
      </c>
      <c r="C1085" t="s">
        <v>118</v>
      </c>
      <c r="D1085" t="s">
        <v>29</v>
      </c>
      <c r="E1085">
        <v>0.21</v>
      </c>
      <c r="F1085">
        <v>0.22</v>
      </c>
      <c r="G1085">
        <v>0.49</v>
      </c>
      <c r="H1085">
        <v>1.3505400000000001E-2</v>
      </c>
      <c r="I1085" t="s">
        <v>47</v>
      </c>
      <c r="J1085">
        <v>1800</v>
      </c>
      <c r="K1085">
        <v>0.3</v>
      </c>
      <c r="L1085">
        <v>0.4</v>
      </c>
      <c r="M1085">
        <v>0.3</v>
      </c>
      <c r="N1085">
        <v>0.25</v>
      </c>
      <c r="O1085">
        <v>0.25</v>
      </c>
      <c r="P1085">
        <v>0.25</v>
      </c>
      <c r="Q1085">
        <v>0.25</v>
      </c>
      <c r="R1085">
        <v>0.25</v>
      </c>
      <c r="S1085">
        <v>0.25</v>
      </c>
      <c r="T1085">
        <v>0.25</v>
      </c>
      <c r="U1085">
        <v>1.706484641638225E-2</v>
      </c>
      <c r="V1085">
        <f>VLOOKUP(A1085,Output_sheet!$C$2:$H$19120,6,FALSE)</f>
        <v>4.4900805000000004</v>
      </c>
      <c r="W1085">
        <f t="shared" si="97"/>
        <v>27.524193465000003</v>
      </c>
      <c r="X1085" t="str">
        <f t="shared" si="98"/>
        <v>Dinner</v>
      </c>
      <c r="Y1085">
        <f t="shared" si="99"/>
        <v>3.7716676200000001</v>
      </c>
      <c r="Z1085">
        <f t="shared" si="100"/>
        <v>3.9512708400000003</v>
      </c>
      <c r="AA1085">
        <f t="shared" si="101"/>
        <v>19.801255005000002</v>
      </c>
    </row>
    <row r="1086" spans="1:27" x14ac:dyDescent="0.45">
      <c r="A1086" t="str">
        <f t="shared" si="96"/>
        <v>43833Meal_Dinner_MainP14</v>
      </c>
      <c r="B1086" s="6">
        <v>43833</v>
      </c>
      <c r="C1086" t="s">
        <v>118</v>
      </c>
      <c r="D1086" t="s">
        <v>30</v>
      </c>
      <c r="E1086">
        <v>0.30499999999999999</v>
      </c>
      <c r="F1086">
        <v>0</v>
      </c>
      <c r="G1086">
        <v>3.2000000000000001E-2</v>
      </c>
      <c r="H1086">
        <v>5.3000000000000009E-3</v>
      </c>
      <c r="I1086" t="s">
        <v>47</v>
      </c>
      <c r="J1086">
        <v>1800</v>
      </c>
      <c r="K1086">
        <v>0.3</v>
      </c>
      <c r="L1086">
        <v>0.4</v>
      </c>
      <c r="M1086">
        <v>0.3</v>
      </c>
      <c r="N1086">
        <v>0.25</v>
      </c>
      <c r="O1086">
        <v>0.25</v>
      </c>
      <c r="P1086">
        <v>0.25</v>
      </c>
      <c r="Q1086">
        <v>0.25</v>
      </c>
      <c r="R1086">
        <v>0.25</v>
      </c>
      <c r="S1086">
        <v>0.25</v>
      </c>
      <c r="T1086">
        <v>0.25</v>
      </c>
      <c r="U1086">
        <v>0.34129692832764508</v>
      </c>
      <c r="V1086">
        <f>VLOOKUP(A1086,Output_sheet!$C$2:$H$19120,6,FALSE)</f>
        <v>149.66935000000001</v>
      </c>
      <c r="W1086">
        <f t="shared" si="97"/>
        <v>225.70137980000001</v>
      </c>
      <c r="X1086" t="str">
        <f t="shared" si="98"/>
        <v>Dinner</v>
      </c>
      <c r="Y1086">
        <f t="shared" si="99"/>
        <v>182.59660700000001</v>
      </c>
      <c r="Z1086">
        <f t="shared" si="100"/>
        <v>0</v>
      </c>
      <c r="AA1086">
        <f t="shared" si="101"/>
        <v>43.104772800000006</v>
      </c>
    </row>
    <row r="1087" spans="1:27" x14ac:dyDescent="0.45">
      <c r="A1087" t="str">
        <f t="shared" si="96"/>
        <v>43833Meal_Dinner_SideP14</v>
      </c>
      <c r="B1087" s="6">
        <v>43833</v>
      </c>
      <c r="C1087" t="s">
        <v>118</v>
      </c>
      <c r="D1087" t="s">
        <v>31</v>
      </c>
      <c r="E1087">
        <v>3.7117021276595753E-2</v>
      </c>
      <c r="F1087">
        <v>0.25571010638297881</v>
      </c>
      <c r="G1087">
        <v>3.1874999999999987E-2</v>
      </c>
      <c r="H1087">
        <v>1.717952507598784E-3</v>
      </c>
      <c r="I1087" t="s">
        <v>47</v>
      </c>
      <c r="J1087">
        <v>1800</v>
      </c>
      <c r="K1087">
        <v>0.3</v>
      </c>
      <c r="L1087">
        <v>0.4</v>
      </c>
      <c r="M1087">
        <v>0.3</v>
      </c>
      <c r="N1087">
        <v>0.25</v>
      </c>
      <c r="O1087">
        <v>0.25</v>
      </c>
      <c r="P1087">
        <v>0.25</v>
      </c>
      <c r="Q1087">
        <v>0.25</v>
      </c>
      <c r="R1087">
        <v>0.25</v>
      </c>
      <c r="S1087">
        <v>0.25</v>
      </c>
      <c r="T1087">
        <v>0.25</v>
      </c>
      <c r="U1087">
        <v>0.64163822525597269</v>
      </c>
      <c r="V1087">
        <f>VLOOKUP(A1087,Output_sheet!$C$2:$H$19120,6,FALSE)</f>
        <v>196.66552999999999</v>
      </c>
      <c r="W1087">
        <f t="shared" si="97"/>
        <v>286.77443295694155</v>
      </c>
      <c r="X1087" t="str">
        <f t="shared" si="98"/>
        <v>Dinner</v>
      </c>
      <c r="Y1087">
        <f t="shared" si="99"/>
        <v>29.198554645531921</v>
      </c>
      <c r="Z1087">
        <f t="shared" si="100"/>
        <v>201.15745439265962</v>
      </c>
      <c r="AA1087">
        <f t="shared" si="101"/>
        <v>56.418423918749973</v>
      </c>
    </row>
    <row r="1088" spans="1:27" x14ac:dyDescent="0.45">
      <c r="A1088" t="str">
        <f t="shared" si="96"/>
        <v>43833Meal_Lunch_GreenP14</v>
      </c>
      <c r="B1088" s="6">
        <v>43833</v>
      </c>
      <c r="C1088" t="s">
        <v>118</v>
      </c>
      <c r="D1088" t="s">
        <v>34</v>
      </c>
      <c r="E1088">
        <v>1.217307692307692E-2</v>
      </c>
      <c r="F1088">
        <v>3.2211538461538472E-2</v>
      </c>
      <c r="G1088">
        <v>8.8461538461538456E-3</v>
      </c>
      <c r="H1088">
        <v>6.4038461538461547E-4</v>
      </c>
      <c r="I1088" t="s">
        <v>47</v>
      </c>
      <c r="J1088">
        <v>1800</v>
      </c>
      <c r="K1088">
        <v>0.3</v>
      </c>
      <c r="L1088">
        <v>0.4</v>
      </c>
      <c r="M1088">
        <v>0.3</v>
      </c>
      <c r="N1088">
        <v>0.25</v>
      </c>
      <c r="O1088">
        <v>0.25</v>
      </c>
      <c r="P1088">
        <v>0.25</v>
      </c>
      <c r="Q1088">
        <v>0.25</v>
      </c>
      <c r="R1088">
        <v>0.25</v>
      </c>
      <c r="S1088">
        <v>0.25</v>
      </c>
      <c r="T1088">
        <v>0.25</v>
      </c>
      <c r="U1088">
        <v>0.26804123711340211</v>
      </c>
      <c r="V1088">
        <f>VLOOKUP(A1088,Output_sheet!$C$2:$H$19120,6,FALSE)</f>
        <v>65.524079</v>
      </c>
      <c r="W1088">
        <f t="shared" si="97"/>
        <v>16.849768930538463</v>
      </c>
      <c r="X1088" t="str">
        <f t="shared" si="98"/>
        <v>Lunch_</v>
      </c>
      <c r="Y1088">
        <f t="shared" si="99"/>
        <v>3.1905186159230761</v>
      </c>
      <c r="Z1088">
        <f t="shared" si="100"/>
        <v>8.4425255634615404</v>
      </c>
      <c r="AA1088">
        <f t="shared" si="101"/>
        <v>5.2167247511538459</v>
      </c>
    </row>
    <row r="1089" spans="1:27" x14ac:dyDescent="0.45">
      <c r="A1089" t="str">
        <f t="shared" si="96"/>
        <v>43833Meal_Lunch_MainP14</v>
      </c>
      <c r="B1089" s="6">
        <v>43833</v>
      </c>
      <c r="C1089" t="s">
        <v>118</v>
      </c>
      <c r="D1089" t="s">
        <v>35</v>
      </c>
      <c r="E1089">
        <v>8.5000000000000006E-2</v>
      </c>
      <c r="F1089">
        <v>7.0000000000000001E-3</v>
      </c>
      <c r="G1089">
        <v>4.3999999999999997E-2</v>
      </c>
      <c r="H1089">
        <v>7.3800000000000003E-3</v>
      </c>
      <c r="I1089" t="s">
        <v>47</v>
      </c>
      <c r="J1089">
        <v>1800</v>
      </c>
      <c r="K1089">
        <v>0.3</v>
      </c>
      <c r="L1089">
        <v>0.4</v>
      </c>
      <c r="M1089">
        <v>0.3</v>
      </c>
      <c r="N1089">
        <v>0.25</v>
      </c>
      <c r="O1089">
        <v>0.25</v>
      </c>
      <c r="P1089">
        <v>0.25</v>
      </c>
      <c r="Q1089">
        <v>0.25</v>
      </c>
      <c r="R1089">
        <v>0.25</v>
      </c>
      <c r="S1089">
        <v>0.25</v>
      </c>
      <c r="T1089">
        <v>0.25</v>
      </c>
      <c r="U1089">
        <v>0.25773195876288663</v>
      </c>
      <c r="V1089">
        <f>VLOOKUP(A1089,Output_sheet!$C$2:$H$19120,6,FALSE)</f>
        <v>104.42637999999999</v>
      </c>
      <c r="W1089">
        <f t="shared" si="97"/>
        <v>79.78175431999999</v>
      </c>
      <c r="X1089" t="str">
        <f t="shared" si="98"/>
        <v>Lunch_</v>
      </c>
      <c r="Y1089">
        <f t="shared" si="99"/>
        <v>35.504969199999998</v>
      </c>
      <c r="Z1089">
        <f t="shared" si="100"/>
        <v>2.9239386399999998</v>
      </c>
      <c r="AA1089">
        <f t="shared" si="101"/>
        <v>41.352846479999997</v>
      </c>
    </row>
    <row r="1090" spans="1:27" x14ac:dyDescent="0.45">
      <c r="A1090" t="str">
        <f t="shared" ref="A1090:A1153" si="102">B1090&amp;"Meal_"&amp;D1090&amp;I1090</f>
        <v>43833Meal_Lunch_SideP14</v>
      </c>
      <c r="B1090" s="6">
        <v>43833</v>
      </c>
      <c r="C1090" t="s">
        <v>118</v>
      </c>
      <c r="D1090" t="s">
        <v>36</v>
      </c>
      <c r="E1090">
        <v>7.6847826086956519E-2</v>
      </c>
      <c r="F1090">
        <v>0.18945652173913041</v>
      </c>
      <c r="G1090">
        <v>6.9239130434782609E-2</v>
      </c>
      <c r="H1090">
        <v>1.350579710144927E-3</v>
      </c>
      <c r="I1090" t="s">
        <v>47</v>
      </c>
      <c r="J1090">
        <v>1800</v>
      </c>
      <c r="K1090">
        <v>0.3</v>
      </c>
      <c r="L1090">
        <v>0.4</v>
      </c>
      <c r="M1090">
        <v>0.3</v>
      </c>
      <c r="N1090">
        <v>0.25</v>
      </c>
      <c r="O1090">
        <v>0.25</v>
      </c>
      <c r="P1090">
        <v>0.25</v>
      </c>
      <c r="Q1090">
        <v>0.25</v>
      </c>
      <c r="R1090">
        <v>0.25</v>
      </c>
      <c r="S1090">
        <v>0.25</v>
      </c>
      <c r="T1090">
        <v>0.25</v>
      </c>
      <c r="U1090">
        <v>0.47422680412371132</v>
      </c>
      <c r="V1090">
        <f>VLOOKUP(A1090,Output_sheet!$C$2:$H$19120,6,FALSE)</f>
        <v>155.98983000000001</v>
      </c>
      <c r="W1090">
        <f t="shared" ref="W1090:W1153" si="103">(E1090*4+F1090*4+G1090*9)*V1090</f>
        <v>263.36848145543479</v>
      </c>
      <c r="X1090" t="str">
        <f t="shared" ref="X1090:X1153" si="104">LEFT(D1090,6)</f>
        <v>Lunch_</v>
      </c>
      <c r="Y1090">
        <f t="shared" ref="Y1090:Y1153" si="105">E1090*4*V1090</f>
        <v>47.949917308695653</v>
      </c>
      <c r="Z1090">
        <f t="shared" ref="Z1090:Z1153" si="106">F1090*4*V1090</f>
        <v>118.21316247391304</v>
      </c>
      <c r="AA1090">
        <f t="shared" ref="AA1090:AA1153" si="107">G1090*9*V1090</f>
        <v>97.205401672826085</v>
      </c>
    </row>
    <row r="1091" spans="1:27" x14ac:dyDescent="0.45">
      <c r="A1091" t="str">
        <f t="shared" si="102"/>
        <v>43833Meal_Morning_Snack_GreenP14</v>
      </c>
      <c r="B1091" s="6">
        <v>43833</v>
      </c>
      <c r="C1091" t="s">
        <v>118</v>
      </c>
      <c r="D1091" t="s">
        <v>39</v>
      </c>
      <c r="E1091">
        <v>3.875E-3</v>
      </c>
      <c r="F1091">
        <v>0.112625</v>
      </c>
      <c r="G1091">
        <v>4.2500000000000003E-3</v>
      </c>
      <c r="H1091">
        <v>1.2625E-3</v>
      </c>
      <c r="I1091" t="s">
        <v>47</v>
      </c>
      <c r="J1091">
        <v>1800</v>
      </c>
      <c r="K1091">
        <v>0.3</v>
      </c>
      <c r="L1091">
        <v>0.4</v>
      </c>
      <c r="M1091">
        <v>0.3</v>
      </c>
      <c r="N1091">
        <v>0.15</v>
      </c>
      <c r="O1091">
        <v>0.15</v>
      </c>
      <c r="P1091">
        <v>0.15</v>
      </c>
      <c r="Q1091">
        <v>0.15</v>
      </c>
      <c r="R1091">
        <v>0.15</v>
      </c>
      <c r="S1091">
        <v>0.15</v>
      </c>
      <c r="T1091">
        <v>0.15</v>
      </c>
      <c r="U1091">
        <v>0.69565217391304346</v>
      </c>
      <c r="V1091">
        <f>VLOOKUP(A1091,Output_sheet!$C$2:$H$19120,6,FALSE)</f>
        <v>155.11349999999999</v>
      </c>
      <c r="W1091">
        <f t="shared" si="103"/>
        <v>78.21598237500001</v>
      </c>
      <c r="X1091" t="str">
        <f t="shared" si="104"/>
        <v>Mornin</v>
      </c>
      <c r="Y1091">
        <f t="shared" si="105"/>
        <v>2.40425925</v>
      </c>
      <c r="Z1091">
        <f t="shared" si="106"/>
        <v>69.878631749999997</v>
      </c>
      <c r="AA1091">
        <f t="shared" si="107"/>
        <v>5.9330913750000001</v>
      </c>
    </row>
    <row r="1092" spans="1:27" x14ac:dyDescent="0.45">
      <c r="A1092" t="str">
        <f t="shared" si="102"/>
        <v>43833Meal_Morning_Snack_MainP14</v>
      </c>
      <c r="B1092" s="6">
        <v>43833</v>
      </c>
      <c r="C1092" t="s">
        <v>118</v>
      </c>
      <c r="D1092" t="s">
        <v>40</v>
      </c>
      <c r="E1092">
        <v>0.1239</v>
      </c>
      <c r="F1092">
        <v>2.7199999999999998E-2</v>
      </c>
      <c r="G1092">
        <v>1.0200000000000001E-2</v>
      </c>
      <c r="H1092">
        <v>3.1800000000000001E-3</v>
      </c>
      <c r="I1092" t="s">
        <v>47</v>
      </c>
      <c r="J1092">
        <v>1800</v>
      </c>
      <c r="K1092">
        <v>0.3</v>
      </c>
      <c r="L1092">
        <v>0.4</v>
      </c>
      <c r="M1092">
        <v>0.3</v>
      </c>
      <c r="N1092">
        <v>0.15</v>
      </c>
      <c r="O1092">
        <v>0.15</v>
      </c>
      <c r="P1092">
        <v>0.15</v>
      </c>
      <c r="Q1092">
        <v>0.15</v>
      </c>
      <c r="R1092">
        <v>0.15</v>
      </c>
      <c r="S1092">
        <v>0.15</v>
      </c>
      <c r="T1092">
        <v>0.15</v>
      </c>
      <c r="U1092">
        <v>0.21739130434782611</v>
      </c>
      <c r="V1092">
        <f>VLOOKUP(A1092,Output_sheet!$C$2:$H$19120,6,FALSE)</f>
        <v>63.571106999999998</v>
      </c>
      <c r="W1092">
        <f t="shared" si="103"/>
        <v>44.258204693399996</v>
      </c>
      <c r="X1092" t="str">
        <f t="shared" si="104"/>
        <v>Mornin</v>
      </c>
      <c r="Y1092">
        <f t="shared" si="105"/>
        <v>31.505840629199998</v>
      </c>
      <c r="Z1092">
        <f t="shared" si="106"/>
        <v>6.916536441599999</v>
      </c>
      <c r="AA1092">
        <f t="shared" si="107"/>
        <v>5.8358276226000001</v>
      </c>
    </row>
    <row r="1093" spans="1:27" x14ac:dyDescent="0.45">
      <c r="A1093" t="str">
        <f t="shared" si="102"/>
        <v>43833Meal_Morning_Snack_SideP14</v>
      </c>
      <c r="B1093" s="6">
        <v>43833</v>
      </c>
      <c r="C1093" t="s">
        <v>118</v>
      </c>
      <c r="D1093" t="s">
        <v>41</v>
      </c>
      <c r="E1093">
        <v>0.21</v>
      </c>
      <c r="F1093">
        <v>0.22</v>
      </c>
      <c r="G1093">
        <v>0.49</v>
      </c>
      <c r="H1093">
        <v>1.3505400000000001E-2</v>
      </c>
      <c r="I1093" t="s">
        <v>47</v>
      </c>
      <c r="J1093">
        <v>1800</v>
      </c>
      <c r="K1093">
        <v>0.3</v>
      </c>
      <c r="L1093">
        <v>0.4</v>
      </c>
      <c r="M1093">
        <v>0.3</v>
      </c>
      <c r="N1093">
        <v>0.15</v>
      </c>
      <c r="O1093">
        <v>0.15</v>
      </c>
      <c r="P1093">
        <v>0.15</v>
      </c>
      <c r="Q1093">
        <v>0.15</v>
      </c>
      <c r="R1093">
        <v>0.15</v>
      </c>
      <c r="S1093">
        <v>0.15</v>
      </c>
      <c r="T1093">
        <v>0.15</v>
      </c>
      <c r="U1093">
        <v>8.6956521739130432E-2</v>
      </c>
      <c r="V1093">
        <f>VLOOKUP(A1093,Output_sheet!$C$2:$H$19120,6,FALSE)</f>
        <v>15.257066</v>
      </c>
      <c r="W1093">
        <f t="shared" si="103"/>
        <v>93.525814580000002</v>
      </c>
      <c r="X1093" t="str">
        <f t="shared" si="104"/>
        <v>Mornin</v>
      </c>
      <c r="Y1093">
        <f t="shared" si="105"/>
        <v>12.815935439999999</v>
      </c>
      <c r="Z1093">
        <f t="shared" si="106"/>
        <v>13.42621808</v>
      </c>
      <c r="AA1093">
        <f t="shared" si="107"/>
        <v>67.28366106</v>
      </c>
    </row>
    <row r="1094" spans="1:27" x14ac:dyDescent="0.45">
      <c r="A1094" t="str">
        <f t="shared" si="102"/>
        <v>43833Meal_Afternoon_Snack_GreenP15</v>
      </c>
      <c r="B1094" s="6">
        <v>43833</v>
      </c>
      <c r="C1094" t="s">
        <v>118</v>
      </c>
      <c r="D1094" t="s">
        <v>11</v>
      </c>
      <c r="E1094">
        <v>1.2E-2</v>
      </c>
      <c r="F1094">
        <v>0.11940000000000001</v>
      </c>
      <c r="G1094">
        <v>6.4999999999999997E-3</v>
      </c>
      <c r="H1094">
        <v>1.272E-2</v>
      </c>
      <c r="I1094" t="s">
        <v>48</v>
      </c>
      <c r="J1094">
        <v>1200</v>
      </c>
      <c r="K1094">
        <v>0.2</v>
      </c>
      <c r="L1094">
        <v>0.5</v>
      </c>
      <c r="M1094">
        <v>0.3</v>
      </c>
      <c r="N1094">
        <v>0.15</v>
      </c>
      <c r="O1094">
        <v>0.15</v>
      </c>
      <c r="P1094">
        <v>0.15</v>
      </c>
      <c r="Q1094">
        <v>0.15</v>
      </c>
      <c r="R1094">
        <v>0.15</v>
      </c>
      <c r="S1094">
        <v>0.15</v>
      </c>
      <c r="T1094">
        <v>0.15</v>
      </c>
      <c r="U1094">
        <v>0.15789473684210531</v>
      </c>
      <c r="V1094">
        <f>VLOOKUP(A1094,Output_sheet!$C$2:$H$19120,6,FALSE)</f>
        <v>13.060261000000001</v>
      </c>
      <c r="W1094">
        <f t="shared" si="103"/>
        <v>7.6284984501000013</v>
      </c>
      <c r="X1094" t="str">
        <f t="shared" si="104"/>
        <v>Aftern</v>
      </c>
      <c r="Y1094">
        <f t="shared" si="105"/>
        <v>0.62689252800000006</v>
      </c>
      <c r="Z1094">
        <f t="shared" si="106"/>
        <v>6.2375806536000002</v>
      </c>
      <c r="AA1094">
        <f t="shared" si="107"/>
        <v>0.76402526849999997</v>
      </c>
    </row>
    <row r="1095" spans="1:27" x14ac:dyDescent="0.45">
      <c r="A1095" t="str">
        <f t="shared" si="102"/>
        <v>43833Meal_Afternoon_Snack_MainP15</v>
      </c>
      <c r="B1095" s="6">
        <v>43833</v>
      </c>
      <c r="C1095" t="s">
        <v>118</v>
      </c>
      <c r="D1095" t="s">
        <v>12</v>
      </c>
      <c r="E1095">
        <v>3.5919354838709672E-2</v>
      </c>
      <c r="F1095">
        <v>0.1199935483870968</v>
      </c>
      <c r="G1095">
        <v>8.0138709677419359E-2</v>
      </c>
      <c r="H1095">
        <v>2.3671290322580642E-3</v>
      </c>
      <c r="I1095" t="s">
        <v>48</v>
      </c>
      <c r="J1095">
        <v>1200</v>
      </c>
      <c r="K1095">
        <v>0.2</v>
      </c>
      <c r="L1095">
        <v>0.5</v>
      </c>
      <c r="M1095">
        <v>0.3</v>
      </c>
      <c r="N1095">
        <v>0.15</v>
      </c>
      <c r="O1095">
        <v>0.15</v>
      </c>
      <c r="P1095">
        <v>0.15</v>
      </c>
      <c r="Q1095">
        <v>0.15</v>
      </c>
      <c r="R1095">
        <v>0.15</v>
      </c>
      <c r="S1095">
        <v>0.15</v>
      </c>
      <c r="T1095">
        <v>0.15</v>
      </c>
      <c r="U1095">
        <v>0.81578947368421051</v>
      </c>
      <c r="V1095">
        <f>VLOOKUP(A1095,Output_sheet!$C$2:$H$19120,6,FALSE)</f>
        <v>93.598536999999993</v>
      </c>
      <c r="W1095">
        <f t="shared" si="103"/>
        <v>125.88067241129998</v>
      </c>
      <c r="X1095" t="str">
        <f t="shared" si="104"/>
        <v>Aftern</v>
      </c>
      <c r="Y1095">
        <f t="shared" si="105"/>
        <v>13.447996251548384</v>
      </c>
      <c r="Z1095">
        <f t="shared" si="106"/>
        <v>44.924882313883877</v>
      </c>
      <c r="AA1095">
        <f t="shared" si="107"/>
        <v>67.507793845867738</v>
      </c>
    </row>
    <row r="1096" spans="1:27" x14ac:dyDescent="0.45">
      <c r="A1096" t="str">
        <f t="shared" si="102"/>
        <v>43833Meal_Afternoon_Snack_SideP15</v>
      </c>
      <c r="B1096" s="6">
        <v>43833</v>
      </c>
      <c r="C1096" t="s">
        <v>118</v>
      </c>
      <c r="D1096" t="s">
        <v>13</v>
      </c>
      <c r="E1096">
        <v>0.21</v>
      </c>
      <c r="F1096">
        <v>0.22</v>
      </c>
      <c r="G1096">
        <v>0.49</v>
      </c>
      <c r="H1096">
        <v>1.3505400000000001E-2</v>
      </c>
      <c r="I1096" t="s">
        <v>48</v>
      </c>
      <c r="J1096">
        <v>1200</v>
      </c>
      <c r="K1096">
        <v>0.2</v>
      </c>
      <c r="L1096">
        <v>0.5</v>
      </c>
      <c r="M1096">
        <v>0.3</v>
      </c>
      <c r="N1096">
        <v>0.15</v>
      </c>
      <c r="O1096">
        <v>0.15</v>
      </c>
      <c r="P1096">
        <v>0.15</v>
      </c>
      <c r="Q1096">
        <v>0.15</v>
      </c>
      <c r="R1096">
        <v>0.15</v>
      </c>
      <c r="S1096">
        <v>0.15</v>
      </c>
      <c r="T1096">
        <v>0.15</v>
      </c>
      <c r="U1096">
        <v>2.6315789473684209E-2</v>
      </c>
      <c r="V1096">
        <f>VLOOKUP(A1096,Output_sheet!$C$2:$H$19120,6,FALSE)</f>
        <v>3.6278503</v>
      </c>
      <c r="W1096">
        <f t="shared" si="103"/>
        <v>22.238722338999999</v>
      </c>
      <c r="X1096" t="str">
        <f t="shared" si="104"/>
        <v>Aftern</v>
      </c>
      <c r="Y1096">
        <f t="shared" si="105"/>
        <v>3.0473942519999997</v>
      </c>
      <c r="Z1096">
        <f t="shared" si="106"/>
        <v>3.1925082640000002</v>
      </c>
      <c r="AA1096">
        <f t="shared" si="107"/>
        <v>15.998819823</v>
      </c>
    </row>
    <row r="1097" spans="1:27" x14ac:dyDescent="0.45">
      <c r="A1097" t="str">
        <f t="shared" si="102"/>
        <v>43833Meal_Booster1_GreenP15</v>
      </c>
      <c r="B1097" s="6">
        <v>43833</v>
      </c>
      <c r="C1097" t="s">
        <v>118</v>
      </c>
      <c r="D1097" t="s">
        <v>16</v>
      </c>
      <c r="E1097">
        <v>0</v>
      </c>
      <c r="F1097">
        <v>0</v>
      </c>
      <c r="G1097">
        <v>0</v>
      </c>
      <c r="H1097">
        <v>0</v>
      </c>
      <c r="I1097" t="s">
        <v>48</v>
      </c>
      <c r="J1097">
        <v>1200</v>
      </c>
      <c r="K1097">
        <v>0.2</v>
      </c>
      <c r="L1097">
        <v>0.5</v>
      </c>
      <c r="M1097">
        <v>0.3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f>VLOOKUP(A1097,Output_sheet!$C$2:$H$19120,6,FALSE)</f>
        <v>0</v>
      </c>
      <c r="W1097">
        <f t="shared" si="103"/>
        <v>0</v>
      </c>
      <c r="X1097" t="str">
        <f t="shared" si="104"/>
        <v>Booste</v>
      </c>
      <c r="Y1097">
        <f t="shared" si="105"/>
        <v>0</v>
      </c>
      <c r="Z1097">
        <f t="shared" si="106"/>
        <v>0</v>
      </c>
      <c r="AA1097">
        <f t="shared" si="107"/>
        <v>0</v>
      </c>
    </row>
    <row r="1098" spans="1:27" x14ac:dyDescent="0.45">
      <c r="A1098" t="str">
        <f t="shared" si="102"/>
        <v>43833Meal_Booster1_MainP15</v>
      </c>
      <c r="B1098" s="6">
        <v>43833</v>
      </c>
      <c r="C1098" t="s">
        <v>118</v>
      </c>
      <c r="D1098" t="s">
        <v>17</v>
      </c>
      <c r="E1098">
        <v>7.2371764705882344E-2</v>
      </c>
      <c r="F1098">
        <v>0.19910588235294119</v>
      </c>
      <c r="G1098">
        <v>3.1221176470588231E-2</v>
      </c>
      <c r="H1098">
        <v>3.105359854884685E-3</v>
      </c>
      <c r="I1098" t="s">
        <v>48</v>
      </c>
      <c r="J1098">
        <v>1200</v>
      </c>
      <c r="K1098">
        <v>0.2</v>
      </c>
      <c r="L1098">
        <v>0.5</v>
      </c>
      <c r="M1098">
        <v>0.3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f>VLOOKUP(A1098,Output_sheet!$C$2:$H$19120,6,FALSE)</f>
        <v>0</v>
      </c>
      <c r="W1098">
        <f t="shared" si="103"/>
        <v>0</v>
      </c>
      <c r="X1098" t="str">
        <f t="shared" si="104"/>
        <v>Booste</v>
      </c>
      <c r="Y1098">
        <f t="shared" si="105"/>
        <v>0</v>
      </c>
      <c r="Z1098">
        <f t="shared" si="106"/>
        <v>0</v>
      </c>
      <c r="AA1098">
        <f t="shared" si="107"/>
        <v>0</v>
      </c>
    </row>
    <row r="1099" spans="1:27" x14ac:dyDescent="0.45">
      <c r="A1099" t="str">
        <f t="shared" si="102"/>
        <v>43833Meal_Booster1_SideP15</v>
      </c>
      <c r="B1099" s="6">
        <v>43833</v>
      </c>
      <c r="C1099" t="s">
        <v>118</v>
      </c>
      <c r="D1099" t="s">
        <v>18</v>
      </c>
      <c r="E1099">
        <v>0</v>
      </c>
      <c r="F1099">
        <v>0</v>
      </c>
      <c r="G1099">
        <v>0</v>
      </c>
      <c r="H1099">
        <v>0</v>
      </c>
      <c r="I1099" t="s">
        <v>48</v>
      </c>
      <c r="J1099">
        <v>1200</v>
      </c>
      <c r="K1099">
        <v>0.2</v>
      </c>
      <c r="L1099">
        <v>0.5</v>
      </c>
      <c r="M1099">
        <v>0.3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f>VLOOKUP(A1099,Output_sheet!$C$2:$H$19120,6,FALSE)</f>
        <v>0</v>
      </c>
      <c r="W1099">
        <f t="shared" si="103"/>
        <v>0</v>
      </c>
      <c r="X1099" t="str">
        <f t="shared" si="104"/>
        <v>Booste</v>
      </c>
      <c r="Y1099">
        <f t="shared" si="105"/>
        <v>0</v>
      </c>
      <c r="Z1099">
        <f t="shared" si="106"/>
        <v>0</v>
      </c>
      <c r="AA1099">
        <f t="shared" si="107"/>
        <v>0</v>
      </c>
    </row>
    <row r="1100" spans="1:27" x14ac:dyDescent="0.45">
      <c r="A1100" t="str">
        <f t="shared" si="102"/>
        <v>43833Meal_Booster2_GreenP15</v>
      </c>
      <c r="B1100" s="6">
        <v>43833</v>
      </c>
      <c r="C1100" t="s">
        <v>118</v>
      </c>
      <c r="D1100" t="s">
        <v>19</v>
      </c>
      <c r="E1100">
        <v>0</v>
      </c>
      <c r="F1100">
        <v>0</v>
      </c>
      <c r="G1100">
        <v>0</v>
      </c>
      <c r="H1100">
        <v>0</v>
      </c>
      <c r="I1100" t="s">
        <v>48</v>
      </c>
      <c r="J1100">
        <v>1200</v>
      </c>
      <c r="K1100">
        <v>0.2</v>
      </c>
      <c r="L1100">
        <v>0.5</v>
      </c>
      <c r="M1100">
        <v>0.3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f>VLOOKUP(A1100,Output_sheet!$C$2:$H$19120,6,FALSE)</f>
        <v>0</v>
      </c>
      <c r="W1100">
        <f t="shared" si="103"/>
        <v>0</v>
      </c>
      <c r="X1100" t="str">
        <f t="shared" si="104"/>
        <v>Booste</v>
      </c>
      <c r="Y1100">
        <f t="shared" si="105"/>
        <v>0</v>
      </c>
      <c r="Z1100">
        <f t="shared" si="106"/>
        <v>0</v>
      </c>
      <c r="AA1100">
        <f t="shared" si="107"/>
        <v>0</v>
      </c>
    </row>
    <row r="1101" spans="1:27" x14ac:dyDescent="0.45">
      <c r="A1101" t="str">
        <f t="shared" si="102"/>
        <v>43833Meal_Booster2_MainP15</v>
      </c>
      <c r="B1101" s="6">
        <v>43833</v>
      </c>
      <c r="C1101" t="s">
        <v>118</v>
      </c>
      <c r="D1101" t="s">
        <v>20</v>
      </c>
      <c r="E1101">
        <v>0.34</v>
      </c>
      <c r="F1101">
        <v>0</v>
      </c>
      <c r="G1101">
        <v>1.0999999999999999E-2</v>
      </c>
      <c r="H1101">
        <v>9.7169999999999999E-3</v>
      </c>
      <c r="I1101" t="s">
        <v>48</v>
      </c>
      <c r="J1101">
        <v>1200</v>
      </c>
      <c r="K1101">
        <v>0.2</v>
      </c>
      <c r="L1101">
        <v>0.5</v>
      </c>
      <c r="M1101">
        <v>0.3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f>VLOOKUP(A1101,Output_sheet!$C$2:$H$19120,6,FALSE)</f>
        <v>0</v>
      </c>
      <c r="W1101">
        <f t="shared" si="103"/>
        <v>0</v>
      </c>
      <c r="X1101" t="str">
        <f t="shared" si="104"/>
        <v>Booste</v>
      </c>
      <c r="Y1101">
        <f t="shared" si="105"/>
        <v>0</v>
      </c>
      <c r="Z1101">
        <f t="shared" si="106"/>
        <v>0</v>
      </c>
      <c r="AA1101">
        <f t="shared" si="107"/>
        <v>0</v>
      </c>
    </row>
    <row r="1102" spans="1:27" x14ac:dyDescent="0.45">
      <c r="A1102" t="str">
        <f t="shared" si="102"/>
        <v>43833Meal_Booster2_SideP15</v>
      </c>
      <c r="B1102" s="6">
        <v>43833</v>
      </c>
      <c r="C1102" t="s">
        <v>118</v>
      </c>
      <c r="D1102" t="s">
        <v>21</v>
      </c>
      <c r="E1102">
        <v>0</v>
      </c>
      <c r="F1102">
        <v>0</v>
      </c>
      <c r="G1102">
        <v>0</v>
      </c>
      <c r="H1102">
        <v>0</v>
      </c>
      <c r="I1102" t="s">
        <v>48</v>
      </c>
      <c r="J1102">
        <v>1200</v>
      </c>
      <c r="K1102">
        <v>0.2</v>
      </c>
      <c r="L1102">
        <v>0.5</v>
      </c>
      <c r="M1102">
        <v>0.3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f>VLOOKUP(A1102,Output_sheet!$C$2:$H$19120,6,FALSE)</f>
        <v>0</v>
      </c>
      <c r="W1102">
        <f t="shared" si="103"/>
        <v>0</v>
      </c>
      <c r="X1102" t="str">
        <f t="shared" si="104"/>
        <v>Booste</v>
      </c>
      <c r="Y1102">
        <f t="shared" si="105"/>
        <v>0</v>
      </c>
      <c r="Z1102">
        <f t="shared" si="106"/>
        <v>0</v>
      </c>
      <c r="AA1102">
        <f t="shared" si="107"/>
        <v>0</v>
      </c>
    </row>
    <row r="1103" spans="1:27" x14ac:dyDescent="0.45">
      <c r="A1103" t="str">
        <f t="shared" si="102"/>
        <v>43833Meal_Breakfast_GreenP15</v>
      </c>
      <c r="B1103" s="6">
        <v>43833</v>
      </c>
      <c r="C1103" t="s">
        <v>118</v>
      </c>
      <c r="D1103" t="s">
        <v>24</v>
      </c>
      <c r="E1103">
        <v>6.9999999999999993E-3</v>
      </c>
      <c r="F1103">
        <v>7.6999999999999999E-2</v>
      </c>
      <c r="G1103">
        <v>3.0000000000000001E-3</v>
      </c>
      <c r="H1103">
        <v>2.3999999999999998E-3</v>
      </c>
      <c r="I1103" t="s">
        <v>48</v>
      </c>
      <c r="J1103">
        <v>1200</v>
      </c>
      <c r="K1103">
        <v>0.2</v>
      </c>
      <c r="L1103">
        <v>0.5</v>
      </c>
      <c r="M1103">
        <v>0.3</v>
      </c>
      <c r="N1103">
        <v>0.25</v>
      </c>
      <c r="O1103">
        <v>0.25</v>
      </c>
      <c r="P1103">
        <v>0.25</v>
      </c>
      <c r="Q1103">
        <v>0.25</v>
      </c>
      <c r="R1103">
        <v>0.25</v>
      </c>
      <c r="S1103">
        <v>0.25</v>
      </c>
      <c r="T1103">
        <v>0.25</v>
      </c>
      <c r="U1103">
        <v>0.12787723785166241</v>
      </c>
      <c r="V1103">
        <f>VLOOKUP(A1103,Output_sheet!$C$2:$H$19120,6,FALSE)</f>
        <v>29.677567</v>
      </c>
      <c r="W1103">
        <f t="shared" si="103"/>
        <v>10.772956820999999</v>
      </c>
      <c r="X1103" t="str">
        <f t="shared" si="104"/>
        <v>Breakf</v>
      </c>
      <c r="Y1103">
        <f t="shared" si="105"/>
        <v>0.83097187599999989</v>
      </c>
      <c r="Z1103">
        <f t="shared" si="106"/>
        <v>9.1406906360000004</v>
      </c>
      <c r="AA1103">
        <f t="shared" si="107"/>
        <v>0.80129430899999998</v>
      </c>
    </row>
    <row r="1104" spans="1:27" x14ac:dyDescent="0.45">
      <c r="A1104" t="str">
        <f t="shared" si="102"/>
        <v>43833Meal_Breakfast_MainP15</v>
      </c>
      <c r="B1104" s="6">
        <v>43833</v>
      </c>
      <c r="C1104" t="s">
        <v>118</v>
      </c>
      <c r="D1104" t="s">
        <v>25</v>
      </c>
      <c r="E1104">
        <v>0.1043639846743295</v>
      </c>
      <c r="F1104">
        <v>0.1428620689655172</v>
      </c>
      <c r="G1104">
        <v>3.8609195402298853E-2</v>
      </c>
      <c r="H1104">
        <v>2.244987228607919E-3</v>
      </c>
      <c r="I1104" t="s">
        <v>48</v>
      </c>
      <c r="J1104">
        <v>1200</v>
      </c>
      <c r="K1104">
        <v>0.2</v>
      </c>
      <c r="L1104">
        <v>0.5</v>
      </c>
      <c r="M1104">
        <v>0.3</v>
      </c>
      <c r="N1104">
        <v>0.25</v>
      </c>
      <c r="O1104">
        <v>0.25</v>
      </c>
      <c r="P1104">
        <v>0.25</v>
      </c>
      <c r="Q1104">
        <v>0.25</v>
      </c>
      <c r="R1104">
        <v>0.25</v>
      </c>
      <c r="S1104">
        <v>0.25</v>
      </c>
      <c r="T1104">
        <v>0.25</v>
      </c>
      <c r="U1104">
        <v>0.6675191815856778</v>
      </c>
      <c r="V1104">
        <f>VLOOKUP(A1104,Output_sheet!$C$2:$H$19120,6,FALSE)</f>
        <v>200.62035</v>
      </c>
      <c r="W1104">
        <f t="shared" si="103"/>
        <v>268.10642229482761</v>
      </c>
      <c r="X1104" t="str">
        <f t="shared" si="104"/>
        <v>Breakf</v>
      </c>
      <c r="Y1104">
        <f t="shared" si="105"/>
        <v>83.750156531034477</v>
      </c>
      <c r="Z1104">
        <f t="shared" si="106"/>
        <v>114.6441531103448</v>
      </c>
      <c r="AA1104">
        <f t="shared" si="107"/>
        <v>69.712112653448273</v>
      </c>
    </row>
    <row r="1105" spans="1:27" x14ac:dyDescent="0.45">
      <c r="A1105" t="str">
        <f t="shared" si="102"/>
        <v>43833Meal_Breakfast_SideP15</v>
      </c>
      <c r="B1105" s="6">
        <v>43833</v>
      </c>
      <c r="C1105" t="s">
        <v>118</v>
      </c>
      <c r="D1105" t="s">
        <v>26</v>
      </c>
      <c r="E1105">
        <v>1.6E-2</v>
      </c>
      <c r="F1105">
        <v>0.218</v>
      </c>
      <c r="G1105">
        <v>4.0000000000000001E-3</v>
      </c>
      <c r="H1105">
        <v>9.5E-4</v>
      </c>
      <c r="I1105" t="s">
        <v>48</v>
      </c>
      <c r="J1105">
        <v>1200</v>
      </c>
      <c r="K1105">
        <v>0.2</v>
      </c>
      <c r="L1105">
        <v>0.5</v>
      </c>
      <c r="M1105">
        <v>0.3</v>
      </c>
      <c r="N1105">
        <v>0.25</v>
      </c>
      <c r="O1105">
        <v>0.25</v>
      </c>
      <c r="P1105">
        <v>0.25</v>
      </c>
      <c r="Q1105">
        <v>0.25</v>
      </c>
      <c r="R1105">
        <v>0.25</v>
      </c>
      <c r="S1105">
        <v>0.25</v>
      </c>
      <c r="T1105">
        <v>0.25</v>
      </c>
      <c r="U1105">
        <v>0.20460358056265979</v>
      </c>
      <c r="V1105">
        <f>VLOOKUP(A1105,Output_sheet!$C$2:$H$19120,6,FALSE)</f>
        <v>79.140178000000006</v>
      </c>
      <c r="W1105">
        <f t="shared" si="103"/>
        <v>76.924253016000009</v>
      </c>
      <c r="X1105" t="str">
        <f t="shared" si="104"/>
        <v>Breakf</v>
      </c>
      <c r="Y1105">
        <f t="shared" si="105"/>
        <v>5.0649713920000003</v>
      </c>
      <c r="Z1105">
        <f t="shared" si="106"/>
        <v>69.010235215999998</v>
      </c>
      <c r="AA1105">
        <f t="shared" si="107"/>
        <v>2.8490464080000004</v>
      </c>
    </row>
    <row r="1106" spans="1:27" x14ac:dyDescent="0.45">
      <c r="A1106" t="str">
        <f t="shared" si="102"/>
        <v>43833Meal_Dinner_GreenP15</v>
      </c>
      <c r="B1106" s="6">
        <v>43833</v>
      </c>
      <c r="C1106" t="s">
        <v>118</v>
      </c>
      <c r="D1106" t="s">
        <v>29</v>
      </c>
      <c r="E1106">
        <v>0.21</v>
      </c>
      <c r="F1106">
        <v>0.22</v>
      </c>
      <c r="G1106">
        <v>0.49</v>
      </c>
      <c r="H1106">
        <v>1.3505400000000001E-2</v>
      </c>
      <c r="I1106" t="s">
        <v>48</v>
      </c>
      <c r="J1106">
        <v>1200</v>
      </c>
      <c r="K1106">
        <v>0.2</v>
      </c>
      <c r="L1106">
        <v>0.5</v>
      </c>
      <c r="M1106">
        <v>0.3</v>
      </c>
      <c r="N1106">
        <v>0.25</v>
      </c>
      <c r="O1106">
        <v>0.25</v>
      </c>
      <c r="P1106">
        <v>0.25</v>
      </c>
      <c r="Q1106">
        <v>0.25</v>
      </c>
      <c r="R1106">
        <v>0.25</v>
      </c>
      <c r="S1106">
        <v>0.25</v>
      </c>
      <c r="T1106">
        <v>0.25</v>
      </c>
      <c r="U1106">
        <v>1.706484641638225E-2</v>
      </c>
      <c r="V1106">
        <f>VLOOKUP(A1106,Output_sheet!$C$2:$H$19120,6,FALSE)</f>
        <v>3.0558505</v>
      </c>
      <c r="W1106">
        <f t="shared" si="103"/>
        <v>18.732363565</v>
      </c>
      <c r="X1106" t="str">
        <f t="shared" si="104"/>
        <v>Dinner</v>
      </c>
      <c r="Y1106">
        <f t="shared" si="105"/>
        <v>2.5669144199999998</v>
      </c>
      <c r="Z1106">
        <f t="shared" si="106"/>
        <v>2.6891484399999999</v>
      </c>
      <c r="AA1106">
        <f t="shared" si="107"/>
        <v>13.476300705</v>
      </c>
    </row>
    <row r="1107" spans="1:27" x14ac:dyDescent="0.45">
      <c r="A1107" t="str">
        <f t="shared" si="102"/>
        <v>43833Meal_Dinner_MainP15</v>
      </c>
      <c r="B1107" s="6">
        <v>43833</v>
      </c>
      <c r="C1107" t="s">
        <v>118</v>
      </c>
      <c r="D1107" t="s">
        <v>30</v>
      </c>
      <c r="E1107">
        <v>0.30499999999999999</v>
      </c>
      <c r="F1107">
        <v>0</v>
      </c>
      <c r="G1107">
        <v>3.2000000000000001E-2</v>
      </c>
      <c r="H1107">
        <v>5.3000000000000009E-3</v>
      </c>
      <c r="I1107" t="s">
        <v>48</v>
      </c>
      <c r="J1107">
        <v>1200</v>
      </c>
      <c r="K1107">
        <v>0.2</v>
      </c>
      <c r="L1107">
        <v>0.5</v>
      </c>
      <c r="M1107">
        <v>0.3</v>
      </c>
      <c r="N1107">
        <v>0.25</v>
      </c>
      <c r="O1107">
        <v>0.25</v>
      </c>
      <c r="P1107">
        <v>0.25</v>
      </c>
      <c r="Q1107">
        <v>0.25</v>
      </c>
      <c r="R1107">
        <v>0.25</v>
      </c>
      <c r="S1107">
        <v>0.25</v>
      </c>
      <c r="T1107">
        <v>0.25</v>
      </c>
      <c r="U1107">
        <v>0.34129692832764508</v>
      </c>
      <c r="V1107">
        <f>VLOOKUP(A1107,Output_sheet!$C$2:$H$19120,6,FALSE)</f>
        <v>36.670206</v>
      </c>
      <c r="W1107">
        <f t="shared" si="103"/>
        <v>55.298670647999998</v>
      </c>
      <c r="X1107" t="str">
        <f t="shared" si="104"/>
        <v>Dinner</v>
      </c>
      <c r="Y1107">
        <f t="shared" si="105"/>
        <v>44.737651319999998</v>
      </c>
      <c r="Z1107">
        <f t="shared" si="106"/>
        <v>0</v>
      </c>
      <c r="AA1107">
        <f t="shared" si="107"/>
        <v>10.561019328000002</v>
      </c>
    </row>
    <row r="1108" spans="1:27" x14ac:dyDescent="0.45">
      <c r="A1108" t="str">
        <f t="shared" si="102"/>
        <v>43833Meal_Dinner_SideP15</v>
      </c>
      <c r="B1108" s="6">
        <v>43833</v>
      </c>
      <c r="C1108" t="s">
        <v>118</v>
      </c>
      <c r="D1108" t="s">
        <v>31</v>
      </c>
      <c r="E1108">
        <v>3.7117021276595753E-2</v>
      </c>
      <c r="F1108">
        <v>0.25571010638297881</v>
      </c>
      <c r="G1108">
        <v>3.1874999999999987E-2</v>
      </c>
      <c r="H1108">
        <v>1.717952507598784E-3</v>
      </c>
      <c r="I1108" t="s">
        <v>48</v>
      </c>
      <c r="J1108">
        <v>1200</v>
      </c>
      <c r="K1108">
        <v>0.2</v>
      </c>
      <c r="L1108">
        <v>0.5</v>
      </c>
      <c r="M1108">
        <v>0.3</v>
      </c>
      <c r="N1108">
        <v>0.25</v>
      </c>
      <c r="O1108">
        <v>0.25</v>
      </c>
      <c r="P1108">
        <v>0.25</v>
      </c>
      <c r="Q1108">
        <v>0.25</v>
      </c>
      <c r="R1108">
        <v>0.25</v>
      </c>
      <c r="S1108">
        <v>0.25</v>
      </c>
      <c r="T1108">
        <v>0.25</v>
      </c>
      <c r="U1108">
        <v>0.64163822525597269</v>
      </c>
      <c r="V1108">
        <f>VLOOKUP(A1108,Output_sheet!$C$2:$H$19120,6,FALSE)</f>
        <v>103.53221000000001</v>
      </c>
      <c r="W1108">
        <f t="shared" si="103"/>
        <v>150.96896144194153</v>
      </c>
      <c r="X1108" t="str">
        <f t="shared" si="104"/>
        <v>Dinner</v>
      </c>
      <c r="Y1108">
        <f t="shared" si="105"/>
        <v>15.37122896553192</v>
      </c>
      <c r="Z1108">
        <f t="shared" si="106"/>
        <v>105.89692973265961</v>
      </c>
      <c r="AA1108">
        <f t="shared" si="107"/>
        <v>29.700802743749989</v>
      </c>
    </row>
    <row r="1109" spans="1:27" x14ac:dyDescent="0.45">
      <c r="A1109" t="str">
        <f t="shared" si="102"/>
        <v>43833Meal_Lunch_GreenP15</v>
      </c>
      <c r="B1109" s="6">
        <v>43833</v>
      </c>
      <c r="C1109" t="s">
        <v>118</v>
      </c>
      <c r="D1109" t="s">
        <v>34</v>
      </c>
      <c r="E1109">
        <v>1.217307692307692E-2</v>
      </c>
      <c r="F1109">
        <v>3.2211538461538472E-2</v>
      </c>
      <c r="G1109">
        <v>8.8461538461538456E-3</v>
      </c>
      <c r="H1109">
        <v>6.4038461538461547E-4</v>
      </c>
      <c r="I1109" t="s">
        <v>48</v>
      </c>
      <c r="J1109">
        <v>1200</v>
      </c>
      <c r="K1109">
        <v>0.2</v>
      </c>
      <c r="L1109">
        <v>0.5</v>
      </c>
      <c r="M1109">
        <v>0.3</v>
      </c>
      <c r="N1109">
        <v>0.25</v>
      </c>
      <c r="O1109">
        <v>0.25</v>
      </c>
      <c r="P1109">
        <v>0.25</v>
      </c>
      <c r="Q1109">
        <v>0.25</v>
      </c>
      <c r="R1109">
        <v>0.25</v>
      </c>
      <c r="S1109">
        <v>0.25</v>
      </c>
      <c r="T1109">
        <v>0.25</v>
      </c>
      <c r="U1109">
        <v>0.26804123711340211</v>
      </c>
      <c r="V1109">
        <f>VLOOKUP(A1109,Output_sheet!$C$2:$H$19120,6,FALSE)</f>
        <v>66.377508000000006</v>
      </c>
      <c r="W1109">
        <f t="shared" si="103"/>
        <v>17.069231480307696</v>
      </c>
      <c r="X1109" t="str">
        <f t="shared" si="104"/>
        <v>Lunch_</v>
      </c>
      <c r="Y1109">
        <f t="shared" si="105"/>
        <v>3.2320740433846149</v>
      </c>
      <c r="Z1109">
        <f t="shared" si="106"/>
        <v>8.5524866076923107</v>
      </c>
      <c r="AA1109">
        <f t="shared" si="107"/>
        <v>5.2846708292307696</v>
      </c>
    </row>
    <row r="1110" spans="1:27" x14ac:dyDescent="0.45">
      <c r="A1110" t="str">
        <f t="shared" si="102"/>
        <v>43833Meal_Lunch_MainP15</v>
      </c>
      <c r="B1110" s="6">
        <v>43833</v>
      </c>
      <c r="C1110" t="s">
        <v>118</v>
      </c>
      <c r="D1110" t="s">
        <v>35</v>
      </c>
      <c r="E1110">
        <v>8.5000000000000006E-2</v>
      </c>
      <c r="F1110">
        <v>7.0000000000000001E-3</v>
      </c>
      <c r="G1110">
        <v>4.3999999999999997E-2</v>
      </c>
      <c r="H1110">
        <v>7.3800000000000003E-3</v>
      </c>
      <c r="I1110" t="s">
        <v>48</v>
      </c>
      <c r="J1110">
        <v>1200</v>
      </c>
      <c r="K1110">
        <v>0.2</v>
      </c>
      <c r="L1110">
        <v>0.5</v>
      </c>
      <c r="M1110">
        <v>0.3</v>
      </c>
      <c r="N1110">
        <v>0.25</v>
      </c>
      <c r="O1110">
        <v>0.25</v>
      </c>
      <c r="P1110">
        <v>0.25</v>
      </c>
      <c r="Q1110">
        <v>0.25</v>
      </c>
      <c r="R1110">
        <v>0.25</v>
      </c>
      <c r="S1110">
        <v>0.25</v>
      </c>
      <c r="T1110">
        <v>0.25</v>
      </c>
      <c r="U1110">
        <v>0.25773195876288663</v>
      </c>
      <c r="V1110">
        <f>VLOOKUP(A1110,Output_sheet!$C$2:$H$19120,6,FALSE)</f>
        <v>59.979675999999998</v>
      </c>
      <c r="W1110">
        <f t="shared" si="103"/>
        <v>45.824472463999996</v>
      </c>
      <c r="X1110" t="str">
        <f t="shared" si="104"/>
        <v>Lunch_</v>
      </c>
      <c r="Y1110">
        <f t="shared" si="105"/>
        <v>20.393089840000002</v>
      </c>
      <c r="Z1110">
        <f t="shared" si="106"/>
        <v>1.6794309279999999</v>
      </c>
      <c r="AA1110">
        <f t="shared" si="107"/>
        <v>23.751951695999995</v>
      </c>
    </row>
    <row r="1111" spans="1:27" x14ac:dyDescent="0.45">
      <c r="A1111" t="str">
        <f t="shared" si="102"/>
        <v>43833Meal_Lunch_SideP15</v>
      </c>
      <c r="B1111" s="6">
        <v>43833</v>
      </c>
      <c r="C1111" t="s">
        <v>118</v>
      </c>
      <c r="D1111" t="s">
        <v>36</v>
      </c>
      <c r="E1111">
        <v>7.6847826086956519E-2</v>
      </c>
      <c r="F1111">
        <v>0.18945652173913041</v>
      </c>
      <c r="G1111">
        <v>6.9239130434782609E-2</v>
      </c>
      <c r="H1111">
        <v>1.350579710144927E-3</v>
      </c>
      <c r="I1111" t="s">
        <v>48</v>
      </c>
      <c r="J1111">
        <v>1200</v>
      </c>
      <c r="K1111">
        <v>0.2</v>
      </c>
      <c r="L1111">
        <v>0.5</v>
      </c>
      <c r="M1111">
        <v>0.3</v>
      </c>
      <c r="N1111">
        <v>0.25</v>
      </c>
      <c r="O1111">
        <v>0.25</v>
      </c>
      <c r="P1111">
        <v>0.25</v>
      </c>
      <c r="Q1111">
        <v>0.25</v>
      </c>
      <c r="R1111">
        <v>0.25</v>
      </c>
      <c r="S1111">
        <v>0.25</v>
      </c>
      <c r="T1111">
        <v>0.25</v>
      </c>
      <c r="U1111">
        <v>0.47422680412371132</v>
      </c>
      <c r="V1111">
        <f>VLOOKUP(A1111,Output_sheet!$C$2:$H$19120,6,FALSE)</f>
        <v>183.93767</v>
      </c>
      <c r="W1111">
        <f t="shared" si="103"/>
        <v>310.55476392499997</v>
      </c>
      <c r="X1111" t="str">
        <f t="shared" si="104"/>
        <v>Lunch_</v>
      </c>
      <c r="Y1111">
        <f t="shared" si="105"/>
        <v>56.540840299999999</v>
      </c>
      <c r="Z1111">
        <f t="shared" si="106"/>
        <v>139.39276469999999</v>
      </c>
      <c r="AA1111">
        <f t="shared" si="107"/>
        <v>114.62115892499999</v>
      </c>
    </row>
    <row r="1112" spans="1:27" x14ac:dyDescent="0.45">
      <c r="A1112" t="str">
        <f t="shared" si="102"/>
        <v>43833Meal_Morning_Snack_GreenP15</v>
      </c>
      <c r="B1112" s="6">
        <v>43833</v>
      </c>
      <c r="C1112" t="s">
        <v>118</v>
      </c>
      <c r="D1112" t="s">
        <v>39</v>
      </c>
      <c r="E1112">
        <v>3.875E-3</v>
      </c>
      <c r="F1112">
        <v>0.112625</v>
      </c>
      <c r="G1112">
        <v>4.2500000000000003E-3</v>
      </c>
      <c r="H1112">
        <v>1.2625E-3</v>
      </c>
      <c r="I1112" t="s">
        <v>48</v>
      </c>
      <c r="J1112">
        <v>1200</v>
      </c>
      <c r="K1112">
        <v>0.2</v>
      </c>
      <c r="L1112">
        <v>0.5</v>
      </c>
      <c r="M1112">
        <v>0.3</v>
      </c>
      <c r="N1112">
        <v>0.1</v>
      </c>
      <c r="O1112">
        <v>0.1</v>
      </c>
      <c r="P1112">
        <v>0.1</v>
      </c>
      <c r="Q1112">
        <v>0.1</v>
      </c>
      <c r="R1112">
        <v>0.1</v>
      </c>
      <c r="S1112">
        <v>0.1</v>
      </c>
      <c r="T1112">
        <v>0.1</v>
      </c>
      <c r="U1112">
        <v>0.69565217391304346</v>
      </c>
      <c r="V1112">
        <f>VLOOKUP(A1112,Output_sheet!$C$2:$H$19120,6,FALSE)</f>
        <v>57.141368</v>
      </c>
      <c r="W1112">
        <f t="shared" si="103"/>
        <v>28.813534814000004</v>
      </c>
      <c r="X1112" t="str">
        <f t="shared" si="104"/>
        <v>Mornin</v>
      </c>
      <c r="Y1112">
        <f t="shared" si="105"/>
        <v>0.88569120400000001</v>
      </c>
      <c r="Z1112">
        <f t="shared" si="106"/>
        <v>25.742186283999999</v>
      </c>
      <c r="AA1112">
        <f t="shared" si="107"/>
        <v>2.1856573260000003</v>
      </c>
    </row>
    <row r="1113" spans="1:27" x14ac:dyDescent="0.45">
      <c r="A1113" t="str">
        <f t="shared" si="102"/>
        <v>43833Meal_Morning_Snack_MainP15</v>
      </c>
      <c r="B1113" s="6">
        <v>43833</v>
      </c>
      <c r="C1113" t="s">
        <v>118</v>
      </c>
      <c r="D1113" t="s">
        <v>40</v>
      </c>
      <c r="E1113">
        <v>0.1239</v>
      </c>
      <c r="F1113">
        <v>2.7199999999999998E-2</v>
      </c>
      <c r="G1113">
        <v>1.0200000000000001E-2</v>
      </c>
      <c r="H1113">
        <v>3.1800000000000001E-3</v>
      </c>
      <c r="I1113" t="s">
        <v>48</v>
      </c>
      <c r="J1113">
        <v>1200</v>
      </c>
      <c r="K1113">
        <v>0.2</v>
      </c>
      <c r="L1113">
        <v>0.5</v>
      </c>
      <c r="M1113">
        <v>0.3</v>
      </c>
      <c r="N1113">
        <v>0.1</v>
      </c>
      <c r="O1113">
        <v>0.1</v>
      </c>
      <c r="P1113">
        <v>0.1</v>
      </c>
      <c r="Q1113">
        <v>0.1</v>
      </c>
      <c r="R1113">
        <v>0.1</v>
      </c>
      <c r="S1113">
        <v>0.1</v>
      </c>
      <c r="T1113">
        <v>0.1</v>
      </c>
      <c r="U1113">
        <v>0.21739130434782611</v>
      </c>
      <c r="V1113">
        <f>VLOOKUP(A1113,Output_sheet!$C$2:$H$19120,6,FALSE)</f>
        <v>12.792844000000001</v>
      </c>
      <c r="W1113">
        <f t="shared" si="103"/>
        <v>8.9063779927999995</v>
      </c>
      <c r="X1113" t="str">
        <f t="shared" si="104"/>
        <v>Mornin</v>
      </c>
      <c r="Y1113">
        <f t="shared" si="105"/>
        <v>6.3401334864000001</v>
      </c>
      <c r="Z1113">
        <f t="shared" si="106"/>
        <v>1.3918614272000001</v>
      </c>
      <c r="AA1113">
        <f t="shared" si="107"/>
        <v>1.1743830792000001</v>
      </c>
    </row>
    <row r="1114" spans="1:27" x14ac:dyDescent="0.45">
      <c r="A1114" t="str">
        <f t="shared" si="102"/>
        <v>43833Meal_Morning_Snack_SideP15</v>
      </c>
      <c r="B1114" s="6">
        <v>43833</v>
      </c>
      <c r="C1114" t="s">
        <v>118</v>
      </c>
      <c r="D1114" t="s">
        <v>41</v>
      </c>
      <c r="E1114">
        <v>0.21</v>
      </c>
      <c r="F1114">
        <v>0.22</v>
      </c>
      <c r="G1114">
        <v>0.49</v>
      </c>
      <c r="H1114">
        <v>1.3505400000000001E-2</v>
      </c>
      <c r="I1114" t="s">
        <v>48</v>
      </c>
      <c r="J1114">
        <v>1200</v>
      </c>
      <c r="K1114">
        <v>0.2</v>
      </c>
      <c r="L1114">
        <v>0.5</v>
      </c>
      <c r="M1114">
        <v>0.3</v>
      </c>
      <c r="N1114">
        <v>0.1</v>
      </c>
      <c r="O1114">
        <v>0.1</v>
      </c>
      <c r="P1114">
        <v>0.1</v>
      </c>
      <c r="Q1114">
        <v>0.1</v>
      </c>
      <c r="R1114">
        <v>0.1</v>
      </c>
      <c r="S1114">
        <v>0.1</v>
      </c>
      <c r="T1114">
        <v>0.1</v>
      </c>
      <c r="U1114">
        <v>8.6956521739130432E-2</v>
      </c>
      <c r="V1114">
        <f>VLOOKUP(A1114,Output_sheet!$C$2:$H$19120,6,FALSE)</f>
        <v>8.5285624000000002</v>
      </c>
      <c r="W1114">
        <f t="shared" si="103"/>
        <v>52.280087512000001</v>
      </c>
      <c r="X1114" t="str">
        <f t="shared" si="104"/>
        <v>Mornin</v>
      </c>
      <c r="Y1114">
        <f t="shared" si="105"/>
        <v>7.1639924160000001</v>
      </c>
      <c r="Z1114">
        <f t="shared" si="106"/>
        <v>7.5051349119999999</v>
      </c>
      <c r="AA1114">
        <f t="shared" si="107"/>
        <v>37.610960184</v>
      </c>
    </row>
    <row r="1115" spans="1:27" x14ac:dyDescent="0.45">
      <c r="A1115" t="str">
        <f t="shared" si="102"/>
        <v>43833Meal_Afternoon_Snack_GreenP16</v>
      </c>
      <c r="B1115" s="6">
        <v>43833</v>
      </c>
      <c r="C1115" t="s">
        <v>118</v>
      </c>
      <c r="D1115" t="s">
        <v>11</v>
      </c>
      <c r="E1115">
        <v>1.2E-2</v>
      </c>
      <c r="F1115">
        <v>0.11940000000000001</v>
      </c>
      <c r="G1115">
        <v>6.4999999999999997E-3</v>
      </c>
      <c r="H1115">
        <v>1.272E-2</v>
      </c>
      <c r="I1115" t="s">
        <v>49</v>
      </c>
      <c r="J1115">
        <v>1502</v>
      </c>
      <c r="K1115">
        <v>0.19973368841544609</v>
      </c>
      <c r="L1115">
        <v>0.50066577896138487</v>
      </c>
      <c r="M1115">
        <v>0.2996005326231691</v>
      </c>
      <c r="N1115">
        <v>0.15</v>
      </c>
      <c r="O1115">
        <v>0.15</v>
      </c>
      <c r="P1115">
        <v>0.15</v>
      </c>
      <c r="Q1115">
        <v>0.15</v>
      </c>
      <c r="R1115">
        <v>0.15</v>
      </c>
      <c r="S1115">
        <v>0.15</v>
      </c>
      <c r="T1115">
        <v>0.15</v>
      </c>
      <c r="U1115">
        <v>0.15789473684210531</v>
      </c>
      <c r="V1115">
        <f>VLOOKUP(A1115,Output_sheet!$C$2:$H$19120,6,FALSE)</f>
        <v>17.019611999999999</v>
      </c>
      <c r="W1115">
        <f t="shared" si="103"/>
        <v>9.9411553692000005</v>
      </c>
      <c r="X1115" t="str">
        <f t="shared" si="104"/>
        <v>Aftern</v>
      </c>
      <c r="Y1115">
        <f t="shared" si="105"/>
        <v>0.81694137599999994</v>
      </c>
      <c r="Z1115">
        <f t="shared" si="106"/>
        <v>8.1285666911999996</v>
      </c>
      <c r="AA1115">
        <f t="shared" si="107"/>
        <v>0.99564730199999985</v>
      </c>
    </row>
    <row r="1116" spans="1:27" x14ac:dyDescent="0.45">
      <c r="A1116" t="str">
        <f t="shared" si="102"/>
        <v>43833Meal_Afternoon_Snack_MainP16</v>
      </c>
      <c r="B1116" s="6">
        <v>43833</v>
      </c>
      <c r="C1116" t="s">
        <v>118</v>
      </c>
      <c r="D1116" t="s">
        <v>12</v>
      </c>
      <c r="E1116">
        <v>3.5919354838709672E-2</v>
      </c>
      <c r="F1116">
        <v>0.1199935483870968</v>
      </c>
      <c r="G1116">
        <v>8.0138709677419359E-2</v>
      </c>
      <c r="H1116">
        <v>2.3671290322580642E-3</v>
      </c>
      <c r="I1116" t="s">
        <v>49</v>
      </c>
      <c r="J1116">
        <v>1502</v>
      </c>
      <c r="K1116">
        <v>0.19973368841544609</v>
      </c>
      <c r="L1116">
        <v>0.50066577896138487</v>
      </c>
      <c r="M1116">
        <v>0.2996005326231691</v>
      </c>
      <c r="N1116">
        <v>0.15</v>
      </c>
      <c r="O1116">
        <v>0.15</v>
      </c>
      <c r="P1116">
        <v>0.15</v>
      </c>
      <c r="Q1116">
        <v>0.15</v>
      </c>
      <c r="R1116">
        <v>0.15</v>
      </c>
      <c r="S1116">
        <v>0.15</v>
      </c>
      <c r="T1116">
        <v>0.15</v>
      </c>
      <c r="U1116">
        <v>0.81578947368421051</v>
      </c>
      <c r="V1116">
        <f>VLOOKUP(A1116,Output_sheet!$C$2:$H$19120,6,FALSE)</f>
        <v>121.97387999999999</v>
      </c>
      <c r="W1116">
        <f t="shared" si="103"/>
        <v>164.04267121199999</v>
      </c>
      <c r="X1116" t="str">
        <f t="shared" si="104"/>
        <v>Aftern</v>
      </c>
      <c r="Y1116">
        <f t="shared" si="105"/>
        <v>17.524892307096771</v>
      </c>
      <c r="Z1116">
        <f t="shared" si="106"/>
        <v>58.544314686967752</v>
      </c>
      <c r="AA1116">
        <f t="shared" si="107"/>
        <v>87.973464217935472</v>
      </c>
    </row>
    <row r="1117" spans="1:27" x14ac:dyDescent="0.45">
      <c r="A1117" t="str">
        <f t="shared" si="102"/>
        <v>43833Meal_Afternoon_Snack_SideP16</v>
      </c>
      <c r="B1117" s="6">
        <v>43833</v>
      </c>
      <c r="C1117" t="s">
        <v>118</v>
      </c>
      <c r="D1117" t="s">
        <v>13</v>
      </c>
      <c r="E1117">
        <v>0.21</v>
      </c>
      <c r="F1117">
        <v>0.22</v>
      </c>
      <c r="G1117">
        <v>0.49</v>
      </c>
      <c r="H1117">
        <v>1.3505400000000001E-2</v>
      </c>
      <c r="I1117" t="s">
        <v>49</v>
      </c>
      <c r="J1117">
        <v>1502</v>
      </c>
      <c r="K1117">
        <v>0.19973368841544609</v>
      </c>
      <c r="L1117">
        <v>0.50066577896138487</v>
      </c>
      <c r="M1117">
        <v>0.2996005326231691</v>
      </c>
      <c r="N1117">
        <v>0.15</v>
      </c>
      <c r="O1117">
        <v>0.15</v>
      </c>
      <c r="P1117">
        <v>0.15</v>
      </c>
      <c r="Q1117">
        <v>0.15</v>
      </c>
      <c r="R1117">
        <v>0.15</v>
      </c>
      <c r="S1117">
        <v>0.15</v>
      </c>
      <c r="T1117">
        <v>0.15</v>
      </c>
      <c r="U1117">
        <v>2.6315789473684209E-2</v>
      </c>
      <c r="V1117">
        <f>VLOOKUP(A1117,Output_sheet!$C$2:$H$19120,6,FALSE)</f>
        <v>4.7276699000000004</v>
      </c>
      <c r="W1117">
        <f t="shared" si="103"/>
        <v>28.980616487000002</v>
      </c>
      <c r="X1117" t="str">
        <f t="shared" si="104"/>
        <v>Aftern</v>
      </c>
      <c r="Y1117">
        <f t="shared" si="105"/>
        <v>3.9712427160000003</v>
      </c>
      <c r="Z1117">
        <f t="shared" si="106"/>
        <v>4.1603495120000007</v>
      </c>
      <c r="AA1117">
        <f t="shared" si="107"/>
        <v>20.849024259000004</v>
      </c>
    </row>
    <row r="1118" spans="1:27" x14ac:dyDescent="0.45">
      <c r="A1118" t="str">
        <f t="shared" si="102"/>
        <v>43833Meal_Booster1_GreenP16</v>
      </c>
      <c r="B1118" s="6">
        <v>43833</v>
      </c>
      <c r="C1118" t="s">
        <v>118</v>
      </c>
      <c r="D1118" t="s">
        <v>16</v>
      </c>
      <c r="E1118">
        <v>0</v>
      </c>
      <c r="F1118">
        <v>0</v>
      </c>
      <c r="G1118">
        <v>0</v>
      </c>
      <c r="H1118">
        <v>0</v>
      </c>
      <c r="I1118" t="s">
        <v>49</v>
      </c>
      <c r="J1118">
        <v>1502</v>
      </c>
      <c r="K1118">
        <v>0.19973368841544609</v>
      </c>
      <c r="L1118">
        <v>0.50066577896138487</v>
      </c>
      <c r="M1118">
        <v>0.2996005326231691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f>VLOOKUP(A1118,Output_sheet!$C$2:$H$19120,6,FALSE)</f>
        <v>0</v>
      </c>
      <c r="W1118">
        <f t="shared" si="103"/>
        <v>0</v>
      </c>
      <c r="X1118" t="str">
        <f t="shared" si="104"/>
        <v>Booste</v>
      </c>
      <c r="Y1118">
        <f t="shared" si="105"/>
        <v>0</v>
      </c>
      <c r="Z1118">
        <f t="shared" si="106"/>
        <v>0</v>
      </c>
      <c r="AA1118">
        <f t="shared" si="107"/>
        <v>0</v>
      </c>
    </row>
    <row r="1119" spans="1:27" x14ac:dyDescent="0.45">
      <c r="A1119" t="str">
        <f t="shared" si="102"/>
        <v>43833Meal_Booster1_MainP16</v>
      </c>
      <c r="B1119" s="6">
        <v>43833</v>
      </c>
      <c r="C1119" t="s">
        <v>118</v>
      </c>
      <c r="D1119" t="s">
        <v>17</v>
      </c>
      <c r="E1119">
        <v>7.2371764705882344E-2</v>
      </c>
      <c r="F1119">
        <v>0.19910588235294119</v>
      </c>
      <c r="G1119">
        <v>3.1221176470588231E-2</v>
      </c>
      <c r="H1119">
        <v>3.105359854884685E-3</v>
      </c>
      <c r="I1119" t="s">
        <v>49</v>
      </c>
      <c r="J1119">
        <v>1502</v>
      </c>
      <c r="K1119">
        <v>0.19973368841544609</v>
      </c>
      <c r="L1119">
        <v>0.50066577896138487</v>
      </c>
      <c r="M1119">
        <v>0.2996005326231691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f>VLOOKUP(A1119,Output_sheet!$C$2:$H$19120,6,FALSE)</f>
        <v>0</v>
      </c>
      <c r="W1119">
        <f t="shared" si="103"/>
        <v>0</v>
      </c>
      <c r="X1119" t="str">
        <f t="shared" si="104"/>
        <v>Booste</v>
      </c>
      <c r="Y1119">
        <f t="shared" si="105"/>
        <v>0</v>
      </c>
      <c r="Z1119">
        <f t="shared" si="106"/>
        <v>0</v>
      </c>
      <c r="AA1119">
        <f t="shared" si="107"/>
        <v>0</v>
      </c>
    </row>
    <row r="1120" spans="1:27" x14ac:dyDescent="0.45">
      <c r="A1120" t="str">
        <f t="shared" si="102"/>
        <v>43833Meal_Booster1_SideP16</v>
      </c>
      <c r="B1120" s="6">
        <v>43833</v>
      </c>
      <c r="C1120" t="s">
        <v>118</v>
      </c>
      <c r="D1120" t="s">
        <v>18</v>
      </c>
      <c r="E1120">
        <v>0</v>
      </c>
      <c r="F1120">
        <v>0</v>
      </c>
      <c r="G1120">
        <v>0</v>
      </c>
      <c r="H1120">
        <v>0</v>
      </c>
      <c r="I1120" t="s">
        <v>49</v>
      </c>
      <c r="J1120">
        <v>1502</v>
      </c>
      <c r="K1120">
        <v>0.19973368841544609</v>
      </c>
      <c r="L1120">
        <v>0.50066577896138487</v>
      </c>
      <c r="M1120">
        <v>0.2996005326231691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f>VLOOKUP(A1120,Output_sheet!$C$2:$H$19120,6,FALSE)</f>
        <v>0</v>
      </c>
      <c r="W1120">
        <f t="shared" si="103"/>
        <v>0</v>
      </c>
      <c r="X1120" t="str">
        <f t="shared" si="104"/>
        <v>Booste</v>
      </c>
      <c r="Y1120">
        <f t="shared" si="105"/>
        <v>0</v>
      </c>
      <c r="Z1120">
        <f t="shared" si="106"/>
        <v>0</v>
      </c>
      <c r="AA1120">
        <f t="shared" si="107"/>
        <v>0</v>
      </c>
    </row>
    <row r="1121" spans="1:27" x14ac:dyDescent="0.45">
      <c r="A1121" t="str">
        <f t="shared" si="102"/>
        <v>43833Meal_Booster2_GreenP16</v>
      </c>
      <c r="B1121" s="6">
        <v>43833</v>
      </c>
      <c r="C1121" t="s">
        <v>118</v>
      </c>
      <c r="D1121" t="s">
        <v>19</v>
      </c>
      <c r="E1121">
        <v>0</v>
      </c>
      <c r="F1121">
        <v>0</v>
      </c>
      <c r="G1121">
        <v>0</v>
      </c>
      <c r="H1121">
        <v>0</v>
      </c>
      <c r="I1121" t="s">
        <v>49</v>
      </c>
      <c r="J1121">
        <v>1502</v>
      </c>
      <c r="K1121">
        <v>0.19973368841544609</v>
      </c>
      <c r="L1121">
        <v>0.50066577896138487</v>
      </c>
      <c r="M1121">
        <v>0.2996005326231691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f>VLOOKUP(A1121,Output_sheet!$C$2:$H$19120,6,FALSE)</f>
        <v>0</v>
      </c>
      <c r="W1121">
        <f t="shared" si="103"/>
        <v>0</v>
      </c>
      <c r="X1121" t="str">
        <f t="shared" si="104"/>
        <v>Booste</v>
      </c>
      <c r="Y1121">
        <f t="shared" si="105"/>
        <v>0</v>
      </c>
      <c r="Z1121">
        <f t="shared" si="106"/>
        <v>0</v>
      </c>
      <c r="AA1121">
        <f t="shared" si="107"/>
        <v>0</v>
      </c>
    </row>
    <row r="1122" spans="1:27" x14ac:dyDescent="0.45">
      <c r="A1122" t="str">
        <f t="shared" si="102"/>
        <v>43833Meal_Booster2_MainP16</v>
      </c>
      <c r="B1122" s="6">
        <v>43833</v>
      </c>
      <c r="C1122" t="s">
        <v>118</v>
      </c>
      <c r="D1122" t="s">
        <v>20</v>
      </c>
      <c r="E1122">
        <v>0.34</v>
      </c>
      <c r="F1122">
        <v>0</v>
      </c>
      <c r="G1122">
        <v>1.0999999999999999E-2</v>
      </c>
      <c r="H1122">
        <v>9.7169999999999999E-3</v>
      </c>
      <c r="I1122" t="s">
        <v>49</v>
      </c>
      <c r="J1122">
        <v>1502</v>
      </c>
      <c r="K1122">
        <v>0.19973368841544609</v>
      </c>
      <c r="L1122">
        <v>0.50066577896138487</v>
      </c>
      <c r="M1122">
        <v>0.2996005326231691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f>VLOOKUP(A1122,Output_sheet!$C$2:$H$19120,6,FALSE)</f>
        <v>0</v>
      </c>
      <c r="W1122">
        <f t="shared" si="103"/>
        <v>0</v>
      </c>
      <c r="X1122" t="str">
        <f t="shared" si="104"/>
        <v>Booste</v>
      </c>
      <c r="Y1122">
        <f t="shared" si="105"/>
        <v>0</v>
      </c>
      <c r="Z1122">
        <f t="shared" si="106"/>
        <v>0</v>
      </c>
      <c r="AA1122">
        <f t="shared" si="107"/>
        <v>0</v>
      </c>
    </row>
    <row r="1123" spans="1:27" x14ac:dyDescent="0.45">
      <c r="A1123" t="str">
        <f t="shared" si="102"/>
        <v>43833Meal_Booster2_SideP16</v>
      </c>
      <c r="B1123" s="6">
        <v>43833</v>
      </c>
      <c r="C1123" t="s">
        <v>118</v>
      </c>
      <c r="D1123" t="s">
        <v>21</v>
      </c>
      <c r="E1123">
        <v>0</v>
      </c>
      <c r="F1123">
        <v>0</v>
      </c>
      <c r="G1123">
        <v>0</v>
      </c>
      <c r="H1123">
        <v>0</v>
      </c>
      <c r="I1123" t="s">
        <v>49</v>
      </c>
      <c r="J1123">
        <v>1502</v>
      </c>
      <c r="K1123">
        <v>0.19973368841544609</v>
      </c>
      <c r="L1123">
        <v>0.50066577896138487</v>
      </c>
      <c r="M1123">
        <v>0.2996005326231691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f>VLOOKUP(A1123,Output_sheet!$C$2:$H$19120,6,FALSE)</f>
        <v>0</v>
      </c>
      <c r="W1123">
        <f t="shared" si="103"/>
        <v>0</v>
      </c>
      <c r="X1123" t="str">
        <f t="shared" si="104"/>
        <v>Booste</v>
      </c>
      <c r="Y1123">
        <f t="shared" si="105"/>
        <v>0</v>
      </c>
      <c r="Z1123">
        <f t="shared" si="106"/>
        <v>0</v>
      </c>
      <c r="AA1123">
        <f t="shared" si="107"/>
        <v>0</v>
      </c>
    </row>
    <row r="1124" spans="1:27" x14ac:dyDescent="0.45">
      <c r="A1124" t="str">
        <f t="shared" si="102"/>
        <v>43833Meal_Breakfast_GreenP16</v>
      </c>
      <c r="B1124" s="6">
        <v>43833</v>
      </c>
      <c r="C1124" t="s">
        <v>118</v>
      </c>
      <c r="D1124" t="s">
        <v>24</v>
      </c>
      <c r="E1124">
        <v>6.9999999999999993E-3</v>
      </c>
      <c r="F1124">
        <v>7.6999999999999999E-2</v>
      </c>
      <c r="G1124">
        <v>3.0000000000000001E-3</v>
      </c>
      <c r="H1124">
        <v>2.3999999999999998E-3</v>
      </c>
      <c r="I1124" t="s">
        <v>49</v>
      </c>
      <c r="J1124">
        <v>1502</v>
      </c>
      <c r="K1124">
        <v>0.19973368841544609</v>
      </c>
      <c r="L1124">
        <v>0.50066577896138487</v>
      </c>
      <c r="M1124">
        <v>0.2996005326231691</v>
      </c>
      <c r="N1124">
        <v>0.25</v>
      </c>
      <c r="O1124">
        <v>0.25</v>
      </c>
      <c r="P1124">
        <v>0.25</v>
      </c>
      <c r="Q1124">
        <v>0.25</v>
      </c>
      <c r="R1124">
        <v>0.25</v>
      </c>
      <c r="S1124">
        <v>0.25</v>
      </c>
      <c r="T1124">
        <v>0.25</v>
      </c>
      <c r="U1124">
        <v>0.12787723785166241</v>
      </c>
      <c r="V1124">
        <f>VLOOKUP(A1124,Output_sheet!$C$2:$H$19120,6,FALSE)</f>
        <v>38.040967999999999</v>
      </c>
      <c r="W1124">
        <f t="shared" si="103"/>
        <v>13.808871384</v>
      </c>
      <c r="X1124" t="str">
        <f t="shared" si="104"/>
        <v>Breakf</v>
      </c>
      <c r="Y1124">
        <f t="shared" si="105"/>
        <v>1.0651471039999998</v>
      </c>
      <c r="Z1124">
        <f t="shared" si="106"/>
        <v>11.716618144</v>
      </c>
      <c r="AA1124">
        <f t="shared" si="107"/>
        <v>1.027106136</v>
      </c>
    </row>
    <row r="1125" spans="1:27" x14ac:dyDescent="0.45">
      <c r="A1125" t="str">
        <f t="shared" si="102"/>
        <v>43833Meal_Breakfast_MainP16</v>
      </c>
      <c r="B1125" s="6">
        <v>43833</v>
      </c>
      <c r="C1125" t="s">
        <v>118</v>
      </c>
      <c r="D1125" t="s">
        <v>25</v>
      </c>
      <c r="E1125">
        <v>0.1043639846743295</v>
      </c>
      <c r="F1125">
        <v>0.1428620689655172</v>
      </c>
      <c r="G1125">
        <v>3.8609195402298853E-2</v>
      </c>
      <c r="H1125">
        <v>2.244987228607919E-3</v>
      </c>
      <c r="I1125" t="s">
        <v>49</v>
      </c>
      <c r="J1125">
        <v>1502</v>
      </c>
      <c r="K1125">
        <v>0.19973368841544609</v>
      </c>
      <c r="L1125">
        <v>0.50066577896138487</v>
      </c>
      <c r="M1125">
        <v>0.2996005326231691</v>
      </c>
      <c r="N1125">
        <v>0.25</v>
      </c>
      <c r="O1125">
        <v>0.25</v>
      </c>
      <c r="P1125">
        <v>0.25</v>
      </c>
      <c r="Q1125">
        <v>0.25</v>
      </c>
      <c r="R1125">
        <v>0.25</v>
      </c>
      <c r="S1125">
        <v>0.25</v>
      </c>
      <c r="T1125">
        <v>0.25</v>
      </c>
      <c r="U1125">
        <v>0.6675191815856778</v>
      </c>
      <c r="V1125">
        <f>VLOOKUP(A1125,Output_sheet!$C$2:$H$19120,6,FALSE)</f>
        <v>257.15694999999999</v>
      </c>
      <c r="W1125">
        <f t="shared" si="103"/>
        <v>343.66119804272029</v>
      </c>
      <c r="X1125" t="str">
        <f t="shared" si="104"/>
        <v>Breakf</v>
      </c>
      <c r="Y1125">
        <f t="shared" si="105"/>
        <v>107.35169595478926</v>
      </c>
      <c r="Z1125">
        <f t="shared" si="106"/>
        <v>146.95189570344823</v>
      </c>
      <c r="AA1125">
        <f t="shared" si="107"/>
        <v>89.357606384482764</v>
      </c>
    </row>
    <row r="1126" spans="1:27" x14ac:dyDescent="0.45">
      <c r="A1126" t="str">
        <f t="shared" si="102"/>
        <v>43833Meal_Breakfast_SideP16</v>
      </c>
      <c r="B1126" s="6">
        <v>43833</v>
      </c>
      <c r="C1126" t="s">
        <v>118</v>
      </c>
      <c r="D1126" t="s">
        <v>26</v>
      </c>
      <c r="E1126">
        <v>1.6E-2</v>
      </c>
      <c r="F1126">
        <v>0.218</v>
      </c>
      <c r="G1126">
        <v>4.0000000000000001E-3</v>
      </c>
      <c r="H1126">
        <v>9.5E-4</v>
      </c>
      <c r="I1126" t="s">
        <v>49</v>
      </c>
      <c r="J1126">
        <v>1502</v>
      </c>
      <c r="K1126">
        <v>0.19973368841544609</v>
      </c>
      <c r="L1126">
        <v>0.50066577896138487</v>
      </c>
      <c r="M1126">
        <v>0.2996005326231691</v>
      </c>
      <c r="N1126">
        <v>0.25</v>
      </c>
      <c r="O1126">
        <v>0.25</v>
      </c>
      <c r="P1126">
        <v>0.25</v>
      </c>
      <c r="Q1126">
        <v>0.25</v>
      </c>
      <c r="R1126">
        <v>0.25</v>
      </c>
      <c r="S1126">
        <v>0.25</v>
      </c>
      <c r="T1126">
        <v>0.25</v>
      </c>
      <c r="U1126">
        <v>0.20460358056265979</v>
      </c>
      <c r="V1126">
        <f>VLOOKUP(A1126,Output_sheet!$C$2:$H$19120,6,FALSE)</f>
        <v>101.44258000000001</v>
      </c>
      <c r="W1126">
        <f t="shared" si="103"/>
        <v>98.602187760000007</v>
      </c>
      <c r="X1126" t="str">
        <f t="shared" si="104"/>
        <v>Breakf</v>
      </c>
      <c r="Y1126">
        <f t="shared" si="105"/>
        <v>6.4923251200000003</v>
      </c>
      <c r="Z1126">
        <f t="shared" si="106"/>
        <v>88.457929759999999</v>
      </c>
      <c r="AA1126">
        <f t="shared" si="107"/>
        <v>3.6519328800000008</v>
      </c>
    </row>
    <row r="1127" spans="1:27" x14ac:dyDescent="0.45">
      <c r="A1127" t="str">
        <f t="shared" si="102"/>
        <v>43833Meal_Dinner_GreenP16</v>
      </c>
      <c r="B1127" s="6">
        <v>43833</v>
      </c>
      <c r="C1127" t="s">
        <v>118</v>
      </c>
      <c r="D1127" t="s">
        <v>29</v>
      </c>
      <c r="E1127">
        <v>0.21</v>
      </c>
      <c r="F1127">
        <v>0.22</v>
      </c>
      <c r="G1127">
        <v>0.49</v>
      </c>
      <c r="H1127">
        <v>1.3505400000000001E-2</v>
      </c>
      <c r="I1127" t="s">
        <v>49</v>
      </c>
      <c r="J1127">
        <v>1502</v>
      </c>
      <c r="K1127">
        <v>0.19973368841544609</v>
      </c>
      <c r="L1127">
        <v>0.50066577896138487</v>
      </c>
      <c r="M1127">
        <v>0.2996005326231691</v>
      </c>
      <c r="N1127">
        <v>0.25</v>
      </c>
      <c r="O1127">
        <v>0.25</v>
      </c>
      <c r="P1127">
        <v>0.25</v>
      </c>
      <c r="Q1127">
        <v>0.25</v>
      </c>
      <c r="R1127">
        <v>0.25</v>
      </c>
      <c r="S1127">
        <v>0.25</v>
      </c>
      <c r="T1127">
        <v>0.25</v>
      </c>
      <c r="U1127">
        <v>1.706484641638225E-2</v>
      </c>
      <c r="V1127">
        <f>VLOOKUP(A1127,Output_sheet!$C$2:$H$19120,6,FALSE)</f>
        <v>3.8249062</v>
      </c>
      <c r="W1127">
        <f t="shared" si="103"/>
        <v>23.446675006</v>
      </c>
      <c r="X1127" t="str">
        <f t="shared" si="104"/>
        <v>Dinner</v>
      </c>
      <c r="Y1127">
        <f t="shared" si="105"/>
        <v>3.212921208</v>
      </c>
      <c r="Z1127">
        <f t="shared" si="106"/>
        <v>3.365917456</v>
      </c>
      <c r="AA1127">
        <f t="shared" si="107"/>
        <v>16.867836342</v>
      </c>
    </row>
    <row r="1128" spans="1:27" x14ac:dyDescent="0.45">
      <c r="A1128" t="str">
        <f t="shared" si="102"/>
        <v>43833Meal_Dinner_MainP16</v>
      </c>
      <c r="B1128" s="6">
        <v>43833</v>
      </c>
      <c r="C1128" t="s">
        <v>118</v>
      </c>
      <c r="D1128" t="s">
        <v>30</v>
      </c>
      <c r="E1128">
        <v>0.30499999999999999</v>
      </c>
      <c r="F1128">
        <v>0</v>
      </c>
      <c r="G1128">
        <v>3.2000000000000001E-2</v>
      </c>
      <c r="H1128">
        <v>5.3000000000000009E-3</v>
      </c>
      <c r="I1128" t="s">
        <v>49</v>
      </c>
      <c r="J1128">
        <v>1502</v>
      </c>
      <c r="K1128">
        <v>0.19973368841544609</v>
      </c>
      <c r="L1128">
        <v>0.50066577896138487</v>
      </c>
      <c r="M1128">
        <v>0.2996005326231691</v>
      </c>
      <c r="N1128">
        <v>0.25</v>
      </c>
      <c r="O1128">
        <v>0.25</v>
      </c>
      <c r="P1128">
        <v>0.25</v>
      </c>
      <c r="Q1128">
        <v>0.25</v>
      </c>
      <c r="R1128">
        <v>0.25</v>
      </c>
      <c r="S1128">
        <v>0.25</v>
      </c>
      <c r="T1128">
        <v>0.25</v>
      </c>
      <c r="U1128">
        <v>0.34129692832764508</v>
      </c>
      <c r="V1128">
        <f>VLOOKUP(A1128,Output_sheet!$C$2:$H$19120,6,FALSE)</f>
        <v>45.898873999999999</v>
      </c>
      <c r="W1128">
        <f t="shared" si="103"/>
        <v>69.215501992</v>
      </c>
      <c r="X1128" t="str">
        <f t="shared" si="104"/>
        <v>Dinner</v>
      </c>
      <c r="Y1128">
        <f t="shared" si="105"/>
        <v>55.996626280000001</v>
      </c>
      <c r="Z1128">
        <f t="shared" si="106"/>
        <v>0</v>
      </c>
      <c r="AA1128">
        <f t="shared" si="107"/>
        <v>13.218875712000001</v>
      </c>
    </row>
    <row r="1129" spans="1:27" x14ac:dyDescent="0.45">
      <c r="A1129" t="str">
        <f t="shared" si="102"/>
        <v>43833Meal_Dinner_SideP16</v>
      </c>
      <c r="B1129" s="6">
        <v>43833</v>
      </c>
      <c r="C1129" t="s">
        <v>118</v>
      </c>
      <c r="D1129" t="s">
        <v>31</v>
      </c>
      <c r="E1129">
        <v>3.7117021276595753E-2</v>
      </c>
      <c r="F1129">
        <v>0.25571010638297881</v>
      </c>
      <c r="G1129">
        <v>3.1874999999999987E-2</v>
      </c>
      <c r="H1129">
        <v>1.717952507598784E-3</v>
      </c>
      <c r="I1129" t="s">
        <v>49</v>
      </c>
      <c r="J1129">
        <v>1502</v>
      </c>
      <c r="K1129">
        <v>0.19973368841544609</v>
      </c>
      <c r="L1129">
        <v>0.50066577896138487</v>
      </c>
      <c r="M1129">
        <v>0.2996005326231691</v>
      </c>
      <c r="N1129">
        <v>0.25</v>
      </c>
      <c r="O1129">
        <v>0.25</v>
      </c>
      <c r="P1129">
        <v>0.25</v>
      </c>
      <c r="Q1129">
        <v>0.25</v>
      </c>
      <c r="R1129">
        <v>0.25</v>
      </c>
      <c r="S1129">
        <v>0.25</v>
      </c>
      <c r="T1129">
        <v>0.25</v>
      </c>
      <c r="U1129">
        <v>0.64163822525597269</v>
      </c>
      <c r="V1129">
        <f>VLOOKUP(A1129,Output_sheet!$C$2:$H$19120,6,FALSE)</f>
        <v>129.58781999999999</v>
      </c>
      <c r="W1129">
        <f t="shared" si="103"/>
        <v>188.96282230356388</v>
      </c>
      <c r="X1129" t="str">
        <f t="shared" si="104"/>
        <v>Dinner</v>
      </c>
      <c r="Y1129">
        <f t="shared" si="105"/>
        <v>19.239655488510643</v>
      </c>
      <c r="Z1129">
        <f t="shared" si="106"/>
        <v>132.54766095255323</v>
      </c>
      <c r="AA1129">
        <f t="shared" si="107"/>
        <v>37.175505862499982</v>
      </c>
    </row>
    <row r="1130" spans="1:27" x14ac:dyDescent="0.45">
      <c r="A1130" t="str">
        <f t="shared" si="102"/>
        <v>43833Meal_Lunch_GreenP16</v>
      </c>
      <c r="B1130" s="6">
        <v>43833</v>
      </c>
      <c r="C1130" t="s">
        <v>118</v>
      </c>
      <c r="D1130" t="s">
        <v>34</v>
      </c>
      <c r="E1130">
        <v>1.217307692307692E-2</v>
      </c>
      <c r="F1130">
        <v>3.2211538461538472E-2</v>
      </c>
      <c r="G1130">
        <v>8.8461538461538456E-3</v>
      </c>
      <c r="H1130">
        <v>6.4038461538461547E-4</v>
      </c>
      <c r="I1130" t="s">
        <v>49</v>
      </c>
      <c r="J1130">
        <v>1502</v>
      </c>
      <c r="K1130">
        <v>0.19973368841544609</v>
      </c>
      <c r="L1130">
        <v>0.50066577896138487</v>
      </c>
      <c r="M1130">
        <v>0.2996005326231691</v>
      </c>
      <c r="N1130">
        <v>0.25</v>
      </c>
      <c r="O1130">
        <v>0.25</v>
      </c>
      <c r="P1130">
        <v>0.25</v>
      </c>
      <c r="Q1130">
        <v>0.25</v>
      </c>
      <c r="R1130">
        <v>0.25</v>
      </c>
      <c r="S1130">
        <v>0.25</v>
      </c>
      <c r="T1130">
        <v>0.25</v>
      </c>
      <c r="U1130">
        <v>0.26804123711340211</v>
      </c>
      <c r="V1130">
        <f>VLOOKUP(A1130,Output_sheet!$C$2:$H$19120,6,FALSE)</f>
        <v>79.750791000000007</v>
      </c>
      <c r="W1130">
        <f t="shared" si="103"/>
        <v>20.508222639461543</v>
      </c>
      <c r="X1130" t="str">
        <f t="shared" si="104"/>
        <v>Lunch_</v>
      </c>
      <c r="Y1130">
        <f t="shared" si="105"/>
        <v>3.8832500540769224</v>
      </c>
      <c r="Z1130">
        <f t="shared" si="106"/>
        <v>10.275582686538465</v>
      </c>
      <c r="AA1130">
        <f t="shared" si="107"/>
        <v>6.3493898988461543</v>
      </c>
    </row>
    <row r="1131" spans="1:27" x14ac:dyDescent="0.45">
      <c r="A1131" t="str">
        <f t="shared" si="102"/>
        <v>43833Meal_Lunch_MainP16</v>
      </c>
      <c r="B1131" s="6">
        <v>43833</v>
      </c>
      <c r="C1131" t="s">
        <v>118</v>
      </c>
      <c r="D1131" t="s">
        <v>35</v>
      </c>
      <c r="E1131">
        <v>8.5000000000000006E-2</v>
      </c>
      <c r="F1131">
        <v>7.0000000000000001E-3</v>
      </c>
      <c r="G1131">
        <v>4.3999999999999997E-2</v>
      </c>
      <c r="H1131">
        <v>7.3800000000000003E-3</v>
      </c>
      <c r="I1131" t="s">
        <v>49</v>
      </c>
      <c r="J1131">
        <v>1502</v>
      </c>
      <c r="K1131">
        <v>0.19973368841544609</v>
      </c>
      <c r="L1131">
        <v>0.50066577896138487</v>
      </c>
      <c r="M1131">
        <v>0.2996005326231691</v>
      </c>
      <c r="N1131">
        <v>0.25</v>
      </c>
      <c r="O1131">
        <v>0.25</v>
      </c>
      <c r="P1131">
        <v>0.25</v>
      </c>
      <c r="Q1131">
        <v>0.25</v>
      </c>
      <c r="R1131">
        <v>0.25</v>
      </c>
      <c r="S1131">
        <v>0.25</v>
      </c>
      <c r="T1131">
        <v>0.25</v>
      </c>
      <c r="U1131">
        <v>0.25773195876288663</v>
      </c>
      <c r="V1131">
        <f>VLOOKUP(A1131,Output_sheet!$C$2:$H$19120,6,FALSE)</f>
        <v>72.063968000000003</v>
      </c>
      <c r="W1131">
        <f t="shared" si="103"/>
        <v>55.056871552000004</v>
      </c>
      <c r="X1131" t="str">
        <f t="shared" si="104"/>
        <v>Lunch_</v>
      </c>
      <c r="Y1131">
        <f t="shared" si="105"/>
        <v>24.501749120000003</v>
      </c>
      <c r="Z1131">
        <f t="shared" si="106"/>
        <v>2.0177911040000001</v>
      </c>
      <c r="AA1131">
        <f t="shared" si="107"/>
        <v>28.537331327999997</v>
      </c>
    </row>
    <row r="1132" spans="1:27" x14ac:dyDescent="0.45">
      <c r="A1132" t="str">
        <f t="shared" si="102"/>
        <v>43833Meal_Lunch_SideP16</v>
      </c>
      <c r="B1132" s="6">
        <v>43833</v>
      </c>
      <c r="C1132" t="s">
        <v>118</v>
      </c>
      <c r="D1132" t="s">
        <v>36</v>
      </c>
      <c r="E1132">
        <v>7.6847826086956519E-2</v>
      </c>
      <c r="F1132">
        <v>0.18945652173913041</v>
      </c>
      <c r="G1132">
        <v>6.9239130434782609E-2</v>
      </c>
      <c r="H1132">
        <v>1.350579710144927E-3</v>
      </c>
      <c r="I1132" t="s">
        <v>49</v>
      </c>
      <c r="J1132">
        <v>1502</v>
      </c>
      <c r="K1132">
        <v>0.19973368841544609</v>
      </c>
      <c r="L1132">
        <v>0.50066577896138487</v>
      </c>
      <c r="M1132">
        <v>0.2996005326231691</v>
      </c>
      <c r="N1132">
        <v>0.25</v>
      </c>
      <c r="O1132">
        <v>0.25</v>
      </c>
      <c r="P1132">
        <v>0.25</v>
      </c>
      <c r="Q1132">
        <v>0.25</v>
      </c>
      <c r="R1132">
        <v>0.25</v>
      </c>
      <c r="S1132">
        <v>0.25</v>
      </c>
      <c r="T1132">
        <v>0.25</v>
      </c>
      <c r="U1132">
        <v>0.47422680412371132</v>
      </c>
      <c r="V1132">
        <f>VLOOKUP(A1132,Output_sheet!$C$2:$H$19120,6,FALSE)</f>
        <v>220.99617000000001</v>
      </c>
      <c r="W1132">
        <f t="shared" si="103"/>
        <v>373.12320745760866</v>
      </c>
      <c r="X1132" t="str">
        <f t="shared" si="104"/>
        <v>Lunch_</v>
      </c>
      <c r="Y1132">
        <f t="shared" si="105"/>
        <v>67.932300952173918</v>
      </c>
      <c r="Z1132">
        <f t="shared" si="106"/>
        <v>167.47666274347824</v>
      </c>
      <c r="AA1132">
        <f t="shared" si="107"/>
        <v>137.71424376195651</v>
      </c>
    </row>
    <row r="1133" spans="1:27" x14ac:dyDescent="0.45">
      <c r="A1133" t="str">
        <f t="shared" si="102"/>
        <v>43833Meal_Morning_Snack_GreenP16</v>
      </c>
      <c r="B1133" s="6">
        <v>43833</v>
      </c>
      <c r="C1133" t="s">
        <v>118</v>
      </c>
      <c r="D1133" t="s">
        <v>39</v>
      </c>
      <c r="E1133">
        <v>3.875E-3</v>
      </c>
      <c r="F1133">
        <v>0.112625</v>
      </c>
      <c r="G1133">
        <v>4.2500000000000003E-3</v>
      </c>
      <c r="H1133">
        <v>1.2625E-3</v>
      </c>
      <c r="I1133" t="s">
        <v>49</v>
      </c>
      <c r="J1133">
        <v>1502</v>
      </c>
      <c r="K1133">
        <v>0.19973368841544609</v>
      </c>
      <c r="L1133">
        <v>0.50066577896138487</v>
      </c>
      <c r="M1133">
        <v>0.2996005326231691</v>
      </c>
      <c r="N1133">
        <v>0.1</v>
      </c>
      <c r="O1133">
        <v>0.1</v>
      </c>
      <c r="P1133">
        <v>0.1</v>
      </c>
      <c r="Q1133">
        <v>0.1</v>
      </c>
      <c r="R1133">
        <v>0.1</v>
      </c>
      <c r="S1133">
        <v>0.1</v>
      </c>
      <c r="T1133">
        <v>0.1</v>
      </c>
      <c r="U1133">
        <v>0.69565217391304346</v>
      </c>
      <c r="V1133">
        <f>VLOOKUP(A1133,Output_sheet!$C$2:$H$19120,6,FALSE)</f>
        <v>71.521946</v>
      </c>
      <c r="W1133">
        <f t="shared" si="103"/>
        <v>36.064941270500007</v>
      </c>
      <c r="X1133" t="str">
        <f t="shared" si="104"/>
        <v>Mornin</v>
      </c>
      <c r="Y1133">
        <f t="shared" si="105"/>
        <v>1.1085901629999999</v>
      </c>
      <c r="Z1133">
        <f t="shared" si="106"/>
        <v>32.220636673000001</v>
      </c>
      <c r="AA1133">
        <f t="shared" si="107"/>
        <v>2.7357144345000006</v>
      </c>
    </row>
    <row r="1134" spans="1:27" x14ac:dyDescent="0.45">
      <c r="A1134" t="str">
        <f t="shared" si="102"/>
        <v>43833Meal_Morning_Snack_MainP16</v>
      </c>
      <c r="B1134" s="6">
        <v>43833</v>
      </c>
      <c r="C1134" t="s">
        <v>118</v>
      </c>
      <c r="D1134" t="s">
        <v>40</v>
      </c>
      <c r="E1134">
        <v>0.1239</v>
      </c>
      <c r="F1134">
        <v>2.7199999999999998E-2</v>
      </c>
      <c r="G1134">
        <v>1.0200000000000001E-2</v>
      </c>
      <c r="H1134">
        <v>3.1800000000000001E-3</v>
      </c>
      <c r="I1134" t="s">
        <v>49</v>
      </c>
      <c r="J1134">
        <v>1502</v>
      </c>
      <c r="K1134">
        <v>0.19973368841544609</v>
      </c>
      <c r="L1134">
        <v>0.50066577896138487</v>
      </c>
      <c r="M1134">
        <v>0.2996005326231691</v>
      </c>
      <c r="N1134">
        <v>0.1</v>
      </c>
      <c r="O1134">
        <v>0.1</v>
      </c>
      <c r="P1134">
        <v>0.1</v>
      </c>
      <c r="Q1134">
        <v>0.1</v>
      </c>
      <c r="R1134">
        <v>0.1</v>
      </c>
      <c r="S1134">
        <v>0.1</v>
      </c>
      <c r="T1134">
        <v>0.1</v>
      </c>
      <c r="U1134">
        <v>0.21739130434782611</v>
      </c>
      <c r="V1134">
        <f>VLOOKUP(A1134,Output_sheet!$C$2:$H$19120,6,FALSE)</f>
        <v>16.012376</v>
      </c>
      <c r="W1134">
        <f t="shared" si="103"/>
        <v>11.147816171199999</v>
      </c>
      <c r="X1134" t="str">
        <f t="shared" si="104"/>
        <v>Mornin</v>
      </c>
      <c r="Y1134">
        <f t="shared" si="105"/>
        <v>7.9357335455999998</v>
      </c>
      <c r="Z1134">
        <f t="shared" si="106"/>
        <v>1.7421465087999999</v>
      </c>
      <c r="AA1134">
        <f t="shared" si="107"/>
        <v>1.4699361168</v>
      </c>
    </row>
    <row r="1135" spans="1:27" x14ac:dyDescent="0.45">
      <c r="A1135" t="str">
        <f t="shared" si="102"/>
        <v>43833Meal_Morning_Snack_SideP16</v>
      </c>
      <c r="B1135" s="6">
        <v>43833</v>
      </c>
      <c r="C1135" t="s">
        <v>118</v>
      </c>
      <c r="D1135" t="s">
        <v>41</v>
      </c>
      <c r="E1135">
        <v>0.21</v>
      </c>
      <c r="F1135">
        <v>0.22</v>
      </c>
      <c r="G1135">
        <v>0.49</v>
      </c>
      <c r="H1135">
        <v>1.3505400000000001E-2</v>
      </c>
      <c r="I1135" t="s">
        <v>49</v>
      </c>
      <c r="J1135">
        <v>1502</v>
      </c>
      <c r="K1135">
        <v>0.19973368841544609</v>
      </c>
      <c r="L1135">
        <v>0.50066577896138487</v>
      </c>
      <c r="M1135">
        <v>0.2996005326231691</v>
      </c>
      <c r="N1135">
        <v>0.1</v>
      </c>
      <c r="O1135">
        <v>0.1</v>
      </c>
      <c r="P1135">
        <v>0.1</v>
      </c>
      <c r="Q1135">
        <v>0.1</v>
      </c>
      <c r="R1135">
        <v>0.1</v>
      </c>
      <c r="S1135">
        <v>0.1</v>
      </c>
      <c r="T1135">
        <v>0.1</v>
      </c>
      <c r="U1135">
        <v>8.6956521739130432E-2</v>
      </c>
      <c r="V1135">
        <f>VLOOKUP(A1135,Output_sheet!$C$2:$H$19120,6,FALSE)</f>
        <v>10.674917000000001</v>
      </c>
      <c r="W1135">
        <f t="shared" si="103"/>
        <v>65.437241209999996</v>
      </c>
      <c r="X1135" t="str">
        <f t="shared" si="104"/>
        <v>Mornin</v>
      </c>
      <c r="Y1135">
        <f t="shared" si="105"/>
        <v>8.9669302799999997</v>
      </c>
      <c r="Z1135">
        <f t="shared" si="106"/>
        <v>9.3939269599999999</v>
      </c>
      <c r="AA1135">
        <f t="shared" si="107"/>
        <v>47.076383970000002</v>
      </c>
    </row>
    <row r="1136" spans="1:27" x14ac:dyDescent="0.45">
      <c r="A1136" t="str">
        <f t="shared" si="102"/>
        <v>43833Meal_Afternoon_Snack_GreenP17</v>
      </c>
      <c r="B1136" s="6">
        <v>43833</v>
      </c>
      <c r="C1136" t="s">
        <v>118</v>
      </c>
      <c r="D1136" t="s">
        <v>11</v>
      </c>
      <c r="E1136">
        <v>1.2E-2</v>
      </c>
      <c r="F1136">
        <v>0.11940000000000001</v>
      </c>
      <c r="G1136">
        <v>6.4999999999999997E-3</v>
      </c>
      <c r="H1136">
        <v>1.272E-2</v>
      </c>
      <c r="I1136" t="s">
        <v>50</v>
      </c>
      <c r="J1136">
        <v>1200</v>
      </c>
      <c r="K1136">
        <v>0.35</v>
      </c>
      <c r="L1136">
        <v>0.35</v>
      </c>
      <c r="M1136">
        <v>0.3</v>
      </c>
      <c r="N1136">
        <v>0.15</v>
      </c>
      <c r="O1136">
        <v>0.15</v>
      </c>
      <c r="P1136">
        <v>0.15</v>
      </c>
      <c r="Q1136">
        <v>0.15</v>
      </c>
      <c r="R1136">
        <v>0.15</v>
      </c>
      <c r="S1136">
        <v>0.15</v>
      </c>
      <c r="T1136">
        <v>0.15</v>
      </c>
      <c r="U1136">
        <v>0.15789473684210531</v>
      </c>
      <c r="V1136">
        <f>VLOOKUP(A1136,Output_sheet!$C$2:$H$19120,6,FALSE)</f>
        <v>9.6430398999999998</v>
      </c>
      <c r="W1136">
        <f t="shared" si="103"/>
        <v>5.6324996055900005</v>
      </c>
      <c r="X1136" t="str">
        <f t="shared" si="104"/>
        <v>Aftern</v>
      </c>
      <c r="Y1136">
        <f t="shared" si="105"/>
        <v>0.46286591519999998</v>
      </c>
      <c r="Z1136">
        <f t="shared" si="106"/>
        <v>4.6055158562400003</v>
      </c>
      <c r="AA1136">
        <f t="shared" si="107"/>
        <v>0.56411783414999994</v>
      </c>
    </row>
    <row r="1137" spans="1:27" x14ac:dyDescent="0.45">
      <c r="A1137" t="str">
        <f t="shared" si="102"/>
        <v>43833Meal_Afternoon_Snack_MainP17</v>
      </c>
      <c r="B1137" s="6">
        <v>43833</v>
      </c>
      <c r="C1137" t="s">
        <v>118</v>
      </c>
      <c r="D1137" t="s">
        <v>12</v>
      </c>
      <c r="E1137">
        <v>3.5919354838709672E-2</v>
      </c>
      <c r="F1137">
        <v>0.1199935483870968</v>
      </c>
      <c r="G1137">
        <v>8.0138709677419359E-2</v>
      </c>
      <c r="H1137">
        <v>2.3671290322580642E-3</v>
      </c>
      <c r="I1137" t="s">
        <v>50</v>
      </c>
      <c r="J1137">
        <v>1200</v>
      </c>
      <c r="K1137">
        <v>0.35</v>
      </c>
      <c r="L1137">
        <v>0.35</v>
      </c>
      <c r="M1137">
        <v>0.3</v>
      </c>
      <c r="N1137">
        <v>0.15</v>
      </c>
      <c r="O1137">
        <v>0.15</v>
      </c>
      <c r="P1137">
        <v>0.15</v>
      </c>
      <c r="Q1137">
        <v>0.15</v>
      </c>
      <c r="R1137">
        <v>0.15</v>
      </c>
      <c r="S1137">
        <v>0.15</v>
      </c>
      <c r="T1137">
        <v>0.15</v>
      </c>
      <c r="U1137">
        <v>0.81578947368421051</v>
      </c>
      <c r="V1137">
        <f>VLOOKUP(A1137,Output_sheet!$C$2:$H$19120,6,FALSE)</f>
        <v>80.97681</v>
      </c>
      <c r="W1137">
        <f t="shared" si="103"/>
        <v>108.90571176899999</v>
      </c>
      <c r="X1137" t="str">
        <f t="shared" si="104"/>
        <v>Aftern</v>
      </c>
      <c r="Y1137">
        <f t="shared" si="105"/>
        <v>11.634539088387095</v>
      </c>
      <c r="Z1137">
        <f t="shared" si="106"/>
        <v>38.86677907587098</v>
      </c>
      <c r="AA1137">
        <f t="shared" si="107"/>
        <v>58.404393604741934</v>
      </c>
    </row>
    <row r="1138" spans="1:27" x14ac:dyDescent="0.45">
      <c r="A1138" t="str">
        <f t="shared" si="102"/>
        <v>43833Meal_Afternoon_Snack_SideP17</v>
      </c>
      <c r="B1138" s="6">
        <v>43833</v>
      </c>
      <c r="C1138" t="s">
        <v>118</v>
      </c>
      <c r="D1138" t="s">
        <v>13</v>
      </c>
      <c r="E1138">
        <v>0.21</v>
      </c>
      <c r="F1138">
        <v>0.22</v>
      </c>
      <c r="G1138">
        <v>0.49</v>
      </c>
      <c r="H1138">
        <v>1.3505400000000001E-2</v>
      </c>
      <c r="I1138" t="s">
        <v>50</v>
      </c>
      <c r="J1138">
        <v>1200</v>
      </c>
      <c r="K1138">
        <v>0.35</v>
      </c>
      <c r="L1138">
        <v>0.35</v>
      </c>
      <c r="M1138">
        <v>0.3</v>
      </c>
      <c r="N1138">
        <v>0.15</v>
      </c>
      <c r="O1138">
        <v>0.15</v>
      </c>
      <c r="P1138">
        <v>0.15</v>
      </c>
      <c r="Q1138">
        <v>0.15</v>
      </c>
      <c r="R1138">
        <v>0.15</v>
      </c>
      <c r="S1138">
        <v>0.15</v>
      </c>
      <c r="T1138">
        <v>0.15</v>
      </c>
      <c r="U1138">
        <v>2.6315789473684209E-2</v>
      </c>
      <c r="V1138">
        <f>VLOOKUP(A1138,Output_sheet!$C$2:$H$19120,6,FALSE)</f>
        <v>3.3379753999999999</v>
      </c>
      <c r="W1138">
        <f t="shared" si="103"/>
        <v>20.461789201999999</v>
      </c>
      <c r="X1138" t="str">
        <f t="shared" si="104"/>
        <v>Aftern</v>
      </c>
      <c r="Y1138">
        <f t="shared" si="105"/>
        <v>2.8038993359999997</v>
      </c>
      <c r="Z1138">
        <f t="shared" si="106"/>
        <v>2.9374183519999999</v>
      </c>
      <c r="AA1138">
        <f t="shared" si="107"/>
        <v>14.720471514</v>
      </c>
    </row>
    <row r="1139" spans="1:27" x14ac:dyDescent="0.45">
      <c r="A1139" t="str">
        <f t="shared" si="102"/>
        <v>43833Meal_Booster1_GreenP17</v>
      </c>
      <c r="B1139" s="6">
        <v>43833</v>
      </c>
      <c r="C1139" t="s">
        <v>118</v>
      </c>
      <c r="D1139" t="s">
        <v>16</v>
      </c>
      <c r="E1139">
        <v>0</v>
      </c>
      <c r="F1139">
        <v>0</v>
      </c>
      <c r="G1139">
        <v>0</v>
      </c>
      <c r="H1139">
        <v>0</v>
      </c>
      <c r="I1139" t="s">
        <v>50</v>
      </c>
      <c r="J1139">
        <v>1200</v>
      </c>
      <c r="K1139">
        <v>0.35</v>
      </c>
      <c r="L1139">
        <v>0.35</v>
      </c>
      <c r="M1139">
        <v>0.3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f>VLOOKUP(A1139,Output_sheet!$C$2:$H$19120,6,FALSE)</f>
        <v>0</v>
      </c>
      <c r="W1139">
        <f t="shared" si="103"/>
        <v>0</v>
      </c>
      <c r="X1139" t="str">
        <f t="shared" si="104"/>
        <v>Booste</v>
      </c>
      <c r="Y1139">
        <f t="shared" si="105"/>
        <v>0</v>
      </c>
      <c r="Z1139">
        <f t="shared" si="106"/>
        <v>0</v>
      </c>
      <c r="AA1139">
        <f t="shared" si="107"/>
        <v>0</v>
      </c>
    </row>
    <row r="1140" spans="1:27" x14ac:dyDescent="0.45">
      <c r="A1140" t="str">
        <f t="shared" si="102"/>
        <v>43833Meal_Booster1_MainP17</v>
      </c>
      <c r="B1140" s="6">
        <v>43833</v>
      </c>
      <c r="C1140" t="s">
        <v>118</v>
      </c>
      <c r="D1140" t="s">
        <v>17</v>
      </c>
      <c r="E1140">
        <v>7.2371764705882344E-2</v>
      </c>
      <c r="F1140">
        <v>0.19910588235294119</v>
      </c>
      <c r="G1140">
        <v>3.1221176470588231E-2</v>
      </c>
      <c r="H1140">
        <v>3.105359854884685E-3</v>
      </c>
      <c r="I1140" t="s">
        <v>50</v>
      </c>
      <c r="J1140">
        <v>1200</v>
      </c>
      <c r="K1140">
        <v>0.35</v>
      </c>
      <c r="L1140">
        <v>0.35</v>
      </c>
      <c r="M1140">
        <v>0.3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f>VLOOKUP(A1140,Output_sheet!$C$2:$H$19120,6,FALSE)</f>
        <v>0</v>
      </c>
      <c r="W1140">
        <f t="shared" si="103"/>
        <v>0</v>
      </c>
      <c r="X1140" t="str">
        <f t="shared" si="104"/>
        <v>Booste</v>
      </c>
      <c r="Y1140">
        <f t="shared" si="105"/>
        <v>0</v>
      </c>
      <c r="Z1140">
        <f t="shared" si="106"/>
        <v>0</v>
      </c>
      <c r="AA1140">
        <f t="shared" si="107"/>
        <v>0</v>
      </c>
    </row>
    <row r="1141" spans="1:27" x14ac:dyDescent="0.45">
      <c r="A1141" t="str">
        <f t="shared" si="102"/>
        <v>43833Meal_Booster1_SideP17</v>
      </c>
      <c r="B1141" s="6">
        <v>43833</v>
      </c>
      <c r="C1141" t="s">
        <v>118</v>
      </c>
      <c r="D1141" t="s">
        <v>18</v>
      </c>
      <c r="E1141">
        <v>0</v>
      </c>
      <c r="F1141">
        <v>0</v>
      </c>
      <c r="G1141">
        <v>0</v>
      </c>
      <c r="H1141">
        <v>0</v>
      </c>
      <c r="I1141" t="s">
        <v>50</v>
      </c>
      <c r="J1141">
        <v>1200</v>
      </c>
      <c r="K1141">
        <v>0.35</v>
      </c>
      <c r="L1141">
        <v>0.35</v>
      </c>
      <c r="M1141">
        <v>0.3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f>VLOOKUP(A1141,Output_sheet!$C$2:$H$19120,6,FALSE)</f>
        <v>0</v>
      </c>
      <c r="W1141">
        <f t="shared" si="103"/>
        <v>0</v>
      </c>
      <c r="X1141" t="str">
        <f t="shared" si="104"/>
        <v>Booste</v>
      </c>
      <c r="Y1141">
        <f t="shared" si="105"/>
        <v>0</v>
      </c>
      <c r="Z1141">
        <f t="shared" si="106"/>
        <v>0</v>
      </c>
      <c r="AA1141">
        <f t="shared" si="107"/>
        <v>0</v>
      </c>
    </row>
    <row r="1142" spans="1:27" x14ac:dyDescent="0.45">
      <c r="A1142" t="str">
        <f t="shared" si="102"/>
        <v>43833Meal_Booster2_GreenP17</v>
      </c>
      <c r="B1142" s="6">
        <v>43833</v>
      </c>
      <c r="C1142" t="s">
        <v>118</v>
      </c>
      <c r="D1142" t="s">
        <v>19</v>
      </c>
      <c r="E1142">
        <v>0</v>
      </c>
      <c r="F1142">
        <v>0</v>
      </c>
      <c r="G1142">
        <v>0</v>
      </c>
      <c r="H1142">
        <v>0</v>
      </c>
      <c r="I1142" t="s">
        <v>50</v>
      </c>
      <c r="J1142">
        <v>1200</v>
      </c>
      <c r="K1142">
        <v>0.35</v>
      </c>
      <c r="L1142">
        <v>0.35</v>
      </c>
      <c r="M1142">
        <v>0.3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f>VLOOKUP(A1142,Output_sheet!$C$2:$H$19120,6,FALSE)</f>
        <v>0</v>
      </c>
      <c r="W1142">
        <f t="shared" si="103"/>
        <v>0</v>
      </c>
      <c r="X1142" t="str">
        <f t="shared" si="104"/>
        <v>Booste</v>
      </c>
      <c r="Y1142">
        <f t="shared" si="105"/>
        <v>0</v>
      </c>
      <c r="Z1142">
        <f t="shared" si="106"/>
        <v>0</v>
      </c>
      <c r="AA1142">
        <f t="shared" si="107"/>
        <v>0</v>
      </c>
    </row>
    <row r="1143" spans="1:27" x14ac:dyDescent="0.45">
      <c r="A1143" t="str">
        <f t="shared" si="102"/>
        <v>43833Meal_Booster2_MainP17</v>
      </c>
      <c r="B1143" s="6">
        <v>43833</v>
      </c>
      <c r="C1143" t="s">
        <v>118</v>
      </c>
      <c r="D1143" t="s">
        <v>20</v>
      </c>
      <c r="E1143">
        <v>0.34</v>
      </c>
      <c r="F1143">
        <v>0</v>
      </c>
      <c r="G1143">
        <v>1.0999999999999999E-2</v>
      </c>
      <c r="H1143">
        <v>9.7169999999999999E-3</v>
      </c>
      <c r="I1143" t="s">
        <v>50</v>
      </c>
      <c r="J1143">
        <v>1200</v>
      </c>
      <c r="K1143">
        <v>0.35</v>
      </c>
      <c r="L1143">
        <v>0.35</v>
      </c>
      <c r="M1143">
        <v>0.3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f>VLOOKUP(A1143,Output_sheet!$C$2:$H$19120,6,FALSE)</f>
        <v>0</v>
      </c>
      <c r="W1143">
        <f t="shared" si="103"/>
        <v>0</v>
      </c>
      <c r="X1143" t="str">
        <f t="shared" si="104"/>
        <v>Booste</v>
      </c>
      <c r="Y1143">
        <f t="shared" si="105"/>
        <v>0</v>
      </c>
      <c r="Z1143">
        <f t="shared" si="106"/>
        <v>0</v>
      </c>
      <c r="AA1143">
        <f t="shared" si="107"/>
        <v>0</v>
      </c>
    </row>
    <row r="1144" spans="1:27" x14ac:dyDescent="0.45">
      <c r="A1144" t="str">
        <f t="shared" si="102"/>
        <v>43833Meal_Booster2_SideP17</v>
      </c>
      <c r="B1144" s="6">
        <v>43833</v>
      </c>
      <c r="C1144" t="s">
        <v>118</v>
      </c>
      <c r="D1144" t="s">
        <v>21</v>
      </c>
      <c r="E1144">
        <v>0</v>
      </c>
      <c r="F1144">
        <v>0</v>
      </c>
      <c r="G1144">
        <v>0</v>
      </c>
      <c r="H1144">
        <v>0</v>
      </c>
      <c r="I1144" t="s">
        <v>50</v>
      </c>
      <c r="J1144">
        <v>1200</v>
      </c>
      <c r="K1144">
        <v>0.35</v>
      </c>
      <c r="L1144">
        <v>0.35</v>
      </c>
      <c r="M1144">
        <v>0.3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f>VLOOKUP(A1144,Output_sheet!$C$2:$H$19120,6,FALSE)</f>
        <v>0</v>
      </c>
      <c r="W1144">
        <f t="shared" si="103"/>
        <v>0</v>
      </c>
      <c r="X1144" t="str">
        <f t="shared" si="104"/>
        <v>Booste</v>
      </c>
      <c r="Y1144">
        <f t="shared" si="105"/>
        <v>0</v>
      </c>
      <c r="Z1144">
        <f t="shared" si="106"/>
        <v>0</v>
      </c>
      <c r="AA1144">
        <f t="shared" si="107"/>
        <v>0</v>
      </c>
    </row>
    <row r="1145" spans="1:27" x14ac:dyDescent="0.45">
      <c r="A1145" t="str">
        <f t="shared" si="102"/>
        <v>43833Meal_Breakfast_GreenP17</v>
      </c>
      <c r="B1145" s="6">
        <v>43833</v>
      </c>
      <c r="C1145" t="s">
        <v>118</v>
      </c>
      <c r="D1145" t="s">
        <v>24</v>
      </c>
      <c r="E1145">
        <v>6.9999999999999993E-3</v>
      </c>
      <c r="F1145">
        <v>7.6999999999999999E-2</v>
      </c>
      <c r="G1145">
        <v>3.0000000000000001E-3</v>
      </c>
      <c r="H1145">
        <v>2.3999999999999998E-3</v>
      </c>
      <c r="I1145" t="s">
        <v>50</v>
      </c>
      <c r="J1145">
        <v>1200</v>
      </c>
      <c r="K1145">
        <v>0.35</v>
      </c>
      <c r="L1145">
        <v>0.35</v>
      </c>
      <c r="M1145">
        <v>0.3</v>
      </c>
      <c r="N1145">
        <v>0.2</v>
      </c>
      <c r="O1145">
        <v>0.2</v>
      </c>
      <c r="P1145">
        <v>0.2</v>
      </c>
      <c r="Q1145">
        <v>0.2</v>
      </c>
      <c r="R1145">
        <v>0.2</v>
      </c>
      <c r="S1145">
        <v>0.2</v>
      </c>
      <c r="T1145">
        <v>0.2</v>
      </c>
      <c r="U1145">
        <v>0.12787723785166241</v>
      </c>
      <c r="V1145">
        <f>VLOOKUP(A1145,Output_sheet!$C$2:$H$19120,6,FALSE)</f>
        <v>20.659226</v>
      </c>
      <c r="W1145">
        <f t="shared" si="103"/>
        <v>7.4992990380000002</v>
      </c>
      <c r="X1145" t="str">
        <f t="shared" si="104"/>
        <v>Breakf</v>
      </c>
      <c r="Y1145">
        <f t="shared" si="105"/>
        <v>0.57845832799999997</v>
      </c>
      <c r="Z1145">
        <f t="shared" si="106"/>
        <v>6.3630416079999996</v>
      </c>
      <c r="AA1145">
        <f t="shared" si="107"/>
        <v>0.55779910200000005</v>
      </c>
    </row>
    <row r="1146" spans="1:27" x14ac:dyDescent="0.45">
      <c r="A1146" t="str">
        <f t="shared" si="102"/>
        <v>43833Meal_Breakfast_MainP17</v>
      </c>
      <c r="B1146" s="6">
        <v>43833</v>
      </c>
      <c r="C1146" t="s">
        <v>118</v>
      </c>
      <c r="D1146" t="s">
        <v>25</v>
      </c>
      <c r="E1146">
        <v>0.1043639846743295</v>
      </c>
      <c r="F1146">
        <v>0.1428620689655172</v>
      </c>
      <c r="G1146">
        <v>3.8609195402298853E-2</v>
      </c>
      <c r="H1146">
        <v>2.244987228607919E-3</v>
      </c>
      <c r="I1146" t="s">
        <v>50</v>
      </c>
      <c r="J1146">
        <v>1200</v>
      </c>
      <c r="K1146">
        <v>0.35</v>
      </c>
      <c r="L1146">
        <v>0.35</v>
      </c>
      <c r="M1146">
        <v>0.3</v>
      </c>
      <c r="N1146">
        <v>0.2</v>
      </c>
      <c r="O1146">
        <v>0.2</v>
      </c>
      <c r="P1146">
        <v>0.2</v>
      </c>
      <c r="Q1146">
        <v>0.2</v>
      </c>
      <c r="R1146">
        <v>0.2</v>
      </c>
      <c r="S1146">
        <v>0.2</v>
      </c>
      <c r="T1146">
        <v>0.2</v>
      </c>
      <c r="U1146">
        <v>0.6675191815856778</v>
      </c>
      <c r="V1146">
        <f>VLOOKUP(A1146,Output_sheet!$C$2:$H$19120,6,FALSE)</f>
        <v>194.83239</v>
      </c>
      <c r="W1146">
        <f t="shared" si="103"/>
        <v>260.3714679495402</v>
      </c>
      <c r="X1146" t="str">
        <f t="shared" si="104"/>
        <v>Breakf</v>
      </c>
      <c r="Y1146">
        <f t="shared" si="105"/>
        <v>81.333938256091955</v>
      </c>
      <c r="Z1146">
        <f t="shared" si="106"/>
        <v>111.33663334758617</v>
      </c>
      <c r="AA1146">
        <f t="shared" si="107"/>
        <v>67.700896345862077</v>
      </c>
    </row>
    <row r="1147" spans="1:27" x14ac:dyDescent="0.45">
      <c r="A1147" t="str">
        <f t="shared" si="102"/>
        <v>43833Meal_Breakfast_SideP17</v>
      </c>
      <c r="B1147" s="6">
        <v>43833</v>
      </c>
      <c r="C1147" t="s">
        <v>118</v>
      </c>
      <c r="D1147" t="s">
        <v>26</v>
      </c>
      <c r="E1147">
        <v>1.6E-2</v>
      </c>
      <c r="F1147">
        <v>0.218</v>
      </c>
      <c r="G1147">
        <v>4.0000000000000001E-3</v>
      </c>
      <c r="H1147">
        <v>9.5E-4</v>
      </c>
      <c r="I1147" t="s">
        <v>50</v>
      </c>
      <c r="J1147">
        <v>1200</v>
      </c>
      <c r="K1147">
        <v>0.35</v>
      </c>
      <c r="L1147">
        <v>0.35</v>
      </c>
      <c r="M1147">
        <v>0.3</v>
      </c>
      <c r="N1147">
        <v>0.2</v>
      </c>
      <c r="O1147">
        <v>0.2</v>
      </c>
      <c r="P1147">
        <v>0.2</v>
      </c>
      <c r="Q1147">
        <v>0.2</v>
      </c>
      <c r="R1147">
        <v>0.2</v>
      </c>
      <c r="S1147">
        <v>0.2</v>
      </c>
      <c r="T1147">
        <v>0.2</v>
      </c>
      <c r="U1147">
        <v>0.20460358056265979</v>
      </c>
      <c r="V1147">
        <f>VLOOKUP(A1147,Output_sheet!$C$2:$H$19120,6,FALSE)</f>
        <v>33.054761999999997</v>
      </c>
      <c r="W1147">
        <f t="shared" si="103"/>
        <v>32.129228663999996</v>
      </c>
      <c r="X1147" t="str">
        <f t="shared" si="104"/>
        <v>Breakf</v>
      </c>
      <c r="Y1147">
        <f t="shared" si="105"/>
        <v>2.1155047679999996</v>
      </c>
      <c r="Z1147">
        <f t="shared" si="106"/>
        <v>28.823752463999998</v>
      </c>
      <c r="AA1147">
        <f t="shared" si="107"/>
        <v>1.1899714320000001</v>
      </c>
    </row>
    <row r="1148" spans="1:27" x14ac:dyDescent="0.45">
      <c r="A1148" t="str">
        <f t="shared" si="102"/>
        <v>43833Meal_Dinner_GreenP17</v>
      </c>
      <c r="B1148" s="6">
        <v>43833</v>
      </c>
      <c r="C1148" t="s">
        <v>118</v>
      </c>
      <c r="D1148" t="s">
        <v>29</v>
      </c>
      <c r="E1148">
        <v>0.21</v>
      </c>
      <c r="F1148">
        <v>0.22</v>
      </c>
      <c r="G1148">
        <v>0.49</v>
      </c>
      <c r="H1148">
        <v>1.3505400000000001E-2</v>
      </c>
      <c r="I1148" t="s">
        <v>50</v>
      </c>
      <c r="J1148">
        <v>1200</v>
      </c>
      <c r="K1148">
        <v>0.35</v>
      </c>
      <c r="L1148">
        <v>0.35</v>
      </c>
      <c r="M1148">
        <v>0.3</v>
      </c>
      <c r="N1148">
        <v>0.25</v>
      </c>
      <c r="O1148">
        <v>0.25</v>
      </c>
      <c r="P1148">
        <v>0.25</v>
      </c>
      <c r="Q1148">
        <v>0.25</v>
      </c>
      <c r="R1148">
        <v>0.25</v>
      </c>
      <c r="S1148">
        <v>0.25</v>
      </c>
      <c r="T1148">
        <v>0.25</v>
      </c>
      <c r="U1148">
        <v>1.706484641638225E-2</v>
      </c>
      <c r="V1148">
        <f>VLOOKUP(A1148,Output_sheet!$C$2:$H$19120,6,FALSE)</f>
        <v>2.7134201</v>
      </c>
      <c r="W1148">
        <f t="shared" si="103"/>
        <v>16.633265213000001</v>
      </c>
      <c r="X1148" t="str">
        <f t="shared" si="104"/>
        <v>Dinner</v>
      </c>
      <c r="Y1148">
        <f t="shared" si="105"/>
        <v>2.2792728840000001</v>
      </c>
      <c r="Z1148">
        <f t="shared" si="106"/>
        <v>2.3878096879999999</v>
      </c>
      <c r="AA1148">
        <f t="shared" si="107"/>
        <v>11.966182641</v>
      </c>
    </row>
    <row r="1149" spans="1:27" x14ac:dyDescent="0.45">
      <c r="A1149" t="str">
        <f t="shared" si="102"/>
        <v>43833Meal_Dinner_MainP17</v>
      </c>
      <c r="B1149" s="6">
        <v>43833</v>
      </c>
      <c r="C1149" t="s">
        <v>118</v>
      </c>
      <c r="D1149" t="s">
        <v>30</v>
      </c>
      <c r="E1149">
        <v>0.30499999999999999</v>
      </c>
      <c r="F1149">
        <v>0</v>
      </c>
      <c r="G1149">
        <v>3.2000000000000001E-2</v>
      </c>
      <c r="H1149">
        <v>5.3000000000000009E-3</v>
      </c>
      <c r="I1149" t="s">
        <v>50</v>
      </c>
      <c r="J1149">
        <v>1200</v>
      </c>
      <c r="K1149">
        <v>0.35</v>
      </c>
      <c r="L1149">
        <v>0.35</v>
      </c>
      <c r="M1149">
        <v>0.3</v>
      </c>
      <c r="N1149">
        <v>0.25</v>
      </c>
      <c r="O1149">
        <v>0.25</v>
      </c>
      <c r="P1149">
        <v>0.25</v>
      </c>
      <c r="Q1149">
        <v>0.25</v>
      </c>
      <c r="R1149">
        <v>0.25</v>
      </c>
      <c r="S1149">
        <v>0.25</v>
      </c>
      <c r="T1149">
        <v>0.25</v>
      </c>
      <c r="U1149">
        <v>0.34129692832764508</v>
      </c>
      <c r="V1149">
        <f>VLOOKUP(A1149,Output_sheet!$C$2:$H$19120,6,FALSE)</f>
        <v>112.71129999999999</v>
      </c>
      <c r="W1149">
        <f t="shared" si="103"/>
        <v>169.9686404</v>
      </c>
      <c r="X1149" t="str">
        <f t="shared" si="104"/>
        <v>Dinner</v>
      </c>
      <c r="Y1149">
        <f t="shared" si="105"/>
        <v>137.50778599999998</v>
      </c>
      <c r="Z1149">
        <f t="shared" si="106"/>
        <v>0</v>
      </c>
      <c r="AA1149">
        <f t="shared" si="107"/>
        <v>32.460854400000002</v>
      </c>
    </row>
    <row r="1150" spans="1:27" x14ac:dyDescent="0.45">
      <c r="A1150" t="str">
        <f t="shared" si="102"/>
        <v>43833Meal_Dinner_SideP17</v>
      </c>
      <c r="B1150" s="6">
        <v>43833</v>
      </c>
      <c r="C1150" t="s">
        <v>118</v>
      </c>
      <c r="D1150" t="s">
        <v>31</v>
      </c>
      <c r="E1150">
        <v>3.7117021276595753E-2</v>
      </c>
      <c r="F1150">
        <v>0.25571010638297881</v>
      </c>
      <c r="G1150">
        <v>3.1874999999999987E-2</v>
      </c>
      <c r="H1150">
        <v>1.717952507598784E-3</v>
      </c>
      <c r="I1150" t="s">
        <v>50</v>
      </c>
      <c r="J1150">
        <v>1200</v>
      </c>
      <c r="K1150">
        <v>0.35</v>
      </c>
      <c r="L1150">
        <v>0.35</v>
      </c>
      <c r="M1150">
        <v>0.3</v>
      </c>
      <c r="N1150">
        <v>0.25</v>
      </c>
      <c r="O1150">
        <v>0.25</v>
      </c>
      <c r="P1150">
        <v>0.25</v>
      </c>
      <c r="Q1150">
        <v>0.25</v>
      </c>
      <c r="R1150">
        <v>0.25</v>
      </c>
      <c r="S1150">
        <v>0.25</v>
      </c>
      <c r="T1150">
        <v>0.25</v>
      </c>
      <c r="U1150">
        <v>0.64163822525597269</v>
      </c>
      <c r="V1150">
        <f>VLOOKUP(A1150,Output_sheet!$C$2:$H$19120,6,FALSE)</f>
        <v>129.20053999999999</v>
      </c>
      <c r="W1150">
        <f t="shared" si="103"/>
        <v>188.39809699356388</v>
      </c>
      <c r="X1150" t="str">
        <f t="shared" si="104"/>
        <v>Dinner</v>
      </c>
      <c r="Y1150">
        <f t="shared" si="105"/>
        <v>19.182156768510641</v>
      </c>
      <c r="Z1150">
        <f t="shared" si="106"/>
        <v>132.15153531255322</v>
      </c>
      <c r="AA1150">
        <f t="shared" si="107"/>
        <v>37.064404912499981</v>
      </c>
    </row>
    <row r="1151" spans="1:27" x14ac:dyDescent="0.45">
      <c r="A1151" t="str">
        <f t="shared" si="102"/>
        <v>43833Meal_Lunch_GreenP17</v>
      </c>
      <c r="B1151" s="6">
        <v>43833</v>
      </c>
      <c r="C1151" t="s">
        <v>118</v>
      </c>
      <c r="D1151" t="s">
        <v>34</v>
      </c>
      <c r="E1151">
        <v>1.217307692307692E-2</v>
      </c>
      <c r="F1151">
        <v>3.2211538461538472E-2</v>
      </c>
      <c r="G1151">
        <v>8.8461538461538456E-3</v>
      </c>
      <c r="H1151">
        <v>6.4038461538461547E-4</v>
      </c>
      <c r="I1151" t="s">
        <v>50</v>
      </c>
      <c r="J1151">
        <v>1200</v>
      </c>
      <c r="K1151">
        <v>0.35</v>
      </c>
      <c r="L1151">
        <v>0.35</v>
      </c>
      <c r="M1151">
        <v>0.3</v>
      </c>
      <c r="N1151">
        <v>0.3</v>
      </c>
      <c r="O1151">
        <v>0.3</v>
      </c>
      <c r="P1151">
        <v>0.3</v>
      </c>
      <c r="Q1151">
        <v>0.3</v>
      </c>
      <c r="R1151">
        <v>0.3</v>
      </c>
      <c r="S1151">
        <v>0.3</v>
      </c>
      <c r="T1151">
        <v>0.3</v>
      </c>
      <c r="U1151">
        <v>0.26804123711340211</v>
      </c>
      <c r="V1151">
        <f>VLOOKUP(A1151,Output_sheet!$C$2:$H$19120,6,FALSE)</f>
        <v>111.13811</v>
      </c>
      <c r="W1151">
        <f t="shared" si="103"/>
        <v>28.579592440769233</v>
      </c>
      <c r="X1151" t="str">
        <f t="shared" si="104"/>
        <v>Lunch_</v>
      </c>
      <c r="Y1151">
        <f t="shared" si="105"/>
        <v>5.4115710484615374</v>
      </c>
      <c r="Z1151">
        <f t="shared" si="106"/>
        <v>14.319718019230773</v>
      </c>
      <c r="AA1151">
        <f t="shared" si="107"/>
        <v>8.8483033730769236</v>
      </c>
    </row>
    <row r="1152" spans="1:27" x14ac:dyDescent="0.45">
      <c r="A1152" t="str">
        <f t="shared" si="102"/>
        <v>43833Meal_Lunch_MainP17</v>
      </c>
      <c r="B1152" s="6">
        <v>43833</v>
      </c>
      <c r="C1152" t="s">
        <v>118</v>
      </c>
      <c r="D1152" t="s">
        <v>35</v>
      </c>
      <c r="E1152">
        <v>8.5000000000000006E-2</v>
      </c>
      <c r="F1152">
        <v>7.0000000000000001E-3</v>
      </c>
      <c r="G1152">
        <v>4.3999999999999997E-2</v>
      </c>
      <c r="H1152">
        <v>7.3800000000000003E-3</v>
      </c>
      <c r="I1152" t="s">
        <v>50</v>
      </c>
      <c r="J1152">
        <v>1200</v>
      </c>
      <c r="K1152">
        <v>0.35</v>
      </c>
      <c r="L1152">
        <v>0.35</v>
      </c>
      <c r="M1152">
        <v>0.3</v>
      </c>
      <c r="N1152">
        <v>0.3</v>
      </c>
      <c r="O1152">
        <v>0.3</v>
      </c>
      <c r="P1152">
        <v>0.3</v>
      </c>
      <c r="Q1152">
        <v>0.3</v>
      </c>
      <c r="R1152">
        <v>0.3</v>
      </c>
      <c r="S1152">
        <v>0.3</v>
      </c>
      <c r="T1152">
        <v>0.3</v>
      </c>
      <c r="U1152">
        <v>0.25773195876288663</v>
      </c>
      <c r="V1152">
        <f>VLOOKUP(A1152,Output_sheet!$C$2:$H$19120,6,FALSE)</f>
        <v>116.86544000000001</v>
      </c>
      <c r="W1152">
        <f t="shared" si="103"/>
        <v>89.285196160000012</v>
      </c>
      <c r="X1152" t="str">
        <f t="shared" si="104"/>
        <v>Lunch_</v>
      </c>
      <c r="Y1152">
        <f t="shared" si="105"/>
        <v>39.734249600000005</v>
      </c>
      <c r="Z1152">
        <f t="shared" si="106"/>
        <v>3.2722323200000001</v>
      </c>
      <c r="AA1152">
        <f t="shared" si="107"/>
        <v>46.278714239999999</v>
      </c>
    </row>
    <row r="1153" spans="1:27" x14ac:dyDescent="0.45">
      <c r="A1153" t="str">
        <f t="shared" si="102"/>
        <v>43833Meal_Lunch_SideP17</v>
      </c>
      <c r="B1153" s="6">
        <v>43833</v>
      </c>
      <c r="C1153" t="s">
        <v>118</v>
      </c>
      <c r="D1153" t="s">
        <v>36</v>
      </c>
      <c r="E1153">
        <v>7.6847826086956519E-2</v>
      </c>
      <c r="F1153">
        <v>0.18945652173913041</v>
      </c>
      <c r="G1153">
        <v>6.9239130434782609E-2</v>
      </c>
      <c r="H1153">
        <v>1.350579710144927E-3</v>
      </c>
      <c r="I1153" t="s">
        <v>50</v>
      </c>
      <c r="J1153">
        <v>1200</v>
      </c>
      <c r="K1153">
        <v>0.35</v>
      </c>
      <c r="L1153">
        <v>0.35</v>
      </c>
      <c r="M1153">
        <v>0.3</v>
      </c>
      <c r="N1153">
        <v>0.3</v>
      </c>
      <c r="O1153">
        <v>0.3</v>
      </c>
      <c r="P1153">
        <v>0.3</v>
      </c>
      <c r="Q1153">
        <v>0.3</v>
      </c>
      <c r="R1153">
        <v>0.3</v>
      </c>
      <c r="S1153">
        <v>0.3</v>
      </c>
      <c r="T1153">
        <v>0.3</v>
      </c>
      <c r="U1153">
        <v>0.47422680412371132</v>
      </c>
      <c r="V1153">
        <f>VLOOKUP(A1153,Output_sheet!$C$2:$H$19120,6,FALSE)</f>
        <v>107.87639</v>
      </c>
      <c r="W1153">
        <f t="shared" si="103"/>
        <v>182.13521368152172</v>
      </c>
      <c r="X1153" t="str">
        <f t="shared" si="104"/>
        <v>Lunch_</v>
      </c>
      <c r="Y1153">
        <f t="shared" si="105"/>
        <v>33.160264230434784</v>
      </c>
      <c r="Z1153">
        <f t="shared" si="106"/>
        <v>81.75154250869565</v>
      </c>
      <c r="AA1153">
        <f t="shared" si="107"/>
        <v>67.223406942391307</v>
      </c>
    </row>
    <row r="1154" spans="1:27" x14ac:dyDescent="0.45">
      <c r="A1154" t="str">
        <f t="shared" ref="A1154:A1217" si="108">B1154&amp;"Meal_"&amp;D1154&amp;I1154</f>
        <v>43833Meal_Morning_Snack_GreenP17</v>
      </c>
      <c r="B1154" s="6">
        <v>43833</v>
      </c>
      <c r="C1154" t="s">
        <v>118</v>
      </c>
      <c r="D1154" t="s">
        <v>39</v>
      </c>
      <c r="E1154">
        <v>3.875E-3</v>
      </c>
      <c r="F1154">
        <v>0.112625</v>
      </c>
      <c r="G1154">
        <v>4.2500000000000003E-3</v>
      </c>
      <c r="H1154">
        <v>1.2625E-3</v>
      </c>
      <c r="I1154" t="s">
        <v>50</v>
      </c>
      <c r="J1154">
        <v>1200</v>
      </c>
      <c r="K1154">
        <v>0.35</v>
      </c>
      <c r="L1154">
        <v>0.35</v>
      </c>
      <c r="M1154">
        <v>0.3</v>
      </c>
      <c r="N1154">
        <v>0.1</v>
      </c>
      <c r="O1154">
        <v>0.1</v>
      </c>
      <c r="P1154">
        <v>0.1</v>
      </c>
      <c r="Q1154">
        <v>0.1</v>
      </c>
      <c r="R1154">
        <v>0.1</v>
      </c>
      <c r="S1154">
        <v>0.1</v>
      </c>
      <c r="T1154">
        <v>0.1</v>
      </c>
      <c r="U1154">
        <v>0.69565217391304346</v>
      </c>
      <c r="V1154">
        <f>VLOOKUP(A1154,Output_sheet!$C$2:$H$19120,6,FALSE)</f>
        <v>66.586207000000002</v>
      </c>
      <c r="W1154">
        <f t="shared" ref="W1154:W1217" si="109">(E1154*4+F1154*4+G1154*9)*V1154</f>
        <v>33.576094879750009</v>
      </c>
      <c r="X1154" t="str">
        <f t="shared" ref="X1154:X1217" si="110">LEFT(D1154,6)</f>
        <v>Mornin</v>
      </c>
      <c r="Y1154">
        <f t="shared" ref="Y1154:Y1217" si="111">E1154*4*V1154</f>
        <v>1.0320862085</v>
      </c>
      <c r="Z1154">
        <f t="shared" ref="Z1154:Z1217" si="112">F1154*4*V1154</f>
        <v>29.997086253500001</v>
      </c>
      <c r="AA1154">
        <f t="shared" ref="AA1154:AA1217" si="113">G1154*9*V1154</f>
        <v>2.5469224177500003</v>
      </c>
    </row>
    <row r="1155" spans="1:27" x14ac:dyDescent="0.45">
      <c r="A1155" t="str">
        <f t="shared" si="108"/>
        <v>43833Meal_Morning_Snack_MainP17</v>
      </c>
      <c r="B1155" s="6">
        <v>43833</v>
      </c>
      <c r="C1155" t="s">
        <v>118</v>
      </c>
      <c r="D1155" t="s">
        <v>40</v>
      </c>
      <c r="E1155">
        <v>0.1239</v>
      </c>
      <c r="F1155">
        <v>2.7199999999999998E-2</v>
      </c>
      <c r="G1155">
        <v>1.0200000000000001E-2</v>
      </c>
      <c r="H1155">
        <v>3.1800000000000001E-3</v>
      </c>
      <c r="I1155" t="s">
        <v>50</v>
      </c>
      <c r="J1155">
        <v>1200</v>
      </c>
      <c r="K1155">
        <v>0.35</v>
      </c>
      <c r="L1155">
        <v>0.35</v>
      </c>
      <c r="M1155">
        <v>0.3</v>
      </c>
      <c r="N1155">
        <v>0.1</v>
      </c>
      <c r="O1155">
        <v>0.1</v>
      </c>
      <c r="P1155">
        <v>0.1</v>
      </c>
      <c r="Q1155">
        <v>0.1</v>
      </c>
      <c r="R1155">
        <v>0.1</v>
      </c>
      <c r="S1155">
        <v>0.1</v>
      </c>
      <c r="T1155">
        <v>0.1</v>
      </c>
      <c r="U1155">
        <v>0.21739130434782611</v>
      </c>
      <c r="V1155">
        <f>VLOOKUP(A1155,Output_sheet!$C$2:$H$19120,6,FALSE)</f>
        <v>30.064007</v>
      </c>
      <c r="W1155">
        <f t="shared" si="109"/>
        <v>20.9305616734</v>
      </c>
      <c r="X1155" t="str">
        <f t="shared" si="110"/>
        <v>Mornin</v>
      </c>
      <c r="Y1155">
        <f t="shared" si="111"/>
        <v>14.8997218692</v>
      </c>
      <c r="Z1155">
        <f t="shared" si="112"/>
        <v>3.2709639615999997</v>
      </c>
      <c r="AA1155">
        <f t="shared" si="113"/>
        <v>2.7598758426000001</v>
      </c>
    </row>
    <row r="1156" spans="1:27" x14ac:dyDescent="0.45">
      <c r="A1156" t="str">
        <f t="shared" si="108"/>
        <v>43833Meal_Morning_Snack_SideP17</v>
      </c>
      <c r="B1156" s="6">
        <v>43833</v>
      </c>
      <c r="C1156" t="s">
        <v>118</v>
      </c>
      <c r="D1156" t="s">
        <v>41</v>
      </c>
      <c r="E1156">
        <v>0.21</v>
      </c>
      <c r="F1156">
        <v>0.22</v>
      </c>
      <c r="G1156">
        <v>0.49</v>
      </c>
      <c r="H1156">
        <v>1.3505400000000001E-2</v>
      </c>
      <c r="I1156" t="s">
        <v>50</v>
      </c>
      <c r="J1156">
        <v>1200</v>
      </c>
      <c r="K1156">
        <v>0.35</v>
      </c>
      <c r="L1156">
        <v>0.35</v>
      </c>
      <c r="M1156">
        <v>0.3</v>
      </c>
      <c r="N1156">
        <v>0.1</v>
      </c>
      <c r="O1156">
        <v>0.1</v>
      </c>
      <c r="P1156">
        <v>0.1</v>
      </c>
      <c r="Q1156">
        <v>0.1</v>
      </c>
      <c r="R1156">
        <v>0.1</v>
      </c>
      <c r="S1156">
        <v>0.1</v>
      </c>
      <c r="T1156">
        <v>0.1</v>
      </c>
      <c r="U1156">
        <v>8.6956521739130432E-2</v>
      </c>
      <c r="V1156">
        <f>VLOOKUP(A1156,Output_sheet!$C$2:$H$19120,6,FALSE)</f>
        <v>5.7901049999999996</v>
      </c>
      <c r="W1156">
        <f t="shared" si="109"/>
        <v>35.49334365</v>
      </c>
      <c r="X1156" t="str">
        <f t="shared" si="110"/>
        <v>Mornin</v>
      </c>
      <c r="Y1156">
        <f t="shared" si="111"/>
        <v>4.8636881999999995</v>
      </c>
      <c r="Z1156">
        <f t="shared" si="112"/>
        <v>5.0952923999999999</v>
      </c>
      <c r="AA1156">
        <f t="shared" si="113"/>
        <v>25.53436305</v>
      </c>
    </row>
    <row r="1157" spans="1:27" x14ac:dyDescent="0.45">
      <c r="A1157" t="str">
        <f t="shared" si="108"/>
        <v>43833Meal_Afternoon_Snack_GreenP18</v>
      </c>
      <c r="B1157" s="6">
        <v>43833</v>
      </c>
      <c r="C1157" t="s">
        <v>118</v>
      </c>
      <c r="D1157" t="s">
        <v>11</v>
      </c>
      <c r="E1157">
        <v>1.2E-2</v>
      </c>
      <c r="F1157">
        <v>0.11940000000000001</v>
      </c>
      <c r="G1157">
        <v>6.4999999999999997E-3</v>
      </c>
      <c r="H1157">
        <v>1.272E-2</v>
      </c>
      <c r="I1157" t="s">
        <v>51</v>
      </c>
      <c r="J1157">
        <v>1402</v>
      </c>
      <c r="K1157">
        <v>0.35092724679029957</v>
      </c>
      <c r="L1157">
        <v>0.25106990014265329</v>
      </c>
      <c r="M1157">
        <v>0.39800285306704708</v>
      </c>
      <c r="N1157">
        <v>0.15</v>
      </c>
      <c r="O1157">
        <v>0.15</v>
      </c>
      <c r="P1157">
        <v>0.15</v>
      </c>
      <c r="Q1157">
        <v>0.15</v>
      </c>
      <c r="R1157">
        <v>0.15</v>
      </c>
      <c r="S1157">
        <v>0.15</v>
      </c>
      <c r="T1157">
        <v>0.15</v>
      </c>
      <c r="U1157">
        <v>0.15789473684210531</v>
      </c>
      <c r="V1157">
        <f>VLOOKUP(A1157,Output_sheet!$C$2:$H$19120,6,FALSE)</f>
        <v>16.898669999999999</v>
      </c>
      <c r="W1157">
        <f t="shared" si="109"/>
        <v>9.8705131470000005</v>
      </c>
      <c r="X1157" t="str">
        <f t="shared" si="110"/>
        <v>Aftern</v>
      </c>
      <c r="Y1157">
        <f t="shared" si="111"/>
        <v>0.81113615999999999</v>
      </c>
      <c r="Z1157">
        <f t="shared" si="112"/>
        <v>8.0708047920000006</v>
      </c>
      <c r="AA1157">
        <f t="shared" si="113"/>
        <v>0.98857219499999993</v>
      </c>
    </row>
    <row r="1158" spans="1:27" x14ac:dyDescent="0.45">
      <c r="A1158" t="str">
        <f t="shared" si="108"/>
        <v>43833Meal_Afternoon_Snack_MainP18</v>
      </c>
      <c r="B1158" s="6">
        <v>43833</v>
      </c>
      <c r="C1158" t="s">
        <v>118</v>
      </c>
      <c r="D1158" t="s">
        <v>12</v>
      </c>
      <c r="E1158">
        <v>3.5919354838709672E-2</v>
      </c>
      <c r="F1158">
        <v>0.1199935483870968</v>
      </c>
      <c r="G1158">
        <v>8.0138709677419359E-2</v>
      </c>
      <c r="H1158">
        <v>2.3671290322580642E-3</v>
      </c>
      <c r="I1158" t="s">
        <v>51</v>
      </c>
      <c r="J1158">
        <v>1402</v>
      </c>
      <c r="K1158">
        <v>0.35092724679029957</v>
      </c>
      <c r="L1158">
        <v>0.25106990014265329</v>
      </c>
      <c r="M1158">
        <v>0.39800285306704708</v>
      </c>
      <c r="N1158">
        <v>0.15</v>
      </c>
      <c r="O1158">
        <v>0.15</v>
      </c>
      <c r="P1158">
        <v>0.15</v>
      </c>
      <c r="Q1158">
        <v>0.15</v>
      </c>
      <c r="R1158">
        <v>0.15</v>
      </c>
      <c r="S1158">
        <v>0.15</v>
      </c>
      <c r="T1158">
        <v>0.15</v>
      </c>
      <c r="U1158">
        <v>0.81578947368421051</v>
      </c>
      <c r="V1158">
        <f>VLOOKUP(A1158,Output_sheet!$C$2:$H$19120,6,FALSE)</f>
        <v>188.70180999999999</v>
      </c>
      <c r="W1158">
        <f t="shared" si="109"/>
        <v>253.785064269</v>
      </c>
      <c r="X1158" t="str">
        <f t="shared" si="110"/>
        <v>Aftern</v>
      </c>
      <c r="Y1158">
        <f t="shared" si="111"/>
        <v>27.11218908838709</v>
      </c>
      <c r="Z1158">
        <f t="shared" si="112"/>
        <v>90.571999075870991</v>
      </c>
      <c r="AA1158">
        <f t="shared" si="113"/>
        <v>136.10087610474193</v>
      </c>
    </row>
    <row r="1159" spans="1:27" x14ac:dyDescent="0.45">
      <c r="A1159" t="str">
        <f t="shared" si="108"/>
        <v>43833Meal_Afternoon_Snack_SideP18</v>
      </c>
      <c r="B1159" s="6">
        <v>43833</v>
      </c>
      <c r="C1159" t="s">
        <v>118</v>
      </c>
      <c r="D1159" t="s">
        <v>13</v>
      </c>
      <c r="E1159">
        <v>0.21</v>
      </c>
      <c r="F1159">
        <v>0.22</v>
      </c>
      <c r="G1159">
        <v>0.49</v>
      </c>
      <c r="H1159">
        <v>1.3505400000000001E-2</v>
      </c>
      <c r="I1159" t="s">
        <v>51</v>
      </c>
      <c r="J1159">
        <v>1402</v>
      </c>
      <c r="K1159">
        <v>0.35092724679029957</v>
      </c>
      <c r="L1159">
        <v>0.25106990014265329</v>
      </c>
      <c r="M1159">
        <v>0.39800285306704708</v>
      </c>
      <c r="N1159">
        <v>0.15</v>
      </c>
      <c r="O1159">
        <v>0.15</v>
      </c>
      <c r="P1159">
        <v>0.15</v>
      </c>
      <c r="Q1159">
        <v>0.15</v>
      </c>
      <c r="R1159">
        <v>0.15</v>
      </c>
      <c r="S1159">
        <v>0.15</v>
      </c>
      <c r="T1159">
        <v>0.15</v>
      </c>
      <c r="U1159">
        <v>2.6315789473684209E-2</v>
      </c>
      <c r="V1159">
        <f>VLOOKUP(A1159,Output_sheet!$C$2:$H$19120,6,FALSE)</f>
        <v>8.4493348000000008</v>
      </c>
      <c r="W1159">
        <f t="shared" si="109"/>
        <v>51.794422324000003</v>
      </c>
      <c r="X1159" t="str">
        <f t="shared" si="110"/>
        <v>Aftern</v>
      </c>
      <c r="Y1159">
        <f t="shared" si="111"/>
        <v>7.0974412320000004</v>
      </c>
      <c r="Z1159">
        <f t="shared" si="112"/>
        <v>7.4354146240000007</v>
      </c>
      <c r="AA1159">
        <f t="shared" si="113"/>
        <v>37.261566468000005</v>
      </c>
    </row>
    <row r="1160" spans="1:27" x14ac:dyDescent="0.45">
      <c r="A1160" t="str">
        <f t="shared" si="108"/>
        <v>43833Meal_Booster1_GreenP18</v>
      </c>
      <c r="B1160" s="6">
        <v>43833</v>
      </c>
      <c r="C1160" t="s">
        <v>118</v>
      </c>
      <c r="D1160" t="s">
        <v>16</v>
      </c>
      <c r="E1160">
        <v>0</v>
      </c>
      <c r="F1160">
        <v>0</v>
      </c>
      <c r="G1160">
        <v>0</v>
      </c>
      <c r="H1160">
        <v>0</v>
      </c>
      <c r="I1160" t="s">
        <v>51</v>
      </c>
      <c r="J1160">
        <v>1402</v>
      </c>
      <c r="K1160">
        <v>0.35092724679029957</v>
      </c>
      <c r="L1160">
        <v>0.25106990014265329</v>
      </c>
      <c r="M1160">
        <v>0.39800285306704708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f>VLOOKUP(A1160,Output_sheet!$C$2:$H$19120,6,FALSE)</f>
        <v>0</v>
      </c>
      <c r="W1160">
        <f t="shared" si="109"/>
        <v>0</v>
      </c>
      <c r="X1160" t="str">
        <f t="shared" si="110"/>
        <v>Booste</v>
      </c>
      <c r="Y1160">
        <f t="shared" si="111"/>
        <v>0</v>
      </c>
      <c r="Z1160">
        <f t="shared" si="112"/>
        <v>0</v>
      </c>
      <c r="AA1160">
        <f t="shared" si="113"/>
        <v>0</v>
      </c>
    </row>
    <row r="1161" spans="1:27" x14ac:dyDescent="0.45">
      <c r="A1161" t="str">
        <f t="shared" si="108"/>
        <v>43833Meal_Booster1_MainP18</v>
      </c>
      <c r="B1161" s="6">
        <v>43833</v>
      </c>
      <c r="C1161" t="s">
        <v>118</v>
      </c>
      <c r="D1161" t="s">
        <v>17</v>
      </c>
      <c r="E1161">
        <v>7.2371764705882344E-2</v>
      </c>
      <c r="F1161">
        <v>0.19910588235294119</v>
      </c>
      <c r="G1161">
        <v>3.1221176470588231E-2</v>
      </c>
      <c r="H1161">
        <v>3.105359854884685E-3</v>
      </c>
      <c r="I1161" t="s">
        <v>51</v>
      </c>
      <c r="J1161">
        <v>1402</v>
      </c>
      <c r="K1161">
        <v>0.35092724679029957</v>
      </c>
      <c r="L1161">
        <v>0.25106990014265329</v>
      </c>
      <c r="M1161">
        <v>0.39800285306704708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f>VLOOKUP(A1161,Output_sheet!$C$2:$H$19120,6,FALSE)</f>
        <v>0</v>
      </c>
      <c r="W1161">
        <f t="shared" si="109"/>
        <v>0</v>
      </c>
      <c r="X1161" t="str">
        <f t="shared" si="110"/>
        <v>Booste</v>
      </c>
      <c r="Y1161">
        <f t="shared" si="111"/>
        <v>0</v>
      </c>
      <c r="Z1161">
        <f t="shared" si="112"/>
        <v>0</v>
      </c>
      <c r="AA1161">
        <f t="shared" si="113"/>
        <v>0</v>
      </c>
    </row>
    <row r="1162" spans="1:27" x14ac:dyDescent="0.45">
      <c r="A1162" t="str">
        <f t="shared" si="108"/>
        <v>43833Meal_Booster1_SideP18</v>
      </c>
      <c r="B1162" s="6">
        <v>43833</v>
      </c>
      <c r="C1162" t="s">
        <v>118</v>
      </c>
      <c r="D1162" t="s">
        <v>18</v>
      </c>
      <c r="E1162">
        <v>0</v>
      </c>
      <c r="F1162">
        <v>0</v>
      </c>
      <c r="G1162">
        <v>0</v>
      </c>
      <c r="H1162">
        <v>0</v>
      </c>
      <c r="I1162" t="s">
        <v>51</v>
      </c>
      <c r="J1162">
        <v>1402</v>
      </c>
      <c r="K1162">
        <v>0.35092724679029957</v>
      </c>
      <c r="L1162">
        <v>0.25106990014265329</v>
      </c>
      <c r="M1162">
        <v>0.39800285306704708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f>VLOOKUP(A1162,Output_sheet!$C$2:$H$19120,6,FALSE)</f>
        <v>0</v>
      </c>
      <c r="W1162">
        <f t="shared" si="109"/>
        <v>0</v>
      </c>
      <c r="X1162" t="str">
        <f t="shared" si="110"/>
        <v>Booste</v>
      </c>
      <c r="Y1162">
        <f t="shared" si="111"/>
        <v>0</v>
      </c>
      <c r="Z1162">
        <f t="shared" si="112"/>
        <v>0</v>
      </c>
      <c r="AA1162">
        <f t="shared" si="113"/>
        <v>0</v>
      </c>
    </row>
    <row r="1163" spans="1:27" x14ac:dyDescent="0.45">
      <c r="A1163" t="str">
        <f t="shared" si="108"/>
        <v>43833Meal_Booster2_GreenP18</v>
      </c>
      <c r="B1163" s="6">
        <v>43833</v>
      </c>
      <c r="C1163" t="s">
        <v>118</v>
      </c>
      <c r="D1163" t="s">
        <v>19</v>
      </c>
      <c r="E1163">
        <v>0</v>
      </c>
      <c r="F1163">
        <v>0</v>
      </c>
      <c r="G1163">
        <v>0</v>
      </c>
      <c r="H1163">
        <v>0</v>
      </c>
      <c r="I1163" t="s">
        <v>51</v>
      </c>
      <c r="J1163">
        <v>1402</v>
      </c>
      <c r="K1163">
        <v>0.35092724679029957</v>
      </c>
      <c r="L1163">
        <v>0.25106990014265329</v>
      </c>
      <c r="M1163">
        <v>0.39800285306704708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f>VLOOKUP(A1163,Output_sheet!$C$2:$H$19120,6,FALSE)</f>
        <v>0</v>
      </c>
      <c r="W1163">
        <f t="shared" si="109"/>
        <v>0</v>
      </c>
      <c r="X1163" t="str">
        <f t="shared" si="110"/>
        <v>Booste</v>
      </c>
      <c r="Y1163">
        <f t="shared" si="111"/>
        <v>0</v>
      </c>
      <c r="Z1163">
        <f t="shared" si="112"/>
        <v>0</v>
      </c>
      <c r="AA1163">
        <f t="shared" si="113"/>
        <v>0</v>
      </c>
    </row>
    <row r="1164" spans="1:27" x14ac:dyDescent="0.45">
      <c r="A1164" t="str">
        <f t="shared" si="108"/>
        <v>43833Meal_Booster2_MainP18</v>
      </c>
      <c r="B1164" s="6">
        <v>43833</v>
      </c>
      <c r="C1164" t="s">
        <v>118</v>
      </c>
      <c r="D1164" t="s">
        <v>20</v>
      </c>
      <c r="E1164">
        <v>0.34</v>
      </c>
      <c r="F1164">
        <v>0</v>
      </c>
      <c r="G1164">
        <v>1.0999999999999999E-2</v>
      </c>
      <c r="H1164">
        <v>9.7169999999999999E-3</v>
      </c>
      <c r="I1164" t="s">
        <v>51</v>
      </c>
      <c r="J1164">
        <v>1402</v>
      </c>
      <c r="K1164">
        <v>0.35092724679029957</v>
      </c>
      <c r="L1164">
        <v>0.25106990014265329</v>
      </c>
      <c r="M1164">
        <v>0.39800285306704708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f>VLOOKUP(A1164,Output_sheet!$C$2:$H$19120,6,FALSE)</f>
        <v>0</v>
      </c>
      <c r="W1164">
        <f t="shared" si="109"/>
        <v>0</v>
      </c>
      <c r="X1164" t="str">
        <f t="shared" si="110"/>
        <v>Booste</v>
      </c>
      <c r="Y1164">
        <f t="shared" si="111"/>
        <v>0</v>
      </c>
      <c r="Z1164">
        <f t="shared" si="112"/>
        <v>0</v>
      </c>
      <c r="AA1164">
        <f t="shared" si="113"/>
        <v>0</v>
      </c>
    </row>
    <row r="1165" spans="1:27" x14ac:dyDescent="0.45">
      <c r="A1165" t="str">
        <f t="shared" si="108"/>
        <v>43833Meal_Booster2_SideP18</v>
      </c>
      <c r="B1165" s="6">
        <v>43833</v>
      </c>
      <c r="C1165" t="s">
        <v>118</v>
      </c>
      <c r="D1165" t="s">
        <v>21</v>
      </c>
      <c r="E1165">
        <v>0</v>
      </c>
      <c r="F1165">
        <v>0</v>
      </c>
      <c r="G1165">
        <v>0</v>
      </c>
      <c r="H1165">
        <v>0</v>
      </c>
      <c r="I1165" t="s">
        <v>51</v>
      </c>
      <c r="J1165">
        <v>1402</v>
      </c>
      <c r="K1165">
        <v>0.35092724679029957</v>
      </c>
      <c r="L1165">
        <v>0.25106990014265329</v>
      </c>
      <c r="M1165">
        <v>0.39800285306704708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f>VLOOKUP(A1165,Output_sheet!$C$2:$H$19120,6,FALSE)</f>
        <v>0</v>
      </c>
      <c r="W1165">
        <f t="shared" si="109"/>
        <v>0</v>
      </c>
      <c r="X1165" t="str">
        <f t="shared" si="110"/>
        <v>Booste</v>
      </c>
      <c r="Y1165">
        <f t="shared" si="111"/>
        <v>0</v>
      </c>
      <c r="Z1165">
        <f t="shared" si="112"/>
        <v>0</v>
      </c>
      <c r="AA1165">
        <f t="shared" si="113"/>
        <v>0</v>
      </c>
    </row>
    <row r="1166" spans="1:27" x14ac:dyDescent="0.45">
      <c r="A1166" t="str">
        <f t="shared" si="108"/>
        <v>43833Meal_Breakfast_GreenP18</v>
      </c>
      <c r="B1166" s="6">
        <v>43833</v>
      </c>
      <c r="C1166" t="s">
        <v>118</v>
      </c>
      <c r="D1166" t="s">
        <v>24</v>
      </c>
      <c r="E1166">
        <v>6.9999999999999993E-3</v>
      </c>
      <c r="F1166">
        <v>7.6999999999999999E-2</v>
      </c>
      <c r="G1166">
        <v>3.0000000000000001E-3</v>
      </c>
      <c r="H1166">
        <v>2.3999999999999998E-3</v>
      </c>
      <c r="I1166" t="s">
        <v>51</v>
      </c>
      <c r="J1166">
        <v>1402</v>
      </c>
      <c r="K1166">
        <v>0.35092724679029957</v>
      </c>
      <c r="L1166">
        <v>0.25106990014265329</v>
      </c>
      <c r="M1166">
        <v>0.39800285306704708</v>
      </c>
      <c r="N1166">
        <v>0.25</v>
      </c>
      <c r="O1166">
        <v>0.25</v>
      </c>
      <c r="P1166">
        <v>0.25</v>
      </c>
      <c r="Q1166">
        <v>0.25</v>
      </c>
      <c r="R1166">
        <v>0.25</v>
      </c>
      <c r="S1166">
        <v>0.25</v>
      </c>
      <c r="T1166">
        <v>0.25</v>
      </c>
      <c r="U1166">
        <v>0.12787723785166241</v>
      </c>
      <c r="V1166">
        <f>VLOOKUP(A1166,Output_sheet!$C$2:$H$19120,6,FALSE)</f>
        <v>9.0593354000000001</v>
      </c>
      <c r="W1166">
        <f t="shared" si="109"/>
        <v>3.2885387501999999</v>
      </c>
      <c r="X1166" t="str">
        <f t="shared" si="110"/>
        <v>Breakf</v>
      </c>
      <c r="Y1166">
        <f t="shared" si="111"/>
        <v>0.25366139119999997</v>
      </c>
      <c r="Z1166">
        <f t="shared" si="112"/>
        <v>2.7902753032000001</v>
      </c>
      <c r="AA1166">
        <f t="shared" si="113"/>
        <v>0.2446020558</v>
      </c>
    </row>
    <row r="1167" spans="1:27" x14ac:dyDescent="0.45">
      <c r="A1167" t="str">
        <f t="shared" si="108"/>
        <v>43833Meal_Breakfast_MainP18</v>
      </c>
      <c r="B1167" s="6">
        <v>43833</v>
      </c>
      <c r="C1167" t="s">
        <v>118</v>
      </c>
      <c r="D1167" t="s">
        <v>25</v>
      </c>
      <c r="E1167">
        <v>0.1043639846743295</v>
      </c>
      <c r="F1167">
        <v>0.1428620689655172</v>
      </c>
      <c r="G1167">
        <v>3.8609195402298853E-2</v>
      </c>
      <c r="H1167">
        <v>2.244987228607919E-3</v>
      </c>
      <c r="I1167" t="s">
        <v>51</v>
      </c>
      <c r="J1167">
        <v>1402</v>
      </c>
      <c r="K1167">
        <v>0.35092724679029957</v>
      </c>
      <c r="L1167">
        <v>0.25106990014265329</v>
      </c>
      <c r="M1167">
        <v>0.39800285306704708</v>
      </c>
      <c r="N1167">
        <v>0.25</v>
      </c>
      <c r="O1167">
        <v>0.25</v>
      </c>
      <c r="P1167">
        <v>0.25</v>
      </c>
      <c r="Q1167">
        <v>0.25</v>
      </c>
      <c r="R1167">
        <v>0.25</v>
      </c>
      <c r="S1167">
        <v>0.25</v>
      </c>
      <c r="T1167">
        <v>0.25</v>
      </c>
      <c r="U1167">
        <v>0.6675191815856778</v>
      </c>
      <c r="V1167">
        <f>VLOOKUP(A1167,Output_sheet!$C$2:$H$19120,6,FALSE)</f>
        <v>118.13373</v>
      </c>
      <c r="W1167">
        <f t="shared" si="109"/>
        <v>157.87237786517241</v>
      </c>
      <c r="X1167" t="str">
        <f t="shared" si="110"/>
        <v>Breakf</v>
      </c>
      <c r="Y1167">
        <f t="shared" si="111"/>
        <v>49.315627148965518</v>
      </c>
      <c r="Z1167">
        <f t="shared" si="112"/>
        <v>67.507316329655154</v>
      </c>
      <c r="AA1167">
        <f t="shared" si="113"/>
        <v>41.049434386551724</v>
      </c>
    </row>
    <row r="1168" spans="1:27" x14ac:dyDescent="0.45">
      <c r="A1168" t="str">
        <f t="shared" si="108"/>
        <v>43833Meal_Breakfast_SideP18</v>
      </c>
      <c r="B1168" s="6">
        <v>43833</v>
      </c>
      <c r="C1168" t="s">
        <v>118</v>
      </c>
      <c r="D1168" t="s">
        <v>26</v>
      </c>
      <c r="E1168">
        <v>1.6E-2</v>
      </c>
      <c r="F1168">
        <v>0.218</v>
      </c>
      <c r="G1168">
        <v>4.0000000000000001E-3</v>
      </c>
      <c r="H1168">
        <v>9.5E-4</v>
      </c>
      <c r="I1168" t="s">
        <v>51</v>
      </c>
      <c r="J1168">
        <v>1402</v>
      </c>
      <c r="K1168">
        <v>0.35092724679029957</v>
      </c>
      <c r="L1168">
        <v>0.25106990014265329</v>
      </c>
      <c r="M1168">
        <v>0.39800285306704708</v>
      </c>
      <c r="N1168">
        <v>0.25</v>
      </c>
      <c r="O1168">
        <v>0.25</v>
      </c>
      <c r="P1168">
        <v>0.25</v>
      </c>
      <c r="Q1168">
        <v>0.25</v>
      </c>
      <c r="R1168">
        <v>0.25</v>
      </c>
      <c r="S1168">
        <v>0.25</v>
      </c>
      <c r="T1168">
        <v>0.25</v>
      </c>
      <c r="U1168">
        <v>0.20460358056265979</v>
      </c>
      <c r="V1168">
        <f>VLOOKUP(A1168,Output_sheet!$C$2:$H$19120,6,FALSE)</f>
        <v>14.494937</v>
      </c>
      <c r="W1168">
        <f t="shared" si="109"/>
        <v>14.089078764</v>
      </c>
      <c r="X1168" t="str">
        <f t="shared" si="110"/>
        <v>Breakf</v>
      </c>
      <c r="Y1168">
        <f t="shared" si="111"/>
        <v>0.92767596800000007</v>
      </c>
      <c r="Z1168">
        <f t="shared" si="112"/>
        <v>12.639585064</v>
      </c>
      <c r="AA1168">
        <f t="shared" si="113"/>
        <v>0.52181773200000003</v>
      </c>
    </row>
    <row r="1169" spans="1:27" x14ac:dyDescent="0.45">
      <c r="A1169" t="str">
        <f t="shared" si="108"/>
        <v>43833Meal_Dinner_GreenP18</v>
      </c>
      <c r="B1169" s="6">
        <v>43833</v>
      </c>
      <c r="C1169" t="s">
        <v>118</v>
      </c>
      <c r="D1169" t="s">
        <v>29</v>
      </c>
      <c r="E1169">
        <v>0.21</v>
      </c>
      <c r="F1169">
        <v>0.22</v>
      </c>
      <c r="G1169">
        <v>0.49</v>
      </c>
      <c r="H1169">
        <v>1.3505400000000001E-2</v>
      </c>
      <c r="I1169" t="s">
        <v>51</v>
      </c>
      <c r="J1169">
        <v>1402</v>
      </c>
      <c r="K1169">
        <v>0.35092724679029957</v>
      </c>
      <c r="L1169">
        <v>0.25106990014265329</v>
      </c>
      <c r="M1169">
        <v>0.39800285306704708</v>
      </c>
      <c r="N1169">
        <v>0.2</v>
      </c>
      <c r="O1169">
        <v>0.2</v>
      </c>
      <c r="P1169">
        <v>0.2</v>
      </c>
      <c r="Q1169">
        <v>0.2</v>
      </c>
      <c r="R1169">
        <v>0.2</v>
      </c>
      <c r="S1169">
        <v>0.2</v>
      </c>
      <c r="T1169">
        <v>0.2</v>
      </c>
      <c r="U1169">
        <v>1.706484641638225E-2</v>
      </c>
      <c r="V1169">
        <f>VLOOKUP(A1169,Output_sheet!$C$2:$H$19120,6,FALSE)</f>
        <v>6.7151472999999999</v>
      </c>
      <c r="W1169">
        <f t="shared" si="109"/>
        <v>41.163852948999995</v>
      </c>
      <c r="X1169" t="str">
        <f t="shared" si="110"/>
        <v>Dinner</v>
      </c>
      <c r="Y1169">
        <f t="shared" si="111"/>
        <v>5.6407237319999997</v>
      </c>
      <c r="Z1169">
        <f t="shared" si="112"/>
        <v>5.9093296239999997</v>
      </c>
      <c r="AA1169">
        <f t="shared" si="113"/>
        <v>29.613799593</v>
      </c>
    </row>
    <row r="1170" spans="1:27" x14ac:dyDescent="0.45">
      <c r="A1170" t="str">
        <f t="shared" si="108"/>
        <v>43833Meal_Dinner_MainP18</v>
      </c>
      <c r="B1170" s="6">
        <v>43833</v>
      </c>
      <c r="C1170" t="s">
        <v>118</v>
      </c>
      <c r="D1170" t="s">
        <v>30</v>
      </c>
      <c r="E1170">
        <v>0.30499999999999999</v>
      </c>
      <c r="F1170">
        <v>0</v>
      </c>
      <c r="G1170">
        <v>3.2000000000000001E-2</v>
      </c>
      <c r="H1170">
        <v>5.3000000000000009E-3</v>
      </c>
      <c r="I1170" t="s">
        <v>51</v>
      </c>
      <c r="J1170">
        <v>1402</v>
      </c>
      <c r="K1170">
        <v>0.35092724679029957</v>
      </c>
      <c r="L1170">
        <v>0.25106990014265329</v>
      </c>
      <c r="M1170">
        <v>0.39800285306704708</v>
      </c>
      <c r="N1170">
        <v>0.2</v>
      </c>
      <c r="O1170">
        <v>0.2</v>
      </c>
      <c r="P1170">
        <v>0.2</v>
      </c>
      <c r="Q1170">
        <v>0.2</v>
      </c>
      <c r="R1170">
        <v>0.2</v>
      </c>
      <c r="S1170">
        <v>0.2</v>
      </c>
      <c r="T1170">
        <v>0.2</v>
      </c>
      <c r="U1170">
        <v>0.34129692832764508</v>
      </c>
      <c r="V1170">
        <f>VLOOKUP(A1170,Output_sheet!$C$2:$H$19120,6,FALSE)</f>
        <v>134.30295000000001</v>
      </c>
      <c r="W1170">
        <f t="shared" si="109"/>
        <v>202.5288486</v>
      </c>
      <c r="X1170" t="str">
        <f t="shared" si="110"/>
        <v>Dinner</v>
      </c>
      <c r="Y1170">
        <f t="shared" si="111"/>
        <v>163.84959900000001</v>
      </c>
      <c r="Z1170">
        <f t="shared" si="112"/>
        <v>0</v>
      </c>
      <c r="AA1170">
        <f t="shared" si="113"/>
        <v>38.679249600000006</v>
      </c>
    </row>
    <row r="1171" spans="1:27" x14ac:dyDescent="0.45">
      <c r="A1171" t="str">
        <f t="shared" si="108"/>
        <v>43833Meal_Dinner_SideP18</v>
      </c>
      <c r="B1171" s="6">
        <v>43833</v>
      </c>
      <c r="C1171" t="s">
        <v>118</v>
      </c>
      <c r="D1171" t="s">
        <v>31</v>
      </c>
      <c r="E1171">
        <v>3.7117021276595753E-2</v>
      </c>
      <c r="F1171">
        <v>0.25571010638297881</v>
      </c>
      <c r="G1171">
        <v>3.1874999999999987E-2</v>
      </c>
      <c r="H1171">
        <v>1.717952507598784E-3</v>
      </c>
      <c r="I1171" t="s">
        <v>51</v>
      </c>
      <c r="J1171">
        <v>1402</v>
      </c>
      <c r="K1171">
        <v>0.35092724679029957</v>
      </c>
      <c r="L1171">
        <v>0.25106990014265329</v>
      </c>
      <c r="M1171">
        <v>0.39800285306704708</v>
      </c>
      <c r="N1171">
        <v>0.2</v>
      </c>
      <c r="O1171">
        <v>0.2</v>
      </c>
      <c r="P1171">
        <v>0.2</v>
      </c>
      <c r="Q1171">
        <v>0.2</v>
      </c>
      <c r="R1171">
        <v>0.2</v>
      </c>
      <c r="S1171">
        <v>0.2</v>
      </c>
      <c r="T1171">
        <v>0.2</v>
      </c>
      <c r="U1171">
        <v>0.64163822525597269</v>
      </c>
      <c r="V1171">
        <f>VLOOKUP(A1171,Output_sheet!$C$2:$H$19120,6,FALSE)</f>
        <v>121.32033</v>
      </c>
      <c r="W1171">
        <f t="shared" si="109"/>
        <v>176.90730471119687</v>
      </c>
      <c r="X1171" t="str">
        <f t="shared" si="110"/>
        <v>Dinner</v>
      </c>
      <c r="Y1171">
        <f t="shared" si="111"/>
        <v>18.012197079574474</v>
      </c>
      <c r="Z1171">
        <f t="shared" si="112"/>
        <v>124.09133796287237</v>
      </c>
      <c r="AA1171">
        <f t="shared" si="113"/>
        <v>34.803769668749986</v>
      </c>
    </row>
    <row r="1172" spans="1:27" x14ac:dyDescent="0.45">
      <c r="A1172" t="str">
        <f t="shared" si="108"/>
        <v>43833Meal_Lunch_GreenP18</v>
      </c>
      <c r="B1172" s="6">
        <v>43833</v>
      </c>
      <c r="C1172" t="s">
        <v>118</v>
      </c>
      <c r="D1172" t="s">
        <v>34</v>
      </c>
      <c r="E1172">
        <v>1.217307692307692E-2</v>
      </c>
      <c r="F1172">
        <v>3.2211538461538472E-2</v>
      </c>
      <c r="G1172">
        <v>8.8461538461538456E-3</v>
      </c>
      <c r="H1172">
        <v>6.4038461538461547E-4</v>
      </c>
      <c r="I1172" t="s">
        <v>51</v>
      </c>
      <c r="J1172">
        <v>1402</v>
      </c>
      <c r="K1172">
        <v>0.35092724679029957</v>
      </c>
      <c r="L1172">
        <v>0.25106990014265329</v>
      </c>
      <c r="M1172">
        <v>0.39800285306704708</v>
      </c>
      <c r="N1172">
        <v>0.3</v>
      </c>
      <c r="O1172">
        <v>0.3</v>
      </c>
      <c r="P1172">
        <v>0.3</v>
      </c>
      <c r="Q1172">
        <v>0.3</v>
      </c>
      <c r="R1172">
        <v>0.3</v>
      </c>
      <c r="S1172">
        <v>0.3</v>
      </c>
      <c r="T1172">
        <v>0.3</v>
      </c>
      <c r="U1172">
        <v>0.26804123711340211</v>
      </c>
      <c r="V1172">
        <f>VLOOKUP(A1172,Output_sheet!$C$2:$H$19120,6,FALSE)</f>
        <v>67.314789000000005</v>
      </c>
      <c r="W1172">
        <f t="shared" si="109"/>
        <v>17.310256894384619</v>
      </c>
      <c r="X1172" t="str">
        <f t="shared" si="110"/>
        <v>Lunch_</v>
      </c>
      <c r="Y1172">
        <f t="shared" si="111"/>
        <v>3.2777124182307689</v>
      </c>
      <c r="Z1172">
        <f t="shared" si="112"/>
        <v>8.6732516596153886</v>
      </c>
      <c r="AA1172">
        <f t="shared" si="113"/>
        <v>5.3592928165384617</v>
      </c>
    </row>
    <row r="1173" spans="1:27" x14ac:dyDescent="0.45">
      <c r="A1173" t="str">
        <f t="shared" si="108"/>
        <v>43833Meal_Lunch_MainP18</v>
      </c>
      <c r="B1173" s="6">
        <v>43833</v>
      </c>
      <c r="C1173" t="s">
        <v>118</v>
      </c>
      <c r="D1173" t="s">
        <v>35</v>
      </c>
      <c r="E1173">
        <v>8.5000000000000006E-2</v>
      </c>
      <c r="F1173">
        <v>7.0000000000000001E-3</v>
      </c>
      <c r="G1173">
        <v>4.3999999999999997E-2</v>
      </c>
      <c r="H1173">
        <v>7.3800000000000003E-3</v>
      </c>
      <c r="I1173" t="s">
        <v>51</v>
      </c>
      <c r="J1173">
        <v>1402</v>
      </c>
      <c r="K1173">
        <v>0.35092724679029957</v>
      </c>
      <c r="L1173">
        <v>0.25106990014265329</v>
      </c>
      <c r="M1173">
        <v>0.39800285306704708</v>
      </c>
      <c r="N1173">
        <v>0.3</v>
      </c>
      <c r="O1173">
        <v>0.3</v>
      </c>
      <c r="P1173">
        <v>0.3</v>
      </c>
      <c r="Q1173">
        <v>0.3</v>
      </c>
      <c r="R1173">
        <v>0.3</v>
      </c>
      <c r="S1173">
        <v>0.3</v>
      </c>
      <c r="T1173">
        <v>0.3</v>
      </c>
      <c r="U1173">
        <v>0.25773195876288663</v>
      </c>
      <c r="V1173">
        <f>VLOOKUP(A1173,Output_sheet!$C$2:$H$19120,6,FALSE)</f>
        <v>109.42641999999999</v>
      </c>
      <c r="W1173">
        <f t="shared" si="109"/>
        <v>83.601784879999997</v>
      </c>
      <c r="X1173" t="str">
        <f t="shared" si="110"/>
        <v>Lunch_</v>
      </c>
      <c r="Y1173">
        <f t="shared" si="111"/>
        <v>37.204982800000003</v>
      </c>
      <c r="Z1173">
        <f t="shared" si="112"/>
        <v>3.0639397599999998</v>
      </c>
      <c r="AA1173">
        <f t="shared" si="113"/>
        <v>43.332862319999997</v>
      </c>
    </row>
    <row r="1174" spans="1:27" x14ac:dyDescent="0.45">
      <c r="A1174" t="str">
        <f t="shared" si="108"/>
        <v>43833Meal_Lunch_SideP18</v>
      </c>
      <c r="B1174" s="6">
        <v>43833</v>
      </c>
      <c r="C1174" t="s">
        <v>118</v>
      </c>
      <c r="D1174" t="s">
        <v>36</v>
      </c>
      <c r="E1174">
        <v>7.6847826086956519E-2</v>
      </c>
      <c r="F1174">
        <v>0.18945652173913041</v>
      </c>
      <c r="G1174">
        <v>6.9239130434782609E-2</v>
      </c>
      <c r="H1174">
        <v>1.350579710144927E-3</v>
      </c>
      <c r="I1174" t="s">
        <v>51</v>
      </c>
      <c r="J1174">
        <v>1402</v>
      </c>
      <c r="K1174">
        <v>0.35092724679029957</v>
      </c>
      <c r="L1174">
        <v>0.25106990014265329</v>
      </c>
      <c r="M1174">
        <v>0.39800285306704708</v>
      </c>
      <c r="N1174">
        <v>0.3</v>
      </c>
      <c r="O1174">
        <v>0.3</v>
      </c>
      <c r="P1174">
        <v>0.3</v>
      </c>
      <c r="Q1174">
        <v>0.3</v>
      </c>
      <c r="R1174">
        <v>0.3</v>
      </c>
      <c r="S1174">
        <v>0.3</v>
      </c>
      <c r="T1174">
        <v>0.3</v>
      </c>
      <c r="U1174">
        <v>0.47422680412371132</v>
      </c>
      <c r="V1174">
        <f>VLOOKUP(A1174,Output_sheet!$C$2:$H$19120,6,FALSE)</f>
        <v>106.30846</v>
      </c>
      <c r="W1174">
        <f t="shared" si="109"/>
        <v>179.4879683891304</v>
      </c>
      <c r="X1174" t="str">
        <f t="shared" si="110"/>
        <v>Lunch_</v>
      </c>
      <c r="Y1174">
        <f t="shared" si="111"/>
        <v>32.67829618260869</v>
      </c>
      <c r="Z1174">
        <f t="shared" si="112"/>
        <v>80.563324252173899</v>
      </c>
      <c r="AA1174">
        <f t="shared" si="113"/>
        <v>66.246347954347826</v>
      </c>
    </row>
    <row r="1175" spans="1:27" x14ac:dyDescent="0.45">
      <c r="A1175" t="str">
        <f t="shared" si="108"/>
        <v>43833Meal_Morning_Snack_GreenP18</v>
      </c>
      <c r="B1175" s="6">
        <v>43833</v>
      </c>
      <c r="C1175" t="s">
        <v>118</v>
      </c>
      <c r="D1175" t="s">
        <v>39</v>
      </c>
      <c r="E1175">
        <v>3.875E-3</v>
      </c>
      <c r="F1175">
        <v>0.112625</v>
      </c>
      <c r="G1175">
        <v>4.2500000000000003E-3</v>
      </c>
      <c r="H1175">
        <v>1.2625E-3</v>
      </c>
      <c r="I1175" t="s">
        <v>51</v>
      </c>
      <c r="J1175">
        <v>1402</v>
      </c>
      <c r="K1175">
        <v>0.35092724679029957</v>
      </c>
      <c r="L1175">
        <v>0.25106990014265329</v>
      </c>
      <c r="M1175">
        <v>0.39800285306704708</v>
      </c>
      <c r="N1175">
        <v>0.1</v>
      </c>
      <c r="O1175">
        <v>0.1</v>
      </c>
      <c r="P1175">
        <v>0.1</v>
      </c>
      <c r="Q1175">
        <v>0.1</v>
      </c>
      <c r="R1175">
        <v>0.1</v>
      </c>
      <c r="S1175">
        <v>0.1</v>
      </c>
      <c r="T1175">
        <v>0.1</v>
      </c>
      <c r="U1175">
        <v>0.69565217391304346</v>
      </c>
      <c r="V1175">
        <f>VLOOKUP(A1175,Output_sheet!$C$2:$H$19120,6,FALSE)</f>
        <v>87.875078000000002</v>
      </c>
      <c r="W1175">
        <f t="shared" si="109"/>
        <v>44.311008081500006</v>
      </c>
      <c r="X1175" t="str">
        <f t="shared" si="110"/>
        <v>Mornin</v>
      </c>
      <c r="Y1175">
        <f t="shared" si="111"/>
        <v>1.3620637090000001</v>
      </c>
      <c r="Z1175">
        <f t="shared" si="112"/>
        <v>39.587722638999999</v>
      </c>
      <c r="AA1175">
        <f t="shared" si="113"/>
        <v>3.3612217335000008</v>
      </c>
    </row>
    <row r="1176" spans="1:27" x14ac:dyDescent="0.45">
      <c r="A1176" t="str">
        <f t="shared" si="108"/>
        <v>43833Meal_Morning_Snack_MainP18</v>
      </c>
      <c r="B1176" s="6">
        <v>43833</v>
      </c>
      <c r="C1176" t="s">
        <v>118</v>
      </c>
      <c r="D1176" t="s">
        <v>40</v>
      </c>
      <c r="E1176">
        <v>0.1239</v>
      </c>
      <c r="F1176">
        <v>2.7199999999999998E-2</v>
      </c>
      <c r="G1176">
        <v>1.0200000000000001E-2</v>
      </c>
      <c r="H1176">
        <v>3.1800000000000001E-3</v>
      </c>
      <c r="I1176" t="s">
        <v>51</v>
      </c>
      <c r="J1176">
        <v>1402</v>
      </c>
      <c r="K1176">
        <v>0.35092724679029957</v>
      </c>
      <c r="L1176">
        <v>0.25106990014265329</v>
      </c>
      <c r="M1176">
        <v>0.39800285306704708</v>
      </c>
      <c r="N1176">
        <v>0.1</v>
      </c>
      <c r="O1176">
        <v>0.1</v>
      </c>
      <c r="P1176">
        <v>0.1</v>
      </c>
      <c r="Q1176">
        <v>0.1</v>
      </c>
      <c r="R1176">
        <v>0.1</v>
      </c>
      <c r="S1176">
        <v>0.1</v>
      </c>
      <c r="T1176">
        <v>0.1</v>
      </c>
      <c r="U1176">
        <v>0.21739130434782611</v>
      </c>
      <c r="V1176">
        <f>VLOOKUP(A1176,Output_sheet!$C$2:$H$19120,6,FALSE)</f>
        <v>52.725047000000004</v>
      </c>
      <c r="W1176">
        <f t="shared" si="109"/>
        <v>36.707177721400001</v>
      </c>
      <c r="X1176" t="str">
        <f t="shared" si="110"/>
        <v>Mornin</v>
      </c>
      <c r="Y1176">
        <f t="shared" si="111"/>
        <v>26.130533293200003</v>
      </c>
      <c r="Z1176">
        <f t="shared" si="112"/>
        <v>5.7364851135999997</v>
      </c>
      <c r="AA1176">
        <f t="shared" si="113"/>
        <v>4.840159314600001</v>
      </c>
    </row>
    <row r="1177" spans="1:27" x14ac:dyDescent="0.45">
      <c r="A1177" t="str">
        <f t="shared" si="108"/>
        <v>43833Meal_Morning_Snack_SideP18</v>
      </c>
      <c r="B1177" s="6">
        <v>43833</v>
      </c>
      <c r="C1177" t="s">
        <v>118</v>
      </c>
      <c r="D1177" t="s">
        <v>41</v>
      </c>
      <c r="E1177">
        <v>0.21</v>
      </c>
      <c r="F1177">
        <v>0.22</v>
      </c>
      <c r="G1177">
        <v>0.49</v>
      </c>
      <c r="H1177">
        <v>1.3505400000000001E-2</v>
      </c>
      <c r="I1177" t="s">
        <v>51</v>
      </c>
      <c r="J1177">
        <v>1402</v>
      </c>
      <c r="K1177">
        <v>0.35092724679029957</v>
      </c>
      <c r="L1177">
        <v>0.25106990014265329</v>
      </c>
      <c r="M1177">
        <v>0.39800285306704708</v>
      </c>
      <c r="N1177">
        <v>0.1</v>
      </c>
      <c r="O1177">
        <v>0.1</v>
      </c>
      <c r="P1177">
        <v>0.1</v>
      </c>
      <c r="Q1177">
        <v>0.1</v>
      </c>
      <c r="R1177">
        <v>0.1</v>
      </c>
      <c r="S1177">
        <v>0.1</v>
      </c>
      <c r="T1177">
        <v>0.1</v>
      </c>
      <c r="U1177">
        <v>8.6956521739130432E-2</v>
      </c>
      <c r="V1177">
        <f>VLOOKUP(A1177,Output_sheet!$C$2:$H$19120,6,FALSE)</f>
        <v>21.090019000000002</v>
      </c>
      <c r="W1177">
        <f t="shared" si="109"/>
        <v>129.28181647</v>
      </c>
      <c r="X1177" t="str">
        <f t="shared" si="110"/>
        <v>Mornin</v>
      </c>
      <c r="Y1177">
        <f t="shared" si="111"/>
        <v>17.715615960000001</v>
      </c>
      <c r="Z1177">
        <f t="shared" si="112"/>
        <v>18.559216720000002</v>
      </c>
      <c r="AA1177">
        <f t="shared" si="113"/>
        <v>93.006983790000007</v>
      </c>
    </row>
    <row r="1178" spans="1:27" x14ac:dyDescent="0.45">
      <c r="A1178" t="str">
        <f t="shared" si="108"/>
        <v>43833Meal_Afternoon_Snack_GreenP19</v>
      </c>
      <c r="B1178" s="6">
        <v>43833</v>
      </c>
      <c r="C1178" t="s">
        <v>118</v>
      </c>
      <c r="D1178" t="s">
        <v>11</v>
      </c>
      <c r="E1178">
        <v>1.2E-2</v>
      </c>
      <c r="F1178">
        <v>0.11940000000000001</v>
      </c>
      <c r="G1178">
        <v>6.4999999999999997E-3</v>
      </c>
      <c r="H1178">
        <v>1.272E-2</v>
      </c>
      <c r="I1178" t="s">
        <v>52</v>
      </c>
      <c r="J1178">
        <v>1403</v>
      </c>
      <c r="K1178">
        <v>0.1995723449750535</v>
      </c>
      <c r="L1178">
        <v>0.49893086243763363</v>
      </c>
      <c r="M1178">
        <v>0.30149679258731288</v>
      </c>
      <c r="N1178">
        <v>5.0000000000000001E-4</v>
      </c>
      <c r="O1178">
        <v>5.0000000000000001E-4</v>
      </c>
      <c r="P1178">
        <v>5.0000000000000001E-4</v>
      </c>
      <c r="Q1178">
        <v>5.0000000000000001E-4</v>
      </c>
      <c r="R1178">
        <v>5.0000000000000001E-4</v>
      </c>
      <c r="S1178">
        <v>5.0000000000000001E-4</v>
      </c>
      <c r="T1178">
        <v>5.0000000000000001E-4</v>
      </c>
      <c r="U1178">
        <v>0.15789473684210531</v>
      </c>
      <c r="V1178">
        <f>VLOOKUP(A1178,Output_sheet!$C$2:$H$19120,6,FALSE)</f>
        <v>6.6728836999999999E-2</v>
      </c>
      <c r="W1178">
        <f t="shared" si="109"/>
        <v>3.8976313691700001E-2</v>
      </c>
      <c r="X1178" t="str">
        <f t="shared" si="110"/>
        <v>Aftern</v>
      </c>
      <c r="Y1178">
        <f t="shared" si="111"/>
        <v>3.202984176E-3</v>
      </c>
      <c r="Z1178">
        <f t="shared" si="112"/>
        <v>3.18696925512E-2</v>
      </c>
      <c r="AA1178">
        <f t="shared" si="113"/>
        <v>3.9036369644999997E-3</v>
      </c>
    </row>
    <row r="1179" spans="1:27" x14ac:dyDescent="0.45">
      <c r="A1179" t="str">
        <f t="shared" si="108"/>
        <v>43833Meal_Afternoon_Snack_MainP19</v>
      </c>
      <c r="B1179" s="6">
        <v>43833</v>
      </c>
      <c r="C1179" t="s">
        <v>118</v>
      </c>
      <c r="D1179" t="s">
        <v>12</v>
      </c>
      <c r="E1179">
        <v>3.5919354838709672E-2</v>
      </c>
      <c r="F1179">
        <v>0.1199935483870968</v>
      </c>
      <c r="G1179">
        <v>8.0138709677419359E-2</v>
      </c>
      <c r="H1179">
        <v>2.3671290322580642E-3</v>
      </c>
      <c r="I1179" t="s">
        <v>52</v>
      </c>
      <c r="J1179">
        <v>1403</v>
      </c>
      <c r="K1179">
        <v>0.1995723449750535</v>
      </c>
      <c r="L1179">
        <v>0.49893086243763363</v>
      </c>
      <c r="M1179">
        <v>0.30149679258731288</v>
      </c>
      <c r="N1179">
        <v>5.0000000000000001E-4</v>
      </c>
      <c r="O1179">
        <v>5.0000000000000001E-4</v>
      </c>
      <c r="P1179">
        <v>5.0000000000000001E-4</v>
      </c>
      <c r="Q1179">
        <v>5.0000000000000001E-4</v>
      </c>
      <c r="R1179">
        <v>5.0000000000000001E-4</v>
      </c>
      <c r="S1179">
        <v>5.0000000000000001E-4</v>
      </c>
      <c r="T1179">
        <v>5.0000000000000001E-4</v>
      </c>
      <c r="U1179">
        <v>0.81578947368421051</v>
      </c>
      <c r="V1179">
        <f>VLOOKUP(A1179,Output_sheet!$C$2:$H$19120,6,FALSE)</f>
        <v>0.57232810000000001</v>
      </c>
      <c r="W1179">
        <f t="shared" si="109"/>
        <v>0.76972406168999996</v>
      </c>
      <c r="X1179" t="str">
        <f t="shared" si="110"/>
        <v>Aftern</v>
      </c>
      <c r="Y1179">
        <f t="shared" si="111"/>
        <v>8.2230624432258051E-2</v>
      </c>
      <c r="Z1179">
        <f t="shared" si="112"/>
        <v>0.27470271824258069</v>
      </c>
      <c r="AA1179">
        <f t="shared" si="113"/>
        <v>0.41279071901516129</v>
      </c>
    </row>
    <row r="1180" spans="1:27" x14ac:dyDescent="0.45">
      <c r="A1180" t="str">
        <f t="shared" si="108"/>
        <v>43833Meal_Afternoon_Snack_SideP19</v>
      </c>
      <c r="B1180" s="6">
        <v>43833</v>
      </c>
      <c r="C1180" t="s">
        <v>118</v>
      </c>
      <c r="D1180" t="s">
        <v>13</v>
      </c>
      <c r="E1180">
        <v>0.21</v>
      </c>
      <c r="F1180">
        <v>0.22</v>
      </c>
      <c r="G1180">
        <v>0.49</v>
      </c>
      <c r="H1180">
        <v>1.3505400000000001E-2</v>
      </c>
      <c r="I1180" t="s">
        <v>52</v>
      </c>
      <c r="J1180">
        <v>1403</v>
      </c>
      <c r="K1180">
        <v>0.1995723449750535</v>
      </c>
      <c r="L1180">
        <v>0.49893086243763363</v>
      </c>
      <c r="M1180">
        <v>0.30149679258731288</v>
      </c>
      <c r="N1180">
        <v>5.0000000000000001E-4</v>
      </c>
      <c r="O1180">
        <v>5.0000000000000001E-4</v>
      </c>
      <c r="P1180">
        <v>5.0000000000000001E-4</v>
      </c>
      <c r="Q1180">
        <v>5.0000000000000001E-4</v>
      </c>
      <c r="R1180">
        <v>5.0000000000000001E-4</v>
      </c>
      <c r="S1180">
        <v>5.0000000000000001E-4</v>
      </c>
      <c r="T1180">
        <v>5.0000000000000001E-4</v>
      </c>
      <c r="U1180">
        <v>2.6315789473684209E-2</v>
      </c>
      <c r="V1180">
        <f>VLOOKUP(A1180,Output_sheet!$C$2:$H$19120,6,FALSE)</f>
        <v>1.1121473E-2</v>
      </c>
      <c r="W1180">
        <f t="shared" si="109"/>
        <v>6.8174629489999999E-2</v>
      </c>
      <c r="X1180" t="str">
        <f t="shared" si="110"/>
        <v>Aftern</v>
      </c>
      <c r="Y1180">
        <f t="shared" si="111"/>
        <v>9.3420373199999997E-3</v>
      </c>
      <c r="Z1180">
        <f t="shared" si="112"/>
        <v>9.7868962400000006E-3</v>
      </c>
      <c r="AA1180">
        <f t="shared" si="113"/>
        <v>4.9045695930000001E-2</v>
      </c>
    </row>
    <row r="1181" spans="1:27" x14ac:dyDescent="0.45">
      <c r="A1181" t="str">
        <f t="shared" si="108"/>
        <v>43833Meal_Booster1_GreenP19</v>
      </c>
      <c r="B1181" s="6">
        <v>43833</v>
      </c>
      <c r="C1181" t="s">
        <v>118</v>
      </c>
      <c r="D1181" t="s">
        <v>16</v>
      </c>
      <c r="E1181">
        <v>0</v>
      </c>
      <c r="F1181">
        <v>0</v>
      </c>
      <c r="G1181">
        <v>0</v>
      </c>
      <c r="H1181">
        <v>0</v>
      </c>
      <c r="I1181" t="s">
        <v>52</v>
      </c>
      <c r="J1181">
        <v>1403</v>
      </c>
      <c r="K1181">
        <v>0.1995723449750535</v>
      </c>
      <c r="L1181">
        <v>0.49893086243763363</v>
      </c>
      <c r="M1181">
        <v>0.30149679258731288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f>VLOOKUP(A1181,Output_sheet!$C$2:$H$19120,6,FALSE)</f>
        <v>0</v>
      </c>
      <c r="W1181">
        <f t="shared" si="109"/>
        <v>0</v>
      </c>
      <c r="X1181" t="str">
        <f t="shared" si="110"/>
        <v>Booste</v>
      </c>
      <c r="Y1181">
        <f t="shared" si="111"/>
        <v>0</v>
      </c>
      <c r="Z1181">
        <f t="shared" si="112"/>
        <v>0</v>
      </c>
      <c r="AA1181">
        <f t="shared" si="113"/>
        <v>0</v>
      </c>
    </row>
    <row r="1182" spans="1:27" x14ac:dyDescent="0.45">
      <c r="A1182" t="str">
        <f t="shared" si="108"/>
        <v>43833Meal_Booster1_MainP19</v>
      </c>
      <c r="B1182" s="6">
        <v>43833</v>
      </c>
      <c r="C1182" t="s">
        <v>118</v>
      </c>
      <c r="D1182" t="s">
        <v>17</v>
      </c>
      <c r="E1182">
        <v>7.2371764705882344E-2</v>
      </c>
      <c r="F1182">
        <v>0.19910588235294119</v>
      </c>
      <c r="G1182">
        <v>3.1221176470588231E-2</v>
      </c>
      <c r="H1182">
        <v>3.105359854884685E-3</v>
      </c>
      <c r="I1182" t="s">
        <v>52</v>
      </c>
      <c r="J1182">
        <v>1403</v>
      </c>
      <c r="K1182">
        <v>0.1995723449750535</v>
      </c>
      <c r="L1182">
        <v>0.49893086243763363</v>
      </c>
      <c r="M1182">
        <v>0.30149679258731288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f>VLOOKUP(A1182,Output_sheet!$C$2:$H$19120,6,FALSE)</f>
        <v>0</v>
      </c>
      <c r="W1182">
        <f t="shared" si="109"/>
        <v>0</v>
      </c>
      <c r="X1182" t="str">
        <f t="shared" si="110"/>
        <v>Booste</v>
      </c>
      <c r="Y1182">
        <f t="shared" si="111"/>
        <v>0</v>
      </c>
      <c r="Z1182">
        <f t="shared" si="112"/>
        <v>0</v>
      </c>
      <c r="AA1182">
        <f t="shared" si="113"/>
        <v>0</v>
      </c>
    </row>
    <row r="1183" spans="1:27" x14ac:dyDescent="0.45">
      <c r="A1183" t="str">
        <f t="shared" si="108"/>
        <v>43833Meal_Booster1_SideP19</v>
      </c>
      <c r="B1183" s="6">
        <v>43833</v>
      </c>
      <c r="C1183" t="s">
        <v>118</v>
      </c>
      <c r="D1183" t="s">
        <v>18</v>
      </c>
      <c r="E1183">
        <v>0</v>
      </c>
      <c r="F1183">
        <v>0</v>
      </c>
      <c r="G1183">
        <v>0</v>
      </c>
      <c r="H1183">
        <v>0</v>
      </c>
      <c r="I1183" t="s">
        <v>52</v>
      </c>
      <c r="J1183">
        <v>1403</v>
      </c>
      <c r="K1183">
        <v>0.1995723449750535</v>
      </c>
      <c r="L1183">
        <v>0.49893086243763363</v>
      </c>
      <c r="M1183">
        <v>0.30149679258731288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f>VLOOKUP(A1183,Output_sheet!$C$2:$H$19120,6,FALSE)</f>
        <v>0</v>
      </c>
      <c r="W1183">
        <f t="shared" si="109"/>
        <v>0</v>
      </c>
      <c r="X1183" t="str">
        <f t="shared" si="110"/>
        <v>Booste</v>
      </c>
      <c r="Y1183">
        <f t="shared" si="111"/>
        <v>0</v>
      </c>
      <c r="Z1183">
        <f t="shared" si="112"/>
        <v>0</v>
      </c>
      <c r="AA1183">
        <f t="shared" si="113"/>
        <v>0</v>
      </c>
    </row>
    <row r="1184" spans="1:27" x14ac:dyDescent="0.45">
      <c r="A1184" t="str">
        <f t="shared" si="108"/>
        <v>43833Meal_Booster2_GreenP19</v>
      </c>
      <c r="B1184" s="6">
        <v>43833</v>
      </c>
      <c r="C1184" t="s">
        <v>118</v>
      </c>
      <c r="D1184" t="s">
        <v>19</v>
      </c>
      <c r="E1184">
        <v>0</v>
      </c>
      <c r="F1184">
        <v>0</v>
      </c>
      <c r="G1184">
        <v>0</v>
      </c>
      <c r="H1184">
        <v>0</v>
      </c>
      <c r="I1184" t="s">
        <v>52</v>
      </c>
      <c r="J1184">
        <v>1403</v>
      </c>
      <c r="K1184">
        <v>0.1995723449750535</v>
      </c>
      <c r="L1184">
        <v>0.49893086243763363</v>
      </c>
      <c r="M1184">
        <v>0.30149679258731288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f>VLOOKUP(A1184,Output_sheet!$C$2:$H$19120,6,FALSE)</f>
        <v>0</v>
      </c>
      <c r="W1184">
        <f t="shared" si="109"/>
        <v>0</v>
      </c>
      <c r="X1184" t="str">
        <f t="shared" si="110"/>
        <v>Booste</v>
      </c>
      <c r="Y1184">
        <f t="shared" si="111"/>
        <v>0</v>
      </c>
      <c r="Z1184">
        <f t="shared" si="112"/>
        <v>0</v>
      </c>
      <c r="AA1184">
        <f t="shared" si="113"/>
        <v>0</v>
      </c>
    </row>
    <row r="1185" spans="1:27" x14ac:dyDescent="0.45">
      <c r="A1185" t="str">
        <f t="shared" si="108"/>
        <v>43833Meal_Booster2_MainP19</v>
      </c>
      <c r="B1185" s="6">
        <v>43833</v>
      </c>
      <c r="C1185" t="s">
        <v>118</v>
      </c>
      <c r="D1185" t="s">
        <v>20</v>
      </c>
      <c r="E1185">
        <v>0.34</v>
      </c>
      <c r="F1185">
        <v>0</v>
      </c>
      <c r="G1185">
        <v>1.0999999999999999E-2</v>
      </c>
      <c r="H1185">
        <v>9.7169999999999999E-3</v>
      </c>
      <c r="I1185" t="s">
        <v>52</v>
      </c>
      <c r="J1185">
        <v>1403</v>
      </c>
      <c r="K1185">
        <v>0.1995723449750535</v>
      </c>
      <c r="L1185">
        <v>0.49893086243763363</v>
      </c>
      <c r="M1185">
        <v>0.30149679258731288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f>VLOOKUP(A1185,Output_sheet!$C$2:$H$19120,6,FALSE)</f>
        <v>0</v>
      </c>
      <c r="W1185">
        <f t="shared" si="109"/>
        <v>0</v>
      </c>
      <c r="X1185" t="str">
        <f t="shared" si="110"/>
        <v>Booste</v>
      </c>
      <c r="Y1185">
        <f t="shared" si="111"/>
        <v>0</v>
      </c>
      <c r="Z1185">
        <f t="shared" si="112"/>
        <v>0</v>
      </c>
      <c r="AA1185">
        <f t="shared" si="113"/>
        <v>0</v>
      </c>
    </row>
    <row r="1186" spans="1:27" x14ac:dyDescent="0.45">
      <c r="A1186" t="str">
        <f t="shared" si="108"/>
        <v>43833Meal_Booster2_SideP19</v>
      </c>
      <c r="B1186" s="6">
        <v>43833</v>
      </c>
      <c r="C1186" t="s">
        <v>118</v>
      </c>
      <c r="D1186" t="s">
        <v>21</v>
      </c>
      <c r="E1186">
        <v>0</v>
      </c>
      <c r="F1186">
        <v>0</v>
      </c>
      <c r="G1186">
        <v>0</v>
      </c>
      <c r="H1186">
        <v>0</v>
      </c>
      <c r="I1186" t="s">
        <v>52</v>
      </c>
      <c r="J1186">
        <v>1403</v>
      </c>
      <c r="K1186">
        <v>0.1995723449750535</v>
      </c>
      <c r="L1186">
        <v>0.49893086243763363</v>
      </c>
      <c r="M1186">
        <v>0.30149679258731288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f>VLOOKUP(A1186,Output_sheet!$C$2:$H$19120,6,FALSE)</f>
        <v>0</v>
      </c>
      <c r="W1186">
        <f t="shared" si="109"/>
        <v>0</v>
      </c>
      <c r="X1186" t="str">
        <f t="shared" si="110"/>
        <v>Booste</v>
      </c>
      <c r="Y1186">
        <f t="shared" si="111"/>
        <v>0</v>
      </c>
      <c r="Z1186">
        <f t="shared" si="112"/>
        <v>0</v>
      </c>
      <c r="AA1186">
        <f t="shared" si="113"/>
        <v>0</v>
      </c>
    </row>
    <row r="1187" spans="1:27" x14ac:dyDescent="0.45">
      <c r="A1187" t="str">
        <f t="shared" si="108"/>
        <v>43833Meal_Breakfast_GreenP19</v>
      </c>
      <c r="B1187" s="6">
        <v>43833</v>
      </c>
      <c r="C1187" t="s">
        <v>118</v>
      </c>
      <c r="D1187" t="s">
        <v>24</v>
      </c>
      <c r="E1187">
        <v>6.9999999999999993E-3</v>
      </c>
      <c r="F1187">
        <v>7.6999999999999999E-2</v>
      </c>
      <c r="G1187">
        <v>3.0000000000000001E-3</v>
      </c>
      <c r="H1187">
        <v>2.3999999999999998E-3</v>
      </c>
      <c r="I1187" t="s">
        <v>52</v>
      </c>
      <c r="J1187">
        <v>1403</v>
      </c>
      <c r="K1187">
        <v>0.1995723449750535</v>
      </c>
      <c r="L1187">
        <v>0.49893086243763363</v>
      </c>
      <c r="M1187">
        <v>0.30149679258731288</v>
      </c>
      <c r="N1187">
        <v>0.33</v>
      </c>
      <c r="O1187">
        <v>0.33</v>
      </c>
      <c r="P1187">
        <v>0.33</v>
      </c>
      <c r="Q1187">
        <v>0.33</v>
      </c>
      <c r="R1187">
        <v>0.33</v>
      </c>
      <c r="S1187">
        <v>0.33</v>
      </c>
      <c r="T1187">
        <v>0.33</v>
      </c>
      <c r="U1187">
        <v>0.12787723785166241</v>
      </c>
      <c r="V1187">
        <f>VLOOKUP(A1187,Output_sheet!$C$2:$H$19120,6,FALSE)</f>
        <v>72.782450999999995</v>
      </c>
      <c r="W1187">
        <f t="shared" si="109"/>
        <v>26.420029712999998</v>
      </c>
      <c r="X1187" t="str">
        <f t="shared" si="110"/>
        <v>Breakf</v>
      </c>
      <c r="Y1187">
        <f t="shared" si="111"/>
        <v>2.0379086279999998</v>
      </c>
      <c r="Z1187">
        <f t="shared" si="112"/>
        <v>22.416994907999999</v>
      </c>
      <c r="AA1187">
        <f t="shared" si="113"/>
        <v>1.9651261769999999</v>
      </c>
    </row>
    <row r="1188" spans="1:27" x14ac:dyDescent="0.45">
      <c r="A1188" t="str">
        <f t="shared" si="108"/>
        <v>43833Meal_Breakfast_MainP19</v>
      </c>
      <c r="B1188" s="6">
        <v>43833</v>
      </c>
      <c r="C1188" t="s">
        <v>118</v>
      </c>
      <c r="D1188" t="s">
        <v>25</v>
      </c>
      <c r="E1188">
        <v>0.1043639846743295</v>
      </c>
      <c r="F1188">
        <v>0.1428620689655172</v>
      </c>
      <c r="G1188">
        <v>3.8609195402298853E-2</v>
      </c>
      <c r="H1188">
        <v>2.244987228607919E-3</v>
      </c>
      <c r="I1188" t="s">
        <v>52</v>
      </c>
      <c r="J1188">
        <v>1403</v>
      </c>
      <c r="K1188">
        <v>0.1995723449750535</v>
      </c>
      <c r="L1188">
        <v>0.49893086243763363</v>
      </c>
      <c r="M1188">
        <v>0.30149679258731288</v>
      </c>
      <c r="N1188">
        <v>0.33</v>
      </c>
      <c r="O1188">
        <v>0.33</v>
      </c>
      <c r="P1188">
        <v>0.33</v>
      </c>
      <c r="Q1188">
        <v>0.33</v>
      </c>
      <c r="R1188">
        <v>0.33</v>
      </c>
      <c r="S1188">
        <v>0.33</v>
      </c>
      <c r="T1188">
        <v>0.33</v>
      </c>
      <c r="U1188">
        <v>0.6675191815856778</v>
      </c>
      <c r="V1188">
        <f>VLOOKUP(A1188,Output_sheet!$C$2:$H$19120,6,FALSE)</f>
        <v>237.83644000000001</v>
      </c>
      <c r="W1188">
        <f t="shared" si="109"/>
        <v>317.84152016352493</v>
      </c>
      <c r="X1188" t="str">
        <f t="shared" si="110"/>
        <v>Breakf</v>
      </c>
      <c r="Y1188">
        <f t="shared" si="111"/>
        <v>99.286234316628352</v>
      </c>
      <c r="Z1188">
        <f t="shared" si="112"/>
        <v>135.91122357517239</v>
      </c>
      <c r="AA1188">
        <f t="shared" si="113"/>
        <v>82.644062271724138</v>
      </c>
    </row>
    <row r="1189" spans="1:27" x14ac:dyDescent="0.45">
      <c r="A1189" t="str">
        <f t="shared" si="108"/>
        <v>43833Meal_Breakfast_SideP19</v>
      </c>
      <c r="B1189" s="6">
        <v>43833</v>
      </c>
      <c r="C1189" t="s">
        <v>118</v>
      </c>
      <c r="D1189" t="s">
        <v>26</v>
      </c>
      <c r="E1189">
        <v>1.6E-2</v>
      </c>
      <c r="F1189">
        <v>0.218</v>
      </c>
      <c r="G1189">
        <v>4.0000000000000001E-3</v>
      </c>
      <c r="H1189">
        <v>9.5E-4</v>
      </c>
      <c r="I1189" t="s">
        <v>52</v>
      </c>
      <c r="J1189">
        <v>1403</v>
      </c>
      <c r="K1189">
        <v>0.1995723449750535</v>
      </c>
      <c r="L1189">
        <v>0.49893086243763363</v>
      </c>
      <c r="M1189">
        <v>0.30149679258731288</v>
      </c>
      <c r="N1189">
        <v>0.33</v>
      </c>
      <c r="O1189">
        <v>0.33</v>
      </c>
      <c r="P1189">
        <v>0.33</v>
      </c>
      <c r="Q1189">
        <v>0.33</v>
      </c>
      <c r="R1189">
        <v>0.33</v>
      </c>
      <c r="S1189">
        <v>0.33</v>
      </c>
      <c r="T1189">
        <v>0.33</v>
      </c>
      <c r="U1189">
        <v>0.20460358056265979</v>
      </c>
      <c r="V1189">
        <f>VLOOKUP(A1189,Output_sheet!$C$2:$H$19120,6,FALSE)</f>
        <v>118.54007</v>
      </c>
      <c r="W1189">
        <f t="shared" si="109"/>
        <v>115.22094804</v>
      </c>
      <c r="X1189" t="str">
        <f t="shared" si="110"/>
        <v>Breakf</v>
      </c>
      <c r="Y1189">
        <f t="shared" si="111"/>
        <v>7.5865644799999998</v>
      </c>
      <c r="Z1189">
        <f t="shared" si="112"/>
        <v>103.36694104</v>
      </c>
      <c r="AA1189">
        <f t="shared" si="113"/>
        <v>4.2674425200000003</v>
      </c>
    </row>
    <row r="1190" spans="1:27" x14ac:dyDescent="0.45">
      <c r="A1190" t="str">
        <f t="shared" si="108"/>
        <v>43833Meal_Dinner_GreenP19</v>
      </c>
      <c r="B1190" s="6">
        <v>43833</v>
      </c>
      <c r="C1190" t="s">
        <v>118</v>
      </c>
      <c r="D1190" t="s">
        <v>29</v>
      </c>
      <c r="E1190">
        <v>0.21</v>
      </c>
      <c r="F1190">
        <v>0.22</v>
      </c>
      <c r="G1190">
        <v>0.49</v>
      </c>
      <c r="H1190">
        <v>1.3505400000000001E-2</v>
      </c>
      <c r="I1190" t="s">
        <v>52</v>
      </c>
      <c r="J1190">
        <v>1403</v>
      </c>
      <c r="K1190">
        <v>0.1995723449750535</v>
      </c>
      <c r="L1190">
        <v>0.49893086243763363</v>
      </c>
      <c r="M1190">
        <v>0.30149679258731288</v>
      </c>
      <c r="N1190">
        <v>0.33</v>
      </c>
      <c r="O1190">
        <v>0.33</v>
      </c>
      <c r="P1190">
        <v>0.33</v>
      </c>
      <c r="Q1190">
        <v>0.33</v>
      </c>
      <c r="R1190">
        <v>0.33</v>
      </c>
      <c r="S1190">
        <v>0.33</v>
      </c>
      <c r="T1190">
        <v>0.33</v>
      </c>
      <c r="U1190">
        <v>1.706484641638225E-2</v>
      </c>
      <c r="V1190">
        <f>VLOOKUP(A1190,Output_sheet!$C$2:$H$19120,6,FALSE)</f>
        <v>5.0731219999999997</v>
      </c>
      <c r="W1190">
        <f t="shared" si="109"/>
        <v>31.098237859999998</v>
      </c>
      <c r="X1190" t="str">
        <f t="shared" si="110"/>
        <v>Dinner</v>
      </c>
      <c r="Y1190">
        <f t="shared" si="111"/>
        <v>4.2614224799999993</v>
      </c>
      <c r="Z1190">
        <f t="shared" si="112"/>
        <v>4.4643473599999997</v>
      </c>
      <c r="AA1190">
        <f t="shared" si="113"/>
        <v>22.372468019999999</v>
      </c>
    </row>
    <row r="1191" spans="1:27" x14ac:dyDescent="0.45">
      <c r="A1191" t="str">
        <f t="shared" si="108"/>
        <v>43833Meal_Dinner_MainP19</v>
      </c>
      <c r="B1191" s="6">
        <v>43833</v>
      </c>
      <c r="C1191" t="s">
        <v>118</v>
      </c>
      <c r="D1191" t="s">
        <v>30</v>
      </c>
      <c r="E1191">
        <v>0.30499999999999999</v>
      </c>
      <c r="F1191">
        <v>0</v>
      </c>
      <c r="G1191">
        <v>3.2000000000000001E-2</v>
      </c>
      <c r="H1191">
        <v>5.3000000000000009E-3</v>
      </c>
      <c r="I1191" t="s">
        <v>52</v>
      </c>
      <c r="J1191">
        <v>1403</v>
      </c>
      <c r="K1191">
        <v>0.1995723449750535</v>
      </c>
      <c r="L1191">
        <v>0.49893086243763363</v>
      </c>
      <c r="M1191">
        <v>0.30149679258731288</v>
      </c>
      <c r="N1191">
        <v>0.33</v>
      </c>
      <c r="O1191">
        <v>0.33</v>
      </c>
      <c r="P1191">
        <v>0.33</v>
      </c>
      <c r="Q1191">
        <v>0.33</v>
      </c>
      <c r="R1191">
        <v>0.33</v>
      </c>
      <c r="S1191">
        <v>0.33</v>
      </c>
      <c r="T1191">
        <v>0.33</v>
      </c>
      <c r="U1191">
        <v>0.34129692832764508</v>
      </c>
      <c r="V1191">
        <f>VLOOKUP(A1191,Output_sheet!$C$2:$H$19120,6,FALSE)</f>
        <v>48.852285999999999</v>
      </c>
      <c r="W1191">
        <f t="shared" si="109"/>
        <v>73.669247287999994</v>
      </c>
      <c r="X1191" t="str">
        <f t="shared" si="110"/>
        <v>Dinner</v>
      </c>
      <c r="Y1191">
        <f t="shared" si="111"/>
        <v>59.599788919999995</v>
      </c>
      <c r="Z1191">
        <f t="shared" si="112"/>
        <v>0</v>
      </c>
      <c r="AA1191">
        <f t="shared" si="113"/>
        <v>14.069458368000001</v>
      </c>
    </row>
    <row r="1192" spans="1:27" x14ac:dyDescent="0.45">
      <c r="A1192" t="str">
        <f t="shared" si="108"/>
        <v>43833Meal_Dinner_SideP19</v>
      </c>
      <c r="B1192" s="6">
        <v>43833</v>
      </c>
      <c r="C1192" t="s">
        <v>118</v>
      </c>
      <c r="D1192" t="s">
        <v>31</v>
      </c>
      <c r="E1192">
        <v>3.7117021276595753E-2</v>
      </c>
      <c r="F1192">
        <v>0.25571010638297881</v>
      </c>
      <c r="G1192">
        <v>3.1874999999999987E-2</v>
      </c>
      <c r="H1192">
        <v>1.717952507598784E-3</v>
      </c>
      <c r="I1192" t="s">
        <v>52</v>
      </c>
      <c r="J1192">
        <v>1403</v>
      </c>
      <c r="K1192">
        <v>0.1995723449750535</v>
      </c>
      <c r="L1192">
        <v>0.49893086243763363</v>
      </c>
      <c r="M1192">
        <v>0.30149679258731288</v>
      </c>
      <c r="N1192">
        <v>0.33</v>
      </c>
      <c r="O1192">
        <v>0.33</v>
      </c>
      <c r="P1192">
        <v>0.33</v>
      </c>
      <c r="Q1192">
        <v>0.33</v>
      </c>
      <c r="R1192">
        <v>0.33</v>
      </c>
      <c r="S1192">
        <v>0.33</v>
      </c>
      <c r="T1192">
        <v>0.33</v>
      </c>
      <c r="U1192">
        <v>0.64163822525597269</v>
      </c>
      <c r="V1192">
        <f>VLOOKUP(A1192,Output_sheet!$C$2:$H$19120,6,FALSE)</f>
        <v>166.28567000000001</v>
      </c>
      <c r="W1192">
        <f t="shared" si="109"/>
        <v>242.47502204944158</v>
      </c>
      <c r="X1192" t="str">
        <f t="shared" si="110"/>
        <v>Dinner</v>
      </c>
      <c r="Y1192">
        <f t="shared" si="111"/>
        <v>24.688115005531923</v>
      </c>
      <c r="Z1192">
        <f t="shared" si="112"/>
        <v>170.08370546265965</v>
      </c>
      <c r="AA1192">
        <f t="shared" si="113"/>
        <v>47.703201581249985</v>
      </c>
    </row>
    <row r="1193" spans="1:27" x14ac:dyDescent="0.45">
      <c r="A1193" t="str">
        <f t="shared" si="108"/>
        <v>43833Meal_Lunch_GreenP19</v>
      </c>
      <c r="B1193" s="6">
        <v>43833</v>
      </c>
      <c r="C1193" t="s">
        <v>118</v>
      </c>
      <c r="D1193" t="s">
        <v>34</v>
      </c>
      <c r="E1193">
        <v>1.217307692307692E-2</v>
      </c>
      <c r="F1193">
        <v>3.2211538461538472E-2</v>
      </c>
      <c r="G1193">
        <v>8.8461538461538456E-3</v>
      </c>
      <c r="H1193">
        <v>6.4038461538461547E-4</v>
      </c>
      <c r="I1193" t="s">
        <v>52</v>
      </c>
      <c r="J1193">
        <v>1403</v>
      </c>
      <c r="K1193">
        <v>0.1995723449750535</v>
      </c>
      <c r="L1193">
        <v>0.49893086243763363</v>
      </c>
      <c r="M1193">
        <v>0.30149679258731288</v>
      </c>
      <c r="N1193">
        <v>0.33900000000000002</v>
      </c>
      <c r="O1193">
        <v>0.33900000000000002</v>
      </c>
      <c r="P1193">
        <v>0.33900000000000002</v>
      </c>
      <c r="Q1193">
        <v>0.33900000000000002</v>
      </c>
      <c r="R1193">
        <v>0.33900000000000002</v>
      </c>
      <c r="S1193">
        <v>0.33900000000000002</v>
      </c>
      <c r="T1193">
        <v>0.33900000000000002</v>
      </c>
      <c r="U1193">
        <v>0.26804123711340211</v>
      </c>
      <c r="V1193">
        <f>VLOOKUP(A1193,Output_sheet!$C$2:$H$19120,6,FALSE)</f>
        <v>90.840097</v>
      </c>
      <c r="W1193">
        <f t="shared" si="109"/>
        <v>23.359880328538463</v>
      </c>
      <c r="X1193" t="str">
        <f t="shared" si="110"/>
        <v>Lunch_</v>
      </c>
      <c r="Y1193">
        <f t="shared" si="111"/>
        <v>4.4232139539230761</v>
      </c>
      <c r="Z1193">
        <f t="shared" si="112"/>
        <v>11.704397113461543</v>
      </c>
      <c r="AA1193">
        <f t="shared" si="113"/>
        <v>7.2322692611538466</v>
      </c>
    </row>
    <row r="1194" spans="1:27" x14ac:dyDescent="0.45">
      <c r="A1194" t="str">
        <f t="shared" si="108"/>
        <v>43833Meal_Lunch_MainP19</v>
      </c>
      <c r="B1194" s="6">
        <v>43833</v>
      </c>
      <c r="C1194" t="s">
        <v>118</v>
      </c>
      <c r="D1194" t="s">
        <v>35</v>
      </c>
      <c r="E1194">
        <v>8.5000000000000006E-2</v>
      </c>
      <c r="F1194">
        <v>7.0000000000000001E-3</v>
      </c>
      <c r="G1194">
        <v>4.3999999999999997E-2</v>
      </c>
      <c r="H1194">
        <v>7.3800000000000003E-3</v>
      </c>
      <c r="I1194" t="s">
        <v>52</v>
      </c>
      <c r="J1194">
        <v>1403</v>
      </c>
      <c r="K1194">
        <v>0.1995723449750535</v>
      </c>
      <c r="L1194">
        <v>0.49893086243763363</v>
      </c>
      <c r="M1194">
        <v>0.30149679258731288</v>
      </c>
      <c r="N1194">
        <v>0.33900000000000002</v>
      </c>
      <c r="O1194">
        <v>0.33900000000000002</v>
      </c>
      <c r="P1194">
        <v>0.33900000000000002</v>
      </c>
      <c r="Q1194">
        <v>0.33900000000000002</v>
      </c>
      <c r="R1194">
        <v>0.33900000000000002</v>
      </c>
      <c r="S1194">
        <v>0.33900000000000002</v>
      </c>
      <c r="T1194">
        <v>0.33900000000000002</v>
      </c>
      <c r="U1194">
        <v>0.25773195876288663</v>
      </c>
      <c r="V1194">
        <f>VLOOKUP(A1194,Output_sheet!$C$2:$H$19120,6,FALSE)</f>
        <v>79.150217999999995</v>
      </c>
      <c r="W1194">
        <f t="shared" si="109"/>
        <v>60.470766552000001</v>
      </c>
      <c r="X1194" t="str">
        <f t="shared" si="110"/>
        <v>Lunch_</v>
      </c>
      <c r="Y1194">
        <f t="shared" si="111"/>
        <v>26.911074120000002</v>
      </c>
      <c r="Z1194">
        <f t="shared" si="112"/>
        <v>2.2162061039999998</v>
      </c>
      <c r="AA1194">
        <f t="shared" si="113"/>
        <v>31.343486327999994</v>
      </c>
    </row>
    <row r="1195" spans="1:27" x14ac:dyDescent="0.45">
      <c r="A1195" t="str">
        <f t="shared" si="108"/>
        <v>43833Meal_Lunch_SideP19</v>
      </c>
      <c r="B1195" s="6">
        <v>43833</v>
      </c>
      <c r="C1195" t="s">
        <v>118</v>
      </c>
      <c r="D1195" t="s">
        <v>36</v>
      </c>
      <c r="E1195">
        <v>7.6847826086956519E-2</v>
      </c>
      <c r="F1195">
        <v>0.18945652173913041</v>
      </c>
      <c r="G1195">
        <v>6.9239130434782609E-2</v>
      </c>
      <c r="H1195">
        <v>1.350579710144927E-3</v>
      </c>
      <c r="I1195" t="s">
        <v>52</v>
      </c>
      <c r="J1195">
        <v>1403</v>
      </c>
      <c r="K1195">
        <v>0.1995723449750535</v>
      </c>
      <c r="L1195">
        <v>0.49893086243763363</v>
      </c>
      <c r="M1195">
        <v>0.30149679258731288</v>
      </c>
      <c r="N1195">
        <v>0.33900000000000002</v>
      </c>
      <c r="O1195">
        <v>0.33900000000000002</v>
      </c>
      <c r="P1195">
        <v>0.33900000000000002</v>
      </c>
      <c r="Q1195">
        <v>0.33900000000000002</v>
      </c>
      <c r="R1195">
        <v>0.33900000000000002</v>
      </c>
      <c r="S1195">
        <v>0.33900000000000002</v>
      </c>
      <c r="T1195">
        <v>0.33900000000000002</v>
      </c>
      <c r="U1195">
        <v>0.47422680412371132</v>
      </c>
      <c r="V1195">
        <f>VLOOKUP(A1195,Output_sheet!$C$2:$H$19120,6,FALSE)</f>
        <v>302.47559999999999</v>
      </c>
      <c r="W1195">
        <f t="shared" si="109"/>
        <v>510.69059726086948</v>
      </c>
      <c r="X1195" t="str">
        <f t="shared" si="110"/>
        <v>Lunch_</v>
      </c>
      <c r="Y1195">
        <f t="shared" si="111"/>
        <v>92.978369217391304</v>
      </c>
      <c r="Z1195">
        <f t="shared" si="112"/>
        <v>229.22390034782606</v>
      </c>
      <c r="AA1195">
        <f t="shared" si="113"/>
        <v>188.48832769565215</v>
      </c>
    </row>
    <row r="1196" spans="1:27" x14ac:dyDescent="0.45">
      <c r="A1196" t="str">
        <f t="shared" si="108"/>
        <v>43833Meal_Morning_Snack_GreenP19</v>
      </c>
      <c r="B1196" s="6">
        <v>43833</v>
      </c>
      <c r="C1196" t="s">
        <v>118</v>
      </c>
      <c r="D1196" t="s">
        <v>39</v>
      </c>
      <c r="E1196">
        <v>3.875E-3</v>
      </c>
      <c r="F1196">
        <v>0.112625</v>
      </c>
      <c r="G1196">
        <v>4.2500000000000003E-3</v>
      </c>
      <c r="H1196">
        <v>1.2625E-3</v>
      </c>
      <c r="I1196" t="s">
        <v>52</v>
      </c>
      <c r="J1196">
        <v>1403</v>
      </c>
      <c r="K1196">
        <v>0.1995723449750535</v>
      </c>
      <c r="L1196">
        <v>0.49893086243763363</v>
      </c>
      <c r="M1196">
        <v>0.30149679258731288</v>
      </c>
      <c r="N1196">
        <v>5.0000000000000001E-4</v>
      </c>
      <c r="O1196">
        <v>5.0000000000000001E-4</v>
      </c>
      <c r="P1196">
        <v>5.0000000000000001E-4</v>
      </c>
      <c r="Q1196">
        <v>5.0000000000000001E-4</v>
      </c>
      <c r="R1196">
        <v>5.0000000000000001E-4</v>
      </c>
      <c r="S1196">
        <v>5.0000000000000001E-4</v>
      </c>
      <c r="T1196">
        <v>5.0000000000000001E-4</v>
      </c>
      <c r="U1196">
        <v>0.69565217391304346</v>
      </c>
      <c r="V1196">
        <f>VLOOKUP(A1196,Output_sheet!$C$2:$H$19120,6,FALSE)</f>
        <v>0.54542546000000003</v>
      </c>
      <c r="W1196">
        <f t="shared" si="109"/>
        <v>0.27503078820500004</v>
      </c>
      <c r="X1196" t="str">
        <f t="shared" si="110"/>
        <v>Mornin</v>
      </c>
      <c r="Y1196">
        <f t="shared" si="111"/>
        <v>8.4540946300000006E-3</v>
      </c>
      <c r="Z1196">
        <f t="shared" si="112"/>
        <v>0.24571416973000001</v>
      </c>
      <c r="AA1196">
        <f t="shared" si="113"/>
        <v>2.0862523845000005E-2</v>
      </c>
    </row>
    <row r="1197" spans="1:27" x14ac:dyDescent="0.45">
      <c r="A1197" t="str">
        <f t="shared" si="108"/>
        <v>43833Meal_Morning_Snack_MainP19</v>
      </c>
      <c r="B1197" s="6">
        <v>43833</v>
      </c>
      <c r="C1197" t="s">
        <v>118</v>
      </c>
      <c r="D1197" t="s">
        <v>40</v>
      </c>
      <c r="E1197">
        <v>0.1239</v>
      </c>
      <c r="F1197">
        <v>2.7199999999999998E-2</v>
      </c>
      <c r="G1197">
        <v>1.0200000000000001E-2</v>
      </c>
      <c r="H1197">
        <v>3.1800000000000001E-3</v>
      </c>
      <c r="I1197" t="s">
        <v>52</v>
      </c>
      <c r="J1197">
        <v>1403</v>
      </c>
      <c r="K1197">
        <v>0.1995723449750535</v>
      </c>
      <c r="L1197">
        <v>0.49893086243763363</v>
      </c>
      <c r="M1197">
        <v>0.30149679258731288</v>
      </c>
      <c r="N1197">
        <v>5.0000000000000001E-4</v>
      </c>
      <c r="O1197">
        <v>5.0000000000000001E-4</v>
      </c>
      <c r="P1197">
        <v>5.0000000000000001E-4</v>
      </c>
      <c r="Q1197">
        <v>5.0000000000000001E-4</v>
      </c>
      <c r="R1197">
        <v>5.0000000000000001E-4</v>
      </c>
      <c r="S1197">
        <v>5.0000000000000001E-4</v>
      </c>
      <c r="T1197">
        <v>5.0000000000000001E-4</v>
      </c>
      <c r="U1197">
        <v>0.21739130434782611</v>
      </c>
      <c r="V1197">
        <f>VLOOKUP(A1197,Output_sheet!$C$2:$H$19120,6,FALSE)</f>
        <v>0.10396672999999999</v>
      </c>
      <c r="W1197">
        <f t="shared" si="109"/>
        <v>7.2381637425999984E-2</v>
      </c>
      <c r="X1197" t="str">
        <f t="shared" si="110"/>
        <v>Mornin</v>
      </c>
      <c r="Y1197">
        <f t="shared" si="111"/>
        <v>5.1525911387999994E-2</v>
      </c>
      <c r="Z1197">
        <f t="shared" si="112"/>
        <v>1.1311580223999999E-2</v>
      </c>
      <c r="AA1197">
        <f t="shared" si="113"/>
        <v>9.5441458139999998E-3</v>
      </c>
    </row>
    <row r="1198" spans="1:27" x14ac:dyDescent="0.45">
      <c r="A1198" t="str">
        <f t="shared" si="108"/>
        <v>43833Meal_Morning_Snack_SideP19</v>
      </c>
      <c r="B1198" s="6">
        <v>43833</v>
      </c>
      <c r="C1198" t="s">
        <v>118</v>
      </c>
      <c r="D1198" t="s">
        <v>41</v>
      </c>
      <c r="E1198">
        <v>0.21</v>
      </c>
      <c r="F1198">
        <v>0.22</v>
      </c>
      <c r="G1198">
        <v>0.49</v>
      </c>
      <c r="H1198">
        <v>1.3505400000000001E-2</v>
      </c>
      <c r="I1198" t="s">
        <v>52</v>
      </c>
      <c r="J1198">
        <v>1403</v>
      </c>
      <c r="K1198">
        <v>0.1995723449750535</v>
      </c>
      <c r="L1198">
        <v>0.49893086243763363</v>
      </c>
      <c r="M1198">
        <v>0.30149679258731288</v>
      </c>
      <c r="N1198">
        <v>5.0000000000000001E-4</v>
      </c>
      <c r="O1198">
        <v>5.0000000000000001E-4</v>
      </c>
      <c r="P1198">
        <v>5.0000000000000001E-4</v>
      </c>
      <c r="Q1198">
        <v>5.0000000000000001E-4</v>
      </c>
      <c r="R1198">
        <v>5.0000000000000001E-4</v>
      </c>
      <c r="S1198">
        <v>5.0000000000000001E-4</v>
      </c>
      <c r="T1198">
        <v>5.0000000000000001E-4</v>
      </c>
      <c r="U1198">
        <v>8.6956521739130432E-2</v>
      </c>
      <c r="V1198">
        <f>VLOOKUP(A1198,Output_sheet!$C$2:$H$19120,6,FALSE)</f>
        <v>8.6372360999999995E-2</v>
      </c>
      <c r="W1198">
        <f t="shared" si="109"/>
        <v>0.52946257292999999</v>
      </c>
      <c r="X1198" t="str">
        <f t="shared" si="110"/>
        <v>Mornin</v>
      </c>
      <c r="Y1198">
        <f t="shared" si="111"/>
        <v>7.2552783239999988E-2</v>
      </c>
      <c r="Z1198">
        <f t="shared" si="112"/>
        <v>7.6007677679999996E-2</v>
      </c>
      <c r="AA1198">
        <f t="shared" si="113"/>
        <v>0.38090211201000002</v>
      </c>
    </row>
    <row r="1199" spans="1:27" x14ac:dyDescent="0.45">
      <c r="A1199" t="str">
        <f t="shared" si="108"/>
        <v>43833Meal_Afternoon_Snack_GreenP2</v>
      </c>
      <c r="B1199" s="6">
        <v>43833</v>
      </c>
      <c r="C1199" t="s">
        <v>118</v>
      </c>
      <c r="D1199" t="s">
        <v>11</v>
      </c>
      <c r="E1199">
        <v>1.2E-2</v>
      </c>
      <c r="F1199">
        <v>0.11940000000000001</v>
      </c>
      <c r="G1199">
        <v>6.4999999999999997E-3</v>
      </c>
      <c r="H1199">
        <v>1.272E-2</v>
      </c>
      <c r="I1199" t="s">
        <v>53</v>
      </c>
      <c r="J1199">
        <v>1225</v>
      </c>
      <c r="K1199">
        <v>0.19918367346938781</v>
      </c>
      <c r="L1199">
        <v>0.49959183673469387</v>
      </c>
      <c r="M1199">
        <v>0.30122448979591843</v>
      </c>
      <c r="N1199">
        <v>0.1</v>
      </c>
      <c r="O1199">
        <v>0.1</v>
      </c>
      <c r="P1199">
        <v>0.1</v>
      </c>
      <c r="Q1199">
        <v>0.1</v>
      </c>
      <c r="R1199">
        <v>0.1</v>
      </c>
      <c r="S1199">
        <v>0.1</v>
      </c>
      <c r="T1199">
        <v>0.1</v>
      </c>
      <c r="U1199">
        <v>0.15789473684210531</v>
      </c>
      <c r="V1199">
        <f>VLOOKUP(A1199,Output_sheet!$C$2:$H$19120,6,FALSE)</f>
        <v>12.095233</v>
      </c>
      <c r="W1199">
        <f t="shared" si="109"/>
        <v>7.0648255953000012</v>
      </c>
      <c r="X1199" t="str">
        <f t="shared" si="110"/>
        <v>Aftern</v>
      </c>
      <c r="Y1199">
        <f t="shared" si="111"/>
        <v>0.58057118400000007</v>
      </c>
      <c r="Z1199">
        <f t="shared" si="112"/>
        <v>5.7766832808000004</v>
      </c>
      <c r="AA1199">
        <f t="shared" si="113"/>
        <v>0.70757113049999998</v>
      </c>
    </row>
    <row r="1200" spans="1:27" x14ac:dyDescent="0.45">
      <c r="A1200" t="str">
        <f t="shared" si="108"/>
        <v>43833Meal_Afternoon_Snack_MainP2</v>
      </c>
      <c r="B1200" s="6">
        <v>43833</v>
      </c>
      <c r="C1200" t="s">
        <v>118</v>
      </c>
      <c r="D1200" t="s">
        <v>12</v>
      </c>
      <c r="E1200">
        <v>3.5919354838709672E-2</v>
      </c>
      <c r="F1200">
        <v>0.1199935483870968</v>
      </c>
      <c r="G1200">
        <v>8.0138709677419359E-2</v>
      </c>
      <c r="H1200">
        <v>2.3671290322580642E-3</v>
      </c>
      <c r="I1200" t="s">
        <v>53</v>
      </c>
      <c r="J1200">
        <v>1225</v>
      </c>
      <c r="K1200">
        <v>0.19918367346938781</v>
      </c>
      <c r="L1200">
        <v>0.49959183673469387</v>
      </c>
      <c r="M1200">
        <v>0.30122448979591843</v>
      </c>
      <c r="N1200">
        <v>0.1</v>
      </c>
      <c r="O1200">
        <v>0.1</v>
      </c>
      <c r="P1200">
        <v>0.1</v>
      </c>
      <c r="Q1200">
        <v>0.1</v>
      </c>
      <c r="R1200">
        <v>0.1</v>
      </c>
      <c r="S1200">
        <v>0.1</v>
      </c>
      <c r="T1200">
        <v>0.1</v>
      </c>
      <c r="U1200">
        <v>0.81578947368421051</v>
      </c>
      <c r="V1200">
        <f>VLOOKUP(A1200,Output_sheet!$C$2:$H$19120,6,FALSE)</f>
        <v>86.682500000000005</v>
      </c>
      <c r="W1200">
        <f t="shared" si="109"/>
        <v>116.57929425</v>
      </c>
      <c r="X1200" t="str">
        <f t="shared" si="110"/>
        <v>Aftern</v>
      </c>
      <c r="Y1200">
        <f t="shared" si="111"/>
        <v>12.454317903225805</v>
      </c>
      <c r="Z1200">
        <f t="shared" si="112"/>
        <v>41.605363032258076</v>
      </c>
      <c r="AA1200">
        <f t="shared" si="113"/>
        <v>62.519613314516135</v>
      </c>
    </row>
    <row r="1201" spans="1:27" x14ac:dyDescent="0.45">
      <c r="A1201" t="str">
        <f t="shared" si="108"/>
        <v>43833Meal_Afternoon_Snack_SideP2</v>
      </c>
      <c r="B1201" s="6">
        <v>43833</v>
      </c>
      <c r="C1201" t="s">
        <v>118</v>
      </c>
      <c r="D1201" t="s">
        <v>13</v>
      </c>
      <c r="E1201">
        <v>0.21</v>
      </c>
      <c r="F1201">
        <v>0.22</v>
      </c>
      <c r="G1201">
        <v>0.49</v>
      </c>
      <c r="H1201">
        <v>1.3505400000000001E-2</v>
      </c>
      <c r="I1201" t="s">
        <v>53</v>
      </c>
      <c r="J1201">
        <v>1225</v>
      </c>
      <c r="K1201">
        <v>0.19918367346938781</v>
      </c>
      <c r="L1201">
        <v>0.49959183673469387</v>
      </c>
      <c r="M1201">
        <v>0.30122448979591843</v>
      </c>
      <c r="N1201">
        <v>0.1</v>
      </c>
      <c r="O1201">
        <v>0.1</v>
      </c>
      <c r="P1201">
        <v>0.1</v>
      </c>
      <c r="Q1201">
        <v>0.1</v>
      </c>
      <c r="R1201">
        <v>0.1</v>
      </c>
      <c r="S1201">
        <v>0.1</v>
      </c>
      <c r="T1201">
        <v>0.1</v>
      </c>
      <c r="U1201">
        <v>2.6315789473684209E-2</v>
      </c>
      <c r="V1201">
        <f>VLOOKUP(A1201,Output_sheet!$C$2:$H$19120,6,FALSE)</f>
        <v>3.3597868000000002</v>
      </c>
      <c r="W1201">
        <f t="shared" si="109"/>
        <v>20.595493084000001</v>
      </c>
      <c r="X1201" t="str">
        <f t="shared" si="110"/>
        <v>Aftern</v>
      </c>
      <c r="Y1201">
        <f t="shared" si="111"/>
        <v>2.8222209120000001</v>
      </c>
      <c r="Z1201">
        <f t="shared" si="112"/>
        <v>2.956612384</v>
      </c>
      <c r="AA1201">
        <f t="shared" si="113"/>
        <v>14.816659788000001</v>
      </c>
    </row>
    <row r="1202" spans="1:27" x14ac:dyDescent="0.45">
      <c r="A1202" t="str">
        <f t="shared" si="108"/>
        <v>43833Meal_Booster1_GreenP2</v>
      </c>
      <c r="B1202" s="6">
        <v>43833</v>
      </c>
      <c r="C1202" t="s">
        <v>118</v>
      </c>
      <c r="D1202" t="s">
        <v>16</v>
      </c>
      <c r="E1202">
        <v>0</v>
      </c>
      <c r="F1202">
        <v>0</v>
      </c>
      <c r="G1202">
        <v>0</v>
      </c>
      <c r="H1202">
        <v>0</v>
      </c>
      <c r="I1202" t="s">
        <v>53</v>
      </c>
      <c r="J1202">
        <v>1225</v>
      </c>
      <c r="K1202">
        <v>0.19918367346938781</v>
      </c>
      <c r="L1202">
        <v>0.49959183673469387</v>
      </c>
      <c r="M1202">
        <v>0.30122448979591843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f>VLOOKUP(A1202,Output_sheet!$C$2:$H$19120,6,FALSE)</f>
        <v>0</v>
      </c>
      <c r="W1202">
        <f t="shared" si="109"/>
        <v>0</v>
      </c>
      <c r="X1202" t="str">
        <f t="shared" si="110"/>
        <v>Booste</v>
      </c>
      <c r="Y1202">
        <f t="shared" si="111"/>
        <v>0</v>
      </c>
      <c r="Z1202">
        <f t="shared" si="112"/>
        <v>0</v>
      </c>
      <c r="AA1202">
        <f t="shared" si="113"/>
        <v>0</v>
      </c>
    </row>
    <row r="1203" spans="1:27" x14ac:dyDescent="0.45">
      <c r="A1203" t="str">
        <f t="shared" si="108"/>
        <v>43833Meal_Booster1_MainP2</v>
      </c>
      <c r="B1203" s="6">
        <v>43833</v>
      </c>
      <c r="C1203" t="s">
        <v>118</v>
      </c>
      <c r="D1203" t="s">
        <v>17</v>
      </c>
      <c r="E1203">
        <v>7.2371764705882344E-2</v>
      </c>
      <c r="F1203">
        <v>0.19910588235294119</v>
      </c>
      <c r="G1203">
        <v>3.1221176470588231E-2</v>
      </c>
      <c r="H1203">
        <v>3.105359854884685E-3</v>
      </c>
      <c r="I1203" t="s">
        <v>53</v>
      </c>
      <c r="J1203">
        <v>1225</v>
      </c>
      <c r="K1203">
        <v>0.19918367346938781</v>
      </c>
      <c r="L1203">
        <v>0.49959183673469387</v>
      </c>
      <c r="M1203">
        <v>0.30122448979591843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f>VLOOKUP(A1203,Output_sheet!$C$2:$H$19120,6,FALSE)</f>
        <v>0</v>
      </c>
      <c r="W1203">
        <f t="shared" si="109"/>
        <v>0</v>
      </c>
      <c r="X1203" t="str">
        <f t="shared" si="110"/>
        <v>Booste</v>
      </c>
      <c r="Y1203">
        <f t="shared" si="111"/>
        <v>0</v>
      </c>
      <c r="Z1203">
        <f t="shared" si="112"/>
        <v>0</v>
      </c>
      <c r="AA1203">
        <f t="shared" si="113"/>
        <v>0</v>
      </c>
    </row>
    <row r="1204" spans="1:27" x14ac:dyDescent="0.45">
      <c r="A1204" t="str">
        <f t="shared" si="108"/>
        <v>43833Meal_Booster1_SideP2</v>
      </c>
      <c r="B1204" s="6">
        <v>43833</v>
      </c>
      <c r="C1204" t="s">
        <v>118</v>
      </c>
      <c r="D1204" t="s">
        <v>18</v>
      </c>
      <c r="E1204">
        <v>0</v>
      </c>
      <c r="F1204">
        <v>0</v>
      </c>
      <c r="G1204">
        <v>0</v>
      </c>
      <c r="H1204">
        <v>0</v>
      </c>
      <c r="I1204" t="s">
        <v>53</v>
      </c>
      <c r="J1204">
        <v>1225</v>
      </c>
      <c r="K1204">
        <v>0.19918367346938781</v>
      </c>
      <c r="L1204">
        <v>0.49959183673469387</v>
      </c>
      <c r="M1204">
        <v>0.30122448979591843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f>VLOOKUP(A1204,Output_sheet!$C$2:$H$19120,6,FALSE)</f>
        <v>0</v>
      </c>
      <c r="W1204">
        <f t="shared" si="109"/>
        <v>0</v>
      </c>
      <c r="X1204" t="str">
        <f t="shared" si="110"/>
        <v>Booste</v>
      </c>
      <c r="Y1204">
        <f t="shared" si="111"/>
        <v>0</v>
      </c>
      <c r="Z1204">
        <f t="shared" si="112"/>
        <v>0</v>
      </c>
      <c r="AA1204">
        <f t="shared" si="113"/>
        <v>0</v>
      </c>
    </row>
    <row r="1205" spans="1:27" x14ac:dyDescent="0.45">
      <c r="A1205" t="str">
        <f t="shared" si="108"/>
        <v>43833Meal_Booster2_GreenP2</v>
      </c>
      <c r="B1205" s="6">
        <v>43833</v>
      </c>
      <c r="C1205" t="s">
        <v>118</v>
      </c>
      <c r="D1205" t="s">
        <v>19</v>
      </c>
      <c r="E1205">
        <v>0</v>
      </c>
      <c r="F1205">
        <v>0</v>
      </c>
      <c r="G1205">
        <v>0</v>
      </c>
      <c r="H1205">
        <v>0</v>
      </c>
      <c r="I1205" t="s">
        <v>53</v>
      </c>
      <c r="J1205">
        <v>1225</v>
      </c>
      <c r="K1205">
        <v>0.19918367346938781</v>
      </c>
      <c r="L1205">
        <v>0.49959183673469387</v>
      </c>
      <c r="M1205">
        <v>0.30122448979591843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f>VLOOKUP(A1205,Output_sheet!$C$2:$H$19120,6,FALSE)</f>
        <v>0</v>
      </c>
      <c r="W1205">
        <f t="shared" si="109"/>
        <v>0</v>
      </c>
      <c r="X1205" t="str">
        <f t="shared" si="110"/>
        <v>Booste</v>
      </c>
      <c r="Y1205">
        <f t="shared" si="111"/>
        <v>0</v>
      </c>
      <c r="Z1205">
        <f t="shared" si="112"/>
        <v>0</v>
      </c>
      <c r="AA1205">
        <f t="shared" si="113"/>
        <v>0</v>
      </c>
    </row>
    <row r="1206" spans="1:27" x14ac:dyDescent="0.45">
      <c r="A1206" t="str">
        <f t="shared" si="108"/>
        <v>43833Meal_Booster2_MainP2</v>
      </c>
      <c r="B1206" s="6">
        <v>43833</v>
      </c>
      <c r="C1206" t="s">
        <v>118</v>
      </c>
      <c r="D1206" t="s">
        <v>20</v>
      </c>
      <c r="E1206">
        <v>0.34</v>
      </c>
      <c r="F1206">
        <v>0</v>
      </c>
      <c r="G1206">
        <v>1.0999999999999999E-2</v>
      </c>
      <c r="H1206">
        <v>9.7169999999999999E-3</v>
      </c>
      <c r="I1206" t="s">
        <v>53</v>
      </c>
      <c r="J1206">
        <v>1225</v>
      </c>
      <c r="K1206">
        <v>0.19918367346938781</v>
      </c>
      <c r="L1206">
        <v>0.49959183673469387</v>
      </c>
      <c r="M1206">
        <v>0.30122448979591843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f>VLOOKUP(A1206,Output_sheet!$C$2:$H$19120,6,FALSE)</f>
        <v>0</v>
      </c>
      <c r="W1206">
        <f t="shared" si="109"/>
        <v>0</v>
      </c>
      <c r="X1206" t="str">
        <f t="shared" si="110"/>
        <v>Booste</v>
      </c>
      <c r="Y1206">
        <f t="shared" si="111"/>
        <v>0</v>
      </c>
      <c r="Z1206">
        <f t="shared" si="112"/>
        <v>0</v>
      </c>
      <c r="AA1206">
        <f t="shared" si="113"/>
        <v>0</v>
      </c>
    </row>
    <row r="1207" spans="1:27" x14ac:dyDescent="0.45">
      <c r="A1207" t="str">
        <f t="shared" si="108"/>
        <v>43833Meal_Booster2_SideP2</v>
      </c>
      <c r="B1207" s="6">
        <v>43833</v>
      </c>
      <c r="C1207" t="s">
        <v>118</v>
      </c>
      <c r="D1207" t="s">
        <v>21</v>
      </c>
      <c r="E1207">
        <v>0</v>
      </c>
      <c r="F1207">
        <v>0</v>
      </c>
      <c r="G1207">
        <v>0</v>
      </c>
      <c r="H1207">
        <v>0</v>
      </c>
      <c r="I1207" t="s">
        <v>53</v>
      </c>
      <c r="J1207">
        <v>1225</v>
      </c>
      <c r="K1207">
        <v>0.19918367346938781</v>
      </c>
      <c r="L1207">
        <v>0.49959183673469387</v>
      </c>
      <c r="M1207">
        <v>0.30122448979591843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f>VLOOKUP(A1207,Output_sheet!$C$2:$H$19120,6,FALSE)</f>
        <v>0</v>
      </c>
      <c r="W1207">
        <f t="shared" si="109"/>
        <v>0</v>
      </c>
      <c r="X1207" t="str">
        <f t="shared" si="110"/>
        <v>Booste</v>
      </c>
      <c r="Y1207">
        <f t="shared" si="111"/>
        <v>0</v>
      </c>
      <c r="Z1207">
        <f t="shared" si="112"/>
        <v>0</v>
      </c>
      <c r="AA1207">
        <f t="shared" si="113"/>
        <v>0</v>
      </c>
    </row>
    <row r="1208" spans="1:27" x14ac:dyDescent="0.45">
      <c r="A1208" t="str">
        <f t="shared" si="108"/>
        <v>43833Meal_Breakfast_GreenP2</v>
      </c>
      <c r="B1208" s="6">
        <v>43833</v>
      </c>
      <c r="C1208" t="s">
        <v>118</v>
      </c>
      <c r="D1208" t="s">
        <v>24</v>
      </c>
      <c r="E1208">
        <v>6.9999999999999993E-3</v>
      </c>
      <c r="F1208">
        <v>7.6999999999999999E-2</v>
      </c>
      <c r="G1208">
        <v>3.0000000000000001E-3</v>
      </c>
      <c r="H1208">
        <v>2.3999999999999998E-3</v>
      </c>
      <c r="I1208" t="s">
        <v>53</v>
      </c>
      <c r="J1208">
        <v>1225</v>
      </c>
      <c r="K1208">
        <v>0.19918367346938781</v>
      </c>
      <c r="L1208">
        <v>0.49959183673469387</v>
      </c>
      <c r="M1208">
        <v>0.30122448979591843</v>
      </c>
      <c r="N1208">
        <v>0.25</v>
      </c>
      <c r="O1208">
        <v>0.25</v>
      </c>
      <c r="P1208">
        <v>0.25</v>
      </c>
      <c r="Q1208">
        <v>0.25</v>
      </c>
      <c r="R1208">
        <v>0.25</v>
      </c>
      <c r="S1208">
        <v>0.25</v>
      </c>
      <c r="T1208">
        <v>0.25</v>
      </c>
      <c r="U1208">
        <v>0.12787723785166241</v>
      </c>
      <c r="V1208">
        <f>VLOOKUP(A1208,Output_sheet!$C$2:$H$19120,6,FALSE)</f>
        <v>30.007912999999999</v>
      </c>
      <c r="W1208">
        <f t="shared" si="109"/>
        <v>10.892872419</v>
      </c>
      <c r="X1208" t="str">
        <f t="shared" si="110"/>
        <v>Breakf</v>
      </c>
      <c r="Y1208">
        <f t="shared" si="111"/>
        <v>0.84022156399999992</v>
      </c>
      <c r="Z1208">
        <f t="shared" si="112"/>
        <v>9.2424372039999998</v>
      </c>
      <c r="AA1208">
        <f t="shared" si="113"/>
        <v>0.81021365099999998</v>
      </c>
    </row>
    <row r="1209" spans="1:27" x14ac:dyDescent="0.45">
      <c r="A1209" t="str">
        <f t="shared" si="108"/>
        <v>43833Meal_Breakfast_MainP2</v>
      </c>
      <c r="B1209" s="6">
        <v>43833</v>
      </c>
      <c r="C1209" t="s">
        <v>118</v>
      </c>
      <c r="D1209" t="s">
        <v>25</v>
      </c>
      <c r="E1209">
        <v>0.1043639846743295</v>
      </c>
      <c r="F1209">
        <v>0.1428620689655172</v>
      </c>
      <c r="G1209">
        <v>3.8609195402298853E-2</v>
      </c>
      <c r="H1209">
        <v>2.244987228607919E-3</v>
      </c>
      <c r="I1209" t="s">
        <v>53</v>
      </c>
      <c r="J1209">
        <v>1225</v>
      </c>
      <c r="K1209">
        <v>0.19918367346938781</v>
      </c>
      <c r="L1209">
        <v>0.49959183673469387</v>
      </c>
      <c r="M1209">
        <v>0.30122448979591843</v>
      </c>
      <c r="N1209">
        <v>0.25</v>
      </c>
      <c r="O1209">
        <v>0.25</v>
      </c>
      <c r="P1209">
        <v>0.25</v>
      </c>
      <c r="Q1209">
        <v>0.25</v>
      </c>
      <c r="R1209">
        <v>0.25</v>
      </c>
      <c r="S1209">
        <v>0.25</v>
      </c>
      <c r="T1209">
        <v>0.25</v>
      </c>
      <c r="U1209">
        <v>0.6675191815856778</v>
      </c>
      <c r="V1209">
        <f>VLOOKUP(A1209,Output_sheet!$C$2:$H$19120,6,FALSE)</f>
        <v>202.85348999999999</v>
      </c>
      <c r="W1209">
        <f t="shared" si="109"/>
        <v>271.09076150011492</v>
      </c>
      <c r="X1209" t="str">
        <f t="shared" si="110"/>
        <v>Breakf</v>
      </c>
      <c r="Y1209">
        <f t="shared" si="111"/>
        <v>84.682394085977009</v>
      </c>
      <c r="Z1209">
        <f t="shared" si="112"/>
        <v>115.92027711310341</v>
      </c>
      <c r="AA1209">
        <f t="shared" si="113"/>
        <v>70.488090301034489</v>
      </c>
    </row>
    <row r="1210" spans="1:27" x14ac:dyDescent="0.45">
      <c r="A1210" t="str">
        <f t="shared" si="108"/>
        <v>43833Meal_Breakfast_SideP2</v>
      </c>
      <c r="B1210" s="6">
        <v>43833</v>
      </c>
      <c r="C1210" t="s">
        <v>118</v>
      </c>
      <c r="D1210" t="s">
        <v>26</v>
      </c>
      <c r="E1210">
        <v>1.6E-2</v>
      </c>
      <c r="F1210">
        <v>0.218</v>
      </c>
      <c r="G1210">
        <v>4.0000000000000001E-3</v>
      </c>
      <c r="H1210">
        <v>9.5E-4</v>
      </c>
      <c r="I1210" t="s">
        <v>53</v>
      </c>
      <c r="J1210">
        <v>1225</v>
      </c>
      <c r="K1210">
        <v>0.19918367346938781</v>
      </c>
      <c r="L1210">
        <v>0.49959183673469387</v>
      </c>
      <c r="M1210">
        <v>0.30122448979591843</v>
      </c>
      <c r="N1210">
        <v>0.25</v>
      </c>
      <c r="O1210">
        <v>0.25</v>
      </c>
      <c r="P1210">
        <v>0.25</v>
      </c>
      <c r="Q1210">
        <v>0.25</v>
      </c>
      <c r="R1210">
        <v>0.25</v>
      </c>
      <c r="S1210">
        <v>0.25</v>
      </c>
      <c r="T1210">
        <v>0.25</v>
      </c>
      <c r="U1210">
        <v>0.20460358056265979</v>
      </c>
      <c r="V1210">
        <f>VLOOKUP(A1210,Output_sheet!$C$2:$H$19120,6,FALSE)</f>
        <v>80.021100000000004</v>
      </c>
      <c r="W1210">
        <f t="shared" si="109"/>
        <v>77.780509199999997</v>
      </c>
      <c r="X1210" t="str">
        <f t="shared" si="110"/>
        <v>Breakf</v>
      </c>
      <c r="Y1210">
        <f t="shared" si="111"/>
        <v>5.1213504000000007</v>
      </c>
      <c r="Z1210">
        <f t="shared" si="112"/>
        <v>69.77839920000001</v>
      </c>
      <c r="AA1210">
        <f t="shared" si="113"/>
        <v>2.8807596000000006</v>
      </c>
    </row>
    <row r="1211" spans="1:27" x14ac:dyDescent="0.45">
      <c r="A1211" t="str">
        <f t="shared" si="108"/>
        <v>43833Meal_Dinner_GreenP2</v>
      </c>
      <c r="B1211" s="6">
        <v>43833</v>
      </c>
      <c r="C1211" t="s">
        <v>118</v>
      </c>
      <c r="D1211" t="s">
        <v>29</v>
      </c>
      <c r="E1211">
        <v>0.21</v>
      </c>
      <c r="F1211">
        <v>0.22</v>
      </c>
      <c r="G1211">
        <v>0.49</v>
      </c>
      <c r="H1211">
        <v>1.3505400000000001E-2</v>
      </c>
      <c r="I1211" t="s">
        <v>53</v>
      </c>
      <c r="J1211">
        <v>1225</v>
      </c>
      <c r="K1211">
        <v>0.19918367346938781</v>
      </c>
      <c r="L1211">
        <v>0.49959183673469387</v>
      </c>
      <c r="M1211">
        <v>0.30122448979591843</v>
      </c>
      <c r="N1211">
        <v>0.25</v>
      </c>
      <c r="O1211">
        <v>0.25</v>
      </c>
      <c r="P1211">
        <v>0.25</v>
      </c>
      <c r="Q1211">
        <v>0.25</v>
      </c>
      <c r="R1211">
        <v>0.25</v>
      </c>
      <c r="S1211">
        <v>0.25</v>
      </c>
      <c r="T1211">
        <v>0.25</v>
      </c>
      <c r="U1211">
        <v>1.706484641638225E-2</v>
      </c>
      <c r="V1211">
        <f>VLOOKUP(A1211,Output_sheet!$C$2:$H$19120,6,FALSE)</f>
        <v>3.1195140000000001</v>
      </c>
      <c r="W1211">
        <f t="shared" si="109"/>
        <v>19.122620820000002</v>
      </c>
      <c r="X1211" t="str">
        <f t="shared" si="110"/>
        <v>Dinner</v>
      </c>
      <c r="Y1211">
        <f t="shared" si="111"/>
        <v>2.62039176</v>
      </c>
      <c r="Z1211">
        <f t="shared" si="112"/>
        <v>2.74517232</v>
      </c>
      <c r="AA1211">
        <f t="shared" si="113"/>
        <v>13.757056740000001</v>
      </c>
    </row>
    <row r="1212" spans="1:27" x14ac:dyDescent="0.45">
      <c r="A1212" t="str">
        <f t="shared" si="108"/>
        <v>43833Meal_Dinner_MainP2</v>
      </c>
      <c r="B1212" s="6">
        <v>43833</v>
      </c>
      <c r="C1212" t="s">
        <v>118</v>
      </c>
      <c r="D1212" t="s">
        <v>30</v>
      </c>
      <c r="E1212">
        <v>0.30499999999999999</v>
      </c>
      <c r="F1212">
        <v>0</v>
      </c>
      <c r="G1212">
        <v>3.2000000000000001E-2</v>
      </c>
      <c r="H1212">
        <v>5.3000000000000009E-3</v>
      </c>
      <c r="I1212" t="s">
        <v>53</v>
      </c>
      <c r="J1212">
        <v>1225</v>
      </c>
      <c r="K1212">
        <v>0.19918367346938781</v>
      </c>
      <c r="L1212">
        <v>0.49959183673469387</v>
      </c>
      <c r="M1212">
        <v>0.30122448979591843</v>
      </c>
      <c r="N1212">
        <v>0.25</v>
      </c>
      <c r="O1212">
        <v>0.25</v>
      </c>
      <c r="P1212">
        <v>0.25</v>
      </c>
      <c r="Q1212">
        <v>0.25</v>
      </c>
      <c r="R1212">
        <v>0.25</v>
      </c>
      <c r="S1212">
        <v>0.25</v>
      </c>
      <c r="T1212">
        <v>0.25</v>
      </c>
      <c r="U1212">
        <v>0.34129692832764508</v>
      </c>
      <c r="V1212">
        <f>VLOOKUP(A1212,Output_sheet!$C$2:$H$19120,6,FALSE)</f>
        <v>37.434168</v>
      </c>
      <c r="W1212">
        <f t="shared" si="109"/>
        <v>56.450725343999999</v>
      </c>
      <c r="X1212" t="str">
        <f t="shared" si="110"/>
        <v>Dinner</v>
      </c>
      <c r="Y1212">
        <f t="shared" si="111"/>
        <v>45.669684959999998</v>
      </c>
      <c r="Z1212">
        <f t="shared" si="112"/>
        <v>0</v>
      </c>
      <c r="AA1212">
        <f t="shared" si="113"/>
        <v>10.781040384000001</v>
      </c>
    </row>
    <row r="1213" spans="1:27" x14ac:dyDescent="0.45">
      <c r="A1213" t="str">
        <f t="shared" si="108"/>
        <v>43833Meal_Dinner_SideP2</v>
      </c>
      <c r="B1213" s="6">
        <v>43833</v>
      </c>
      <c r="C1213" t="s">
        <v>118</v>
      </c>
      <c r="D1213" t="s">
        <v>31</v>
      </c>
      <c r="E1213">
        <v>3.7117021276595753E-2</v>
      </c>
      <c r="F1213">
        <v>0.25571010638297881</v>
      </c>
      <c r="G1213">
        <v>3.1874999999999987E-2</v>
      </c>
      <c r="H1213">
        <v>1.717952507598784E-3</v>
      </c>
      <c r="I1213" t="s">
        <v>53</v>
      </c>
      <c r="J1213">
        <v>1225</v>
      </c>
      <c r="K1213">
        <v>0.19918367346938781</v>
      </c>
      <c r="L1213">
        <v>0.49959183673469387</v>
      </c>
      <c r="M1213">
        <v>0.30122448979591843</v>
      </c>
      <c r="N1213">
        <v>0.25</v>
      </c>
      <c r="O1213">
        <v>0.25</v>
      </c>
      <c r="P1213">
        <v>0.25</v>
      </c>
      <c r="Q1213">
        <v>0.25</v>
      </c>
      <c r="R1213">
        <v>0.25</v>
      </c>
      <c r="S1213">
        <v>0.25</v>
      </c>
      <c r="T1213">
        <v>0.25</v>
      </c>
      <c r="U1213">
        <v>0.64163822525597269</v>
      </c>
      <c r="V1213">
        <f>VLOOKUP(A1213,Output_sheet!$C$2:$H$19120,6,FALSE)</f>
        <v>105.68913000000001</v>
      </c>
      <c r="W1213">
        <f t="shared" si="109"/>
        <v>154.1141466197075</v>
      </c>
      <c r="X1213" t="str">
        <f t="shared" si="110"/>
        <v>Dinner</v>
      </c>
      <c r="Y1213">
        <f t="shared" si="111"/>
        <v>15.691462747659578</v>
      </c>
      <c r="Z1213">
        <f t="shared" si="112"/>
        <v>108.10311470329792</v>
      </c>
      <c r="AA1213">
        <f t="shared" si="113"/>
        <v>30.31956916874999</v>
      </c>
    </row>
    <row r="1214" spans="1:27" x14ac:dyDescent="0.45">
      <c r="A1214" t="str">
        <f t="shared" si="108"/>
        <v>43833Meal_Lunch_GreenP2</v>
      </c>
      <c r="B1214" s="6">
        <v>43833</v>
      </c>
      <c r="C1214" t="s">
        <v>118</v>
      </c>
      <c r="D1214" t="s">
        <v>34</v>
      </c>
      <c r="E1214">
        <v>1.217307692307692E-2</v>
      </c>
      <c r="F1214">
        <v>3.2211538461538472E-2</v>
      </c>
      <c r="G1214">
        <v>8.8461538461538456E-3</v>
      </c>
      <c r="H1214">
        <v>6.4038461538461547E-4</v>
      </c>
      <c r="I1214" t="s">
        <v>53</v>
      </c>
      <c r="J1214">
        <v>1225</v>
      </c>
      <c r="K1214">
        <v>0.19918367346938781</v>
      </c>
      <c r="L1214">
        <v>0.49959183673469387</v>
      </c>
      <c r="M1214">
        <v>0.30122448979591843</v>
      </c>
      <c r="N1214">
        <v>0.25</v>
      </c>
      <c r="O1214">
        <v>0.25</v>
      </c>
      <c r="P1214">
        <v>0.25</v>
      </c>
      <c r="Q1214">
        <v>0.25</v>
      </c>
      <c r="R1214">
        <v>0.25</v>
      </c>
      <c r="S1214">
        <v>0.25</v>
      </c>
      <c r="T1214">
        <v>0.25</v>
      </c>
      <c r="U1214">
        <v>0.26804123711340211</v>
      </c>
      <c r="V1214">
        <f>VLOOKUP(A1214,Output_sheet!$C$2:$H$19120,6,FALSE)</f>
        <v>62.831158000000002</v>
      </c>
      <c r="W1214">
        <f t="shared" si="109"/>
        <v>16.157273938000003</v>
      </c>
      <c r="X1214" t="str">
        <f t="shared" si="110"/>
        <v>Lunch_</v>
      </c>
      <c r="Y1214">
        <f t="shared" si="111"/>
        <v>3.0593940779999995</v>
      </c>
      <c r="Z1214">
        <f t="shared" si="112"/>
        <v>8.095553050000003</v>
      </c>
      <c r="AA1214">
        <f t="shared" si="113"/>
        <v>5.0023268100000005</v>
      </c>
    </row>
    <row r="1215" spans="1:27" x14ac:dyDescent="0.45">
      <c r="A1215" t="str">
        <f t="shared" si="108"/>
        <v>43833Meal_Lunch_MainP2</v>
      </c>
      <c r="B1215" s="6">
        <v>43833</v>
      </c>
      <c r="C1215" t="s">
        <v>118</v>
      </c>
      <c r="D1215" t="s">
        <v>35</v>
      </c>
      <c r="E1215">
        <v>8.5000000000000006E-2</v>
      </c>
      <c r="F1215">
        <v>7.0000000000000001E-3</v>
      </c>
      <c r="G1215">
        <v>4.3999999999999997E-2</v>
      </c>
      <c r="H1215">
        <v>7.3800000000000003E-3</v>
      </c>
      <c r="I1215" t="s">
        <v>53</v>
      </c>
      <c r="J1215">
        <v>1225</v>
      </c>
      <c r="K1215">
        <v>0.19918367346938781</v>
      </c>
      <c r="L1215">
        <v>0.49959183673469387</v>
      </c>
      <c r="M1215">
        <v>0.30122448979591843</v>
      </c>
      <c r="N1215">
        <v>0.25</v>
      </c>
      <c r="O1215">
        <v>0.25</v>
      </c>
      <c r="P1215">
        <v>0.25</v>
      </c>
      <c r="Q1215">
        <v>0.25</v>
      </c>
      <c r="R1215">
        <v>0.25</v>
      </c>
      <c r="S1215">
        <v>0.25</v>
      </c>
      <c r="T1215">
        <v>0.25</v>
      </c>
      <c r="U1215">
        <v>0.25773195876288663</v>
      </c>
      <c r="V1215">
        <f>VLOOKUP(A1215,Output_sheet!$C$2:$H$19120,6,FALSE)</f>
        <v>56.775142000000002</v>
      </c>
      <c r="W1215">
        <f t="shared" si="109"/>
        <v>43.376208488000003</v>
      </c>
      <c r="X1215" t="str">
        <f t="shared" si="110"/>
        <v>Lunch_</v>
      </c>
      <c r="Y1215">
        <f t="shared" si="111"/>
        <v>19.303548280000001</v>
      </c>
      <c r="Z1215">
        <f t="shared" si="112"/>
        <v>1.589703976</v>
      </c>
      <c r="AA1215">
        <f t="shared" si="113"/>
        <v>22.482956231999999</v>
      </c>
    </row>
    <row r="1216" spans="1:27" x14ac:dyDescent="0.45">
      <c r="A1216" t="str">
        <f t="shared" si="108"/>
        <v>43833Meal_Lunch_SideP2</v>
      </c>
      <c r="B1216" s="6">
        <v>43833</v>
      </c>
      <c r="C1216" t="s">
        <v>118</v>
      </c>
      <c r="D1216" t="s">
        <v>36</v>
      </c>
      <c r="E1216">
        <v>7.6847826086956519E-2</v>
      </c>
      <c r="F1216">
        <v>0.18945652173913041</v>
      </c>
      <c r="G1216">
        <v>6.9239130434782609E-2</v>
      </c>
      <c r="H1216">
        <v>1.350579710144927E-3</v>
      </c>
      <c r="I1216" t="s">
        <v>53</v>
      </c>
      <c r="J1216">
        <v>1225</v>
      </c>
      <c r="K1216">
        <v>0.19918367346938781</v>
      </c>
      <c r="L1216">
        <v>0.49959183673469387</v>
      </c>
      <c r="M1216">
        <v>0.30122448979591843</v>
      </c>
      <c r="N1216">
        <v>0.25</v>
      </c>
      <c r="O1216">
        <v>0.25</v>
      </c>
      <c r="P1216">
        <v>0.25</v>
      </c>
      <c r="Q1216">
        <v>0.25</v>
      </c>
      <c r="R1216">
        <v>0.25</v>
      </c>
      <c r="S1216">
        <v>0.25</v>
      </c>
      <c r="T1216">
        <v>0.25</v>
      </c>
      <c r="U1216">
        <v>0.47422680412371132</v>
      </c>
      <c r="V1216">
        <f>VLOOKUP(A1216,Output_sheet!$C$2:$H$19120,6,FALSE)</f>
        <v>174.11044000000001</v>
      </c>
      <c r="W1216">
        <f t="shared" si="109"/>
        <v>293.96276788260866</v>
      </c>
      <c r="X1216" t="str">
        <f t="shared" si="110"/>
        <v>Lunch_</v>
      </c>
      <c r="Y1216">
        <f t="shared" si="111"/>
        <v>53.520035252173912</v>
      </c>
      <c r="Z1216">
        <f t="shared" si="112"/>
        <v>131.94543344347827</v>
      </c>
      <c r="AA1216">
        <f t="shared" si="113"/>
        <v>108.49729918695652</v>
      </c>
    </row>
    <row r="1217" spans="1:27" x14ac:dyDescent="0.45">
      <c r="A1217" t="str">
        <f t="shared" si="108"/>
        <v>43833Meal_Morning_Snack_GreenP2</v>
      </c>
      <c r="B1217" s="6">
        <v>43833</v>
      </c>
      <c r="C1217" t="s">
        <v>118</v>
      </c>
      <c r="D1217" t="s">
        <v>39</v>
      </c>
      <c r="E1217">
        <v>3.875E-3</v>
      </c>
      <c r="F1217">
        <v>0.112625</v>
      </c>
      <c r="G1217">
        <v>4.2500000000000003E-3</v>
      </c>
      <c r="H1217">
        <v>1.2625E-3</v>
      </c>
      <c r="I1217" t="s">
        <v>53</v>
      </c>
      <c r="J1217">
        <v>1225</v>
      </c>
      <c r="K1217">
        <v>0.19918367346938781</v>
      </c>
      <c r="L1217">
        <v>0.49959183673469387</v>
      </c>
      <c r="M1217">
        <v>0.30122448979591843</v>
      </c>
      <c r="N1217">
        <v>0.15</v>
      </c>
      <c r="O1217">
        <v>0.15</v>
      </c>
      <c r="P1217">
        <v>0.15</v>
      </c>
      <c r="Q1217">
        <v>0.15</v>
      </c>
      <c r="R1217">
        <v>0.15</v>
      </c>
      <c r="S1217">
        <v>0.15</v>
      </c>
      <c r="T1217">
        <v>0.15</v>
      </c>
      <c r="U1217">
        <v>0.69565217391304346</v>
      </c>
      <c r="V1217">
        <f>VLOOKUP(A1217,Output_sheet!$C$2:$H$19120,6,FALSE)</f>
        <v>87.497720000000001</v>
      </c>
      <c r="W1217">
        <f t="shared" si="109"/>
        <v>44.120725310000012</v>
      </c>
      <c r="X1217" t="str">
        <f t="shared" si="110"/>
        <v>Mornin</v>
      </c>
      <c r="Y1217">
        <f t="shared" si="111"/>
        <v>1.35621466</v>
      </c>
      <c r="Z1217">
        <f t="shared" si="112"/>
        <v>39.417722860000005</v>
      </c>
      <c r="AA1217">
        <f t="shared" si="113"/>
        <v>3.3467877900000005</v>
      </c>
    </row>
    <row r="1218" spans="1:27" x14ac:dyDescent="0.45">
      <c r="A1218" t="str">
        <f t="shared" ref="A1218:A1281" si="114">B1218&amp;"Meal_"&amp;D1218&amp;I1218</f>
        <v>43833Meal_Morning_Snack_MainP2</v>
      </c>
      <c r="B1218" s="6">
        <v>43833</v>
      </c>
      <c r="C1218" t="s">
        <v>118</v>
      </c>
      <c r="D1218" t="s">
        <v>40</v>
      </c>
      <c r="E1218">
        <v>0.1239</v>
      </c>
      <c r="F1218">
        <v>2.7199999999999998E-2</v>
      </c>
      <c r="G1218">
        <v>1.0200000000000001E-2</v>
      </c>
      <c r="H1218">
        <v>3.1800000000000001E-3</v>
      </c>
      <c r="I1218" t="s">
        <v>53</v>
      </c>
      <c r="J1218">
        <v>1225</v>
      </c>
      <c r="K1218">
        <v>0.19918367346938781</v>
      </c>
      <c r="L1218">
        <v>0.49959183673469387</v>
      </c>
      <c r="M1218">
        <v>0.30122448979591843</v>
      </c>
      <c r="N1218">
        <v>0.15</v>
      </c>
      <c r="O1218">
        <v>0.15</v>
      </c>
      <c r="P1218">
        <v>0.15</v>
      </c>
      <c r="Q1218">
        <v>0.15</v>
      </c>
      <c r="R1218">
        <v>0.15</v>
      </c>
      <c r="S1218">
        <v>0.15</v>
      </c>
      <c r="T1218">
        <v>0.15</v>
      </c>
      <c r="U1218">
        <v>0.21739130434782611</v>
      </c>
      <c r="V1218">
        <f>VLOOKUP(A1218,Output_sheet!$C$2:$H$19120,6,FALSE)</f>
        <v>19.589041999999999</v>
      </c>
      <c r="W1218">
        <f t="shared" ref="W1218:W1281" si="115">(E1218*4+F1218*4+G1218*9)*V1218</f>
        <v>13.637891040399998</v>
      </c>
      <c r="X1218" t="str">
        <f t="shared" ref="X1218:X1281" si="116">LEFT(D1218,6)</f>
        <v>Mornin</v>
      </c>
      <c r="Y1218">
        <f t="shared" ref="Y1218:Y1281" si="117">E1218*4*V1218</f>
        <v>9.7083292151999991</v>
      </c>
      <c r="Z1218">
        <f t="shared" ref="Z1218:Z1281" si="118">F1218*4*V1218</f>
        <v>2.1312877695999997</v>
      </c>
      <c r="AA1218">
        <f t="shared" ref="AA1218:AA1281" si="119">G1218*9*V1218</f>
        <v>1.7982740556000001</v>
      </c>
    </row>
    <row r="1219" spans="1:27" x14ac:dyDescent="0.45">
      <c r="A1219" t="str">
        <f t="shared" si="114"/>
        <v>43833Meal_Morning_Snack_SideP2</v>
      </c>
      <c r="B1219" s="6">
        <v>43833</v>
      </c>
      <c r="C1219" t="s">
        <v>118</v>
      </c>
      <c r="D1219" t="s">
        <v>41</v>
      </c>
      <c r="E1219">
        <v>0.21</v>
      </c>
      <c r="F1219">
        <v>0.22</v>
      </c>
      <c r="G1219">
        <v>0.49</v>
      </c>
      <c r="H1219">
        <v>1.3505400000000001E-2</v>
      </c>
      <c r="I1219" t="s">
        <v>53</v>
      </c>
      <c r="J1219">
        <v>1225</v>
      </c>
      <c r="K1219">
        <v>0.19918367346938781</v>
      </c>
      <c r="L1219">
        <v>0.49959183673469387</v>
      </c>
      <c r="M1219">
        <v>0.30122448979591843</v>
      </c>
      <c r="N1219">
        <v>0.15</v>
      </c>
      <c r="O1219">
        <v>0.15</v>
      </c>
      <c r="P1219">
        <v>0.15</v>
      </c>
      <c r="Q1219">
        <v>0.15</v>
      </c>
      <c r="R1219">
        <v>0.15</v>
      </c>
      <c r="S1219">
        <v>0.15</v>
      </c>
      <c r="T1219">
        <v>0.15</v>
      </c>
      <c r="U1219">
        <v>8.6956521739130432E-2</v>
      </c>
      <c r="V1219">
        <f>VLOOKUP(A1219,Output_sheet!$C$2:$H$19120,6,FALSE)</f>
        <v>13.059361000000001</v>
      </c>
      <c r="W1219">
        <f t="shared" si="115"/>
        <v>80.05388293</v>
      </c>
      <c r="X1219" t="str">
        <f t="shared" si="116"/>
        <v>Mornin</v>
      </c>
      <c r="Y1219">
        <f t="shared" si="117"/>
        <v>10.96986324</v>
      </c>
      <c r="Z1219">
        <f t="shared" si="118"/>
        <v>11.492237680000001</v>
      </c>
      <c r="AA1219">
        <f t="shared" si="119"/>
        <v>57.591782010000003</v>
      </c>
    </row>
    <row r="1220" spans="1:27" x14ac:dyDescent="0.45">
      <c r="A1220" t="str">
        <f t="shared" si="114"/>
        <v>43833Meal_Afternoon_Snack_GreenP20</v>
      </c>
      <c r="B1220" s="6">
        <v>43833</v>
      </c>
      <c r="C1220" t="s">
        <v>118</v>
      </c>
      <c r="D1220" t="s">
        <v>11</v>
      </c>
      <c r="E1220">
        <v>1.2E-2</v>
      </c>
      <c r="F1220">
        <v>0.11940000000000001</v>
      </c>
      <c r="G1220">
        <v>6.4999999999999997E-3</v>
      </c>
      <c r="H1220">
        <v>1.272E-2</v>
      </c>
      <c r="I1220" t="s">
        <v>76</v>
      </c>
      <c r="J1220">
        <v>2003</v>
      </c>
      <c r="K1220">
        <v>0.29955067398901652</v>
      </c>
      <c r="L1220">
        <v>0.39940089865202189</v>
      </c>
      <c r="M1220">
        <v>0.30104842735896148</v>
      </c>
      <c r="N1220">
        <v>0.15</v>
      </c>
      <c r="O1220">
        <v>0.15</v>
      </c>
      <c r="P1220">
        <v>0.15</v>
      </c>
      <c r="Q1220">
        <v>0.15</v>
      </c>
      <c r="R1220">
        <v>0.15</v>
      </c>
      <c r="S1220">
        <v>0.15</v>
      </c>
      <c r="T1220">
        <v>0.15</v>
      </c>
      <c r="U1220">
        <v>0.15789473684210531</v>
      </c>
      <c r="V1220">
        <f>VLOOKUP(A1220,Output_sheet!$C$2:$H$19120,6,FALSE)</f>
        <v>18.895707000000002</v>
      </c>
      <c r="W1220">
        <f t="shared" si="115"/>
        <v>11.036982458700002</v>
      </c>
      <c r="X1220" t="str">
        <f t="shared" si="116"/>
        <v>Aftern</v>
      </c>
      <c r="Y1220">
        <f t="shared" si="117"/>
        <v>0.90699393600000011</v>
      </c>
      <c r="Z1220">
        <f t="shared" si="118"/>
        <v>9.0245896632000004</v>
      </c>
      <c r="AA1220">
        <f t="shared" si="119"/>
        <v>1.1053988594999999</v>
      </c>
    </row>
    <row r="1221" spans="1:27" x14ac:dyDescent="0.45">
      <c r="A1221" t="str">
        <f t="shared" si="114"/>
        <v>43833Meal_Afternoon_Snack_MainP20</v>
      </c>
      <c r="B1221" s="6">
        <v>43833</v>
      </c>
      <c r="C1221" t="s">
        <v>118</v>
      </c>
      <c r="D1221" t="s">
        <v>12</v>
      </c>
      <c r="E1221">
        <v>3.5919354838709672E-2</v>
      </c>
      <c r="F1221">
        <v>0.1199935483870968</v>
      </c>
      <c r="G1221">
        <v>8.0138709677419359E-2</v>
      </c>
      <c r="H1221">
        <v>2.3671290322580642E-3</v>
      </c>
      <c r="I1221" t="s">
        <v>76</v>
      </c>
      <c r="J1221">
        <v>2003</v>
      </c>
      <c r="K1221">
        <v>0.29955067398901652</v>
      </c>
      <c r="L1221">
        <v>0.39940089865202189</v>
      </c>
      <c r="M1221">
        <v>0.30104842735896148</v>
      </c>
      <c r="N1221">
        <v>0.15</v>
      </c>
      <c r="O1221">
        <v>0.15</v>
      </c>
      <c r="P1221">
        <v>0.15</v>
      </c>
      <c r="Q1221">
        <v>0.15</v>
      </c>
      <c r="R1221">
        <v>0.15</v>
      </c>
      <c r="S1221">
        <v>0.15</v>
      </c>
      <c r="T1221">
        <v>0.15</v>
      </c>
      <c r="U1221">
        <v>0.81578947368421051</v>
      </c>
      <c r="V1221">
        <f>VLOOKUP(A1221,Output_sheet!$C$2:$H$19120,6,FALSE)</f>
        <v>135.41923</v>
      </c>
      <c r="W1221">
        <f t="shared" si="115"/>
        <v>182.12532242699999</v>
      </c>
      <c r="X1221" t="str">
        <f t="shared" si="116"/>
        <v>Aftern</v>
      </c>
      <c r="Y1221">
        <f t="shared" si="117"/>
        <v>19.45668549741935</v>
      </c>
      <c r="Z1221">
        <f t="shared" si="118"/>
        <v>64.997735710193567</v>
      </c>
      <c r="AA1221">
        <f t="shared" si="119"/>
        <v>97.67090121938709</v>
      </c>
    </row>
    <row r="1222" spans="1:27" x14ac:dyDescent="0.45">
      <c r="A1222" t="str">
        <f t="shared" si="114"/>
        <v>43833Meal_Afternoon_Snack_SideP20</v>
      </c>
      <c r="B1222" s="6">
        <v>43833</v>
      </c>
      <c r="C1222" t="s">
        <v>118</v>
      </c>
      <c r="D1222" t="s">
        <v>13</v>
      </c>
      <c r="E1222">
        <v>0.21</v>
      </c>
      <c r="F1222">
        <v>0.22</v>
      </c>
      <c r="G1222">
        <v>0.49</v>
      </c>
      <c r="H1222">
        <v>1.3505400000000001E-2</v>
      </c>
      <c r="I1222" t="s">
        <v>76</v>
      </c>
      <c r="J1222">
        <v>2003</v>
      </c>
      <c r="K1222">
        <v>0.29955067398901652</v>
      </c>
      <c r="L1222">
        <v>0.39940089865202189</v>
      </c>
      <c r="M1222">
        <v>0.30104842735896148</v>
      </c>
      <c r="N1222">
        <v>0.15</v>
      </c>
      <c r="O1222">
        <v>0.15</v>
      </c>
      <c r="P1222">
        <v>0.15</v>
      </c>
      <c r="Q1222">
        <v>0.15</v>
      </c>
      <c r="R1222">
        <v>0.15</v>
      </c>
      <c r="S1222">
        <v>0.15</v>
      </c>
      <c r="T1222">
        <v>0.15</v>
      </c>
      <c r="U1222">
        <v>2.6315789473684209E-2</v>
      </c>
      <c r="V1222">
        <f>VLOOKUP(A1222,Output_sheet!$C$2:$H$19120,6,FALSE)</f>
        <v>5.2488074999999998</v>
      </c>
      <c r="W1222">
        <f t="shared" si="115"/>
        <v>32.175189974999995</v>
      </c>
      <c r="X1222" t="str">
        <f t="shared" si="116"/>
        <v>Aftern</v>
      </c>
      <c r="Y1222">
        <f t="shared" si="117"/>
        <v>4.4089982999999995</v>
      </c>
      <c r="Z1222">
        <f t="shared" si="118"/>
        <v>4.6189505999999998</v>
      </c>
      <c r="AA1222">
        <f t="shared" si="119"/>
        <v>23.147241075</v>
      </c>
    </row>
    <row r="1223" spans="1:27" x14ac:dyDescent="0.45">
      <c r="A1223" t="str">
        <f t="shared" si="114"/>
        <v>43833Meal_Booster1_GreenP20</v>
      </c>
      <c r="B1223" s="6">
        <v>43833</v>
      </c>
      <c r="C1223" t="s">
        <v>118</v>
      </c>
      <c r="D1223" t="s">
        <v>16</v>
      </c>
      <c r="E1223">
        <v>0</v>
      </c>
      <c r="F1223">
        <v>0</v>
      </c>
      <c r="G1223">
        <v>0</v>
      </c>
      <c r="H1223">
        <v>0</v>
      </c>
      <c r="I1223" t="s">
        <v>76</v>
      </c>
      <c r="J1223">
        <v>2003</v>
      </c>
      <c r="K1223">
        <v>0.29955067398901652</v>
      </c>
      <c r="L1223">
        <v>0.39940089865202189</v>
      </c>
      <c r="M1223">
        <v>0.30104842735896148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f>VLOOKUP(A1223,Output_sheet!$C$2:$H$19120,6,FALSE)</f>
        <v>0</v>
      </c>
      <c r="W1223">
        <f t="shared" si="115"/>
        <v>0</v>
      </c>
      <c r="X1223" t="str">
        <f t="shared" si="116"/>
        <v>Booste</v>
      </c>
      <c r="Y1223">
        <f t="shared" si="117"/>
        <v>0</v>
      </c>
      <c r="Z1223">
        <f t="shared" si="118"/>
        <v>0</v>
      </c>
      <c r="AA1223">
        <f t="shared" si="119"/>
        <v>0</v>
      </c>
    </row>
    <row r="1224" spans="1:27" x14ac:dyDescent="0.45">
      <c r="A1224" t="str">
        <f t="shared" si="114"/>
        <v>43833Meal_Booster1_MainP20</v>
      </c>
      <c r="B1224" s="6">
        <v>43833</v>
      </c>
      <c r="C1224" t="s">
        <v>118</v>
      </c>
      <c r="D1224" t="s">
        <v>17</v>
      </c>
      <c r="E1224">
        <v>7.2371764705882344E-2</v>
      </c>
      <c r="F1224">
        <v>0.19910588235294119</v>
      </c>
      <c r="G1224">
        <v>3.1221176470588231E-2</v>
      </c>
      <c r="H1224">
        <v>3.105359854884685E-3</v>
      </c>
      <c r="I1224" t="s">
        <v>76</v>
      </c>
      <c r="J1224">
        <v>2003</v>
      </c>
      <c r="K1224">
        <v>0.29955067398901652</v>
      </c>
      <c r="L1224">
        <v>0.39940089865202189</v>
      </c>
      <c r="M1224">
        <v>0.30104842735896148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f>VLOOKUP(A1224,Output_sheet!$C$2:$H$19120,6,FALSE)</f>
        <v>0</v>
      </c>
      <c r="W1224">
        <f t="shared" si="115"/>
        <v>0</v>
      </c>
      <c r="X1224" t="str">
        <f t="shared" si="116"/>
        <v>Booste</v>
      </c>
      <c r="Y1224">
        <f t="shared" si="117"/>
        <v>0</v>
      </c>
      <c r="Z1224">
        <f t="shared" si="118"/>
        <v>0</v>
      </c>
      <c r="AA1224">
        <f t="shared" si="119"/>
        <v>0</v>
      </c>
    </row>
    <row r="1225" spans="1:27" x14ac:dyDescent="0.45">
      <c r="A1225" t="str">
        <f t="shared" si="114"/>
        <v>43833Meal_Booster1_SideP20</v>
      </c>
      <c r="B1225" s="6">
        <v>43833</v>
      </c>
      <c r="C1225" t="s">
        <v>118</v>
      </c>
      <c r="D1225" t="s">
        <v>18</v>
      </c>
      <c r="E1225">
        <v>0</v>
      </c>
      <c r="F1225">
        <v>0</v>
      </c>
      <c r="G1225">
        <v>0</v>
      </c>
      <c r="H1225">
        <v>0</v>
      </c>
      <c r="I1225" t="s">
        <v>76</v>
      </c>
      <c r="J1225">
        <v>2003</v>
      </c>
      <c r="K1225">
        <v>0.29955067398901652</v>
      </c>
      <c r="L1225">
        <v>0.39940089865202189</v>
      </c>
      <c r="M1225">
        <v>0.30104842735896148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f>VLOOKUP(A1225,Output_sheet!$C$2:$H$19120,6,FALSE)</f>
        <v>0</v>
      </c>
      <c r="W1225">
        <f t="shared" si="115"/>
        <v>0</v>
      </c>
      <c r="X1225" t="str">
        <f t="shared" si="116"/>
        <v>Booste</v>
      </c>
      <c r="Y1225">
        <f t="shared" si="117"/>
        <v>0</v>
      </c>
      <c r="Z1225">
        <f t="shared" si="118"/>
        <v>0</v>
      </c>
      <c r="AA1225">
        <f t="shared" si="119"/>
        <v>0</v>
      </c>
    </row>
    <row r="1226" spans="1:27" x14ac:dyDescent="0.45">
      <c r="A1226" t="str">
        <f t="shared" si="114"/>
        <v>43833Meal_Booster2_GreenP20</v>
      </c>
      <c r="B1226" s="6">
        <v>43833</v>
      </c>
      <c r="C1226" t="s">
        <v>118</v>
      </c>
      <c r="D1226" t="s">
        <v>19</v>
      </c>
      <c r="E1226">
        <v>0</v>
      </c>
      <c r="F1226">
        <v>0</v>
      </c>
      <c r="G1226">
        <v>0</v>
      </c>
      <c r="H1226">
        <v>0</v>
      </c>
      <c r="I1226" t="s">
        <v>76</v>
      </c>
      <c r="J1226">
        <v>2003</v>
      </c>
      <c r="K1226">
        <v>0.29955067398901652</v>
      </c>
      <c r="L1226">
        <v>0.39940089865202189</v>
      </c>
      <c r="M1226">
        <v>0.30104842735896148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f>VLOOKUP(A1226,Output_sheet!$C$2:$H$19120,6,FALSE)</f>
        <v>0</v>
      </c>
      <c r="W1226">
        <f t="shared" si="115"/>
        <v>0</v>
      </c>
      <c r="X1226" t="str">
        <f t="shared" si="116"/>
        <v>Booste</v>
      </c>
      <c r="Y1226">
        <f t="shared" si="117"/>
        <v>0</v>
      </c>
      <c r="Z1226">
        <f t="shared" si="118"/>
        <v>0</v>
      </c>
      <c r="AA1226">
        <f t="shared" si="119"/>
        <v>0</v>
      </c>
    </row>
    <row r="1227" spans="1:27" x14ac:dyDescent="0.45">
      <c r="A1227" t="str">
        <f t="shared" si="114"/>
        <v>43833Meal_Booster2_MainP20</v>
      </c>
      <c r="B1227" s="6">
        <v>43833</v>
      </c>
      <c r="C1227" t="s">
        <v>118</v>
      </c>
      <c r="D1227" t="s">
        <v>20</v>
      </c>
      <c r="E1227">
        <v>0.34</v>
      </c>
      <c r="F1227">
        <v>0</v>
      </c>
      <c r="G1227">
        <v>1.0999999999999999E-2</v>
      </c>
      <c r="H1227">
        <v>9.7169999999999999E-3</v>
      </c>
      <c r="I1227" t="s">
        <v>76</v>
      </c>
      <c r="J1227">
        <v>2003</v>
      </c>
      <c r="K1227">
        <v>0.29955067398901652</v>
      </c>
      <c r="L1227">
        <v>0.39940089865202189</v>
      </c>
      <c r="M1227">
        <v>0.30104842735896148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f>VLOOKUP(A1227,Output_sheet!$C$2:$H$19120,6,FALSE)</f>
        <v>0</v>
      </c>
      <c r="W1227">
        <f t="shared" si="115"/>
        <v>0</v>
      </c>
      <c r="X1227" t="str">
        <f t="shared" si="116"/>
        <v>Booste</v>
      </c>
      <c r="Y1227">
        <f t="shared" si="117"/>
        <v>0</v>
      </c>
      <c r="Z1227">
        <f t="shared" si="118"/>
        <v>0</v>
      </c>
      <c r="AA1227">
        <f t="shared" si="119"/>
        <v>0</v>
      </c>
    </row>
    <row r="1228" spans="1:27" x14ac:dyDescent="0.45">
      <c r="A1228" t="str">
        <f t="shared" si="114"/>
        <v>43833Meal_Booster2_SideP20</v>
      </c>
      <c r="B1228" s="6">
        <v>43833</v>
      </c>
      <c r="C1228" t="s">
        <v>118</v>
      </c>
      <c r="D1228" t="s">
        <v>21</v>
      </c>
      <c r="E1228">
        <v>0</v>
      </c>
      <c r="F1228">
        <v>0</v>
      </c>
      <c r="G1228">
        <v>0</v>
      </c>
      <c r="H1228">
        <v>0</v>
      </c>
      <c r="I1228" t="s">
        <v>76</v>
      </c>
      <c r="J1228">
        <v>2003</v>
      </c>
      <c r="K1228">
        <v>0.29955067398901652</v>
      </c>
      <c r="L1228">
        <v>0.39940089865202189</v>
      </c>
      <c r="M1228">
        <v>0.30104842735896148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f>VLOOKUP(A1228,Output_sheet!$C$2:$H$19120,6,FALSE)</f>
        <v>0</v>
      </c>
      <c r="W1228">
        <f t="shared" si="115"/>
        <v>0</v>
      </c>
      <c r="X1228" t="str">
        <f t="shared" si="116"/>
        <v>Booste</v>
      </c>
      <c r="Y1228">
        <f t="shared" si="117"/>
        <v>0</v>
      </c>
      <c r="Z1228">
        <f t="shared" si="118"/>
        <v>0</v>
      </c>
      <c r="AA1228">
        <f t="shared" si="119"/>
        <v>0</v>
      </c>
    </row>
    <row r="1229" spans="1:27" x14ac:dyDescent="0.45">
      <c r="A1229" t="str">
        <f t="shared" si="114"/>
        <v>43833Meal_Breakfast_GreenP20</v>
      </c>
      <c r="B1229" s="6">
        <v>43833</v>
      </c>
      <c r="C1229" t="s">
        <v>118</v>
      </c>
      <c r="D1229" t="s">
        <v>24</v>
      </c>
      <c r="E1229">
        <v>6.9999999999999993E-3</v>
      </c>
      <c r="F1229">
        <v>7.6999999999999999E-2</v>
      </c>
      <c r="G1229">
        <v>3.0000000000000001E-3</v>
      </c>
      <c r="H1229">
        <v>2.3999999999999998E-3</v>
      </c>
      <c r="I1229" t="s">
        <v>76</v>
      </c>
      <c r="J1229">
        <v>2003</v>
      </c>
      <c r="K1229">
        <v>0.29955067398901652</v>
      </c>
      <c r="L1229">
        <v>0.39940089865202189</v>
      </c>
      <c r="M1229">
        <v>0.30104842735896148</v>
      </c>
      <c r="N1229">
        <v>0.25</v>
      </c>
      <c r="O1229">
        <v>0.25</v>
      </c>
      <c r="P1229">
        <v>0.25</v>
      </c>
      <c r="Q1229">
        <v>0.25</v>
      </c>
      <c r="R1229">
        <v>0.25</v>
      </c>
      <c r="S1229">
        <v>0.25</v>
      </c>
      <c r="T1229">
        <v>0.25</v>
      </c>
      <c r="U1229">
        <v>0.12787723785166241</v>
      </c>
      <c r="V1229">
        <f>VLOOKUP(A1229,Output_sheet!$C$2:$H$19120,6,FALSE)</f>
        <v>50.569957000000002</v>
      </c>
      <c r="W1229">
        <f t="shared" si="115"/>
        <v>18.356894391000001</v>
      </c>
      <c r="X1229" t="str">
        <f t="shared" si="116"/>
        <v>Breakf</v>
      </c>
      <c r="Y1229">
        <f t="shared" si="117"/>
        <v>1.415958796</v>
      </c>
      <c r="Z1229">
        <f t="shared" si="118"/>
        <v>15.575546756000001</v>
      </c>
      <c r="AA1229">
        <f t="shared" si="119"/>
        <v>1.365388839</v>
      </c>
    </row>
    <row r="1230" spans="1:27" x14ac:dyDescent="0.45">
      <c r="A1230" t="str">
        <f t="shared" si="114"/>
        <v>43833Meal_Breakfast_MainP20</v>
      </c>
      <c r="B1230" s="6">
        <v>43833</v>
      </c>
      <c r="C1230" t="s">
        <v>118</v>
      </c>
      <c r="D1230" t="s">
        <v>25</v>
      </c>
      <c r="E1230">
        <v>0.1043639846743295</v>
      </c>
      <c r="F1230">
        <v>0.1428620689655172</v>
      </c>
      <c r="G1230">
        <v>3.8609195402298853E-2</v>
      </c>
      <c r="H1230">
        <v>2.244987228607919E-3</v>
      </c>
      <c r="I1230" t="s">
        <v>76</v>
      </c>
      <c r="J1230">
        <v>2003</v>
      </c>
      <c r="K1230">
        <v>0.29955067398901652</v>
      </c>
      <c r="L1230">
        <v>0.39940089865202189</v>
      </c>
      <c r="M1230">
        <v>0.30104842735896148</v>
      </c>
      <c r="N1230">
        <v>0.25</v>
      </c>
      <c r="O1230">
        <v>0.25</v>
      </c>
      <c r="P1230">
        <v>0.25</v>
      </c>
      <c r="Q1230">
        <v>0.25</v>
      </c>
      <c r="R1230">
        <v>0.25</v>
      </c>
      <c r="S1230">
        <v>0.25</v>
      </c>
      <c r="T1230">
        <v>0.25</v>
      </c>
      <c r="U1230">
        <v>0.6675191815856778</v>
      </c>
      <c r="V1230">
        <f>VLOOKUP(A1230,Output_sheet!$C$2:$H$19120,6,FALSE)</f>
        <v>395.79419999999999</v>
      </c>
      <c r="W1230">
        <f t="shared" si="115"/>
        <v>528.93421294022983</v>
      </c>
      <c r="X1230" t="str">
        <f t="shared" si="116"/>
        <v>Breakf</v>
      </c>
      <c r="Y1230">
        <f t="shared" si="117"/>
        <v>165.22663929195403</v>
      </c>
      <c r="Z1230">
        <f t="shared" si="118"/>
        <v>226.17591318620683</v>
      </c>
      <c r="AA1230">
        <f t="shared" si="119"/>
        <v>137.53166046206897</v>
      </c>
    </row>
    <row r="1231" spans="1:27" x14ac:dyDescent="0.45">
      <c r="A1231" t="str">
        <f t="shared" si="114"/>
        <v>43833Meal_Breakfast_SideP20</v>
      </c>
      <c r="B1231" s="6">
        <v>43833</v>
      </c>
      <c r="C1231" t="s">
        <v>118</v>
      </c>
      <c r="D1231" t="s">
        <v>26</v>
      </c>
      <c r="E1231">
        <v>1.6E-2</v>
      </c>
      <c r="F1231">
        <v>0.218</v>
      </c>
      <c r="G1231">
        <v>4.0000000000000001E-3</v>
      </c>
      <c r="H1231">
        <v>9.5E-4</v>
      </c>
      <c r="I1231" t="s">
        <v>76</v>
      </c>
      <c r="J1231">
        <v>2003</v>
      </c>
      <c r="K1231">
        <v>0.29955067398901652</v>
      </c>
      <c r="L1231">
        <v>0.39940089865202189</v>
      </c>
      <c r="M1231">
        <v>0.30104842735896148</v>
      </c>
      <c r="N1231">
        <v>0.25</v>
      </c>
      <c r="O1231">
        <v>0.25</v>
      </c>
      <c r="P1231">
        <v>0.25</v>
      </c>
      <c r="Q1231">
        <v>0.25</v>
      </c>
      <c r="R1231">
        <v>0.25</v>
      </c>
      <c r="S1231">
        <v>0.25</v>
      </c>
      <c r="T1231">
        <v>0.25</v>
      </c>
      <c r="U1231">
        <v>0.20460358056265979</v>
      </c>
      <c r="V1231">
        <f>VLOOKUP(A1231,Output_sheet!$C$2:$H$19120,6,FALSE)</f>
        <v>80.911930999999996</v>
      </c>
      <c r="W1231">
        <f t="shared" si="115"/>
        <v>78.646396931999988</v>
      </c>
      <c r="X1231" t="str">
        <f t="shared" si="116"/>
        <v>Breakf</v>
      </c>
      <c r="Y1231">
        <f t="shared" si="117"/>
        <v>5.1783635839999995</v>
      </c>
      <c r="Z1231">
        <f t="shared" si="118"/>
        <v>70.555203831999989</v>
      </c>
      <c r="AA1231">
        <f t="shared" si="119"/>
        <v>2.9128295160000004</v>
      </c>
    </row>
    <row r="1232" spans="1:27" x14ac:dyDescent="0.45">
      <c r="A1232" t="str">
        <f t="shared" si="114"/>
        <v>43833Meal_Dinner_GreenP20</v>
      </c>
      <c r="B1232" s="6">
        <v>43833</v>
      </c>
      <c r="C1232" t="s">
        <v>118</v>
      </c>
      <c r="D1232" t="s">
        <v>29</v>
      </c>
      <c r="E1232">
        <v>0.21</v>
      </c>
      <c r="F1232">
        <v>0.22</v>
      </c>
      <c r="G1232">
        <v>0.49</v>
      </c>
      <c r="H1232">
        <v>1.3505400000000001E-2</v>
      </c>
      <c r="I1232" t="s">
        <v>76</v>
      </c>
      <c r="J1232">
        <v>2003</v>
      </c>
      <c r="K1232">
        <v>0.29955067398901652</v>
      </c>
      <c r="L1232">
        <v>0.39940089865202189</v>
      </c>
      <c r="M1232">
        <v>0.30104842735896148</v>
      </c>
      <c r="N1232">
        <v>0.2</v>
      </c>
      <c r="O1232">
        <v>0.2</v>
      </c>
      <c r="P1232">
        <v>0.2</v>
      </c>
      <c r="Q1232">
        <v>0.2</v>
      </c>
      <c r="R1232">
        <v>0.2</v>
      </c>
      <c r="S1232">
        <v>0.2</v>
      </c>
      <c r="T1232">
        <v>0.2</v>
      </c>
      <c r="U1232">
        <v>1.706484641638225E-2</v>
      </c>
      <c r="V1232">
        <f>VLOOKUP(A1232,Output_sheet!$C$2:$H$19120,6,FALSE)</f>
        <v>4.1637181999999999</v>
      </c>
      <c r="W1232">
        <f t="shared" si="115"/>
        <v>25.523592565999998</v>
      </c>
      <c r="X1232" t="str">
        <f t="shared" si="116"/>
        <v>Dinner</v>
      </c>
      <c r="Y1232">
        <f t="shared" si="117"/>
        <v>3.497523288</v>
      </c>
      <c r="Z1232">
        <f t="shared" si="118"/>
        <v>3.664072016</v>
      </c>
      <c r="AA1232">
        <f t="shared" si="119"/>
        <v>18.361997261999999</v>
      </c>
    </row>
    <row r="1233" spans="1:27" x14ac:dyDescent="0.45">
      <c r="A1233" t="str">
        <f t="shared" si="114"/>
        <v>43833Meal_Dinner_MainP20</v>
      </c>
      <c r="B1233" s="6">
        <v>43833</v>
      </c>
      <c r="C1233" t="s">
        <v>118</v>
      </c>
      <c r="D1233" t="s">
        <v>30</v>
      </c>
      <c r="E1233">
        <v>0.30499999999999999</v>
      </c>
      <c r="F1233">
        <v>0</v>
      </c>
      <c r="G1233">
        <v>3.2000000000000001E-2</v>
      </c>
      <c r="H1233">
        <v>5.3000000000000009E-3</v>
      </c>
      <c r="I1233" t="s">
        <v>76</v>
      </c>
      <c r="J1233">
        <v>2003</v>
      </c>
      <c r="K1233">
        <v>0.29955067398901652</v>
      </c>
      <c r="L1233">
        <v>0.39940089865202189</v>
      </c>
      <c r="M1233">
        <v>0.30104842735896148</v>
      </c>
      <c r="N1233">
        <v>0.2</v>
      </c>
      <c r="O1233">
        <v>0.2</v>
      </c>
      <c r="P1233">
        <v>0.2</v>
      </c>
      <c r="Q1233">
        <v>0.2</v>
      </c>
      <c r="R1233">
        <v>0.2</v>
      </c>
      <c r="S1233">
        <v>0.2</v>
      </c>
      <c r="T1233">
        <v>0.2</v>
      </c>
      <c r="U1233">
        <v>0.34129692832764508</v>
      </c>
      <c r="V1233">
        <f>VLOOKUP(A1233,Output_sheet!$C$2:$H$19120,6,FALSE)</f>
        <v>138.79060999999999</v>
      </c>
      <c r="W1233">
        <f t="shared" si="115"/>
        <v>209.29623987999997</v>
      </c>
      <c r="X1233" t="str">
        <f t="shared" si="116"/>
        <v>Dinner</v>
      </c>
      <c r="Y1233">
        <f t="shared" si="117"/>
        <v>169.32454419999999</v>
      </c>
      <c r="Z1233">
        <f t="shared" si="118"/>
        <v>0</v>
      </c>
      <c r="AA1233">
        <f t="shared" si="119"/>
        <v>39.971695680000003</v>
      </c>
    </row>
    <row r="1234" spans="1:27" x14ac:dyDescent="0.45">
      <c r="A1234" t="str">
        <f t="shared" si="114"/>
        <v>43833Meal_Dinner_SideP20</v>
      </c>
      <c r="B1234" s="6">
        <v>43833</v>
      </c>
      <c r="C1234" t="s">
        <v>118</v>
      </c>
      <c r="D1234" t="s">
        <v>31</v>
      </c>
      <c r="E1234">
        <v>3.7117021276595753E-2</v>
      </c>
      <c r="F1234">
        <v>0.25571010638297881</v>
      </c>
      <c r="G1234">
        <v>3.1874999999999987E-2</v>
      </c>
      <c r="H1234">
        <v>1.717952507598784E-3</v>
      </c>
      <c r="I1234" t="s">
        <v>76</v>
      </c>
      <c r="J1234">
        <v>2003</v>
      </c>
      <c r="K1234">
        <v>0.29955067398901652</v>
      </c>
      <c r="L1234">
        <v>0.39940089865202189</v>
      </c>
      <c r="M1234">
        <v>0.30104842735896148</v>
      </c>
      <c r="N1234">
        <v>0.2</v>
      </c>
      <c r="O1234">
        <v>0.2</v>
      </c>
      <c r="P1234">
        <v>0.2</v>
      </c>
      <c r="Q1234">
        <v>0.2</v>
      </c>
      <c r="R1234">
        <v>0.2</v>
      </c>
      <c r="S1234">
        <v>0.2</v>
      </c>
      <c r="T1234">
        <v>0.2</v>
      </c>
      <c r="U1234">
        <v>0.64163822525597269</v>
      </c>
      <c r="V1234">
        <f>VLOOKUP(A1234,Output_sheet!$C$2:$H$19120,6,FALSE)</f>
        <v>182.37085999999999</v>
      </c>
      <c r="W1234">
        <f t="shared" si="115"/>
        <v>265.93018087292558</v>
      </c>
      <c r="X1234" t="str">
        <f t="shared" si="116"/>
        <v>Dinner</v>
      </c>
      <c r="Y1234">
        <f t="shared" si="117"/>
        <v>27.076252363404262</v>
      </c>
      <c r="Z1234">
        <f t="shared" si="118"/>
        <v>186.53628804702134</v>
      </c>
      <c r="AA1234">
        <f t="shared" si="119"/>
        <v>52.317640462499973</v>
      </c>
    </row>
    <row r="1235" spans="1:27" x14ac:dyDescent="0.45">
      <c r="A1235" t="str">
        <f t="shared" si="114"/>
        <v>43833Meal_Lunch_GreenP20</v>
      </c>
      <c r="B1235" s="6">
        <v>43833</v>
      </c>
      <c r="C1235" t="s">
        <v>118</v>
      </c>
      <c r="D1235" t="s">
        <v>34</v>
      </c>
      <c r="E1235">
        <v>1.217307692307692E-2</v>
      </c>
      <c r="F1235">
        <v>3.2211538461538472E-2</v>
      </c>
      <c r="G1235">
        <v>8.8461538461538456E-3</v>
      </c>
      <c r="H1235">
        <v>6.4038461538461547E-4</v>
      </c>
      <c r="I1235" t="s">
        <v>76</v>
      </c>
      <c r="J1235">
        <v>2003</v>
      </c>
      <c r="K1235">
        <v>0.29955067398901652</v>
      </c>
      <c r="L1235">
        <v>0.39940089865202189</v>
      </c>
      <c r="M1235">
        <v>0.30104842735896148</v>
      </c>
      <c r="N1235">
        <v>0.3</v>
      </c>
      <c r="O1235">
        <v>0.3</v>
      </c>
      <c r="P1235">
        <v>0.3</v>
      </c>
      <c r="Q1235">
        <v>0.3</v>
      </c>
      <c r="R1235">
        <v>0.3</v>
      </c>
      <c r="S1235">
        <v>0.3</v>
      </c>
      <c r="T1235">
        <v>0.3</v>
      </c>
      <c r="U1235">
        <v>0.26804123711340211</v>
      </c>
      <c r="V1235">
        <f>VLOOKUP(A1235,Output_sheet!$C$2:$H$19120,6,FALSE)</f>
        <v>84.869345999999993</v>
      </c>
      <c r="W1235">
        <f t="shared" si="115"/>
        <v>21.824478744461537</v>
      </c>
      <c r="X1235" t="str">
        <f t="shared" si="116"/>
        <v>Lunch_</v>
      </c>
      <c r="Y1235">
        <f t="shared" si="117"/>
        <v>4.1324843090769221</v>
      </c>
      <c r="Z1235">
        <f t="shared" si="118"/>
        <v>10.935088811538463</v>
      </c>
      <c r="AA1235">
        <f t="shared" si="119"/>
        <v>6.7569056238461531</v>
      </c>
    </row>
    <row r="1236" spans="1:27" x14ac:dyDescent="0.45">
      <c r="A1236" t="str">
        <f t="shared" si="114"/>
        <v>43833Meal_Lunch_MainP20</v>
      </c>
      <c r="B1236" s="6">
        <v>43833</v>
      </c>
      <c r="C1236" t="s">
        <v>118</v>
      </c>
      <c r="D1236" t="s">
        <v>35</v>
      </c>
      <c r="E1236">
        <v>8.5000000000000006E-2</v>
      </c>
      <c r="F1236">
        <v>7.0000000000000001E-3</v>
      </c>
      <c r="G1236">
        <v>4.3999999999999997E-2</v>
      </c>
      <c r="H1236">
        <v>7.3800000000000003E-3</v>
      </c>
      <c r="I1236" t="s">
        <v>76</v>
      </c>
      <c r="J1236">
        <v>2003</v>
      </c>
      <c r="K1236">
        <v>0.29955067398901652</v>
      </c>
      <c r="L1236">
        <v>0.39940089865202189</v>
      </c>
      <c r="M1236">
        <v>0.30104842735896148</v>
      </c>
      <c r="N1236">
        <v>0.3</v>
      </c>
      <c r="O1236">
        <v>0.3</v>
      </c>
      <c r="P1236">
        <v>0.3</v>
      </c>
      <c r="Q1236">
        <v>0.3</v>
      </c>
      <c r="R1236">
        <v>0.3</v>
      </c>
      <c r="S1236">
        <v>0.3</v>
      </c>
      <c r="T1236">
        <v>0.3</v>
      </c>
      <c r="U1236">
        <v>0.25773195876288663</v>
      </c>
      <c r="V1236">
        <f>VLOOKUP(A1236,Output_sheet!$C$2:$H$19120,6,FALSE)</f>
        <v>97.973408000000006</v>
      </c>
      <c r="W1236">
        <f t="shared" si="115"/>
        <v>74.85168371200001</v>
      </c>
      <c r="X1236" t="str">
        <f t="shared" si="116"/>
        <v>Lunch_</v>
      </c>
      <c r="Y1236">
        <f t="shared" si="117"/>
        <v>33.310958720000002</v>
      </c>
      <c r="Z1236">
        <f t="shared" si="118"/>
        <v>2.7432554240000004</v>
      </c>
      <c r="AA1236">
        <f t="shared" si="119"/>
        <v>38.797469567999997</v>
      </c>
    </row>
    <row r="1237" spans="1:27" x14ac:dyDescent="0.45">
      <c r="A1237" t="str">
        <f t="shared" si="114"/>
        <v>43833Meal_Lunch_SideP20</v>
      </c>
      <c r="B1237" s="6">
        <v>43833</v>
      </c>
      <c r="C1237" t="s">
        <v>118</v>
      </c>
      <c r="D1237" t="s">
        <v>36</v>
      </c>
      <c r="E1237">
        <v>7.6847826086956519E-2</v>
      </c>
      <c r="F1237">
        <v>0.18945652173913041</v>
      </c>
      <c r="G1237">
        <v>6.9239130434782609E-2</v>
      </c>
      <c r="H1237">
        <v>1.350579710144927E-3</v>
      </c>
      <c r="I1237" t="s">
        <v>76</v>
      </c>
      <c r="J1237">
        <v>2003</v>
      </c>
      <c r="K1237">
        <v>0.29955067398901652</v>
      </c>
      <c r="L1237">
        <v>0.39940089865202189</v>
      </c>
      <c r="M1237">
        <v>0.30104842735896148</v>
      </c>
      <c r="N1237">
        <v>0.3</v>
      </c>
      <c r="O1237">
        <v>0.3</v>
      </c>
      <c r="P1237">
        <v>0.3</v>
      </c>
      <c r="Q1237">
        <v>0.3</v>
      </c>
      <c r="R1237">
        <v>0.3</v>
      </c>
      <c r="S1237">
        <v>0.3</v>
      </c>
      <c r="T1237">
        <v>0.3</v>
      </c>
      <c r="U1237">
        <v>0.47422680412371132</v>
      </c>
      <c r="V1237">
        <f>VLOOKUP(A1237,Output_sheet!$C$2:$H$19120,6,FALSE)</f>
        <v>239.32784000000001</v>
      </c>
      <c r="W1237">
        <f t="shared" si="115"/>
        <v>404.07384116521735</v>
      </c>
      <c r="X1237" t="str">
        <f t="shared" si="116"/>
        <v>Lunch_</v>
      </c>
      <c r="Y1237">
        <f t="shared" si="117"/>
        <v>73.567296904347828</v>
      </c>
      <c r="Z1237">
        <f t="shared" si="118"/>
        <v>181.3688804869565</v>
      </c>
      <c r="AA1237">
        <f t="shared" si="119"/>
        <v>149.13766377391303</v>
      </c>
    </row>
    <row r="1238" spans="1:27" x14ac:dyDescent="0.45">
      <c r="A1238" t="str">
        <f t="shared" si="114"/>
        <v>43833Meal_Morning_Snack_GreenP20</v>
      </c>
      <c r="B1238" s="6">
        <v>43833</v>
      </c>
      <c r="C1238" t="s">
        <v>118</v>
      </c>
      <c r="D1238" t="s">
        <v>39</v>
      </c>
      <c r="E1238">
        <v>3.875E-3</v>
      </c>
      <c r="F1238">
        <v>0.112625</v>
      </c>
      <c r="G1238">
        <v>4.2500000000000003E-3</v>
      </c>
      <c r="H1238">
        <v>1.2625E-3</v>
      </c>
      <c r="I1238" t="s">
        <v>76</v>
      </c>
      <c r="J1238">
        <v>2003</v>
      </c>
      <c r="K1238">
        <v>0.29955067398901652</v>
      </c>
      <c r="L1238">
        <v>0.39940089865202189</v>
      </c>
      <c r="M1238">
        <v>0.30104842735896148</v>
      </c>
      <c r="N1238">
        <v>0.1</v>
      </c>
      <c r="O1238">
        <v>0.1</v>
      </c>
      <c r="P1238">
        <v>0.1</v>
      </c>
      <c r="Q1238">
        <v>0.1</v>
      </c>
      <c r="R1238">
        <v>0.1</v>
      </c>
      <c r="S1238">
        <v>0.1</v>
      </c>
      <c r="T1238">
        <v>0.1</v>
      </c>
      <c r="U1238">
        <v>0.69565217391304346</v>
      </c>
      <c r="V1238">
        <f>VLOOKUP(A1238,Output_sheet!$C$2:$H$19120,6,FALSE)</f>
        <v>107.87929</v>
      </c>
      <c r="W1238">
        <f t="shared" si="115"/>
        <v>54.398131982500011</v>
      </c>
      <c r="X1238" t="str">
        <f t="shared" si="116"/>
        <v>Mornin</v>
      </c>
      <c r="Y1238">
        <f t="shared" si="117"/>
        <v>1.672128995</v>
      </c>
      <c r="Z1238">
        <f t="shared" si="118"/>
        <v>48.599620145000003</v>
      </c>
      <c r="AA1238">
        <f t="shared" si="119"/>
        <v>4.1263828425000009</v>
      </c>
    </row>
    <row r="1239" spans="1:27" x14ac:dyDescent="0.45">
      <c r="A1239" t="str">
        <f t="shared" si="114"/>
        <v>43833Meal_Morning_Snack_MainP20</v>
      </c>
      <c r="B1239" s="6">
        <v>43833</v>
      </c>
      <c r="C1239" t="s">
        <v>118</v>
      </c>
      <c r="D1239" t="s">
        <v>40</v>
      </c>
      <c r="E1239">
        <v>0.1239</v>
      </c>
      <c r="F1239">
        <v>2.7199999999999998E-2</v>
      </c>
      <c r="G1239">
        <v>1.0200000000000001E-2</v>
      </c>
      <c r="H1239">
        <v>3.1800000000000001E-3</v>
      </c>
      <c r="I1239" t="s">
        <v>76</v>
      </c>
      <c r="J1239">
        <v>2003</v>
      </c>
      <c r="K1239">
        <v>0.29955067398901652</v>
      </c>
      <c r="L1239">
        <v>0.39940089865202189</v>
      </c>
      <c r="M1239">
        <v>0.30104842735896148</v>
      </c>
      <c r="N1239">
        <v>0.1</v>
      </c>
      <c r="O1239">
        <v>0.1</v>
      </c>
      <c r="P1239">
        <v>0.1</v>
      </c>
      <c r="Q1239">
        <v>0.1</v>
      </c>
      <c r="R1239">
        <v>0.1</v>
      </c>
      <c r="S1239">
        <v>0.1</v>
      </c>
      <c r="T1239">
        <v>0.1</v>
      </c>
      <c r="U1239">
        <v>0.21739130434782611</v>
      </c>
      <c r="V1239">
        <f>VLOOKUP(A1239,Output_sheet!$C$2:$H$19120,6,FALSE)</f>
        <v>44.212822000000003</v>
      </c>
      <c r="W1239">
        <f t="shared" si="115"/>
        <v>30.780966676399999</v>
      </c>
      <c r="X1239" t="str">
        <f t="shared" si="116"/>
        <v>Mornin</v>
      </c>
      <c r="Y1239">
        <f t="shared" si="117"/>
        <v>21.911874583199999</v>
      </c>
      <c r="Z1239">
        <f t="shared" si="118"/>
        <v>4.8103550335999996</v>
      </c>
      <c r="AA1239">
        <f t="shared" si="119"/>
        <v>4.0587370596000003</v>
      </c>
    </row>
    <row r="1240" spans="1:27" x14ac:dyDescent="0.45">
      <c r="A1240" t="str">
        <f t="shared" si="114"/>
        <v>43833Meal_Morning_Snack_SideP20</v>
      </c>
      <c r="B1240" s="6">
        <v>43833</v>
      </c>
      <c r="C1240" t="s">
        <v>118</v>
      </c>
      <c r="D1240" t="s">
        <v>41</v>
      </c>
      <c r="E1240">
        <v>0.21</v>
      </c>
      <c r="F1240">
        <v>0.22</v>
      </c>
      <c r="G1240">
        <v>0.49</v>
      </c>
      <c r="H1240">
        <v>1.3505400000000001E-2</v>
      </c>
      <c r="I1240" t="s">
        <v>76</v>
      </c>
      <c r="J1240">
        <v>2003</v>
      </c>
      <c r="K1240">
        <v>0.29955067398901652</v>
      </c>
      <c r="L1240">
        <v>0.39940089865202189</v>
      </c>
      <c r="M1240">
        <v>0.30104842735896148</v>
      </c>
      <c r="N1240">
        <v>0.1</v>
      </c>
      <c r="O1240">
        <v>0.1</v>
      </c>
      <c r="P1240">
        <v>0.1</v>
      </c>
      <c r="Q1240">
        <v>0.1</v>
      </c>
      <c r="R1240">
        <v>0.1</v>
      </c>
      <c r="S1240">
        <v>0.1</v>
      </c>
      <c r="T1240">
        <v>0.1</v>
      </c>
      <c r="U1240">
        <v>8.6956521739130432E-2</v>
      </c>
      <c r="V1240">
        <f>VLOOKUP(A1240,Output_sheet!$C$2:$H$19120,6,FALSE)</f>
        <v>10.611077</v>
      </c>
      <c r="W1240">
        <f t="shared" si="115"/>
        <v>65.045902009999992</v>
      </c>
      <c r="X1240" t="str">
        <f t="shared" si="116"/>
        <v>Mornin</v>
      </c>
      <c r="Y1240">
        <f t="shared" si="117"/>
        <v>8.9133046799999995</v>
      </c>
      <c r="Z1240">
        <f t="shared" si="118"/>
        <v>9.3377477599999992</v>
      </c>
      <c r="AA1240">
        <f t="shared" si="119"/>
        <v>46.794849570000004</v>
      </c>
    </row>
    <row r="1241" spans="1:27" x14ac:dyDescent="0.45">
      <c r="A1241" t="str">
        <f t="shared" si="114"/>
        <v>43833Meal_Afternoon_Snack_GreenP21</v>
      </c>
      <c r="B1241" s="6">
        <v>43833</v>
      </c>
      <c r="C1241" t="s">
        <v>118</v>
      </c>
      <c r="D1241" t="s">
        <v>11</v>
      </c>
      <c r="E1241">
        <v>1.2E-2</v>
      </c>
      <c r="F1241">
        <v>0.11940000000000001</v>
      </c>
      <c r="G1241">
        <v>6.4999999999999997E-3</v>
      </c>
      <c r="H1241">
        <v>1.272E-2</v>
      </c>
      <c r="I1241" t="s">
        <v>54</v>
      </c>
      <c r="J1241">
        <v>1597</v>
      </c>
      <c r="K1241">
        <v>0.20037570444583591</v>
      </c>
      <c r="L1241">
        <v>0.50093926111458986</v>
      </c>
      <c r="M1241">
        <v>0.29868503443957423</v>
      </c>
      <c r="N1241">
        <v>0.15</v>
      </c>
      <c r="O1241">
        <v>0.15</v>
      </c>
      <c r="P1241">
        <v>0.15</v>
      </c>
      <c r="Q1241">
        <v>0.15</v>
      </c>
      <c r="R1241">
        <v>0.15</v>
      </c>
      <c r="S1241">
        <v>0.15</v>
      </c>
      <c r="T1241">
        <v>0.15</v>
      </c>
      <c r="U1241">
        <v>0.15789473684210531</v>
      </c>
      <c r="V1241">
        <f>VLOOKUP(A1241,Output_sheet!$C$2:$H$19120,6,FALSE)</f>
        <v>16.083587000000001</v>
      </c>
      <c r="W1241">
        <f t="shared" si="115"/>
        <v>9.3944231667000011</v>
      </c>
      <c r="X1241" t="str">
        <f t="shared" si="116"/>
        <v>Aftern</v>
      </c>
      <c r="Y1241">
        <f t="shared" si="117"/>
        <v>0.77201217600000005</v>
      </c>
      <c r="Z1241">
        <f t="shared" si="118"/>
        <v>7.681521151200001</v>
      </c>
      <c r="AA1241">
        <f t="shared" si="119"/>
        <v>0.94088983950000005</v>
      </c>
    </row>
    <row r="1242" spans="1:27" x14ac:dyDescent="0.45">
      <c r="A1242" t="str">
        <f t="shared" si="114"/>
        <v>43833Meal_Afternoon_Snack_MainP21</v>
      </c>
      <c r="B1242" s="6">
        <v>43833</v>
      </c>
      <c r="C1242" t="s">
        <v>118</v>
      </c>
      <c r="D1242" t="s">
        <v>12</v>
      </c>
      <c r="E1242">
        <v>3.5919354838709672E-2</v>
      </c>
      <c r="F1242">
        <v>0.1199935483870968</v>
      </c>
      <c r="G1242">
        <v>8.0138709677419359E-2</v>
      </c>
      <c r="H1242">
        <v>2.3671290322580642E-3</v>
      </c>
      <c r="I1242" t="s">
        <v>54</v>
      </c>
      <c r="J1242">
        <v>1597</v>
      </c>
      <c r="K1242">
        <v>0.20037570444583591</v>
      </c>
      <c r="L1242">
        <v>0.50093926111458986</v>
      </c>
      <c r="M1242">
        <v>0.29868503443957423</v>
      </c>
      <c r="N1242">
        <v>0.15</v>
      </c>
      <c r="O1242">
        <v>0.15</v>
      </c>
      <c r="P1242">
        <v>0.15</v>
      </c>
      <c r="Q1242">
        <v>0.15</v>
      </c>
      <c r="R1242">
        <v>0.15</v>
      </c>
      <c r="S1242">
        <v>0.15</v>
      </c>
      <c r="T1242">
        <v>0.15</v>
      </c>
      <c r="U1242">
        <v>0.81578947368421051</v>
      </c>
      <c r="V1242">
        <f>VLOOKUP(A1242,Output_sheet!$C$2:$H$19120,6,FALSE)</f>
        <v>117.05277</v>
      </c>
      <c r="W1242">
        <f t="shared" si="115"/>
        <v>157.42427037299998</v>
      </c>
      <c r="X1242" t="str">
        <f t="shared" si="116"/>
        <v>Aftern</v>
      </c>
      <c r="Y1242">
        <f t="shared" si="117"/>
        <v>16.81783992193548</v>
      </c>
      <c r="Z1242">
        <f t="shared" si="118"/>
        <v>56.18230888335485</v>
      </c>
      <c r="AA1242">
        <f t="shared" si="119"/>
        <v>84.424121567709676</v>
      </c>
    </row>
    <row r="1243" spans="1:27" x14ac:dyDescent="0.45">
      <c r="A1243" t="str">
        <f t="shared" si="114"/>
        <v>43833Meal_Afternoon_Snack_SideP21</v>
      </c>
      <c r="B1243" s="6">
        <v>43833</v>
      </c>
      <c r="C1243" t="s">
        <v>118</v>
      </c>
      <c r="D1243" t="s">
        <v>13</v>
      </c>
      <c r="E1243">
        <v>0.21</v>
      </c>
      <c r="F1243">
        <v>0.22</v>
      </c>
      <c r="G1243">
        <v>0.49</v>
      </c>
      <c r="H1243">
        <v>1.3505400000000001E-2</v>
      </c>
      <c r="I1243" t="s">
        <v>54</v>
      </c>
      <c r="J1243">
        <v>1597</v>
      </c>
      <c r="K1243">
        <v>0.20037570444583591</v>
      </c>
      <c r="L1243">
        <v>0.50093926111458986</v>
      </c>
      <c r="M1243">
        <v>0.29868503443957423</v>
      </c>
      <c r="N1243">
        <v>0.15</v>
      </c>
      <c r="O1243">
        <v>0.15</v>
      </c>
      <c r="P1243">
        <v>0.15</v>
      </c>
      <c r="Q1243">
        <v>0.15</v>
      </c>
      <c r="R1243">
        <v>0.15</v>
      </c>
      <c r="S1243">
        <v>0.15</v>
      </c>
      <c r="T1243">
        <v>0.15</v>
      </c>
      <c r="U1243">
        <v>2.6315789473684209E-2</v>
      </c>
      <c r="V1243">
        <f>VLOOKUP(A1243,Output_sheet!$C$2:$H$19120,6,FALSE)</f>
        <v>2.6805978000000001</v>
      </c>
      <c r="W1243">
        <f t="shared" si="115"/>
        <v>16.432064514</v>
      </c>
      <c r="X1243" t="str">
        <f t="shared" si="116"/>
        <v>Aftern</v>
      </c>
      <c r="Y1243">
        <f t="shared" si="117"/>
        <v>2.251702152</v>
      </c>
      <c r="Z1243">
        <f t="shared" si="118"/>
        <v>2.3589260640000003</v>
      </c>
      <c r="AA1243">
        <f t="shared" si="119"/>
        <v>11.821436298000002</v>
      </c>
    </row>
    <row r="1244" spans="1:27" x14ac:dyDescent="0.45">
      <c r="A1244" t="str">
        <f t="shared" si="114"/>
        <v>43833Meal_Booster1_GreenP21</v>
      </c>
      <c r="B1244" s="6">
        <v>43833</v>
      </c>
      <c r="C1244" t="s">
        <v>118</v>
      </c>
      <c r="D1244" t="s">
        <v>16</v>
      </c>
      <c r="E1244">
        <v>0</v>
      </c>
      <c r="F1244">
        <v>0</v>
      </c>
      <c r="G1244">
        <v>0</v>
      </c>
      <c r="H1244">
        <v>0</v>
      </c>
      <c r="I1244" t="s">
        <v>54</v>
      </c>
      <c r="J1244">
        <v>1597</v>
      </c>
      <c r="K1244">
        <v>0.20037570444583591</v>
      </c>
      <c r="L1244">
        <v>0.50093926111458986</v>
      </c>
      <c r="M1244">
        <v>0.29868503443957423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f>VLOOKUP(A1244,Output_sheet!$C$2:$H$19120,6,FALSE)</f>
        <v>0</v>
      </c>
      <c r="W1244">
        <f t="shared" si="115"/>
        <v>0</v>
      </c>
      <c r="X1244" t="str">
        <f t="shared" si="116"/>
        <v>Booste</v>
      </c>
      <c r="Y1244">
        <f t="shared" si="117"/>
        <v>0</v>
      </c>
      <c r="Z1244">
        <f t="shared" si="118"/>
        <v>0</v>
      </c>
      <c r="AA1244">
        <f t="shared" si="119"/>
        <v>0</v>
      </c>
    </row>
    <row r="1245" spans="1:27" x14ac:dyDescent="0.45">
      <c r="A1245" t="str">
        <f t="shared" si="114"/>
        <v>43833Meal_Booster1_MainP21</v>
      </c>
      <c r="B1245" s="6">
        <v>43833</v>
      </c>
      <c r="C1245" t="s">
        <v>118</v>
      </c>
      <c r="D1245" t="s">
        <v>17</v>
      </c>
      <c r="E1245">
        <v>7.2371764705882344E-2</v>
      </c>
      <c r="F1245">
        <v>0.19910588235294119</v>
      </c>
      <c r="G1245">
        <v>3.1221176470588231E-2</v>
      </c>
      <c r="H1245">
        <v>3.105359854884685E-3</v>
      </c>
      <c r="I1245" t="s">
        <v>54</v>
      </c>
      <c r="J1245">
        <v>1597</v>
      </c>
      <c r="K1245">
        <v>0.20037570444583591</v>
      </c>
      <c r="L1245">
        <v>0.50093926111458986</v>
      </c>
      <c r="M1245">
        <v>0.29868503443957423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f>VLOOKUP(A1245,Output_sheet!$C$2:$H$19120,6,FALSE)</f>
        <v>0</v>
      </c>
      <c r="W1245">
        <f t="shared" si="115"/>
        <v>0</v>
      </c>
      <c r="X1245" t="str">
        <f t="shared" si="116"/>
        <v>Booste</v>
      </c>
      <c r="Y1245">
        <f t="shared" si="117"/>
        <v>0</v>
      </c>
      <c r="Z1245">
        <f t="shared" si="118"/>
        <v>0</v>
      </c>
      <c r="AA1245">
        <f t="shared" si="119"/>
        <v>0</v>
      </c>
    </row>
    <row r="1246" spans="1:27" x14ac:dyDescent="0.45">
      <c r="A1246" t="str">
        <f t="shared" si="114"/>
        <v>43833Meal_Booster1_SideP21</v>
      </c>
      <c r="B1246" s="6">
        <v>43833</v>
      </c>
      <c r="C1246" t="s">
        <v>118</v>
      </c>
      <c r="D1246" t="s">
        <v>18</v>
      </c>
      <c r="E1246">
        <v>0</v>
      </c>
      <c r="F1246">
        <v>0</v>
      </c>
      <c r="G1246">
        <v>0</v>
      </c>
      <c r="H1246">
        <v>0</v>
      </c>
      <c r="I1246" t="s">
        <v>54</v>
      </c>
      <c r="J1246">
        <v>1597</v>
      </c>
      <c r="K1246">
        <v>0.20037570444583591</v>
      </c>
      <c r="L1246">
        <v>0.50093926111458986</v>
      </c>
      <c r="M1246">
        <v>0.29868503443957423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f>VLOOKUP(A1246,Output_sheet!$C$2:$H$19120,6,FALSE)</f>
        <v>0</v>
      </c>
      <c r="W1246">
        <f t="shared" si="115"/>
        <v>0</v>
      </c>
      <c r="X1246" t="str">
        <f t="shared" si="116"/>
        <v>Booste</v>
      </c>
      <c r="Y1246">
        <f t="shared" si="117"/>
        <v>0</v>
      </c>
      <c r="Z1246">
        <f t="shared" si="118"/>
        <v>0</v>
      </c>
      <c r="AA1246">
        <f t="shared" si="119"/>
        <v>0</v>
      </c>
    </row>
    <row r="1247" spans="1:27" x14ac:dyDescent="0.45">
      <c r="A1247" t="str">
        <f t="shared" si="114"/>
        <v>43833Meal_Booster2_GreenP21</v>
      </c>
      <c r="B1247" s="6">
        <v>43833</v>
      </c>
      <c r="C1247" t="s">
        <v>118</v>
      </c>
      <c r="D1247" t="s">
        <v>19</v>
      </c>
      <c r="E1247">
        <v>0</v>
      </c>
      <c r="F1247">
        <v>0</v>
      </c>
      <c r="G1247">
        <v>0</v>
      </c>
      <c r="H1247">
        <v>0</v>
      </c>
      <c r="I1247" t="s">
        <v>54</v>
      </c>
      <c r="J1247">
        <v>1597</v>
      </c>
      <c r="K1247">
        <v>0.20037570444583591</v>
      </c>
      <c r="L1247">
        <v>0.50093926111458986</v>
      </c>
      <c r="M1247">
        <v>0.29868503443957423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f>VLOOKUP(A1247,Output_sheet!$C$2:$H$19120,6,FALSE)</f>
        <v>0</v>
      </c>
      <c r="W1247">
        <f t="shared" si="115"/>
        <v>0</v>
      </c>
      <c r="X1247" t="str">
        <f t="shared" si="116"/>
        <v>Booste</v>
      </c>
      <c r="Y1247">
        <f t="shared" si="117"/>
        <v>0</v>
      </c>
      <c r="Z1247">
        <f t="shared" si="118"/>
        <v>0</v>
      </c>
      <c r="AA1247">
        <f t="shared" si="119"/>
        <v>0</v>
      </c>
    </row>
    <row r="1248" spans="1:27" x14ac:dyDescent="0.45">
      <c r="A1248" t="str">
        <f t="shared" si="114"/>
        <v>43833Meal_Booster2_MainP21</v>
      </c>
      <c r="B1248" s="6">
        <v>43833</v>
      </c>
      <c r="C1248" t="s">
        <v>118</v>
      </c>
      <c r="D1248" t="s">
        <v>20</v>
      </c>
      <c r="E1248">
        <v>0.34</v>
      </c>
      <c r="F1248">
        <v>0</v>
      </c>
      <c r="G1248">
        <v>1.0999999999999999E-2</v>
      </c>
      <c r="H1248">
        <v>9.7169999999999999E-3</v>
      </c>
      <c r="I1248" t="s">
        <v>54</v>
      </c>
      <c r="J1248">
        <v>1597</v>
      </c>
      <c r="K1248">
        <v>0.20037570444583591</v>
      </c>
      <c r="L1248">
        <v>0.50093926111458986</v>
      </c>
      <c r="M1248">
        <v>0.29868503443957423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f>VLOOKUP(A1248,Output_sheet!$C$2:$H$19120,6,FALSE)</f>
        <v>0</v>
      </c>
      <c r="W1248">
        <f t="shared" si="115"/>
        <v>0</v>
      </c>
      <c r="X1248" t="str">
        <f t="shared" si="116"/>
        <v>Booste</v>
      </c>
      <c r="Y1248">
        <f t="shared" si="117"/>
        <v>0</v>
      </c>
      <c r="Z1248">
        <f t="shared" si="118"/>
        <v>0</v>
      </c>
      <c r="AA1248">
        <f t="shared" si="119"/>
        <v>0</v>
      </c>
    </row>
    <row r="1249" spans="1:27" x14ac:dyDescent="0.45">
      <c r="A1249" t="str">
        <f t="shared" si="114"/>
        <v>43833Meal_Booster2_SideP21</v>
      </c>
      <c r="B1249" s="6">
        <v>43833</v>
      </c>
      <c r="C1249" t="s">
        <v>118</v>
      </c>
      <c r="D1249" t="s">
        <v>21</v>
      </c>
      <c r="E1249">
        <v>0</v>
      </c>
      <c r="F1249">
        <v>0</v>
      </c>
      <c r="G1249">
        <v>0</v>
      </c>
      <c r="H1249">
        <v>0</v>
      </c>
      <c r="I1249" t="s">
        <v>54</v>
      </c>
      <c r="J1249">
        <v>1597</v>
      </c>
      <c r="K1249">
        <v>0.20037570444583591</v>
      </c>
      <c r="L1249">
        <v>0.50093926111458986</v>
      </c>
      <c r="M1249">
        <v>0.29868503443957423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f>VLOOKUP(A1249,Output_sheet!$C$2:$H$19120,6,FALSE)</f>
        <v>0</v>
      </c>
      <c r="W1249">
        <f t="shared" si="115"/>
        <v>0</v>
      </c>
      <c r="X1249" t="str">
        <f t="shared" si="116"/>
        <v>Booste</v>
      </c>
      <c r="Y1249">
        <f t="shared" si="117"/>
        <v>0</v>
      </c>
      <c r="Z1249">
        <f t="shared" si="118"/>
        <v>0</v>
      </c>
      <c r="AA1249">
        <f t="shared" si="119"/>
        <v>0</v>
      </c>
    </row>
    <row r="1250" spans="1:27" x14ac:dyDescent="0.45">
      <c r="A1250" t="str">
        <f t="shared" si="114"/>
        <v>43833Meal_Breakfast_GreenP21</v>
      </c>
      <c r="B1250" s="6">
        <v>43833</v>
      </c>
      <c r="C1250" t="s">
        <v>118</v>
      </c>
      <c r="D1250" t="s">
        <v>24</v>
      </c>
      <c r="E1250">
        <v>6.9999999999999993E-3</v>
      </c>
      <c r="F1250">
        <v>7.6999999999999999E-2</v>
      </c>
      <c r="G1250">
        <v>3.0000000000000001E-3</v>
      </c>
      <c r="H1250">
        <v>2.3999999999999998E-3</v>
      </c>
      <c r="I1250" t="s">
        <v>54</v>
      </c>
      <c r="J1250">
        <v>1597</v>
      </c>
      <c r="K1250">
        <v>0.20037570444583591</v>
      </c>
      <c r="L1250">
        <v>0.50093926111458986</v>
      </c>
      <c r="M1250">
        <v>0.29868503443957423</v>
      </c>
      <c r="N1250">
        <v>0.2</v>
      </c>
      <c r="O1250">
        <v>0.2</v>
      </c>
      <c r="P1250">
        <v>0.2</v>
      </c>
      <c r="Q1250">
        <v>0.2</v>
      </c>
      <c r="R1250">
        <v>0.2</v>
      </c>
      <c r="S1250">
        <v>0.2</v>
      </c>
      <c r="T1250">
        <v>0.2</v>
      </c>
      <c r="U1250">
        <v>0.12787723785166241</v>
      </c>
      <c r="V1250">
        <f>VLOOKUP(A1250,Output_sheet!$C$2:$H$19120,6,FALSE)</f>
        <v>33.301425999999999</v>
      </c>
      <c r="W1250">
        <f t="shared" si="115"/>
        <v>12.088417637999999</v>
      </c>
      <c r="X1250" t="str">
        <f t="shared" si="116"/>
        <v>Breakf</v>
      </c>
      <c r="Y1250">
        <f t="shared" si="117"/>
        <v>0.93243992799999986</v>
      </c>
      <c r="Z1250">
        <f t="shared" si="118"/>
        <v>10.256839207999999</v>
      </c>
      <c r="AA1250">
        <f t="shared" si="119"/>
        <v>0.89913850200000001</v>
      </c>
    </row>
    <row r="1251" spans="1:27" x14ac:dyDescent="0.45">
      <c r="A1251" t="str">
        <f t="shared" si="114"/>
        <v>43833Meal_Breakfast_MainP21</v>
      </c>
      <c r="B1251" s="6">
        <v>43833</v>
      </c>
      <c r="C1251" t="s">
        <v>118</v>
      </c>
      <c r="D1251" t="s">
        <v>25</v>
      </c>
      <c r="E1251">
        <v>0.1043639846743295</v>
      </c>
      <c r="F1251">
        <v>0.1428620689655172</v>
      </c>
      <c r="G1251">
        <v>3.8609195402298853E-2</v>
      </c>
      <c r="H1251">
        <v>2.244987228607919E-3</v>
      </c>
      <c r="I1251" t="s">
        <v>54</v>
      </c>
      <c r="J1251">
        <v>1597</v>
      </c>
      <c r="K1251">
        <v>0.20037570444583591</v>
      </c>
      <c r="L1251">
        <v>0.50093926111458986</v>
      </c>
      <c r="M1251">
        <v>0.29868503443957423</v>
      </c>
      <c r="N1251">
        <v>0.2</v>
      </c>
      <c r="O1251">
        <v>0.2</v>
      </c>
      <c r="P1251">
        <v>0.2</v>
      </c>
      <c r="Q1251">
        <v>0.2</v>
      </c>
      <c r="R1251">
        <v>0.2</v>
      </c>
      <c r="S1251">
        <v>0.2</v>
      </c>
      <c r="T1251">
        <v>0.2</v>
      </c>
      <c r="U1251">
        <v>0.6675191815856778</v>
      </c>
      <c r="V1251">
        <f>VLOOKUP(A1251,Output_sheet!$C$2:$H$19120,6,FALSE)</f>
        <v>225.11763999999999</v>
      </c>
      <c r="W1251">
        <f t="shared" si="115"/>
        <v>300.84428152904212</v>
      </c>
      <c r="X1251" t="str">
        <f t="shared" si="116"/>
        <v>Breakf</v>
      </c>
      <c r="Y1251">
        <f t="shared" si="117"/>
        <v>93.976695723524898</v>
      </c>
      <c r="Z1251">
        <f t="shared" si="118"/>
        <v>128.64308724413789</v>
      </c>
      <c r="AA1251">
        <f t="shared" si="119"/>
        <v>78.224498561379306</v>
      </c>
    </row>
    <row r="1252" spans="1:27" x14ac:dyDescent="0.45">
      <c r="A1252" t="str">
        <f t="shared" si="114"/>
        <v>43833Meal_Breakfast_SideP21</v>
      </c>
      <c r="B1252" s="6">
        <v>43833</v>
      </c>
      <c r="C1252" t="s">
        <v>118</v>
      </c>
      <c r="D1252" t="s">
        <v>26</v>
      </c>
      <c r="E1252">
        <v>1.6E-2</v>
      </c>
      <c r="F1252">
        <v>0.218</v>
      </c>
      <c r="G1252">
        <v>4.0000000000000001E-3</v>
      </c>
      <c r="H1252">
        <v>9.5E-4</v>
      </c>
      <c r="I1252" t="s">
        <v>54</v>
      </c>
      <c r="J1252">
        <v>1597</v>
      </c>
      <c r="K1252">
        <v>0.20037570444583591</v>
      </c>
      <c r="L1252">
        <v>0.50093926111458986</v>
      </c>
      <c r="M1252">
        <v>0.29868503443957423</v>
      </c>
      <c r="N1252">
        <v>0.2</v>
      </c>
      <c r="O1252">
        <v>0.2</v>
      </c>
      <c r="P1252">
        <v>0.2</v>
      </c>
      <c r="Q1252">
        <v>0.2</v>
      </c>
      <c r="R1252">
        <v>0.2</v>
      </c>
      <c r="S1252">
        <v>0.2</v>
      </c>
      <c r="T1252">
        <v>0.2</v>
      </c>
      <c r="U1252">
        <v>0.20460358056265979</v>
      </c>
      <c r="V1252">
        <f>VLOOKUP(A1252,Output_sheet!$C$2:$H$19120,6,FALSE)</f>
        <v>88.803804</v>
      </c>
      <c r="W1252">
        <f t="shared" si="115"/>
        <v>86.317297487999994</v>
      </c>
      <c r="X1252" t="str">
        <f t="shared" si="116"/>
        <v>Breakf</v>
      </c>
      <c r="Y1252">
        <f t="shared" si="117"/>
        <v>5.683443456</v>
      </c>
      <c r="Z1252">
        <f t="shared" si="118"/>
        <v>77.436917088000001</v>
      </c>
      <c r="AA1252">
        <f t="shared" si="119"/>
        <v>3.1969369440000004</v>
      </c>
    </row>
    <row r="1253" spans="1:27" x14ac:dyDescent="0.45">
      <c r="A1253" t="str">
        <f t="shared" si="114"/>
        <v>43833Meal_Dinner_GreenP21</v>
      </c>
      <c r="B1253" s="6">
        <v>43833</v>
      </c>
      <c r="C1253" t="s">
        <v>118</v>
      </c>
      <c r="D1253" t="s">
        <v>29</v>
      </c>
      <c r="E1253">
        <v>0.21</v>
      </c>
      <c r="F1253">
        <v>0.22</v>
      </c>
      <c r="G1253">
        <v>0.49</v>
      </c>
      <c r="H1253">
        <v>1.3505400000000001E-2</v>
      </c>
      <c r="I1253" t="s">
        <v>54</v>
      </c>
      <c r="J1253">
        <v>1597</v>
      </c>
      <c r="K1253">
        <v>0.20037570444583591</v>
      </c>
      <c r="L1253">
        <v>0.50093926111458986</v>
      </c>
      <c r="M1253">
        <v>0.29868503443957423</v>
      </c>
      <c r="N1253">
        <v>0.25</v>
      </c>
      <c r="O1253">
        <v>0.25</v>
      </c>
      <c r="P1253">
        <v>0.25</v>
      </c>
      <c r="Q1253">
        <v>0.25</v>
      </c>
      <c r="R1253">
        <v>0.25</v>
      </c>
      <c r="S1253">
        <v>0.25</v>
      </c>
      <c r="T1253">
        <v>0.25</v>
      </c>
      <c r="U1253">
        <v>1.706484641638225E-2</v>
      </c>
      <c r="V1253">
        <f>VLOOKUP(A1253,Output_sheet!$C$2:$H$19120,6,FALSE)</f>
        <v>2.5036394999999998</v>
      </c>
      <c r="W1253">
        <f t="shared" si="115"/>
        <v>15.347310134999999</v>
      </c>
      <c r="X1253" t="str">
        <f t="shared" si="116"/>
        <v>Dinner</v>
      </c>
      <c r="Y1253">
        <f t="shared" si="117"/>
        <v>2.10305718</v>
      </c>
      <c r="Z1253">
        <f t="shared" si="118"/>
        <v>2.2032027599999999</v>
      </c>
      <c r="AA1253">
        <f t="shared" si="119"/>
        <v>11.041050194999999</v>
      </c>
    </row>
    <row r="1254" spans="1:27" x14ac:dyDescent="0.45">
      <c r="A1254" t="str">
        <f t="shared" si="114"/>
        <v>43833Meal_Dinner_MainP21</v>
      </c>
      <c r="B1254" s="6">
        <v>43833</v>
      </c>
      <c r="C1254" t="s">
        <v>118</v>
      </c>
      <c r="D1254" t="s">
        <v>30</v>
      </c>
      <c r="E1254">
        <v>0.30499999999999999</v>
      </c>
      <c r="F1254">
        <v>0</v>
      </c>
      <c r="G1254">
        <v>3.2000000000000001E-2</v>
      </c>
      <c r="H1254">
        <v>5.3000000000000009E-3</v>
      </c>
      <c r="I1254" t="s">
        <v>54</v>
      </c>
      <c r="J1254">
        <v>1597</v>
      </c>
      <c r="K1254">
        <v>0.20037570444583591</v>
      </c>
      <c r="L1254">
        <v>0.50093926111458986</v>
      </c>
      <c r="M1254">
        <v>0.29868503443957423</v>
      </c>
      <c r="N1254">
        <v>0.25</v>
      </c>
      <c r="O1254">
        <v>0.25</v>
      </c>
      <c r="P1254">
        <v>0.25</v>
      </c>
      <c r="Q1254">
        <v>0.25</v>
      </c>
      <c r="R1254">
        <v>0.25</v>
      </c>
      <c r="S1254">
        <v>0.25</v>
      </c>
      <c r="T1254">
        <v>0.25</v>
      </c>
      <c r="U1254">
        <v>0.34129692832764508</v>
      </c>
      <c r="V1254">
        <f>VLOOKUP(A1254,Output_sheet!$C$2:$H$19120,6,FALSE)</f>
        <v>50.072789999999998</v>
      </c>
      <c r="W1254">
        <f t="shared" si="115"/>
        <v>75.509767319999995</v>
      </c>
      <c r="X1254" t="str">
        <f t="shared" si="116"/>
        <v>Dinner</v>
      </c>
      <c r="Y1254">
        <f t="shared" si="117"/>
        <v>61.088803799999994</v>
      </c>
      <c r="Z1254">
        <f t="shared" si="118"/>
        <v>0</v>
      </c>
      <c r="AA1254">
        <f t="shared" si="119"/>
        <v>14.420963520000001</v>
      </c>
    </row>
    <row r="1255" spans="1:27" x14ac:dyDescent="0.45">
      <c r="A1255" t="str">
        <f t="shared" si="114"/>
        <v>43833Meal_Dinner_SideP21</v>
      </c>
      <c r="B1255" s="6">
        <v>43833</v>
      </c>
      <c r="C1255" t="s">
        <v>118</v>
      </c>
      <c r="D1255" t="s">
        <v>31</v>
      </c>
      <c r="E1255">
        <v>3.7117021276595753E-2</v>
      </c>
      <c r="F1255">
        <v>0.25571010638297881</v>
      </c>
      <c r="G1255">
        <v>3.1874999999999987E-2</v>
      </c>
      <c r="H1255">
        <v>1.717952507598784E-3</v>
      </c>
      <c r="I1255" t="s">
        <v>54</v>
      </c>
      <c r="J1255">
        <v>1597</v>
      </c>
      <c r="K1255">
        <v>0.20037570444583591</v>
      </c>
      <c r="L1255">
        <v>0.50093926111458986</v>
      </c>
      <c r="M1255">
        <v>0.29868503443957423</v>
      </c>
      <c r="N1255">
        <v>0.25</v>
      </c>
      <c r="O1255">
        <v>0.25</v>
      </c>
      <c r="P1255">
        <v>0.25</v>
      </c>
      <c r="Q1255">
        <v>0.25</v>
      </c>
      <c r="R1255">
        <v>0.25</v>
      </c>
      <c r="S1255">
        <v>0.25</v>
      </c>
      <c r="T1255">
        <v>0.25</v>
      </c>
      <c r="U1255">
        <v>0.64163822525597269</v>
      </c>
      <c r="V1255">
        <f>VLOOKUP(A1255,Output_sheet!$C$2:$H$19120,6,FALSE)</f>
        <v>143.04127</v>
      </c>
      <c r="W1255">
        <f t="shared" si="115"/>
        <v>208.58042125476069</v>
      </c>
      <c r="X1255" t="str">
        <f t="shared" si="116"/>
        <v>Dinner</v>
      </c>
      <c r="Y1255">
        <f t="shared" si="117"/>
        <v>21.237063448085109</v>
      </c>
      <c r="Z1255">
        <f t="shared" si="118"/>
        <v>146.30839347542559</v>
      </c>
      <c r="AA1255">
        <f t="shared" si="119"/>
        <v>41.034964331249981</v>
      </c>
    </row>
    <row r="1256" spans="1:27" x14ac:dyDescent="0.45">
      <c r="A1256" t="str">
        <f t="shared" si="114"/>
        <v>43833Meal_Lunch_GreenP21</v>
      </c>
      <c r="B1256" s="6">
        <v>43833</v>
      </c>
      <c r="C1256" t="s">
        <v>118</v>
      </c>
      <c r="D1256" t="s">
        <v>34</v>
      </c>
      <c r="E1256">
        <v>1.217307692307692E-2</v>
      </c>
      <c r="F1256">
        <v>3.2211538461538472E-2</v>
      </c>
      <c r="G1256">
        <v>8.8461538461538456E-3</v>
      </c>
      <c r="H1256">
        <v>6.4038461538461547E-4</v>
      </c>
      <c r="I1256" t="s">
        <v>54</v>
      </c>
      <c r="J1256">
        <v>1597</v>
      </c>
      <c r="K1256">
        <v>0.20037570444583591</v>
      </c>
      <c r="L1256">
        <v>0.50093926111458986</v>
      </c>
      <c r="M1256">
        <v>0.29868503443957423</v>
      </c>
      <c r="N1256">
        <v>0.3</v>
      </c>
      <c r="O1256">
        <v>0.3</v>
      </c>
      <c r="P1256">
        <v>0.3</v>
      </c>
      <c r="Q1256">
        <v>0.3</v>
      </c>
      <c r="R1256">
        <v>0.3</v>
      </c>
      <c r="S1256">
        <v>0.3</v>
      </c>
      <c r="T1256">
        <v>0.3</v>
      </c>
      <c r="U1256">
        <v>0.26804123711340211</v>
      </c>
      <c r="V1256">
        <f>VLOOKUP(A1256,Output_sheet!$C$2:$H$19120,6,FALSE)</f>
        <v>105.8075</v>
      </c>
      <c r="W1256">
        <f t="shared" si="115"/>
        <v>27.20880557692308</v>
      </c>
      <c r="X1256" t="str">
        <f t="shared" si="116"/>
        <v>Lunch_</v>
      </c>
      <c r="Y1256">
        <f t="shared" si="117"/>
        <v>5.152011346153845</v>
      </c>
      <c r="Z1256">
        <f t="shared" si="118"/>
        <v>13.632889423076929</v>
      </c>
      <c r="AA1256">
        <f t="shared" si="119"/>
        <v>8.423904807692308</v>
      </c>
    </row>
    <row r="1257" spans="1:27" x14ac:dyDescent="0.45">
      <c r="A1257" t="str">
        <f t="shared" si="114"/>
        <v>43833Meal_Lunch_MainP21</v>
      </c>
      <c r="B1257" s="6">
        <v>43833</v>
      </c>
      <c r="C1257" t="s">
        <v>118</v>
      </c>
      <c r="D1257" t="s">
        <v>35</v>
      </c>
      <c r="E1257">
        <v>8.5000000000000006E-2</v>
      </c>
      <c r="F1257">
        <v>7.0000000000000001E-3</v>
      </c>
      <c r="G1257">
        <v>4.3999999999999997E-2</v>
      </c>
      <c r="H1257">
        <v>7.3800000000000003E-3</v>
      </c>
      <c r="I1257" t="s">
        <v>54</v>
      </c>
      <c r="J1257">
        <v>1597</v>
      </c>
      <c r="K1257">
        <v>0.20037570444583591</v>
      </c>
      <c r="L1257">
        <v>0.50093926111458986</v>
      </c>
      <c r="M1257">
        <v>0.29868503443957423</v>
      </c>
      <c r="N1257">
        <v>0.3</v>
      </c>
      <c r="O1257">
        <v>0.3</v>
      </c>
      <c r="P1257">
        <v>0.3</v>
      </c>
      <c r="Q1257">
        <v>0.3</v>
      </c>
      <c r="R1257">
        <v>0.3</v>
      </c>
      <c r="S1257">
        <v>0.3</v>
      </c>
      <c r="T1257">
        <v>0.3</v>
      </c>
      <c r="U1257">
        <v>0.25773195876288663</v>
      </c>
      <c r="V1257">
        <f>VLOOKUP(A1257,Output_sheet!$C$2:$H$19120,6,FALSE)</f>
        <v>95.609189000000001</v>
      </c>
      <c r="W1257">
        <f t="shared" si="115"/>
        <v>73.045420395999997</v>
      </c>
      <c r="X1257" t="str">
        <f t="shared" si="116"/>
        <v>Lunch_</v>
      </c>
      <c r="Y1257">
        <f t="shared" si="117"/>
        <v>32.507124260000005</v>
      </c>
      <c r="Z1257">
        <f t="shared" si="118"/>
        <v>2.6770572920000002</v>
      </c>
      <c r="AA1257">
        <f t="shared" si="119"/>
        <v>37.861238843999999</v>
      </c>
    </row>
    <row r="1258" spans="1:27" x14ac:dyDescent="0.45">
      <c r="A1258" t="str">
        <f t="shared" si="114"/>
        <v>43833Meal_Lunch_SideP21</v>
      </c>
      <c r="B1258" s="6">
        <v>43833</v>
      </c>
      <c r="C1258" t="s">
        <v>118</v>
      </c>
      <c r="D1258" t="s">
        <v>36</v>
      </c>
      <c r="E1258">
        <v>7.6847826086956519E-2</v>
      </c>
      <c r="F1258">
        <v>0.18945652173913041</v>
      </c>
      <c r="G1258">
        <v>6.9239130434782609E-2</v>
      </c>
      <c r="H1258">
        <v>1.350579710144927E-3</v>
      </c>
      <c r="I1258" t="s">
        <v>54</v>
      </c>
      <c r="J1258">
        <v>1597</v>
      </c>
      <c r="K1258">
        <v>0.20037570444583591</v>
      </c>
      <c r="L1258">
        <v>0.50093926111458986</v>
      </c>
      <c r="M1258">
        <v>0.29868503443957423</v>
      </c>
      <c r="N1258">
        <v>0.3</v>
      </c>
      <c r="O1258">
        <v>0.3</v>
      </c>
      <c r="P1258">
        <v>0.3</v>
      </c>
      <c r="Q1258">
        <v>0.3</v>
      </c>
      <c r="R1258">
        <v>0.3</v>
      </c>
      <c r="S1258">
        <v>0.3</v>
      </c>
      <c r="T1258">
        <v>0.3</v>
      </c>
      <c r="U1258">
        <v>0.47422680412371132</v>
      </c>
      <c r="V1258">
        <f>VLOOKUP(A1258,Output_sheet!$C$2:$H$19120,6,FALSE)</f>
        <v>293.20150999999998</v>
      </c>
      <c r="W1258">
        <f t="shared" si="115"/>
        <v>495.03250595978255</v>
      </c>
      <c r="X1258" t="str">
        <f t="shared" si="116"/>
        <v>Lunch_</v>
      </c>
      <c r="Y1258">
        <f t="shared" si="117"/>
        <v>90.12759459565217</v>
      </c>
      <c r="Z1258">
        <f t="shared" si="118"/>
        <v>222.19575301304343</v>
      </c>
      <c r="AA1258">
        <f t="shared" si="119"/>
        <v>182.70915835108693</v>
      </c>
    </row>
    <row r="1259" spans="1:27" x14ac:dyDescent="0.45">
      <c r="A1259" t="str">
        <f t="shared" si="114"/>
        <v>43833Meal_Morning_Snack_GreenP21</v>
      </c>
      <c r="B1259" s="6">
        <v>43833</v>
      </c>
      <c r="C1259" t="s">
        <v>118</v>
      </c>
      <c r="D1259" t="s">
        <v>39</v>
      </c>
      <c r="E1259">
        <v>3.875E-3</v>
      </c>
      <c r="F1259">
        <v>0.112625</v>
      </c>
      <c r="G1259">
        <v>4.2500000000000003E-3</v>
      </c>
      <c r="H1259">
        <v>1.2625E-3</v>
      </c>
      <c r="I1259" t="s">
        <v>54</v>
      </c>
      <c r="J1259">
        <v>1597</v>
      </c>
      <c r="K1259">
        <v>0.20037570444583591</v>
      </c>
      <c r="L1259">
        <v>0.50093926111458986</v>
      </c>
      <c r="M1259">
        <v>0.29868503443957423</v>
      </c>
      <c r="N1259">
        <v>0.1</v>
      </c>
      <c r="O1259">
        <v>0.1</v>
      </c>
      <c r="P1259">
        <v>0.1</v>
      </c>
      <c r="Q1259">
        <v>0.1</v>
      </c>
      <c r="R1259">
        <v>0.1</v>
      </c>
      <c r="S1259">
        <v>0.1</v>
      </c>
      <c r="T1259">
        <v>0.1</v>
      </c>
      <c r="U1259">
        <v>0.69565217391304346</v>
      </c>
      <c r="V1259">
        <f>VLOOKUP(A1259,Output_sheet!$C$2:$H$19120,6,FALSE)</f>
        <v>88.225245000000001</v>
      </c>
      <c r="W1259">
        <f t="shared" si="115"/>
        <v>44.487579791250006</v>
      </c>
      <c r="X1259" t="str">
        <f t="shared" si="116"/>
        <v>Mornin</v>
      </c>
      <c r="Y1259">
        <f t="shared" si="117"/>
        <v>1.3674912975</v>
      </c>
      <c r="Z1259">
        <f t="shared" si="118"/>
        <v>39.745472872500002</v>
      </c>
      <c r="AA1259">
        <f t="shared" si="119"/>
        <v>3.3746156212500007</v>
      </c>
    </row>
    <row r="1260" spans="1:27" x14ac:dyDescent="0.45">
      <c r="A1260" t="str">
        <f t="shared" si="114"/>
        <v>43833Meal_Morning_Snack_MainP21</v>
      </c>
      <c r="B1260" s="6">
        <v>43833</v>
      </c>
      <c r="C1260" t="s">
        <v>118</v>
      </c>
      <c r="D1260" t="s">
        <v>40</v>
      </c>
      <c r="E1260">
        <v>0.1239</v>
      </c>
      <c r="F1260">
        <v>2.7199999999999998E-2</v>
      </c>
      <c r="G1260">
        <v>1.0200000000000001E-2</v>
      </c>
      <c r="H1260">
        <v>3.1800000000000001E-3</v>
      </c>
      <c r="I1260" t="s">
        <v>54</v>
      </c>
      <c r="J1260">
        <v>1597</v>
      </c>
      <c r="K1260">
        <v>0.20037570444583591</v>
      </c>
      <c r="L1260">
        <v>0.50093926111458986</v>
      </c>
      <c r="M1260">
        <v>0.29868503443957423</v>
      </c>
      <c r="N1260">
        <v>0.1</v>
      </c>
      <c r="O1260">
        <v>0.1</v>
      </c>
      <c r="P1260">
        <v>0.1</v>
      </c>
      <c r="Q1260">
        <v>0.1</v>
      </c>
      <c r="R1260">
        <v>0.1</v>
      </c>
      <c r="S1260">
        <v>0.1</v>
      </c>
      <c r="T1260">
        <v>0.1</v>
      </c>
      <c r="U1260">
        <v>0.21739130434782611</v>
      </c>
      <c r="V1260">
        <f>VLOOKUP(A1260,Output_sheet!$C$2:$H$19120,6,FALSE)</f>
        <v>19.155487999999998</v>
      </c>
      <c r="W1260">
        <f t="shared" si="115"/>
        <v>13.336050745599998</v>
      </c>
      <c r="X1260" t="str">
        <f t="shared" si="116"/>
        <v>Mornin</v>
      </c>
      <c r="Y1260">
        <f t="shared" si="117"/>
        <v>9.4934598527999992</v>
      </c>
      <c r="Z1260">
        <f t="shared" si="118"/>
        <v>2.0841170943999998</v>
      </c>
      <c r="AA1260">
        <f t="shared" si="119"/>
        <v>1.7584737984000001</v>
      </c>
    </row>
    <row r="1261" spans="1:27" x14ac:dyDescent="0.45">
      <c r="A1261" t="str">
        <f t="shared" si="114"/>
        <v>43833Meal_Morning_Snack_SideP21</v>
      </c>
      <c r="B1261" s="6">
        <v>43833</v>
      </c>
      <c r="C1261" t="s">
        <v>118</v>
      </c>
      <c r="D1261" t="s">
        <v>41</v>
      </c>
      <c r="E1261">
        <v>0.21</v>
      </c>
      <c r="F1261">
        <v>0.22</v>
      </c>
      <c r="G1261">
        <v>0.49</v>
      </c>
      <c r="H1261">
        <v>1.3505400000000001E-2</v>
      </c>
      <c r="I1261" t="s">
        <v>54</v>
      </c>
      <c r="J1261">
        <v>1597</v>
      </c>
      <c r="K1261">
        <v>0.20037570444583591</v>
      </c>
      <c r="L1261">
        <v>0.50093926111458986</v>
      </c>
      <c r="M1261">
        <v>0.29868503443957423</v>
      </c>
      <c r="N1261">
        <v>0.1</v>
      </c>
      <c r="O1261">
        <v>0.1</v>
      </c>
      <c r="P1261">
        <v>0.1</v>
      </c>
      <c r="Q1261">
        <v>0.1</v>
      </c>
      <c r="R1261">
        <v>0.1</v>
      </c>
      <c r="S1261">
        <v>0.1</v>
      </c>
      <c r="T1261">
        <v>0.1</v>
      </c>
      <c r="U1261">
        <v>8.6956521739130432E-2</v>
      </c>
      <c r="V1261">
        <f>VLOOKUP(A1261,Output_sheet!$C$2:$H$19120,6,FALSE)</f>
        <v>10.106259</v>
      </c>
      <c r="W1261">
        <f t="shared" si="115"/>
        <v>61.951367669999996</v>
      </c>
      <c r="X1261" t="str">
        <f t="shared" si="116"/>
        <v>Mornin</v>
      </c>
      <c r="Y1261">
        <f t="shared" si="117"/>
        <v>8.4892575599999986</v>
      </c>
      <c r="Z1261">
        <f t="shared" si="118"/>
        <v>8.8935079199999993</v>
      </c>
      <c r="AA1261">
        <f t="shared" si="119"/>
        <v>44.56860219</v>
      </c>
    </row>
    <row r="1262" spans="1:27" x14ac:dyDescent="0.45">
      <c r="A1262" t="str">
        <f t="shared" si="114"/>
        <v>43833Meal_Afternoon_Snack_GreenP22</v>
      </c>
      <c r="B1262" s="6">
        <v>43833</v>
      </c>
      <c r="C1262" t="s">
        <v>118</v>
      </c>
      <c r="D1262" t="s">
        <v>11</v>
      </c>
      <c r="E1262">
        <v>1.2E-2</v>
      </c>
      <c r="F1262">
        <v>0.11940000000000001</v>
      </c>
      <c r="G1262">
        <v>6.4999999999999997E-3</v>
      </c>
      <c r="H1262">
        <v>1.272E-2</v>
      </c>
      <c r="I1262" t="s">
        <v>55</v>
      </c>
      <c r="J1262">
        <v>1502</v>
      </c>
      <c r="K1262">
        <v>0.19973368841544609</v>
      </c>
      <c r="L1262">
        <v>0.50066577896138487</v>
      </c>
      <c r="M1262">
        <v>0.2996005326231691</v>
      </c>
      <c r="N1262">
        <v>0.1</v>
      </c>
      <c r="O1262">
        <v>0.1</v>
      </c>
      <c r="P1262">
        <v>0.1</v>
      </c>
      <c r="Q1262">
        <v>0.1</v>
      </c>
      <c r="R1262">
        <v>0.1</v>
      </c>
      <c r="S1262">
        <v>0.1</v>
      </c>
      <c r="T1262">
        <v>0.1</v>
      </c>
      <c r="U1262">
        <v>0.15789473684210531</v>
      </c>
      <c r="V1262">
        <f>VLOOKUP(A1262,Output_sheet!$C$2:$H$19120,6,FALSE)</f>
        <v>14.395216</v>
      </c>
      <c r="W1262">
        <f t="shared" si="115"/>
        <v>8.4082456656000009</v>
      </c>
      <c r="X1262" t="str">
        <f t="shared" si="116"/>
        <v>Aftern</v>
      </c>
      <c r="Y1262">
        <f t="shared" si="117"/>
        <v>0.690970368</v>
      </c>
      <c r="Z1262">
        <f t="shared" si="118"/>
        <v>6.8751551616000004</v>
      </c>
      <c r="AA1262">
        <f t="shared" si="119"/>
        <v>0.84212013599999991</v>
      </c>
    </row>
    <row r="1263" spans="1:27" x14ac:dyDescent="0.45">
      <c r="A1263" t="str">
        <f t="shared" si="114"/>
        <v>43833Meal_Afternoon_Snack_MainP22</v>
      </c>
      <c r="B1263" s="6">
        <v>43833</v>
      </c>
      <c r="C1263" t="s">
        <v>118</v>
      </c>
      <c r="D1263" t="s">
        <v>12</v>
      </c>
      <c r="E1263">
        <v>3.5919354838709672E-2</v>
      </c>
      <c r="F1263">
        <v>0.1199935483870968</v>
      </c>
      <c r="G1263">
        <v>8.0138709677419359E-2</v>
      </c>
      <c r="H1263">
        <v>2.3671290322580642E-3</v>
      </c>
      <c r="I1263" t="s">
        <v>55</v>
      </c>
      <c r="J1263">
        <v>1502</v>
      </c>
      <c r="K1263">
        <v>0.19973368841544609</v>
      </c>
      <c r="L1263">
        <v>0.50066577896138487</v>
      </c>
      <c r="M1263">
        <v>0.2996005326231691</v>
      </c>
      <c r="N1263">
        <v>0.1</v>
      </c>
      <c r="O1263">
        <v>0.1</v>
      </c>
      <c r="P1263">
        <v>0.1</v>
      </c>
      <c r="Q1263">
        <v>0.1</v>
      </c>
      <c r="R1263">
        <v>0.1</v>
      </c>
      <c r="S1263">
        <v>0.1</v>
      </c>
      <c r="T1263">
        <v>0.1</v>
      </c>
      <c r="U1263">
        <v>0.81578947368421051</v>
      </c>
      <c r="V1263">
        <f>VLOOKUP(A1263,Output_sheet!$C$2:$H$19120,6,FALSE)</f>
        <v>103.16571</v>
      </c>
      <c r="W1263">
        <f t="shared" si="115"/>
        <v>138.74756337900001</v>
      </c>
      <c r="X1263" t="str">
        <f t="shared" si="116"/>
        <v>Aftern</v>
      </c>
      <c r="Y1263">
        <f t="shared" si="117"/>
        <v>14.822582978709676</v>
      </c>
      <c r="Z1263">
        <f t="shared" si="118"/>
        <v>49.516878459096787</v>
      </c>
      <c r="AA1263">
        <f t="shared" si="119"/>
        <v>74.40810194119355</v>
      </c>
    </row>
    <row r="1264" spans="1:27" x14ac:dyDescent="0.45">
      <c r="A1264" t="str">
        <f t="shared" si="114"/>
        <v>43833Meal_Afternoon_Snack_SideP22</v>
      </c>
      <c r="B1264" s="6">
        <v>43833</v>
      </c>
      <c r="C1264" t="s">
        <v>118</v>
      </c>
      <c r="D1264" t="s">
        <v>13</v>
      </c>
      <c r="E1264">
        <v>0.21</v>
      </c>
      <c r="F1264">
        <v>0.22</v>
      </c>
      <c r="G1264">
        <v>0.49</v>
      </c>
      <c r="H1264">
        <v>1.3505400000000001E-2</v>
      </c>
      <c r="I1264" t="s">
        <v>55</v>
      </c>
      <c r="J1264">
        <v>1502</v>
      </c>
      <c r="K1264">
        <v>0.19973368841544609</v>
      </c>
      <c r="L1264">
        <v>0.50066577896138487</v>
      </c>
      <c r="M1264">
        <v>0.2996005326231691</v>
      </c>
      <c r="N1264">
        <v>0.1</v>
      </c>
      <c r="O1264">
        <v>0.1</v>
      </c>
      <c r="P1264">
        <v>0.1</v>
      </c>
      <c r="Q1264">
        <v>0.1</v>
      </c>
      <c r="R1264">
        <v>0.1</v>
      </c>
      <c r="S1264">
        <v>0.1</v>
      </c>
      <c r="T1264">
        <v>0.1</v>
      </c>
      <c r="U1264">
        <v>2.6315789473684209E-2</v>
      </c>
      <c r="V1264">
        <f>VLOOKUP(A1264,Output_sheet!$C$2:$H$19120,6,FALSE)</f>
        <v>3.9986711000000001</v>
      </c>
      <c r="W1264">
        <f t="shared" si="115"/>
        <v>24.511853843000001</v>
      </c>
      <c r="X1264" t="str">
        <f t="shared" si="116"/>
        <v>Aftern</v>
      </c>
      <c r="Y1264">
        <f t="shared" si="117"/>
        <v>3.358883724</v>
      </c>
      <c r="Z1264">
        <f t="shared" si="118"/>
        <v>3.5188305680000003</v>
      </c>
      <c r="AA1264">
        <f t="shared" si="119"/>
        <v>17.634139551000001</v>
      </c>
    </row>
    <row r="1265" spans="1:27" x14ac:dyDescent="0.45">
      <c r="A1265" t="str">
        <f t="shared" si="114"/>
        <v>43833Meal_Booster1_GreenP22</v>
      </c>
      <c r="B1265" s="6">
        <v>43833</v>
      </c>
      <c r="C1265" t="s">
        <v>118</v>
      </c>
      <c r="D1265" t="s">
        <v>16</v>
      </c>
      <c r="E1265">
        <v>0</v>
      </c>
      <c r="F1265">
        <v>0</v>
      </c>
      <c r="G1265">
        <v>0</v>
      </c>
      <c r="H1265">
        <v>0</v>
      </c>
      <c r="I1265" t="s">
        <v>55</v>
      </c>
      <c r="J1265">
        <v>1502</v>
      </c>
      <c r="K1265">
        <v>0.19973368841544609</v>
      </c>
      <c r="L1265">
        <v>0.50066577896138487</v>
      </c>
      <c r="M1265">
        <v>0.2996005326231691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f>VLOOKUP(A1265,Output_sheet!$C$2:$H$19120,6,FALSE)</f>
        <v>0</v>
      </c>
      <c r="W1265">
        <f t="shared" si="115"/>
        <v>0</v>
      </c>
      <c r="X1265" t="str">
        <f t="shared" si="116"/>
        <v>Booste</v>
      </c>
      <c r="Y1265">
        <f t="shared" si="117"/>
        <v>0</v>
      </c>
      <c r="Z1265">
        <f t="shared" si="118"/>
        <v>0</v>
      </c>
      <c r="AA1265">
        <f t="shared" si="119"/>
        <v>0</v>
      </c>
    </row>
    <row r="1266" spans="1:27" x14ac:dyDescent="0.45">
      <c r="A1266" t="str">
        <f t="shared" si="114"/>
        <v>43833Meal_Booster1_MainP22</v>
      </c>
      <c r="B1266" s="6">
        <v>43833</v>
      </c>
      <c r="C1266" t="s">
        <v>118</v>
      </c>
      <c r="D1266" t="s">
        <v>17</v>
      </c>
      <c r="E1266">
        <v>7.2371764705882344E-2</v>
      </c>
      <c r="F1266">
        <v>0.19910588235294119</v>
      </c>
      <c r="G1266">
        <v>3.1221176470588231E-2</v>
      </c>
      <c r="H1266">
        <v>3.105359854884685E-3</v>
      </c>
      <c r="I1266" t="s">
        <v>55</v>
      </c>
      <c r="J1266">
        <v>1502</v>
      </c>
      <c r="K1266">
        <v>0.19973368841544609</v>
      </c>
      <c r="L1266">
        <v>0.50066577896138487</v>
      </c>
      <c r="M1266">
        <v>0.2996005326231691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f>VLOOKUP(A1266,Output_sheet!$C$2:$H$19120,6,FALSE)</f>
        <v>0</v>
      </c>
      <c r="W1266">
        <f t="shared" si="115"/>
        <v>0</v>
      </c>
      <c r="X1266" t="str">
        <f t="shared" si="116"/>
        <v>Booste</v>
      </c>
      <c r="Y1266">
        <f t="shared" si="117"/>
        <v>0</v>
      </c>
      <c r="Z1266">
        <f t="shared" si="118"/>
        <v>0</v>
      </c>
      <c r="AA1266">
        <f t="shared" si="119"/>
        <v>0</v>
      </c>
    </row>
    <row r="1267" spans="1:27" x14ac:dyDescent="0.45">
      <c r="A1267" t="str">
        <f t="shared" si="114"/>
        <v>43833Meal_Booster1_SideP22</v>
      </c>
      <c r="B1267" s="6">
        <v>43833</v>
      </c>
      <c r="C1267" t="s">
        <v>118</v>
      </c>
      <c r="D1267" t="s">
        <v>18</v>
      </c>
      <c r="E1267">
        <v>0</v>
      </c>
      <c r="F1267">
        <v>0</v>
      </c>
      <c r="G1267">
        <v>0</v>
      </c>
      <c r="H1267">
        <v>0</v>
      </c>
      <c r="I1267" t="s">
        <v>55</v>
      </c>
      <c r="J1267">
        <v>1502</v>
      </c>
      <c r="K1267">
        <v>0.19973368841544609</v>
      </c>
      <c r="L1267">
        <v>0.50066577896138487</v>
      </c>
      <c r="M1267">
        <v>0.2996005326231691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f>VLOOKUP(A1267,Output_sheet!$C$2:$H$19120,6,FALSE)</f>
        <v>0</v>
      </c>
      <c r="W1267">
        <f t="shared" si="115"/>
        <v>0</v>
      </c>
      <c r="X1267" t="str">
        <f t="shared" si="116"/>
        <v>Booste</v>
      </c>
      <c r="Y1267">
        <f t="shared" si="117"/>
        <v>0</v>
      </c>
      <c r="Z1267">
        <f t="shared" si="118"/>
        <v>0</v>
      </c>
      <c r="AA1267">
        <f t="shared" si="119"/>
        <v>0</v>
      </c>
    </row>
    <row r="1268" spans="1:27" x14ac:dyDescent="0.45">
      <c r="A1268" t="str">
        <f t="shared" si="114"/>
        <v>43833Meal_Booster2_GreenP22</v>
      </c>
      <c r="B1268" s="6">
        <v>43833</v>
      </c>
      <c r="C1268" t="s">
        <v>118</v>
      </c>
      <c r="D1268" t="s">
        <v>19</v>
      </c>
      <c r="E1268">
        <v>0</v>
      </c>
      <c r="F1268">
        <v>0</v>
      </c>
      <c r="G1268">
        <v>0</v>
      </c>
      <c r="H1268">
        <v>0</v>
      </c>
      <c r="I1268" t="s">
        <v>55</v>
      </c>
      <c r="J1268">
        <v>1502</v>
      </c>
      <c r="K1268">
        <v>0.19973368841544609</v>
      </c>
      <c r="L1268">
        <v>0.50066577896138487</v>
      </c>
      <c r="M1268">
        <v>0.2996005326231691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f>VLOOKUP(A1268,Output_sheet!$C$2:$H$19120,6,FALSE)</f>
        <v>0</v>
      </c>
      <c r="W1268">
        <f t="shared" si="115"/>
        <v>0</v>
      </c>
      <c r="X1268" t="str">
        <f t="shared" si="116"/>
        <v>Booste</v>
      </c>
      <c r="Y1268">
        <f t="shared" si="117"/>
        <v>0</v>
      </c>
      <c r="Z1268">
        <f t="shared" si="118"/>
        <v>0</v>
      </c>
      <c r="AA1268">
        <f t="shared" si="119"/>
        <v>0</v>
      </c>
    </row>
    <row r="1269" spans="1:27" x14ac:dyDescent="0.45">
      <c r="A1269" t="str">
        <f t="shared" si="114"/>
        <v>43833Meal_Booster2_MainP22</v>
      </c>
      <c r="B1269" s="6">
        <v>43833</v>
      </c>
      <c r="C1269" t="s">
        <v>118</v>
      </c>
      <c r="D1269" t="s">
        <v>20</v>
      </c>
      <c r="E1269">
        <v>0.34</v>
      </c>
      <c r="F1269">
        <v>0</v>
      </c>
      <c r="G1269">
        <v>1.0999999999999999E-2</v>
      </c>
      <c r="H1269">
        <v>9.7169999999999999E-3</v>
      </c>
      <c r="I1269" t="s">
        <v>55</v>
      </c>
      <c r="J1269">
        <v>1502</v>
      </c>
      <c r="K1269">
        <v>0.19973368841544609</v>
      </c>
      <c r="L1269">
        <v>0.50066577896138487</v>
      </c>
      <c r="M1269">
        <v>0.2996005326231691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f>VLOOKUP(A1269,Output_sheet!$C$2:$H$19120,6,FALSE)</f>
        <v>0</v>
      </c>
      <c r="W1269">
        <f t="shared" si="115"/>
        <v>0</v>
      </c>
      <c r="X1269" t="str">
        <f t="shared" si="116"/>
        <v>Booste</v>
      </c>
      <c r="Y1269">
        <f t="shared" si="117"/>
        <v>0</v>
      </c>
      <c r="Z1269">
        <f t="shared" si="118"/>
        <v>0</v>
      </c>
      <c r="AA1269">
        <f t="shared" si="119"/>
        <v>0</v>
      </c>
    </row>
    <row r="1270" spans="1:27" x14ac:dyDescent="0.45">
      <c r="A1270" t="str">
        <f t="shared" si="114"/>
        <v>43833Meal_Booster2_SideP22</v>
      </c>
      <c r="B1270" s="6">
        <v>43833</v>
      </c>
      <c r="C1270" t="s">
        <v>118</v>
      </c>
      <c r="D1270" t="s">
        <v>21</v>
      </c>
      <c r="E1270">
        <v>0</v>
      </c>
      <c r="F1270">
        <v>0</v>
      </c>
      <c r="G1270">
        <v>0</v>
      </c>
      <c r="H1270">
        <v>0</v>
      </c>
      <c r="I1270" t="s">
        <v>55</v>
      </c>
      <c r="J1270">
        <v>1502</v>
      </c>
      <c r="K1270">
        <v>0.19973368841544609</v>
      </c>
      <c r="L1270">
        <v>0.50066577896138487</v>
      </c>
      <c r="M1270">
        <v>0.2996005326231691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f>VLOOKUP(A1270,Output_sheet!$C$2:$H$19120,6,FALSE)</f>
        <v>0</v>
      </c>
      <c r="W1270">
        <f t="shared" si="115"/>
        <v>0</v>
      </c>
      <c r="X1270" t="str">
        <f t="shared" si="116"/>
        <v>Booste</v>
      </c>
      <c r="Y1270">
        <f t="shared" si="117"/>
        <v>0</v>
      </c>
      <c r="Z1270">
        <f t="shared" si="118"/>
        <v>0</v>
      </c>
      <c r="AA1270">
        <f t="shared" si="119"/>
        <v>0</v>
      </c>
    </row>
    <row r="1271" spans="1:27" x14ac:dyDescent="0.45">
      <c r="A1271" t="str">
        <f t="shared" si="114"/>
        <v>43833Meal_Breakfast_GreenP22</v>
      </c>
      <c r="B1271" s="6">
        <v>43833</v>
      </c>
      <c r="C1271" t="s">
        <v>118</v>
      </c>
      <c r="D1271" t="s">
        <v>24</v>
      </c>
      <c r="E1271">
        <v>6.9999999999999993E-3</v>
      </c>
      <c r="F1271">
        <v>7.6999999999999999E-2</v>
      </c>
      <c r="G1271">
        <v>3.0000000000000001E-3</v>
      </c>
      <c r="H1271">
        <v>2.3999999999999998E-3</v>
      </c>
      <c r="I1271" t="s">
        <v>55</v>
      </c>
      <c r="J1271">
        <v>1502</v>
      </c>
      <c r="K1271">
        <v>0.19973368841544609</v>
      </c>
      <c r="L1271">
        <v>0.50066577896138487</v>
      </c>
      <c r="M1271">
        <v>0.2996005326231691</v>
      </c>
      <c r="N1271">
        <v>0.25</v>
      </c>
      <c r="O1271">
        <v>0.25</v>
      </c>
      <c r="P1271">
        <v>0.25</v>
      </c>
      <c r="Q1271">
        <v>0.25</v>
      </c>
      <c r="R1271">
        <v>0.25</v>
      </c>
      <c r="S1271">
        <v>0.25</v>
      </c>
      <c r="T1271">
        <v>0.25</v>
      </c>
      <c r="U1271">
        <v>0.12787723785166241</v>
      </c>
      <c r="V1271">
        <f>VLOOKUP(A1271,Output_sheet!$C$2:$H$19120,6,FALSE)</f>
        <v>37.610771999999997</v>
      </c>
      <c r="W1271">
        <f t="shared" si="115"/>
        <v>13.652710235999999</v>
      </c>
      <c r="X1271" t="str">
        <f t="shared" si="116"/>
        <v>Breakf</v>
      </c>
      <c r="Y1271">
        <f t="shared" si="117"/>
        <v>1.0531016159999997</v>
      </c>
      <c r="Z1271">
        <f t="shared" si="118"/>
        <v>11.584117775999999</v>
      </c>
      <c r="AA1271">
        <f t="shared" si="119"/>
        <v>1.0154908439999999</v>
      </c>
    </row>
    <row r="1272" spans="1:27" x14ac:dyDescent="0.45">
      <c r="A1272" t="str">
        <f t="shared" si="114"/>
        <v>43833Meal_Breakfast_MainP22</v>
      </c>
      <c r="B1272" s="6">
        <v>43833</v>
      </c>
      <c r="C1272" t="s">
        <v>118</v>
      </c>
      <c r="D1272" t="s">
        <v>25</v>
      </c>
      <c r="E1272">
        <v>0.1043639846743295</v>
      </c>
      <c r="F1272">
        <v>0.1428620689655172</v>
      </c>
      <c r="G1272">
        <v>3.8609195402298853E-2</v>
      </c>
      <c r="H1272">
        <v>2.244987228607919E-3</v>
      </c>
      <c r="I1272" t="s">
        <v>55</v>
      </c>
      <c r="J1272">
        <v>1502</v>
      </c>
      <c r="K1272">
        <v>0.19973368841544609</v>
      </c>
      <c r="L1272">
        <v>0.50066577896138487</v>
      </c>
      <c r="M1272">
        <v>0.2996005326231691</v>
      </c>
      <c r="N1272">
        <v>0.25</v>
      </c>
      <c r="O1272">
        <v>0.25</v>
      </c>
      <c r="P1272">
        <v>0.25</v>
      </c>
      <c r="Q1272">
        <v>0.25</v>
      </c>
      <c r="R1272">
        <v>0.25</v>
      </c>
      <c r="S1272">
        <v>0.25</v>
      </c>
      <c r="T1272">
        <v>0.25</v>
      </c>
      <c r="U1272">
        <v>0.6675191815856778</v>
      </c>
      <c r="V1272">
        <f>VLOOKUP(A1272,Output_sheet!$C$2:$H$19120,6,FALSE)</f>
        <v>254.24881999999999</v>
      </c>
      <c r="W1272">
        <f t="shared" si="115"/>
        <v>339.7748109944061</v>
      </c>
      <c r="X1272" t="str">
        <f t="shared" si="116"/>
        <v>Breakf</v>
      </c>
      <c r="Y1272">
        <f t="shared" si="117"/>
        <v>106.13767981578543</v>
      </c>
      <c r="Z1272">
        <f t="shared" si="118"/>
        <v>145.29004982896546</v>
      </c>
      <c r="AA1272">
        <f t="shared" si="119"/>
        <v>88.34708134965517</v>
      </c>
    </row>
    <row r="1273" spans="1:27" x14ac:dyDescent="0.45">
      <c r="A1273" t="str">
        <f t="shared" si="114"/>
        <v>43833Meal_Breakfast_SideP22</v>
      </c>
      <c r="B1273" s="6">
        <v>43833</v>
      </c>
      <c r="C1273" t="s">
        <v>118</v>
      </c>
      <c r="D1273" t="s">
        <v>26</v>
      </c>
      <c r="E1273">
        <v>1.6E-2</v>
      </c>
      <c r="F1273">
        <v>0.218</v>
      </c>
      <c r="G1273">
        <v>4.0000000000000001E-3</v>
      </c>
      <c r="H1273">
        <v>9.5E-4</v>
      </c>
      <c r="I1273" t="s">
        <v>55</v>
      </c>
      <c r="J1273">
        <v>1502</v>
      </c>
      <c r="K1273">
        <v>0.19973368841544609</v>
      </c>
      <c r="L1273">
        <v>0.50066577896138487</v>
      </c>
      <c r="M1273">
        <v>0.2996005326231691</v>
      </c>
      <c r="N1273">
        <v>0.25</v>
      </c>
      <c r="O1273">
        <v>0.25</v>
      </c>
      <c r="P1273">
        <v>0.25</v>
      </c>
      <c r="Q1273">
        <v>0.25</v>
      </c>
      <c r="R1273">
        <v>0.25</v>
      </c>
      <c r="S1273">
        <v>0.25</v>
      </c>
      <c r="T1273">
        <v>0.25</v>
      </c>
      <c r="U1273">
        <v>0.20460358056265979</v>
      </c>
      <c r="V1273">
        <f>VLOOKUP(A1273,Output_sheet!$C$2:$H$19120,6,FALSE)</f>
        <v>100.29539</v>
      </c>
      <c r="W1273">
        <f t="shared" si="115"/>
        <v>97.487119079999999</v>
      </c>
      <c r="X1273" t="str">
        <f t="shared" si="116"/>
        <v>Breakf</v>
      </c>
      <c r="Y1273">
        <f t="shared" si="117"/>
        <v>6.4189049599999999</v>
      </c>
      <c r="Z1273">
        <f t="shared" si="118"/>
        <v>87.45758008</v>
      </c>
      <c r="AA1273">
        <f t="shared" si="119"/>
        <v>3.6106340400000003</v>
      </c>
    </row>
    <row r="1274" spans="1:27" x14ac:dyDescent="0.45">
      <c r="A1274" t="str">
        <f t="shared" si="114"/>
        <v>43833Meal_Dinner_GreenP22</v>
      </c>
      <c r="B1274" s="6">
        <v>43833</v>
      </c>
      <c r="C1274" t="s">
        <v>118</v>
      </c>
      <c r="D1274" t="s">
        <v>29</v>
      </c>
      <c r="E1274">
        <v>0.21</v>
      </c>
      <c r="F1274">
        <v>0.22</v>
      </c>
      <c r="G1274">
        <v>0.49</v>
      </c>
      <c r="H1274">
        <v>1.3505400000000001E-2</v>
      </c>
      <c r="I1274" t="s">
        <v>55</v>
      </c>
      <c r="J1274">
        <v>1502</v>
      </c>
      <c r="K1274">
        <v>0.19973368841544609</v>
      </c>
      <c r="L1274">
        <v>0.50066577896138487</v>
      </c>
      <c r="M1274">
        <v>0.2996005326231691</v>
      </c>
      <c r="N1274">
        <v>0.25</v>
      </c>
      <c r="O1274">
        <v>0.25</v>
      </c>
      <c r="P1274">
        <v>0.25</v>
      </c>
      <c r="Q1274">
        <v>0.25</v>
      </c>
      <c r="R1274">
        <v>0.25</v>
      </c>
      <c r="S1274">
        <v>0.25</v>
      </c>
      <c r="T1274">
        <v>0.25</v>
      </c>
      <c r="U1274">
        <v>1.706484641638225E-2</v>
      </c>
      <c r="V1274">
        <f>VLOOKUP(A1274,Output_sheet!$C$2:$H$19120,6,FALSE)</f>
        <v>3.8249062</v>
      </c>
      <c r="W1274">
        <f t="shared" si="115"/>
        <v>23.446675006</v>
      </c>
      <c r="X1274" t="str">
        <f t="shared" si="116"/>
        <v>Dinner</v>
      </c>
      <c r="Y1274">
        <f t="shared" si="117"/>
        <v>3.212921208</v>
      </c>
      <c r="Z1274">
        <f t="shared" si="118"/>
        <v>3.365917456</v>
      </c>
      <c r="AA1274">
        <f t="shared" si="119"/>
        <v>16.867836342</v>
      </c>
    </row>
    <row r="1275" spans="1:27" x14ac:dyDescent="0.45">
      <c r="A1275" t="str">
        <f t="shared" si="114"/>
        <v>43833Meal_Dinner_MainP22</v>
      </c>
      <c r="B1275" s="6">
        <v>43833</v>
      </c>
      <c r="C1275" t="s">
        <v>118</v>
      </c>
      <c r="D1275" t="s">
        <v>30</v>
      </c>
      <c r="E1275">
        <v>0.30499999999999999</v>
      </c>
      <c r="F1275">
        <v>0</v>
      </c>
      <c r="G1275">
        <v>3.2000000000000001E-2</v>
      </c>
      <c r="H1275">
        <v>5.3000000000000009E-3</v>
      </c>
      <c r="I1275" t="s">
        <v>55</v>
      </c>
      <c r="J1275">
        <v>1502</v>
      </c>
      <c r="K1275">
        <v>0.19973368841544609</v>
      </c>
      <c r="L1275">
        <v>0.50066577896138487</v>
      </c>
      <c r="M1275">
        <v>0.2996005326231691</v>
      </c>
      <c r="N1275">
        <v>0.25</v>
      </c>
      <c r="O1275">
        <v>0.25</v>
      </c>
      <c r="P1275">
        <v>0.25</v>
      </c>
      <c r="Q1275">
        <v>0.25</v>
      </c>
      <c r="R1275">
        <v>0.25</v>
      </c>
      <c r="S1275">
        <v>0.25</v>
      </c>
      <c r="T1275">
        <v>0.25</v>
      </c>
      <c r="U1275">
        <v>0.34129692832764508</v>
      </c>
      <c r="V1275">
        <f>VLOOKUP(A1275,Output_sheet!$C$2:$H$19120,6,FALSE)</f>
        <v>45.898873999999999</v>
      </c>
      <c r="W1275">
        <f t="shared" si="115"/>
        <v>69.215501992</v>
      </c>
      <c r="X1275" t="str">
        <f t="shared" si="116"/>
        <v>Dinner</v>
      </c>
      <c r="Y1275">
        <f t="shared" si="117"/>
        <v>55.996626280000001</v>
      </c>
      <c r="Z1275">
        <f t="shared" si="118"/>
        <v>0</v>
      </c>
      <c r="AA1275">
        <f t="shared" si="119"/>
        <v>13.218875712000001</v>
      </c>
    </row>
    <row r="1276" spans="1:27" x14ac:dyDescent="0.45">
      <c r="A1276" t="str">
        <f t="shared" si="114"/>
        <v>43833Meal_Dinner_SideP22</v>
      </c>
      <c r="B1276" s="6">
        <v>43833</v>
      </c>
      <c r="C1276" t="s">
        <v>118</v>
      </c>
      <c r="D1276" t="s">
        <v>31</v>
      </c>
      <c r="E1276">
        <v>3.7117021276595753E-2</v>
      </c>
      <c r="F1276">
        <v>0.25571010638297881</v>
      </c>
      <c r="G1276">
        <v>3.1874999999999987E-2</v>
      </c>
      <c r="H1276">
        <v>1.717952507598784E-3</v>
      </c>
      <c r="I1276" t="s">
        <v>55</v>
      </c>
      <c r="J1276">
        <v>1502</v>
      </c>
      <c r="K1276">
        <v>0.19973368841544609</v>
      </c>
      <c r="L1276">
        <v>0.50066577896138487</v>
      </c>
      <c r="M1276">
        <v>0.2996005326231691</v>
      </c>
      <c r="N1276">
        <v>0.25</v>
      </c>
      <c r="O1276">
        <v>0.25</v>
      </c>
      <c r="P1276">
        <v>0.25</v>
      </c>
      <c r="Q1276">
        <v>0.25</v>
      </c>
      <c r="R1276">
        <v>0.25</v>
      </c>
      <c r="S1276">
        <v>0.25</v>
      </c>
      <c r="T1276">
        <v>0.25</v>
      </c>
      <c r="U1276">
        <v>0.64163822525597269</v>
      </c>
      <c r="V1276">
        <f>VLOOKUP(A1276,Output_sheet!$C$2:$H$19120,6,FALSE)</f>
        <v>129.58781999999999</v>
      </c>
      <c r="W1276">
        <f t="shared" si="115"/>
        <v>188.96282230356388</v>
      </c>
      <c r="X1276" t="str">
        <f t="shared" si="116"/>
        <v>Dinner</v>
      </c>
      <c r="Y1276">
        <f t="shared" si="117"/>
        <v>19.239655488510643</v>
      </c>
      <c r="Z1276">
        <f t="shared" si="118"/>
        <v>132.54766095255323</v>
      </c>
      <c r="AA1276">
        <f t="shared" si="119"/>
        <v>37.175505862499982</v>
      </c>
    </row>
    <row r="1277" spans="1:27" x14ac:dyDescent="0.45">
      <c r="A1277" t="str">
        <f t="shared" si="114"/>
        <v>43833Meal_Lunch_GreenP22</v>
      </c>
      <c r="B1277" s="6">
        <v>43833</v>
      </c>
      <c r="C1277" t="s">
        <v>118</v>
      </c>
      <c r="D1277" t="s">
        <v>34</v>
      </c>
      <c r="E1277">
        <v>1.217307692307692E-2</v>
      </c>
      <c r="F1277">
        <v>3.2211538461538472E-2</v>
      </c>
      <c r="G1277">
        <v>8.8461538461538456E-3</v>
      </c>
      <c r="H1277">
        <v>6.4038461538461547E-4</v>
      </c>
      <c r="I1277" t="s">
        <v>55</v>
      </c>
      <c r="J1277">
        <v>1502</v>
      </c>
      <c r="K1277">
        <v>0.19973368841544609</v>
      </c>
      <c r="L1277">
        <v>0.50066577896138487</v>
      </c>
      <c r="M1277">
        <v>0.2996005326231691</v>
      </c>
      <c r="N1277">
        <v>0.25</v>
      </c>
      <c r="O1277">
        <v>0.25</v>
      </c>
      <c r="P1277">
        <v>0.25</v>
      </c>
      <c r="Q1277">
        <v>0.25</v>
      </c>
      <c r="R1277">
        <v>0.25</v>
      </c>
      <c r="S1277">
        <v>0.25</v>
      </c>
      <c r="T1277">
        <v>0.25</v>
      </c>
      <c r="U1277">
        <v>0.26804123711340211</v>
      </c>
      <c r="V1277">
        <f>VLOOKUP(A1277,Output_sheet!$C$2:$H$19120,6,FALSE)</f>
        <v>76.218947</v>
      </c>
      <c r="W1277">
        <f t="shared" si="115"/>
        <v>19.599995370846155</v>
      </c>
      <c r="X1277" t="str">
        <f t="shared" si="116"/>
        <v>Lunch_</v>
      </c>
      <c r="Y1277">
        <f t="shared" si="117"/>
        <v>3.7112764193076915</v>
      </c>
      <c r="Z1277">
        <f t="shared" si="118"/>
        <v>9.8205181711538501</v>
      </c>
      <c r="AA1277">
        <f t="shared" si="119"/>
        <v>6.0682007803846156</v>
      </c>
    </row>
    <row r="1278" spans="1:27" x14ac:dyDescent="0.45">
      <c r="A1278" t="str">
        <f t="shared" si="114"/>
        <v>43833Meal_Lunch_MainP22</v>
      </c>
      <c r="B1278" s="6">
        <v>43833</v>
      </c>
      <c r="C1278" t="s">
        <v>118</v>
      </c>
      <c r="D1278" t="s">
        <v>35</v>
      </c>
      <c r="E1278">
        <v>8.5000000000000006E-2</v>
      </c>
      <c r="F1278">
        <v>7.0000000000000001E-3</v>
      </c>
      <c r="G1278">
        <v>4.3999999999999997E-2</v>
      </c>
      <c r="H1278">
        <v>7.3800000000000003E-3</v>
      </c>
      <c r="I1278" t="s">
        <v>55</v>
      </c>
      <c r="J1278">
        <v>1502</v>
      </c>
      <c r="K1278">
        <v>0.19973368841544609</v>
      </c>
      <c r="L1278">
        <v>0.50066577896138487</v>
      </c>
      <c r="M1278">
        <v>0.2996005326231691</v>
      </c>
      <c r="N1278">
        <v>0.25</v>
      </c>
      <c r="O1278">
        <v>0.25</v>
      </c>
      <c r="P1278">
        <v>0.25</v>
      </c>
      <c r="Q1278">
        <v>0.25</v>
      </c>
      <c r="R1278">
        <v>0.25</v>
      </c>
      <c r="S1278">
        <v>0.25</v>
      </c>
      <c r="T1278">
        <v>0.25</v>
      </c>
      <c r="U1278">
        <v>0.25773195876288663</v>
      </c>
      <c r="V1278">
        <f>VLOOKUP(A1278,Output_sheet!$C$2:$H$19120,6,FALSE)</f>
        <v>68.872542999999993</v>
      </c>
      <c r="W1278">
        <f t="shared" si="115"/>
        <v>52.618622851999994</v>
      </c>
      <c r="X1278" t="str">
        <f t="shared" si="116"/>
        <v>Lunch_</v>
      </c>
      <c r="Y1278">
        <f t="shared" si="117"/>
        <v>23.416664619999999</v>
      </c>
      <c r="Z1278">
        <f t="shared" si="118"/>
        <v>1.9284312039999998</v>
      </c>
      <c r="AA1278">
        <f t="shared" si="119"/>
        <v>27.273527027999993</v>
      </c>
    </row>
    <row r="1279" spans="1:27" x14ac:dyDescent="0.45">
      <c r="A1279" t="str">
        <f t="shared" si="114"/>
        <v>43833Meal_Lunch_SideP22</v>
      </c>
      <c r="B1279" s="6">
        <v>43833</v>
      </c>
      <c r="C1279" t="s">
        <v>118</v>
      </c>
      <c r="D1279" t="s">
        <v>36</v>
      </c>
      <c r="E1279">
        <v>7.6847826086956519E-2</v>
      </c>
      <c r="F1279">
        <v>0.18945652173913041</v>
      </c>
      <c r="G1279">
        <v>6.9239130434782609E-2</v>
      </c>
      <c r="H1279">
        <v>1.350579710144927E-3</v>
      </c>
      <c r="I1279" t="s">
        <v>55</v>
      </c>
      <c r="J1279">
        <v>1502</v>
      </c>
      <c r="K1279">
        <v>0.19973368841544609</v>
      </c>
      <c r="L1279">
        <v>0.50066577896138487</v>
      </c>
      <c r="M1279">
        <v>0.2996005326231691</v>
      </c>
      <c r="N1279">
        <v>0.25</v>
      </c>
      <c r="O1279">
        <v>0.25</v>
      </c>
      <c r="P1279">
        <v>0.25</v>
      </c>
      <c r="Q1279">
        <v>0.25</v>
      </c>
      <c r="R1279">
        <v>0.25</v>
      </c>
      <c r="S1279">
        <v>0.25</v>
      </c>
      <c r="T1279">
        <v>0.25</v>
      </c>
      <c r="U1279">
        <v>0.47422680412371132</v>
      </c>
      <c r="V1279">
        <f>VLOOKUP(A1279,Output_sheet!$C$2:$H$19120,6,FALSE)</f>
        <v>211.20912999999999</v>
      </c>
      <c r="W1279">
        <f t="shared" si="115"/>
        <v>356.59906698804343</v>
      </c>
      <c r="X1279" t="str">
        <f t="shared" si="116"/>
        <v>Lunch_</v>
      </c>
      <c r="Y1279">
        <f t="shared" si="117"/>
        <v>64.923849960869561</v>
      </c>
      <c r="Z1279">
        <f t="shared" si="118"/>
        <v>160.05978851739127</v>
      </c>
      <c r="AA1279">
        <f t="shared" si="119"/>
        <v>131.61542850978259</v>
      </c>
    </row>
    <row r="1280" spans="1:27" x14ac:dyDescent="0.45">
      <c r="A1280" t="str">
        <f t="shared" si="114"/>
        <v>43833Meal_Morning_Snack_GreenP22</v>
      </c>
      <c r="B1280" s="6">
        <v>43833</v>
      </c>
      <c r="C1280" t="s">
        <v>118</v>
      </c>
      <c r="D1280" t="s">
        <v>39</v>
      </c>
      <c r="E1280">
        <v>3.875E-3</v>
      </c>
      <c r="F1280">
        <v>0.112625</v>
      </c>
      <c r="G1280">
        <v>4.2500000000000003E-3</v>
      </c>
      <c r="H1280">
        <v>1.2625E-3</v>
      </c>
      <c r="I1280" t="s">
        <v>55</v>
      </c>
      <c r="J1280">
        <v>1502</v>
      </c>
      <c r="K1280">
        <v>0.19973368841544609</v>
      </c>
      <c r="L1280">
        <v>0.50066577896138487</v>
      </c>
      <c r="M1280">
        <v>0.2996005326231691</v>
      </c>
      <c r="N1280">
        <v>0.15</v>
      </c>
      <c r="O1280">
        <v>0.15</v>
      </c>
      <c r="P1280">
        <v>0.15</v>
      </c>
      <c r="Q1280">
        <v>0.15</v>
      </c>
      <c r="R1280">
        <v>0.15</v>
      </c>
      <c r="S1280">
        <v>0.15</v>
      </c>
      <c r="T1280">
        <v>0.15</v>
      </c>
      <c r="U1280">
        <v>0.69565217391304346</v>
      </c>
      <c r="V1280">
        <f>VLOOKUP(A1280,Output_sheet!$C$2:$H$19120,6,FALSE)</f>
        <v>107.28292</v>
      </c>
      <c r="W1280">
        <f t="shared" si="115"/>
        <v>54.097412410000011</v>
      </c>
      <c r="X1280" t="str">
        <f t="shared" si="116"/>
        <v>Mornin</v>
      </c>
      <c r="Y1280">
        <f t="shared" si="117"/>
        <v>1.6628852600000001</v>
      </c>
      <c r="Z1280">
        <f t="shared" si="118"/>
        <v>48.330955460000006</v>
      </c>
      <c r="AA1280">
        <f t="shared" si="119"/>
        <v>4.1035716900000008</v>
      </c>
    </row>
    <row r="1281" spans="1:27" x14ac:dyDescent="0.45">
      <c r="A1281" t="str">
        <f t="shared" si="114"/>
        <v>43833Meal_Morning_Snack_MainP22</v>
      </c>
      <c r="B1281" s="6">
        <v>43833</v>
      </c>
      <c r="C1281" t="s">
        <v>118</v>
      </c>
      <c r="D1281" t="s">
        <v>40</v>
      </c>
      <c r="E1281">
        <v>0.1239</v>
      </c>
      <c r="F1281">
        <v>2.7199999999999998E-2</v>
      </c>
      <c r="G1281">
        <v>1.0200000000000001E-2</v>
      </c>
      <c r="H1281">
        <v>3.1800000000000001E-3</v>
      </c>
      <c r="I1281" t="s">
        <v>55</v>
      </c>
      <c r="J1281">
        <v>1502</v>
      </c>
      <c r="K1281">
        <v>0.19973368841544609</v>
      </c>
      <c r="L1281">
        <v>0.50066577896138487</v>
      </c>
      <c r="M1281">
        <v>0.2996005326231691</v>
      </c>
      <c r="N1281">
        <v>0.15</v>
      </c>
      <c r="O1281">
        <v>0.15</v>
      </c>
      <c r="P1281">
        <v>0.15</v>
      </c>
      <c r="Q1281">
        <v>0.15</v>
      </c>
      <c r="R1281">
        <v>0.15</v>
      </c>
      <c r="S1281">
        <v>0.15</v>
      </c>
      <c r="T1281">
        <v>0.15</v>
      </c>
      <c r="U1281">
        <v>0.21739130434782611</v>
      </c>
      <c r="V1281">
        <f>VLOOKUP(A1281,Output_sheet!$C$2:$H$19120,6,FALSE)</f>
        <v>24.018564000000001</v>
      </c>
      <c r="W1281">
        <f t="shared" si="115"/>
        <v>16.721724256799998</v>
      </c>
      <c r="X1281" t="str">
        <f t="shared" si="116"/>
        <v>Mornin</v>
      </c>
      <c r="Y1281">
        <f t="shared" si="117"/>
        <v>11.903600318400001</v>
      </c>
      <c r="Z1281">
        <f t="shared" si="118"/>
        <v>2.6132197632</v>
      </c>
      <c r="AA1281">
        <f t="shared" si="119"/>
        <v>2.2049041752000003</v>
      </c>
    </row>
    <row r="1282" spans="1:27" x14ac:dyDescent="0.45">
      <c r="A1282" t="str">
        <f t="shared" ref="A1282:A1345" si="120">B1282&amp;"Meal_"&amp;D1282&amp;I1282</f>
        <v>43833Meal_Morning_Snack_SideP22</v>
      </c>
      <c r="B1282" s="6">
        <v>43833</v>
      </c>
      <c r="C1282" t="s">
        <v>118</v>
      </c>
      <c r="D1282" t="s">
        <v>41</v>
      </c>
      <c r="E1282">
        <v>0.21</v>
      </c>
      <c r="F1282">
        <v>0.22</v>
      </c>
      <c r="G1282">
        <v>0.49</v>
      </c>
      <c r="H1282">
        <v>1.3505400000000001E-2</v>
      </c>
      <c r="I1282" t="s">
        <v>55</v>
      </c>
      <c r="J1282">
        <v>1502</v>
      </c>
      <c r="K1282">
        <v>0.19973368841544609</v>
      </c>
      <c r="L1282">
        <v>0.50066577896138487</v>
      </c>
      <c r="M1282">
        <v>0.2996005326231691</v>
      </c>
      <c r="N1282">
        <v>0.15</v>
      </c>
      <c r="O1282">
        <v>0.15</v>
      </c>
      <c r="P1282">
        <v>0.15</v>
      </c>
      <c r="Q1282">
        <v>0.15</v>
      </c>
      <c r="R1282">
        <v>0.15</v>
      </c>
      <c r="S1282">
        <v>0.15</v>
      </c>
      <c r="T1282">
        <v>0.15</v>
      </c>
      <c r="U1282">
        <v>8.6956521739130432E-2</v>
      </c>
      <c r="V1282">
        <f>VLOOKUP(A1282,Output_sheet!$C$2:$H$19120,6,FALSE)</f>
        <v>16.012376</v>
      </c>
      <c r="W1282">
        <f t="shared" ref="W1282:W1345" si="121">(E1282*4+F1282*4+G1282*9)*V1282</f>
        <v>98.155864879999996</v>
      </c>
      <c r="X1282" t="str">
        <f t="shared" ref="X1282:X1345" si="122">LEFT(D1282,6)</f>
        <v>Mornin</v>
      </c>
      <c r="Y1282">
        <f t="shared" ref="Y1282:Y1345" si="123">E1282*4*V1282</f>
        <v>13.450395839999999</v>
      </c>
      <c r="Z1282">
        <f t="shared" ref="Z1282:Z1345" si="124">F1282*4*V1282</f>
        <v>14.09089088</v>
      </c>
      <c r="AA1282">
        <f t="shared" ref="AA1282:AA1345" si="125">G1282*9*V1282</f>
        <v>70.614578160000008</v>
      </c>
    </row>
    <row r="1283" spans="1:27" x14ac:dyDescent="0.45">
      <c r="A1283" t="str">
        <f t="shared" si="120"/>
        <v>43833Meal_Afternoon_Snack_GreenP23</v>
      </c>
      <c r="B1283" s="6">
        <v>43833</v>
      </c>
      <c r="C1283" t="s">
        <v>118</v>
      </c>
      <c r="D1283" t="s">
        <v>11</v>
      </c>
      <c r="E1283">
        <v>1.2E-2</v>
      </c>
      <c r="F1283">
        <v>0.11940000000000001</v>
      </c>
      <c r="G1283">
        <v>6.4999999999999997E-3</v>
      </c>
      <c r="H1283">
        <v>1.272E-2</v>
      </c>
      <c r="I1283" t="s">
        <v>56</v>
      </c>
      <c r="J1283">
        <v>1502</v>
      </c>
      <c r="K1283">
        <v>0.30093209054593872</v>
      </c>
      <c r="L1283">
        <v>0.39946737683089212</v>
      </c>
      <c r="M1283">
        <v>0.2996005326231691</v>
      </c>
      <c r="N1283">
        <v>5.0000000000000001E-4</v>
      </c>
      <c r="O1283">
        <v>5.0000000000000001E-4</v>
      </c>
      <c r="P1283">
        <v>5.0000000000000001E-4</v>
      </c>
      <c r="Q1283">
        <v>5.0000000000000001E-4</v>
      </c>
      <c r="R1283">
        <v>5.0000000000000001E-4</v>
      </c>
      <c r="S1283">
        <v>5.0000000000000001E-4</v>
      </c>
      <c r="T1283">
        <v>5.0000000000000001E-4</v>
      </c>
      <c r="U1283">
        <v>0.15789473684210531</v>
      </c>
      <c r="V1283">
        <f>VLOOKUP(A1283,Output_sheet!$C$2:$H$19120,6,FALSE)</f>
        <v>7.6269342000000004E-2</v>
      </c>
      <c r="W1283">
        <f t="shared" si="121"/>
        <v>4.4548922662200008E-2</v>
      </c>
      <c r="X1283" t="str">
        <f t="shared" si="122"/>
        <v>Aftern</v>
      </c>
      <c r="Y1283">
        <f t="shared" si="123"/>
        <v>3.6609284160000004E-3</v>
      </c>
      <c r="Z1283">
        <f t="shared" si="124"/>
        <v>3.6426237739200007E-2</v>
      </c>
      <c r="AA1283">
        <f t="shared" si="125"/>
        <v>4.461756507E-3</v>
      </c>
    </row>
    <row r="1284" spans="1:27" x14ac:dyDescent="0.45">
      <c r="A1284" t="str">
        <f t="shared" si="120"/>
        <v>43833Meal_Afternoon_Snack_MainP23</v>
      </c>
      <c r="B1284" s="6">
        <v>43833</v>
      </c>
      <c r="C1284" t="s">
        <v>118</v>
      </c>
      <c r="D1284" t="s">
        <v>12</v>
      </c>
      <c r="E1284">
        <v>3.5919354838709672E-2</v>
      </c>
      <c r="F1284">
        <v>0.1199935483870968</v>
      </c>
      <c r="G1284">
        <v>8.0138709677419359E-2</v>
      </c>
      <c r="H1284">
        <v>2.3671290322580642E-3</v>
      </c>
      <c r="I1284" t="s">
        <v>56</v>
      </c>
      <c r="J1284">
        <v>1502</v>
      </c>
      <c r="K1284">
        <v>0.30093209054593872</v>
      </c>
      <c r="L1284">
        <v>0.39946737683089212</v>
      </c>
      <c r="M1284">
        <v>0.2996005326231691</v>
      </c>
      <c r="N1284">
        <v>5.0000000000000001E-4</v>
      </c>
      <c r="O1284">
        <v>5.0000000000000001E-4</v>
      </c>
      <c r="P1284">
        <v>5.0000000000000001E-4</v>
      </c>
      <c r="Q1284">
        <v>5.0000000000000001E-4</v>
      </c>
      <c r="R1284">
        <v>5.0000000000000001E-4</v>
      </c>
      <c r="S1284">
        <v>5.0000000000000001E-4</v>
      </c>
      <c r="T1284">
        <v>5.0000000000000001E-4</v>
      </c>
      <c r="U1284">
        <v>0.81578947368421051</v>
      </c>
      <c r="V1284">
        <f>VLOOKUP(A1284,Output_sheet!$C$2:$H$19120,6,FALSE)</f>
        <v>0.47481403999999999</v>
      </c>
      <c r="W1284">
        <f t="shared" si="121"/>
        <v>0.63857740239600003</v>
      </c>
      <c r="X1284" t="str">
        <f t="shared" si="122"/>
        <v>Aftern</v>
      </c>
      <c r="Y1284">
        <f t="shared" si="123"/>
        <v>6.8220055940645147E-2</v>
      </c>
      <c r="Z1284">
        <f t="shared" si="124"/>
        <v>0.22789848593445167</v>
      </c>
      <c r="AA1284">
        <f t="shared" si="125"/>
        <v>0.34245886052090324</v>
      </c>
    </row>
    <row r="1285" spans="1:27" x14ac:dyDescent="0.45">
      <c r="A1285" t="str">
        <f t="shared" si="120"/>
        <v>43833Meal_Afternoon_Snack_SideP23</v>
      </c>
      <c r="B1285" s="6">
        <v>43833</v>
      </c>
      <c r="C1285" t="s">
        <v>118</v>
      </c>
      <c r="D1285" t="s">
        <v>13</v>
      </c>
      <c r="E1285">
        <v>0.21</v>
      </c>
      <c r="F1285">
        <v>0.22</v>
      </c>
      <c r="G1285">
        <v>0.49</v>
      </c>
      <c r="H1285">
        <v>1.3505400000000001E-2</v>
      </c>
      <c r="I1285" t="s">
        <v>56</v>
      </c>
      <c r="J1285">
        <v>1502</v>
      </c>
      <c r="K1285">
        <v>0.30093209054593872</v>
      </c>
      <c r="L1285">
        <v>0.39946737683089212</v>
      </c>
      <c r="M1285">
        <v>0.2996005326231691</v>
      </c>
      <c r="N1285">
        <v>5.0000000000000001E-4</v>
      </c>
      <c r="O1285">
        <v>5.0000000000000001E-4</v>
      </c>
      <c r="P1285">
        <v>5.0000000000000001E-4</v>
      </c>
      <c r="Q1285">
        <v>5.0000000000000001E-4</v>
      </c>
      <c r="R1285">
        <v>5.0000000000000001E-4</v>
      </c>
      <c r="S1285">
        <v>5.0000000000000001E-4</v>
      </c>
      <c r="T1285">
        <v>5.0000000000000001E-4</v>
      </c>
      <c r="U1285">
        <v>2.6315789473684209E-2</v>
      </c>
      <c r="V1285">
        <f>VLOOKUP(A1285,Output_sheet!$C$2:$H$19120,6,FALSE)</f>
        <v>1.7197989E-2</v>
      </c>
      <c r="W1285">
        <f t="shared" si="121"/>
        <v>0.10542367257</v>
      </c>
      <c r="X1285" t="str">
        <f t="shared" si="122"/>
        <v>Aftern</v>
      </c>
      <c r="Y1285">
        <f t="shared" si="123"/>
        <v>1.4446310759999999E-2</v>
      </c>
      <c r="Z1285">
        <f t="shared" si="124"/>
        <v>1.5134230320000001E-2</v>
      </c>
      <c r="AA1285">
        <f t="shared" si="125"/>
        <v>7.5843131490000007E-2</v>
      </c>
    </row>
    <row r="1286" spans="1:27" x14ac:dyDescent="0.45">
      <c r="A1286" t="str">
        <f t="shared" si="120"/>
        <v>43833Meal_Booster1_GreenP23</v>
      </c>
      <c r="B1286" s="6">
        <v>43833</v>
      </c>
      <c r="C1286" t="s">
        <v>118</v>
      </c>
      <c r="D1286" t="s">
        <v>16</v>
      </c>
      <c r="E1286">
        <v>0</v>
      </c>
      <c r="F1286">
        <v>0</v>
      </c>
      <c r="G1286">
        <v>0</v>
      </c>
      <c r="H1286">
        <v>0</v>
      </c>
      <c r="I1286" t="s">
        <v>56</v>
      </c>
      <c r="J1286">
        <v>1502</v>
      </c>
      <c r="K1286">
        <v>0.30093209054593872</v>
      </c>
      <c r="L1286">
        <v>0.39946737683089212</v>
      </c>
      <c r="M1286">
        <v>0.2996005326231691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f>VLOOKUP(A1286,Output_sheet!$C$2:$H$19120,6,FALSE)</f>
        <v>0</v>
      </c>
      <c r="W1286">
        <f t="shared" si="121"/>
        <v>0</v>
      </c>
      <c r="X1286" t="str">
        <f t="shared" si="122"/>
        <v>Booste</v>
      </c>
      <c r="Y1286">
        <f t="shared" si="123"/>
        <v>0</v>
      </c>
      <c r="Z1286">
        <f t="shared" si="124"/>
        <v>0</v>
      </c>
      <c r="AA1286">
        <f t="shared" si="125"/>
        <v>0</v>
      </c>
    </row>
    <row r="1287" spans="1:27" x14ac:dyDescent="0.45">
      <c r="A1287" t="str">
        <f t="shared" si="120"/>
        <v>43833Meal_Booster1_MainP23</v>
      </c>
      <c r="B1287" s="6">
        <v>43833</v>
      </c>
      <c r="C1287" t="s">
        <v>118</v>
      </c>
      <c r="D1287" t="s">
        <v>17</v>
      </c>
      <c r="E1287">
        <v>7.2371764705882344E-2</v>
      </c>
      <c r="F1287">
        <v>0.19910588235294119</v>
      </c>
      <c r="G1287">
        <v>3.1221176470588231E-2</v>
      </c>
      <c r="H1287">
        <v>3.105359854884685E-3</v>
      </c>
      <c r="I1287" t="s">
        <v>56</v>
      </c>
      <c r="J1287">
        <v>1502</v>
      </c>
      <c r="K1287">
        <v>0.30093209054593872</v>
      </c>
      <c r="L1287">
        <v>0.39946737683089212</v>
      </c>
      <c r="M1287">
        <v>0.2996005326231691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f>VLOOKUP(A1287,Output_sheet!$C$2:$H$19120,6,FALSE)</f>
        <v>0</v>
      </c>
      <c r="W1287">
        <f t="shared" si="121"/>
        <v>0</v>
      </c>
      <c r="X1287" t="str">
        <f t="shared" si="122"/>
        <v>Booste</v>
      </c>
      <c r="Y1287">
        <f t="shared" si="123"/>
        <v>0</v>
      </c>
      <c r="Z1287">
        <f t="shared" si="124"/>
        <v>0</v>
      </c>
      <c r="AA1287">
        <f t="shared" si="125"/>
        <v>0</v>
      </c>
    </row>
    <row r="1288" spans="1:27" x14ac:dyDescent="0.45">
      <c r="A1288" t="str">
        <f t="shared" si="120"/>
        <v>43833Meal_Booster1_SideP23</v>
      </c>
      <c r="B1288" s="6">
        <v>43833</v>
      </c>
      <c r="C1288" t="s">
        <v>118</v>
      </c>
      <c r="D1288" t="s">
        <v>18</v>
      </c>
      <c r="E1288">
        <v>0</v>
      </c>
      <c r="F1288">
        <v>0</v>
      </c>
      <c r="G1288">
        <v>0</v>
      </c>
      <c r="H1288">
        <v>0</v>
      </c>
      <c r="I1288" t="s">
        <v>56</v>
      </c>
      <c r="J1288">
        <v>1502</v>
      </c>
      <c r="K1288">
        <v>0.30093209054593872</v>
      </c>
      <c r="L1288">
        <v>0.39946737683089212</v>
      </c>
      <c r="M1288">
        <v>0.2996005326231691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f>VLOOKUP(A1288,Output_sheet!$C$2:$H$19120,6,FALSE)</f>
        <v>0</v>
      </c>
      <c r="W1288">
        <f t="shared" si="121"/>
        <v>0</v>
      </c>
      <c r="X1288" t="str">
        <f t="shared" si="122"/>
        <v>Booste</v>
      </c>
      <c r="Y1288">
        <f t="shared" si="123"/>
        <v>0</v>
      </c>
      <c r="Z1288">
        <f t="shared" si="124"/>
        <v>0</v>
      </c>
      <c r="AA1288">
        <f t="shared" si="125"/>
        <v>0</v>
      </c>
    </row>
    <row r="1289" spans="1:27" x14ac:dyDescent="0.45">
      <c r="A1289" t="str">
        <f t="shared" si="120"/>
        <v>43833Meal_Booster2_GreenP23</v>
      </c>
      <c r="B1289" s="6">
        <v>43833</v>
      </c>
      <c r="C1289" t="s">
        <v>118</v>
      </c>
      <c r="D1289" t="s">
        <v>19</v>
      </c>
      <c r="E1289">
        <v>0</v>
      </c>
      <c r="F1289">
        <v>0</v>
      </c>
      <c r="G1289">
        <v>0</v>
      </c>
      <c r="H1289">
        <v>0</v>
      </c>
      <c r="I1289" t="s">
        <v>56</v>
      </c>
      <c r="J1289">
        <v>1502</v>
      </c>
      <c r="K1289">
        <v>0.30093209054593872</v>
      </c>
      <c r="L1289">
        <v>0.39946737683089212</v>
      </c>
      <c r="M1289">
        <v>0.2996005326231691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f>VLOOKUP(A1289,Output_sheet!$C$2:$H$19120,6,FALSE)</f>
        <v>0</v>
      </c>
      <c r="W1289">
        <f t="shared" si="121"/>
        <v>0</v>
      </c>
      <c r="X1289" t="str">
        <f t="shared" si="122"/>
        <v>Booste</v>
      </c>
      <c r="Y1289">
        <f t="shared" si="123"/>
        <v>0</v>
      </c>
      <c r="Z1289">
        <f t="shared" si="124"/>
        <v>0</v>
      </c>
      <c r="AA1289">
        <f t="shared" si="125"/>
        <v>0</v>
      </c>
    </row>
    <row r="1290" spans="1:27" x14ac:dyDescent="0.45">
      <c r="A1290" t="str">
        <f t="shared" si="120"/>
        <v>43833Meal_Booster2_MainP23</v>
      </c>
      <c r="B1290" s="6">
        <v>43833</v>
      </c>
      <c r="C1290" t="s">
        <v>118</v>
      </c>
      <c r="D1290" t="s">
        <v>20</v>
      </c>
      <c r="E1290">
        <v>0.34</v>
      </c>
      <c r="F1290">
        <v>0</v>
      </c>
      <c r="G1290">
        <v>1.0999999999999999E-2</v>
      </c>
      <c r="H1290">
        <v>9.7169999999999999E-3</v>
      </c>
      <c r="I1290" t="s">
        <v>56</v>
      </c>
      <c r="J1290">
        <v>1502</v>
      </c>
      <c r="K1290">
        <v>0.30093209054593872</v>
      </c>
      <c r="L1290">
        <v>0.39946737683089212</v>
      </c>
      <c r="M1290">
        <v>0.2996005326231691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f>VLOOKUP(A1290,Output_sheet!$C$2:$H$19120,6,FALSE)</f>
        <v>0</v>
      </c>
      <c r="W1290">
        <f t="shared" si="121"/>
        <v>0</v>
      </c>
      <c r="X1290" t="str">
        <f t="shared" si="122"/>
        <v>Booste</v>
      </c>
      <c r="Y1290">
        <f t="shared" si="123"/>
        <v>0</v>
      </c>
      <c r="Z1290">
        <f t="shared" si="124"/>
        <v>0</v>
      </c>
      <c r="AA1290">
        <f t="shared" si="125"/>
        <v>0</v>
      </c>
    </row>
    <row r="1291" spans="1:27" x14ac:dyDescent="0.45">
      <c r="A1291" t="str">
        <f t="shared" si="120"/>
        <v>43833Meal_Booster2_SideP23</v>
      </c>
      <c r="B1291" s="6">
        <v>43833</v>
      </c>
      <c r="C1291" t="s">
        <v>118</v>
      </c>
      <c r="D1291" t="s">
        <v>21</v>
      </c>
      <c r="E1291">
        <v>0</v>
      </c>
      <c r="F1291">
        <v>0</v>
      </c>
      <c r="G1291">
        <v>0</v>
      </c>
      <c r="H1291">
        <v>0</v>
      </c>
      <c r="I1291" t="s">
        <v>56</v>
      </c>
      <c r="J1291">
        <v>1502</v>
      </c>
      <c r="K1291">
        <v>0.30093209054593872</v>
      </c>
      <c r="L1291">
        <v>0.39946737683089212</v>
      </c>
      <c r="M1291">
        <v>0.2996005326231691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f>VLOOKUP(A1291,Output_sheet!$C$2:$H$19120,6,FALSE)</f>
        <v>0</v>
      </c>
      <c r="W1291">
        <f t="shared" si="121"/>
        <v>0</v>
      </c>
      <c r="X1291" t="str">
        <f t="shared" si="122"/>
        <v>Booste</v>
      </c>
      <c r="Y1291">
        <f t="shared" si="123"/>
        <v>0</v>
      </c>
      <c r="Z1291">
        <f t="shared" si="124"/>
        <v>0</v>
      </c>
      <c r="AA1291">
        <f t="shared" si="125"/>
        <v>0</v>
      </c>
    </row>
    <row r="1292" spans="1:27" x14ac:dyDescent="0.45">
      <c r="A1292" t="str">
        <f t="shared" si="120"/>
        <v>43833Meal_Breakfast_GreenP23</v>
      </c>
      <c r="B1292" s="6">
        <v>43833</v>
      </c>
      <c r="C1292" t="s">
        <v>118</v>
      </c>
      <c r="D1292" t="s">
        <v>24</v>
      </c>
      <c r="E1292">
        <v>6.9999999999999993E-3</v>
      </c>
      <c r="F1292">
        <v>7.6999999999999999E-2</v>
      </c>
      <c r="G1292">
        <v>3.0000000000000001E-3</v>
      </c>
      <c r="H1292">
        <v>2.3999999999999998E-3</v>
      </c>
      <c r="I1292" t="s">
        <v>56</v>
      </c>
      <c r="J1292">
        <v>1502</v>
      </c>
      <c r="K1292">
        <v>0.30093209054593872</v>
      </c>
      <c r="L1292">
        <v>0.39946737683089212</v>
      </c>
      <c r="M1292">
        <v>0.2996005326231691</v>
      </c>
      <c r="N1292">
        <v>0.33300000000000002</v>
      </c>
      <c r="O1292">
        <v>0.33300000000000002</v>
      </c>
      <c r="P1292">
        <v>0.33300000000000002</v>
      </c>
      <c r="Q1292">
        <v>0.33300000000000002</v>
      </c>
      <c r="R1292">
        <v>0.33300000000000002</v>
      </c>
      <c r="S1292">
        <v>0.33300000000000002</v>
      </c>
      <c r="T1292">
        <v>0.33300000000000002</v>
      </c>
      <c r="U1292">
        <v>0.12787723785166241</v>
      </c>
      <c r="V1292">
        <f>VLOOKUP(A1292,Output_sheet!$C$2:$H$19120,6,FALSE)</f>
        <v>44.248652999999997</v>
      </c>
      <c r="W1292">
        <f t="shared" si="121"/>
        <v>16.062261038999999</v>
      </c>
      <c r="X1292" t="str">
        <f t="shared" si="122"/>
        <v>Breakf</v>
      </c>
      <c r="Y1292">
        <f t="shared" si="123"/>
        <v>1.2389622839999999</v>
      </c>
      <c r="Z1292">
        <f t="shared" si="124"/>
        <v>13.628585123999999</v>
      </c>
      <c r="AA1292">
        <f t="shared" si="125"/>
        <v>1.1947136309999999</v>
      </c>
    </row>
    <row r="1293" spans="1:27" x14ac:dyDescent="0.45">
      <c r="A1293" t="str">
        <f t="shared" si="120"/>
        <v>43833Meal_Breakfast_MainP23</v>
      </c>
      <c r="B1293" s="6">
        <v>43833</v>
      </c>
      <c r="C1293" t="s">
        <v>118</v>
      </c>
      <c r="D1293" t="s">
        <v>25</v>
      </c>
      <c r="E1293">
        <v>0.1043639846743295</v>
      </c>
      <c r="F1293">
        <v>0.1428620689655172</v>
      </c>
      <c r="G1293">
        <v>3.8609195402298853E-2</v>
      </c>
      <c r="H1293">
        <v>2.244987228607919E-3</v>
      </c>
      <c r="I1293" t="s">
        <v>56</v>
      </c>
      <c r="J1293">
        <v>1502</v>
      </c>
      <c r="K1293">
        <v>0.30093209054593872</v>
      </c>
      <c r="L1293">
        <v>0.39946737683089212</v>
      </c>
      <c r="M1293">
        <v>0.2996005326231691</v>
      </c>
      <c r="N1293">
        <v>0.33300000000000002</v>
      </c>
      <c r="O1293">
        <v>0.33300000000000002</v>
      </c>
      <c r="P1293">
        <v>0.33300000000000002</v>
      </c>
      <c r="Q1293">
        <v>0.33300000000000002</v>
      </c>
      <c r="R1293">
        <v>0.33300000000000002</v>
      </c>
      <c r="S1293">
        <v>0.33300000000000002</v>
      </c>
      <c r="T1293">
        <v>0.33300000000000002</v>
      </c>
      <c r="U1293">
        <v>0.6675191815856778</v>
      </c>
      <c r="V1293">
        <f>VLOOKUP(A1293,Output_sheet!$C$2:$H$19120,6,FALSE)</f>
        <v>292.04111</v>
      </c>
      <c r="W1293">
        <f t="shared" si="121"/>
        <v>390.27993503704982</v>
      </c>
      <c r="X1293" t="str">
        <f t="shared" si="122"/>
        <v>Breakf</v>
      </c>
      <c r="Y1293">
        <f t="shared" si="123"/>
        <v>121.91429571325671</v>
      </c>
      <c r="Z1293">
        <f t="shared" si="124"/>
        <v>166.8863887903448</v>
      </c>
      <c r="AA1293">
        <f t="shared" si="125"/>
        <v>101.47925053344828</v>
      </c>
    </row>
    <row r="1294" spans="1:27" x14ac:dyDescent="0.45">
      <c r="A1294" t="str">
        <f t="shared" si="120"/>
        <v>43833Meal_Breakfast_SideP23</v>
      </c>
      <c r="B1294" s="6">
        <v>43833</v>
      </c>
      <c r="C1294" t="s">
        <v>118</v>
      </c>
      <c r="D1294" t="s">
        <v>26</v>
      </c>
      <c r="E1294">
        <v>1.6E-2</v>
      </c>
      <c r="F1294">
        <v>0.218</v>
      </c>
      <c r="G1294">
        <v>4.0000000000000001E-3</v>
      </c>
      <c r="H1294">
        <v>9.5E-4</v>
      </c>
      <c r="I1294" t="s">
        <v>56</v>
      </c>
      <c r="J1294">
        <v>1502</v>
      </c>
      <c r="K1294">
        <v>0.30093209054593872</v>
      </c>
      <c r="L1294">
        <v>0.39946737683089212</v>
      </c>
      <c r="M1294">
        <v>0.2996005326231691</v>
      </c>
      <c r="N1294">
        <v>0.33300000000000002</v>
      </c>
      <c r="O1294">
        <v>0.33300000000000002</v>
      </c>
      <c r="P1294">
        <v>0.33300000000000002</v>
      </c>
      <c r="Q1294">
        <v>0.33300000000000002</v>
      </c>
      <c r="R1294">
        <v>0.33300000000000002</v>
      </c>
      <c r="S1294">
        <v>0.33300000000000002</v>
      </c>
      <c r="T1294">
        <v>0.33300000000000002</v>
      </c>
      <c r="U1294">
        <v>0.20460358056265979</v>
      </c>
      <c r="V1294">
        <f>VLOOKUP(A1294,Output_sheet!$C$2:$H$19120,6,FALSE)</f>
        <v>70.797844999999995</v>
      </c>
      <c r="W1294">
        <f t="shared" si="121"/>
        <v>68.815505339999987</v>
      </c>
      <c r="X1294" t="str">
        <f t="shared" si="122"/>
        <v>Breakf</v>
      </c>
      <c r="Y1294">
        <f t="shared" si="123"/>
        <v>4.5310620799999999</v>
      </c>
      <c r="Z1294">
        <f t="shared" si="124"/>
        <v>61.735720839999999</v>
      </c>
      <c r="AA1294">
        <f t="shared" si="125"/>
        <v>2.5487224200000003</v>
      </c>
    </row>
    <row r="1295" spans="1:27" x14ac:dyDescent="0.45">
      <c r="A1295" t="str">
        <f t="shared" si="120"/>
        <v>43833Meal_Dinner_GreenP23</v>
      </c>
      <c r="B1295" s="6">
        <v>43833</v>
      </c>
      <c r="C1295" t="s">
        <v>118</v>
      </c>
      <c r="D1295" t="s">
        <v>29</v>
      </c>
      <c r="E1295">
        <v>0.21</v>
      </c>
      <c r="F1295">
        <v>0.22</v>
      </c>
      <c r="G1295">
        <v>0.49</v>
      </c>
      <c r="H1295">
        <v>1.3505400000000001E-2</v>
      </c>
      <c r="I1295" t="s">
        <v>56</v>
      </c>
      <c r="J1295">
        <v>1502</v>
      </c>
      <c r="K1295">
        <v>0.30093209054593872</v>
      </c>
      <c r="L1295">
        <v>0.39946737683089212</v>
      </c>
      <c r="M1295">
        <v>0.2996005326231691</v>
      </c>
      <c r="N1295">
        <v>0.33300000000000002</v>
      </c>
      <c r="O1295">
        <v>0.33300000000000002</v>
      </c>
      <c r="P1295">
        <v>0.33300000000000002</v>
      </c>
      <c r="Q1295">
        <v>0.33300000000000002</v>
      </c>
      <c r="R1295">
        <v>0.33300000000000002</v>
      </c>
      <c r="S1295">
        <v>0.33300000000000002</v>
      </c>
      <c r="T1295">
        <v>0.33300000000000002</v>
      </c>
      <c r="U1295">
        <v>1.706484641638225E-2</v>
      </c>
      <c r="V1295">
        <f>VLOOKUP(A1295,Output_sheet!$C$2:$H$19120,6,FALSE)</f>
        <v>6.2533165999999998</v>
      </c>
      <c r="W1295">
        <f t="shared" si="121"/>
        <v>38.332830758</v>
      </c>
      <c r="X1295" t="str">
        <f t="shared" si="122"/>
        <v>Dinner</v>
      </c>
      <c r="Y1295">
        <f t="shared" si="123"/>
        <v>5.2527859439999993</v>
      </c>
      <c r="Z1295">
        <f t="shared" si="124"/>
        <v>5.5029186079999999</v>
      </c>
      <c r="AA1295">
        <f t="shared" si="125"/>
        <v>27.577126205999999</v>
      </c>
    </row>
    <row r="1296" spans="1:27" x14ac:dyDescent="0.45">
      <c r="A1296" t="str">
        <f t="shared" si="120"/>
        <v>43833Meal_Dinner_MainP23</v>
      </c>
      <c r="B1296" s="6">
        <v>43833</v>
      </c>
      <c r="C1296" t="s">
        <v>118</v>
      </c>
      <c r="D1296" t="s">
        <v>30</v>
      </c>
      <c r="E1296">
        <v>0.30499999999999999</v>
      </c>
      <c r="F1296">
        <v>0</v>
      </c>
      <c r="G1296">
        <v>3.2000000000000001E-2</v>
      </c>
      <c r="H1296">
        <v>5.3000000000000009E-3</v>
      </c>
      <c r="I1296" t="s">
        <v>56</v>
      </c>
      <c r="J1296">
        <v>1502</v>
      </c>
      <c r="K1296">
        <v>0.30093209054593872</v>
      </c>
      <c r="L1296">
        <v>0.39946737683089212</v>
      </c>
      <c r="M1296">
        <v>0.2996005326231691</v>
      </c>
      <c r="N1296">
        <v>0.33300000000000002</v>
      </c>
      <c r="O1296">
        <v>0.33300000000000002</v>
      </c>
      <c r="P1296">
        <v>0.33300000000000002</v>
      </c>
      <c r="Q1296">
        <v>0.33300000000000002</v>
      </c>
      <c r="R1296">
        <v>0.33300000000000002</v>
      </c>
      <c r="S1296">
        <v>0.33300000000000002</v>
      </c>
      <c r="T1296">
        <v>0.33300000000000002</v>
      </c>
      <c r="U1296">
        <v>0.34129692832764508</v>
      </c>
      <c r="V1296">
        <f>VLOOKUP(A1296,Output_sheet!$C$2:$H$19120,6,FALSE)</f>
        <v>125.06632999999999</v>
      </c>
      <c r="W1296">
        <f t="shared" si="121"/>
        <v>188.60002563999998</v>
      </c>
      <c r="X1296" t="str">
        <f t="shared" si="122"/>
        <v>Dinner</v>
      </c>
      <c r="Y1296">
        <f t="shared" si="123"/>
        <v>152.58092259999998</v>
      </c>
      <c r="Z1296">
        <f t="shared" si="124"/>
        <v>0</v>
      </c>
      <c r="AA1296">
        <f t="shared" si="125"/>
        <v>36.019103040000005</v>
      </c>
    </row>
    <row r="1297" spans="1:27" x14ac:dyDescent="0.45">
      <c r="A1297" t="str">
        <f t="shared" si="120"/>
        <v>43833Meal_Dinner_SideP23</v>
      </c>
      <c r="B1297" s="6">
        <v>43833</v>
      </c>
      <c r="C1297" t="s">
        <v>118</v>
      </c>
      <c r="D1297" t="s">
        <v>31</v>
      </c>
      <c r="E1297">
        <v>3.7117021276595753E-2</v>
      </c>
      <c r="F1297">
        <v>0.25571010638297881</v>
      </c>
      <c r="G1297">
        <v>3.1874999999999987E-2</v>
      </c>
      <c r="H1297">
        <v>1.717952507598784E-3</v>
      </c>
      <c r="I1297" t="s">
        <v>56</v>
      </c>
      <c r="J1297">
        <v>1502</v>
      </c>
      <c r="K1297">
        <v>0.30093209054593872</v>
      </c>
      <c r="L1297">
        <v>0.39946737683089212</v>
      </c>
      <c r="M1297">
        <v>0.2996005326231691</v>
      </c>
      <c r="N1297">
        <v>0.33300000000000002</v>
      </c>
      <c r="O1297">
        <v>0.33300000000000002</v>
      </c>
      <c r="P1297">
        <v>0.33300000000000002</v>
      </c>
      <c r="Q1297">
        <v>0.33300000000000002</v>
      </c>
      <c r="R1297">
        <v>0.33300000000000002</v>
      </c>
      <c r="S1297">
        <v>0.33300000000000002</v>
      </c>
      <c r="T1297">
        <v>0.33300000000000002</v>
      </c>
      <c r="U1297">
        <v>0.64163822525597269</v>
      </c>
      <c r="V1297">
        <f>VLOOKUP(A1297,Output_sheet!$C$2:$H$19120,6,FALSE)</f>
        <v>187.32762</v>
      </c>
      <c r="W1297">
        <f t="shared" si="121"/>
        <v>273.1580465711171</v>
      </c>
      <c r="X1297" t="str">
        <f t="shared" si="122"/>
        <v>Dinner</v>
      </c>
      <c r="Y1297">
        <f t="shared" si="123"/>
        <v>27.812173028936176</v>
      </c>
      <c r="Z1297">
        <f t="shared" si="124"/>
        <v>191.60626255468091</v>
      </c>
      <c r="AA1297">
        <f t="shared" si="125"/>
        <v>53.739610987499979</v>
      </c>
    </row>
    <row r="1298" spans="1:27" x14ac:dyDescent="0.45">
      <c r="A1298" t="str">
        <f t="shared" si="120"/>
        <v>43833Meal_Lunch_GreenP23</v>
      </c>
      <c r="B1298" s="6">
        <v>43833</v>
      </c>
      <c r="C1298" t="s">
        <v>118</v>
      </c>
      <c r="D1298" t="s">
        <v>34</v>
      </c>
      <c r="E1298">
        <v>1.217307692307692E-2</v>
      </c>
      <c r="F1298">
        <v>3.2211538461538472E-2</v>
      </c>
      <c r="G1298">
        <v>8.8461538461538456E-3</v>
      </c>
      <c r="H1298">
        <v>6.4038461538461547E-4</v>
      </c>
      <c r="I1298" t="s">
        <v>56</v>
      </c>
      <c r="J1298">
        <v>1502</v>
      </c>
      <c r="K1298">
        <v>0.30093209054593872</v>
      </c>
      <c r="L1298">
        <v>0.39946737683089212</v>
      </c>
      <c r="M1298">
        <v>0.2996005326231691</v>
      </c>
      <c r="N1298">
        <v>0.33300000000000002</v>
      </c>
      <c r="O1298">
        <v>0.33300000000000002</v>
      </c>
      <c r="P1298">
        <v>0.33300000000000002</v>
      </c>
      <c r="Q1298">
        <v>0.33300000000000002</v>
      </c>
      <c r="R1298">
        <v>0.33300000000000002</v>
      </c>
      <c r="S1298">
        <v>0.33300000000000002</v>
      </c>
      <c r="T1298">
        <v>0.33300000000000002</v>
      </c>
      <c r="U1298">
        <v>0.26804123711340211</v>
      </c>
      <c r="V1298">
        <f>VLOOKUP(A1298,Output_sheet!$C$2:$H$19120,6,FALSE)</f>
        <v>135.69345999999999</v>
      </c>
      <c r="W1298">
        <f t="shared" si="121"/>
        <v>34.894095136923077</v>
      </c>
      <c r="X1298" t="str">
        <f t="shared" si="122"/>
        <v>Lunch_</v>
      </c>
      <c r="Y1298">
        <f t="shared" si="123"/>
        <v>6.6072277061538438</v>
      </c>
      <c r="Z1298">
        <f t="shared" si="124"/>
        <v>17.483580423076926</v>
      </c>
      <c r="AA1298">
        <f t="shared" si="125"/>
        <v>10.803287007692306</v>
      </c>
    </row>
    <row r="1299" spans="1:27" x14ac:dyDescent="0.45">
      <c r="A1299" t="str">
        <f t="shared" si="120"/>
        <v>43833Meal_Lunch_MainP23</v>
      </c>
      <c r="B1299" s="6">
        <v>43833</v>
      </c>
      <c r="C1299" t="s">
        <v>118</v>
      </c>
      <c r="D1299" t="s">
        <v>35</v>
      </c>
      <c r="E1299">
        <v>8.5000000000000006E-2</v>
      </c>
      <c r="F1299">
        <v>7.0000000000000001E-3</v>
      </c>
      <c r="G1299">
        <v>4.3999999999999997E-2</v>
      </c>
      <c r="H1299">
        <v>7.3800000000000003E-3</v>
      </c>
      <c r="I1299" t="s">
        <v>56</v>
      </c>
      <c r="J1299">
        <v>1502</v>
      </c>
      <c r="K1299">
        <v>0.30093209054593872</v>
      </c>
      <c r="L1299">
        <v>0.39946737683089212</v>
      </c>
      <c r="M1299">
        <v>0.2996005326231691</v>
      </c>
      <c r="N1299">
        <v>0.33300000000000002</v>
      </c>
      <c r="O1299">
        <v>0.33300000000000002</v>
      </c>
      <c r="P1299">
        <v>0.33300000000000002</v>
      </c>
      <c r="Q1299">
        <v>0.33300000000000002</v>
      </c>
      <c r="R1299">
        <v>0.33300000000000002</v>
      </c>
      <c r="S1299">
        <v>0.33300000000000002</v>
      </c>
      <c r="T1299">
        <v>0.33300000000000002</v>
      </c>
      <c r="U1299">
        <v>0.25773195876288663</v>
      </c>
      <c r="V1299">
        <f>VLOOKUP(A1299,Output_sheet!$C$2:$H$19120,6,FALSE)</f>
        <v>150.74905999999999</v>
      </c>
      <c r="W1299">
        <f t="shared" si="121"/>
        <v>115.17228184</v>
      </c>
      <c r="X1299" t="str">
        <f t="shared" si="122"/>
        <v>Lunch_</v>
      </c>
      <c r="Y1299">
        <f t="shared" si="123"/>
        <v>51.254680399999998</v>
      </c>
      <c r="Z1299">
        <f t="shared" si="124"/>
        <v>4.2209736799999993</v>
      </c>
      <c r="AA1299">
        <f t="shared" si="125"/>
        <v>59.696627759999991</v>
      </c>
    </row>
    <row r="1300" spans="1:27" x14ac:dyDescent="0.45">
      <c r="A1300" t="str">
        <f t="shared" si="120"/>
        <v>43833Meal_Lunch_SideP23</v>
      </c>
      <c r="B1300" s="6">
        <v>43833</v>
      </c>
      <c r="C1300" t="s">
        <v>118</v>
      </c>
      <c r="D1300" t="s">
        <v>36</v>
      </c>
      <c r="E1300">
        <v>7.6847826086956519E-2</v>
      </c>
      <c r="F1300">
        <v>0.18945652173913041</v>
      </c>
      <c r="G1300">
        <v>6.9239130434782609E-2</v>
      </c>
      <c r="H1300">
        <v>1.350579710144927E-3</v>
      </c>
      <c r="I1300" t="s">
        <v>56</v>
      </c>
      <c r="J1300">
        <v>1502</v>
      </c>
      <c r="K1300">
        <v>0.30093209054593872</v>
      </c>
      <c r="L1300">
        <v>0.39946737683089212</v>
      </c>
      <c r="M1300">
        <v>0.2996005326231691</v>
      </c>
      <c r="N1300">
        <v>0.33300000000000002</v>
      </c>
      <c r="O1300">
        <v>0.33300000000000002</v>
      </c>
      <c r="P1300">
        <v>0.33300000000000002</v>
      </c>
      <c r="Q1300">
        <v>0.33300000000000002</v>
      </c>
      <c r="R1300">
        <v>0.33300000000000002</v>
      </c>
      <c r="S1300">
        <v>0.33300000000000002</v>
      </c>
      <c r="T1300">
        <v>0.33300000000000002</v>
      </c>
      <c r="U1300">
        <v>0.47422680412371132</v>
      </c>
      <c r="V1300">
        <f>VLOOKUP(A1300,Output_sheet!$C$2:$H$19120,6,FALSE)</f>
        <v>222.17169000000001</v>
      </c>
      <c r="W1300">
        <f t="shared" si="121"/>
        <v>375.10791964891303</v>
      </c>
      <c r="X1300" t="str">
        <f t="shared" si="122"/>
        <v>Lunch_</v>
      </c>
      <c r="Y1300">
        <f t="shared" si="123"/>
        <v>68.293645578260865</v>
      </c>
      <c r="Z1300">
        <f t="shared" si="124"/>
        <v>168.36750246521737</v>
      </c>
      <c r="AA1300">
        <f t="shared" si="125"/>
        <v>138.44677160543478</v>
      </c>
    </row>
    <row r="1301" spans="1:27" x14ac:dyDescent="0.45">
      <c r="A1301" t="str">
        <f t="shared" si="120"/>
        <v>43833Meal_Morning_Snack_GreenP23</v>
      </c>
      <c r="B1301" s="6">
        <v>43833</v>
      </c>
      <c r="C1301" t="s">
        <v>118</v>
      </c>
      <c r="D1301" t="s">
        <v>39</v>
      </c>
      <c r="E1301">
        <v>3.875E-3</v>
      </c>
      <c r="F1301">
        <v>0.112625</v>
      </c>
      <c r="G1301">
        <v>4.2500000000000003E-3</v>
      </c>
      <c r="H1301">
        <v>1.2625E-3</v>
      </c>
      <c r="I1301" t="s">
        <v>56</v>
      </c>
      <c r="J1301">
        <v>1502</v>
      </c>
      <c r="K1301">
        <v>0.30093209054593872</v>
      </c>
      <c r="L1301">
        <v>0.39946737683089212</v>
      </c>
      <c r="M1301">
        <v>0.2996005326231691</v>
      </c>
      <c r="N1301">
        <v>5.0000000000000001E-4</v>
      </c>
      <c r="O1301">
        <v>5.0000000000000001E-4</v>
      </c>
      <c r="P1301">
        <v>5.0000000000000001E-4</v>
      </c>
      <c r="Q1301">
        <v>5.0000000000000001E-4</v>
      </c>
      <c r="R1301">
        <v>5.0000000000000001E-4</v>
      </c>
      <c r="S1301">
        <v>5.0000000000000001E-4</v>
      </c>
      <c r="T1301">
        <v>5.0000000000000001E-4</v>
      </c>
      <c r="U1301">
        <v>0.69565217391304346</v>
      </c>
      <c r="V1301">
        <f>VLOOKUP(A1301,Output_sheet!$C$2:$H$19120,6,FALSE)</f>
        <v>0.45977013999999999</v>
      </c>
      <c r="W1301">
        <f t="shared" si="121"/>
        <v>0.23183909309500003</v>
      </c>
      <c r="X1301" t="str">
        <f t="shared" si="122"/>
        <v>Mornin</v>
      </c>
      <c r="Y1301">
        <f t="shared" si="123"/>
        <v>7.1264371699999995E-3</v>
      </c>
      <c r="Z1301">
        <f t="shared" si="124"/>
        <v>0.20712644807</v>
      </c>
      <c r="AA1301">
        <f t="shared" si="125"/>
        <v>1.7586207855000001E-2</v>
      </c>
    </row>
    <row r="1302" spans="1:27" x14ac:dyDescent="0.45">
      <c r="A1302" t="str">
        <f t="shared" si="120"/>
        <v>43833Meal_Morning_Snack_MainP23</v>
      </c>
      <c r="B1302" s="6">
        <v>43833</v>
      </c>
      <c r="C1302" t="s">
        <v>118</v>
      </c>
      <c r="D1302" t="s">
        <v>40</v>
      </c>
      <c r="E1302">
        <v>0.1239</v>
      </c>
      <c r="F1302">
        <v>2.7199999999999998E-2</v>
      </c>
      <c r="G1302">
        <v>1.0200000000000001E-2</v>
      </c>
      <c r="H1302">
        <v>3.1800000000000001E-3</v>
      </c>
      <c r="I1302" t="s">
        <v>56</v>
      </c>
      <c r="J1302">
        <v>1502</v>
      </c>
      <c r="K1302">
        <v>0.30093209054593872</v>
      </c>
      <c r="L1302">
        <v>0.39946737683089212</v>
      </c>
      <c r="M1302">
        <v>0.2996005326231691</v>
      </c>
      <c r="N1302">
        <v>5.0000000000000001E-4</v>
      </c>
      <c r="O1302">
        <v>5.0000000000000001E-4</v>
      </c>
      <c r="P1302">
        <v>5.0000000000000001E-4</v>
      </c>
      <c r="Q1302">
        <v>5.0000000000000001E-4</v>
      </c>
      <c r="R1302">
        <v>5.0000000000000001E-4</v>
      </c>
      <c r="S1302">
        <v>5.0000000000000001E-4</v>
      </c>
      <c r="T1302">
        <v>5.0000000000000001E-4</v>
      </c>
      <c r="U1302">
        <v>0.21739130434782611</v>
      </c>
      <c r="V1302">
        <f>VLOOKUP(A1302,Output_sheet!$C$2:$H$19120,6,FALSE)</f>
        <v>0.17683467</v>
      </c>
      <c r="W1302">
        <f t="shared" si="121"/>
        <v>0.12311229725399998</v>
      </c>
      <c r="X1302" t="str">
        <f t="shared" si="122"/>
        <v>Mornin</v>
      </c>
      <c r="Y1302">
        <f t="shared" si="123"/>
        <v>8.7639262452000002E-2</v>
      </c>
      <c r="Z1302">
        <f t="shared" si="124"/>
        <v>1.9239612095999999E-2</v>
      </c>
      <c r="AA1302">
        <f t="shared" si="125"/>
        <v>1.6233422706000002E-2</v>
      </c>
    </row>
    <row r="1303" spans="1:27" x14ac:dyDescent="0.45">
      <c r="A1303" t="str">
        <f t="shared" si="120"/>
        <v>43833Meal_Morning_Snack_SideP23</v>
      </c>
      <c r="B1303" s="6">
        <v>43833</v>
      </c>
      <c r="C1303" t="s">
        <v>118</v>
      </c>
      <c r="D1303" t="s">
        <v>41</v>
      </c>
      <c r="E1303">
        <v>0.21</v>
      </c>
      <c r="F1303">
        <v>0.22</v>
      </c>
      <c r="G1303">
        <v>0.49</v>
      </c>
      <c r="H1303">
        <v>1.3505400000000001E-2</v>
      </c>
      <c r="I1303" t="s">
        <v>56</v>
      </c>
      <c r="J1303">
        <v>1502</v>
      </c>
      <c r="K1303">
        <v>0.30093209054593872</v>
      </c>
      <c r="L1303">
        <v>0.39946737683089212</v>
      </c>
      <c r="M1303">
        <v>0.2996005326231691</v>
      </c>
      <c r="N1303">
        <v>5.0000000000000001E-4</v>
      </c>
      <c r="O1303">
        <v>5.0000000000000001E-4</v>
      </c>
      <c r="P1303">
        <v>5.0000000000000001E-4</v>
      </c>
      <c r="Q1303">
        <v>5.0000000000000001E-4</v>
      </c>
      <c r="R1303">
        <v>5.0000000000000001E-4</v>
      </c>
      <c r="S1303">
        <v>5.0000000000000001E-4</v>
      </c>
      <c r="T1303">
        <v>5.0000000000000001E-4</v>
      </c>
      <c r="U1303">
        <v>8.6956521739130432E-2</v>
      </c>
      <c r="V1303">
        <f>VLOOKUP(A1303,Output_sheet!$C$2:$H$19120,6,FALSE)</f>
        <v>7.0733868000000005E-2</v>
      </c>
      <c r="W1303">
        <f t="shared" si="121"/>
        <v>0.43359861084000001</v>
      </c>
      <c r="X1303" t="str">
        <f t="shared" si="122"/>
        <v>Mornin</v>
      </c>
      <c r="Y1303">
        <f t="shared" si="123"/>
        <v>5.9416449119999999E-2</v>
      </c>
      <c r="Z1303">
        <f t="shared" si="124"/>
        <v>6.2245803840000002E-2</v>
      </c>
      <c r="AA1303">
        <f t="shared" si="125"/>
        <v>0.31193635788000001</v>
      </c>
    </row>
    <row r="1304" spans="1:27" x14ac:dyDescent="0.45">
      <c r="A1304" t="str">
        <f t="shared" si="120"/>
        <v>43833Meal_Afternoon_Snack_GreenP24</v>
      </c>
      <c r="B1304" s="6">
        <v>43833</v>
      </c>
      <c r="C1304" t="s">
        <v>118</v>
      </c>
      <c r="D1304" t="s">
        <v>11</v>
      </c>
      <c r="E1304">
        <v>1.2E-2</v>
      </c>
      <c r="F1304">
        <v>0.11940000000000001</v>
      </c>
      <c r="G1304">
        <v>6.4999999999999997E-3</v>
      </c>
      <c r="H1304">
        <v>1.272E-2</v>
      </c>
      <c r="I1304" t="s">
        <v>57</v>
      </c>
      <c r="J1304">
        <v>1502</v>
      </c>
      <c r="K1304">
        <v>0.19973368841544609</v>
      </c>
      <c r="L1304">
        <v>0.50066577896138487</v>
      </c>
      <c r="M1304">
        <v>0.2996005326231691</v>
      </c>
      <c r="N1304">
        <v>0.15</v>
      </c>
      <c r="O1304">
        <v>0.15</v>
      </c>
      <c r="P1304">
        <v>0.15</v>
      </c>
      <c r="Q1304">
        <v>0.15</v>
      </c>
      <c r="R1304">
        <v>0.15</v>
      </c>
      <c r="S1304">
        <v>0.15</v>
      </c>
      <c r="T1304">
        <v>0.15</v>
      </c>
      <c r="U1304">
        <v>0.15789473684210531</v>
      </c>
      <c r="V1304">
        <f>VLOOKUP(A1304,Output_sheet!$C$2:$H$19120,6,FALSE)</f>
        <v>14.771315</v>
      </c>
      <c r="W1304">
        <f t="shared" si="121"/>
        <v>8.6279250914999999</v>
      </c>
      <c r="X1304" t="str">
        <f t="shared" si="122"/>
        <v>Aftern</v>
      </c>
      <c r="Y1304">
        <f t="shared" si="123"/>
        <v>0.70902312000000001</v>
      </c>
      <c r="Z1304">
        <f t="shared" si="124"/>
        <v>7.0547800440000001</v>
      </c>
      <c r="AA1304">
        <f t="shared" si="125"/>
        <v>0.86412192749999994</v>
      </c>
    </row>
    <row r="1305" spans="1:27" x14ac:dyDescent="0.45">
      <c r="A1305" t="str">
        <f t="shared" si="120"/>
        <v>43833Meal_Afternoon_Snack_MainP24</v>
      </c>
      <c r="B1305" s="6">
        <v>43833</v>
      </c>
      <c r="C1305" t="s">
        <v>118</v>
      </c>
      <c r="D1305" t="s">
        <v>12</v>
      </c>
      <c r="E1305">
        <v>3.5919354838709672E-2</v>
      </c>
      <c r="F1305">
        <v>0.1199935483870968</v>
      </c>
      <c r="G1305">
        <v>8.0138709677419359E-2</v>
      </c>
      <c r="H1305">
        <v>2.3671290322580642E-3</v>
      </c>
      <c r="I1305" t="s">
        <v>57</v>
      </c>
      <c r="J1305">
        <v>1502</v>
      </c>
      <c r="K1305">
        <v>0.19973368841544609</v>
      </c>
      <c r="L1305">
        <v>0.50066577896138487</v>
      </c>
      <c r="M1305">
        <v>0.2996005326231691</v>
      </c>
      <c r="N1305">
        <v>0.15</v>
      </c>
      <c r="O1305">
        <v>0.15</v>
      </c>
      <c r="P1305">
        <v>0.15</v>
      </c>
      <c r="Q1305">
        <v>0.15</v>
      </c>
      <c r="R1305">
        <v>0.15</v>
      </c>
      <c r="S1305">
        <v>0.15</v>
      </c>
      <c r="T1305">
        <v>0.15</v>
      </c>
      <c r="U1305">
        <v>0.81578947368421051</v>
      </c>
      <c r="V1305">
        <f>VLOOKUP(A1305,Output_sheet!$C$2:$H$19120,6,FALSE)</f>
        <v>106.75234</v>
      </c>
      <c r="W1305">
        <f t="shared" si="121"/>
        <v>143.57122206599999</v>
      </c>
      <c r="X1305" t="str">
        <f t="shared" si="122"/>
        <v>Aftern</v>
      </c>
      <c r="Y1305">
        <f t="shared" si="123"/>
        <v>15.337900721290321</v>
      </c>
      <c r="Z1305">
        <f t="shared" si="124"/>
        <v>51.23836830090324</v>
      </c>
      <c r="AA1305">
        <f t="shared" si="125"/>
        <v>76.994953043806447</v>
      </c>
    </row>
    <row r="1306" spans="1:27" x14ac:dyDescent="0.45">
      <c r="A1306" t="str">
        <f t="shared" si="120"/>
        <v>43833Meal_Afternoon_Snack_SideP24</v>
      </c>
      <c r="B1306" s="6">
        <v>43833</v>
      </c>
      <c r="C1306" t="s">
        <v>118</v>
      </c>
      <c r="D1306" t="s">
        <v>13</v>
      </c>
      <c r="E1306">
        <v>0.21</v>
      </c>
      <c r="F1306">
        <v>0.22</v>
      </c>
      <c r="G1306">
        <v>0.49</v>
      </c>
      <c r="H1306">
        <v>1.3505400000000001E-2</v>
      </c>
      <c r="I1306" t="s">
        <v>57</v>
      </c>
      <c r="J1306">
        <v>1502</v>
      </c>
      <c r="K1306">
        <v>0.19973368841544609</v>
      </c>
      <c r="L1306">
        <v>0.50066577896138487</v>
      </c>
      <c r="M1306">
        <v>0.2996005326231691</v>
      </c>
      <c r="N1306">
        <v>0.15</v>
      </c>
      <c r="O1306">
        <v>0.15</v>
      </c>
      <c r="P1306">
        <v>0.15</v>
      </c>
      <c r="Q1306">
        <v>0.15</v>
      </c>
      <c r="R1306">
        <v>0.15</v>
      </c>
      <c r="S1306">
        <v>0.15</v>
      </c>
      <c r="T1306">
        <v>0.15</v>
      </c>
      <c r="U1306">
        <v>2.6315789473684209E-2</v>
      </c>
      <c r="V1306">
        <f>VLOOKUP(A1306,Output_sheet!$C$2:$H$19120,6,FALSE)</f>
        <v>3.2118913999999998</v>
      </c>
      <c r="W1306">
        <f t="shared" si="121"/>
        <v>19.688894282</v>
      </c>
      <c r="X1306" t="str">
        <f t="shared" si="122"/>
        <v>Aftern</v>
      </c>
      <c r="Y1306">
        <f t="shared" si="123"/>
        <v>2.6979887759999999</v>
      </c>
      <c r="Z1306">
        <f t="shared" si="124"/>
        <v>2.8264644319999999</v>
      </c>
      <c r="AA1306">
        <f t="shared" si="125"/>
        <v>14.164441073999999</v>
      </c>
    </row>
    <row r="1307" spans="1:27" x14ac:dyDescent="0.45">
      <c r="A1307" t="str">
        <f t="shared" si="120"/>
        <v>43833Meal_Booster1_GreenP24</v>
      </c>
      <c r="B1307" s="6">
        <v>43833</v>
      </c>
      <c r="C1307" t="s">
        <v>118</v>
      </c>
      <c r="D1307" t="s">
        <v>16</v>
      </c>
      <c r="E1307">
        <v>0</v>
      </c>
      <c r="F1307">
        <v>0</v>
      </c>
      <c r="G1307">
        <v>0</v>
      </c>
      <c r="H1307">
        <v>0</v>
      </c>
      <c r="I1307" t="s">
        <v>57</v>
      </c>
      <c r="J1307">
        <v>1502</v>
      </c>
      <c r="K1307">
        <v>0.19973368841544609</v>
      </c>
      <c r="L1307">
        <v>0.50066577896138487</v>
      </c>
      <c r="M1307">
        <v>0.2996005326231691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f>VLOOKUP(A1307,Output_sheet!$C$2:$H$19120,6,FALSE)</f>
        <v>0</v>
      </c>
      <c r="W1307">
        <f t="shared" si="121"/>
        <v>0</v>
      </c>
      <c r="X1307" t="str">
        <f t="shared" si="122"/>
        <v>Booste</v>
      </c>
      <c r="Y1307">
        <f t="shared" si="123"/>
        <v>0</v>
      </c>
      <c r="Z1307">
        <f t="shared" si="124"/>
        <v>0</v>
      </c>
      <c r="AA1307">
        <f t="shared" si="125"/>
        <v>0</v>
      </c>
    </row>
    <row r="1308" spans="1:27" x14ac:dyDescent="0.45">
      <c r="A1308" t="str">
        <f t="shared" si="120"/>
        <v>43833Meal_Booster1_MainP24</v>
      </c>
      <c r="B1308" s="6">
        <v>43833</v>
      </c>
      <c r="C1308" t="s">
        <v>118</v>
      </c>
      <c r="D1308" t="s">
        <v>17</v>
      </c>
      <c r="E1308">
        <v>7.2371764705882344E-2</v>
      </c>
      <c r="F1308">
        <v>0.19910588235294119</v>
      </c>
      <c r="G1308">
        <v>3.1221176470588231E-2</v>
      </c>
      <c r="H1308">
        <v>3.105359854884685E-3</v>
      </c>
      <c r="I1308" t="s">
        <v>57</v>
      </c>
      <c r="J1308">
        <v>1502</v>
      </c>
      <c r="K1308">
        <v>0.19973368841544609</v>
      </c>
      <c r="L1308">
        <v>0.50066577896138487</v>
      </c>
      <c r="M1308">
        <v>0.2996005326231691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  <c r="V1308">
        <f>VLOOKUP(A1308,Output_sheet!$C$2:$H$19120,6,FALSE)</f>
        <v>0</v>
      </c>
      <c r="W1308">
        <f t="shared" si="121"/>
        <v>0</v>
      </c>
      <c r="X1308" t="str">
        <f t="shared" si="122"/>
        <v>Booste</v>
      </c>
      <c r="Y1308">
        <f t="shared" si="123"/>
        <v>0</v>
      </c>
      <c r="Z1308">
        <f t="shared" si="124"/>
        <v>0</v>
      </c>
      <c r="AA1308">
        <f t="shared" si="125"/>
        <v>0</v>
      </c>
    </row>
    <row r="1309" spans="1:27" x14ac:dyDescent="0.45">
      <c r="A1309" t="str">
        <f t="shared" si="120"/>
        <v>43833Meal_Booster1_SideP24</v>
      </c>
      <c r="B1309" s="6">
        <v>43833</v>
      </c>
      <c r="C1309" t="s">
        <v>118</v>
      </c>
      <c r="D1309" t="s">
        <v>18</v>
      </c>
      <c r="E1309">
        <v>0</v>
      </c>
      <c r="F1309">
        <v>0</v>
      </c>
      <c r="G1309">
        <v>0</v>
      </c>
      <c r="H1309">
        <v>0</v>
      </c>
      <c r="I1309" t="s">
        <v>57</v>
      </c>
      <c r="J1309">
        <v>1502</v>
      </c>
      <c r="K1309">
        <v>0.19973368841544609</v>
      </c>
      <c r="L1309">
        <v>0.50066577896138487</v>
      </c>
      <c r="M1309">
        <v>0.2996005326231691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f>VLOOKUP(A1309,Output_sheet!$C$2:$H$19120,6,FALSE)</f>
        <v>0</v>
      </c>
      <c r="W1309">
        <f t="shared" si="121"/>
        <v>0</v>
      </c>
      <c r="X1309" t="str">
        <f t="shared" si="122"/>
        <v>Booste</v>
      </c>
      <c r="Y1309">
        <f t="shared" si="123"/>
        <v>0</v>
      </c>
      <c r="Z1309">
        <f t="shared" si="124"/>
        <v>0</v>
      </c>
      <c r="AA1309">
        <f t="shared" si="125"/>
        <v>0</v>
      </c>
    </row>
    <row r="1310" spans="1:27" x14ac:dyDescent="0.45">
      <c r="A1310" t="str">
        <f t="shared" si="120"/>
        <v>43833Meal_Booster2_GreenP24</v>
      </c>
      <c r="B1310" s="6">
        <v>43833</v>
      </c>
      <c r="C1310" t="s">
        <v>118</v>
      </c>
      <c r="D1310" t="s">
        <v>19</v>
      </c>
      <c r="E1310">
        <v>0</v>
      </c>
      <c r="F1310">
        <v>0</v>
      </c>
      <c r="G1310">
        <v>0</v>
      </c>
      <c r="H1310">
        <v>0</v>
      </c>
      <c r="I1310" t="s">
        <v>57</v>
      </c>
      <c r="J1310">
        <v>1502</v>
      </c>
      <c r="K1310">
        <v>0.19973368841544609</v>
      </c>
      <c r="L1310">
        <v>0.50066577896138487</v>
      </c>
      <c r="M1310">
        <v>0.2996005326231691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f>VLOOKUP(A1310,Output_sheet!$C$2:$H$19120,6,FALSE)</f>
        <v>0</v>
      </c>
      <c r="W1310">
        <f t="shared" si="121"/>
        <v>0</v>
      </c>
      <c r="X1310" t="str">
        <f t="shared" si="122"/>
        <v>Booste</v>
      </c>
      <c r="Y1310">
        <f t="shared" si="123"/>
        <v>0</v>
      </c>
      <c r="Z1310">
        <f t="shared" si="124"/>
        <v>0</v>
      </c>
      <c r="AA1310">
        <f t="shared" si="125"/>
        <v>0</v>
      </c>
    </row>
    <row r="1311" spans="1:27" x14ac:dyDescent="0.45">
      <c r="A1311" t="str">
        <f t="shared" si="120"/>
        <v>43833Meal_Booster2_MainP24</v>
      </c>
      <c r="B1311" s="6">
        <v>43833</v>
      </c>
      <c r="C1311" t="s">
        <v>118</v>
      </c>
      <c r="D1311" t="s">
        <v>20</v>
      </c>
      <c r="E1311">
        <v>0.34</v>
      </c>
      <c r="F1311">
        <v>0</v>
      </c>
      <c r="G1311">
        <v>1.0999999999999999E-2</v>
      </c>
      <c r="H1311">
        <v>9.7169999999999999E-3</v>
      </c>
      <c r="I1311" t="s">
        <v>57</v>
      </c>
      <c r="J1311">
        <v>1502</v>
      </c>
      <c r="K1311">
        <v>0.19973368841544609</v>
      </c>
      <c r="L1311">
        <v>0.50066577896138487</v>
      </c>
      <c r="M1311">
        <v>0.2996005326231691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f>VLOOKUP(A1311,Output_sheet!$C$2:$H$19120,6,FALSE)</f>
        <v>0</v>
      </c>
      <c r="W1311">
        <f t="shared" si="121"/>
        <v>0</v>
      </c>
      <c r="X1311" t="str">
        <f t="shared" si="122"/>
        <v>Booste</v>
      </c>
      <c r="Y1311">
        <f t="shared" si="123"/>
        <v>0</v>
      </c>
      <c r="Z1311">
        <f t="shared" si="124"/>
        <v>0</v>
      </c>
      <c r="AA1311">
        <f t="shared" si="125"/>
        <v>0</v>
      </c>
    </row>
    <row r="1312" spans="1:27" x14ac:dyDescent="0.45">
      <c r="A1312" t="str">
        <f t="shared" si="120"/>
        <v>43833Meal_Booster2_SideP24</v>
      </c>
      <c r="B1312" s="6">
        <v>43833</v>
      </c>
      <c r="C1312" t="s">
        <v>118</v>
      </c>
      <c r="D1312" t="s">
        <v>21</v>
      </c>
      <c r="E1312">
        <v>0</v>
      </c>
      <c r="F1312">
        <v>0</v>
      </c>
      <c r="G1312">
        <v>0</v>
      </c>
      <c r="H1312">
        <v>0</v>
      </c>
      <c r="I1312" t="s">
        <v>57</v>
      </c>
      <c r="J1312">
        <v>1502</v>
      </c>
      <c r="K1312">
        <v>0.19973368841544609</v>
      </c>
      <c r="L1312">
        <v>0.50066577896138487</v>
      </c>
      <c r="M1312">
        <v>0.2996005326231691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f>VLOOKUP(A1312,Output_sheet!$C$2:$H$19120,6,FALSE)</f>
        <v>0</v>
      </c>
      <c r="W1312">
        <f t="shared" si="121"/>
        <v>0</v>
      </c>
      <c r="X1312" t="str">
        <f t="shared" si="122"/>
        <v>Booste</v>
      </c>
      <c r="Y1312">
        <f t="shared" si="123"/>
        <v>0</v>
      </c>
      <c r="Z1312">
        <f t="shared" si="124"/>
        <v>0</v>
      </c>
      <c r="AA1312">
        <f t="shared" si="125"/>
        <v>0</v>
      </c>
    </row>
    <row r="1313" spans="1:27" x14ac:dyDescent="0.45">
      <c r="A1313" t="str">
        <f t="shared" si="120"/>
        <v>43833Meal_Breakfast_GreenP24</v>
      </c>
      <c r="B1313" s="6">
        <v>43833</v>
      </c>
      <c r="C1313" t="s">
        <v>118</v>
      </c>
      <c r="D1313" t="s">
        <v>24</v>
      </c>
      <c r="E1313">
        <v>6.9999999999999993E-3</v>
      </c>
      <c r="F1313">
        <v>7.6999999999999999E-2</v>
      </c>
      <c r="G1313">
        <v>3.0000000000000001E-3</v>
      </c>
      <c r="H1313">
        <v>2.3999999999999998E-3</v>
      </c>
      <c r="I1313" t="s">
        <v>57</v>
      </c>
      <c r="J1313">
        <v>1502</v>
      </c>
      <c r="K1313">
        <v>0.19973368841544609</v>
      </c>
      <c r="L1313">
        <v>0.50066577896138487</v>
      </c>
      <c r="M1313">
        <v>0.2996005326231691</v>
      </c>
      <c r="N1313">
        <v>0.25</v>
      </c>
      <c r="O1313">
        <v>0.25</v>
      </c>
      <c r="P1313">
        <v>0.25</v>
      </c>
      <c r="Q1313">
        <v>0.25</v>
      </c>
      <c r="R1313">
        <v>0.25</v>
      </c>
      <c r="S1313">
        <v>0.25</v>
      </c>
      <c r="T1313">
        <v>0.25</v>
      </c>
      <c r="U1313">
        <v>0.12787723785166241</v>
      </c>
      <c r="V1313">
        <f>VLOOKUP(A1313,Output_sheet!$C$2:$H$19120,6,FALSE)</f>
        <v>39.150550000000003</v>
      </c>
      <c r="W1313">
        <f t="shared" si="121"/>
        <v>14.21164965</v>
      </c>
      <c r="X1313" t="str">
        <f t="shared" si="122"/>
        <v>Breakf</v>
      </c>
      <c r="Y1313">
        <f t="shared" si="123"/>
        <v>1.0962154</v>
      </c>
      <c r="Z1313">
        <f t="shared" si="124"/>
        <v>12.0583694</v>
      </c>
      <c r="AA1313">
        <f t="shared" si="125"/>
        <v>1.0570648500000002</v>
      </c>
    </row>
    <row r="1314" spans="1:27" x14ac:dyDescent="0.45">
      <c r="A1314" t="str">
        <f t="shared" si="120"/>
        <v>43833Meal_Breakfast_MainP24</v>
      </c>
      <c r="B1314" s="6">
        <v>43833</v>
      </c>
      <c r="C1314" t="s">
        <v>118</v>
      </c>
      <c r="D1314" t="s">
        <v>25</v>
      </c>
      <c r="E1314">
        <v>0.1043639846743295</v>
      </c>
      <c r="F1314">
        <v>0.1428620689655172</v>
      </c>
      <c r="G1314">
        <v>3.8609195402298853E-2</v>
      </c>
      <c r="H1314">
        <v>2.244987228607919E-3</v>
      </c>
      <c r="I1314" t="s">
        <v>57</v>
      </c>
      <c r="J1314">
        <v>1502</v>
      </c>
      <c r="K1314">
        <v>0.19973368841544609</v>
      </c>
      <c r="L1314">
        <v>0.50066577896138487</v>
      </c>
      <c r="M1314">
        <v>0.2996005326231691</v>
      </c>
      <c r="N1314">
        <v>0.25</v>
      </c>
      <c r="O1314">
        <v>0.25</v>
      </c>
      <c r="P1314">
        <v>0.25</v>
      </c>
      <c r="Q1314">
        <v>0.25</v>
      </c>
      <c r="R1314">
        <v>0.25</v>
      </c>
      <c r="S1314">
        <v>0.25</v>
      </c>
      <c r="T1314">
        <v>0.25</v>
      </c>
      <c r="U1314">
        <v>0.6675191815856778</v>
      </c>
      <c r="V1314">
        <f>VLOOKUP(A1314,Output_sheet!$C$2:$H$19120,6,FALSE)</f>
        <v>264.65771999999998</v>
      </c>
      <c r="W1314">
        <f t="shared" si="121"/>
        <v>353.68512935954021</v>
      </c>
      <c r="X1314" t="str">
        <f t="shared" si="122"/>
        <v>Breakf</v>
      </c>
      <c r="Y1314">
        <f t="shared" si="123"/>
        <v>110.48293693609195</v>
      </c>
      <c r="Z1314">
        <f t="shared" si="124"/>
        <v>151.23819778758616</v>
      </c>
      <c r="AA1314">
        <f t="shared" si="125"/>
        <v>91.963994635862065</v>
      </c>
    </row>
    <row r="1315" spans="1:27" x14ac:dyDescent="0.45">
      <c r="A1315" t="str">
        <f t="shared" si="120"/>
        <v>43833Meal_Breakfast_SideP24</v>
      </c>
      <c r="B1315" s="6">
        <v>43833</v>
      </c>
      <c r="C1315" t="s">
        <v>118</v>
      </c>
      <c r="D1315" t="s">
        <v>26</v>
      </c>
      <c r="E1315">
        <v>1.6E-2</v>
      </c>
      <c r="F1315">
        <v>0.218</v>
      </c>
      <c r="G1315">
        <v>4.0000000000000001E-3</v>
      </c>
      <c r="H1315">
        <v>9.5E-4</v>
      </c>
      <c r="I1315" t="s">
        <v>57</v>
      </c>
      <c r="J1315">
        <v>1502</v>
      </c>
      <c r="K1315">
        <v>0.19973368841544609</v>
      </c>
      <c r="L1315">
        <v>0.50066577896138487</v>
      </c>
      <c r="M1315">
        <v>0.2996005326231691</v>
      </c>
      <c r="N1315">
        <v>0.25</v>
      </c>
      <c r="O1315">
        <v>0.25</v>
      </c>
      <c r="P1315">
        <v>0.25</v>
      </c>
      <c r="Q1315">
        <v>0.25</v>
      </c>
      <c r="R1315">
        <v>0.25</v>
      </c>
      <c r="S1315">
        <v>0.25</v>
      </c>
      <c r="T1315">
        <v>0.25</v>
      </c>
      <c r="U1315">
        <v>0.20460358056265979</v>
      </c>
      <c r="V1315">
        <f>VLOOKUP(A1315,Output_sheet!$C$2:$H$19120,6,FALSE)</f>
        <v>104.40147</v>
      </c>
      <c r="W1315">
        <f t="shared" si="121"/>
        <v>101.47822884</v>
      </c>
      <c r="X1315" t="str">
        <f t="shared" si="122"/>
        <v>Breakf</v>
      </c>
      <c r="Y1315">
        <f t="shared" si="123"/>
        <v>6.6816940800000006</v>
      </c>
      <c r="Z1315">
        <f t="shared" si="124"/>
        <v>91.038081840000004</v>
      </c>
      <c r="AA1315">
        <f t="shared" si="125"/>
        <v>3.7584529200000008</v>
      </c>
    </row>
    <row r="1316" spans="1:27" x14ac:dyDescent="0.45">
      <c r="A1316" t="str">
        <f t="shared" si="120"/>
        <v>43833Meal_Dinner_GreenP24</v>
      </c>
      <c r="B1316" s="6">
        <v>43833</v>
      </c>
      <c r="C1316" t="s">
        <v>118</v>
      </c>
      <c r="D1316" t="s">
        <v>29</v>
      </c>
      <c r="E1316">
        <v>0.21</v>
      </c>
      <c r="F1316">
        <v>0.22</v>
      </c>
      <c r="G1316">
        <v>0.49</v>
      </c>
      <c r="H1316">
        <v>1.3505400000000001E-2</v>
      </c>
      <c r="I1316" t="s">
        <v>57</v>
      </c>
      <c r="J1316">
        <v>1502</v>
      </c>
      <c r="K1316">
        <v>0.19973368841544609</v>
      </c>
      <c r="L1316">
        <v>0.50066577896138487</v>
      </c>
      <c r="M1316">
        <v>0.2996005326231691</v>
      </c>
      <c r="N1316">
        <v>0.2</v>
      </c>
      <c r="O1316">
        <v>0.2</v>
      </c>
      <c r="P1316">
        <v>0.2</v>
      </c>
      <c r="Q1316">
        <v>0.2</v>
      </c>
      <c r="R1316">
        <v>0.2</v>
      </c>
      <c r="S1316">
        <v>0.2</v>
      </c>
      <c r="T1316">
        <v>0.2</v>
      </c>
      <c r="U1316">
        <v>1.706484641638225E-2</v>
      </c>
      <c r="V1316">
        <f>VLOOKUP(A1316,Output_sheet!$C$2:$H$19120,6,FALSE)</f>
        <v>3.0599248999999999</v>
      </c>
      <c r="W1316">
        <f t="shared" si="121"/>
        <v>18.757339636999998</v>
      </c>
      <c r="X1316" t="str">
        <f t="shared" si="122"/>
        <v>Dinner</v>
      </c>
      <c r="Y1316">
        <f t="shared" si="123"/>
        <v>2.570336916</v>
      </c>
      <c r="Z1316">
        <f t="shared" si="124"/>
        <v>2.692733912</v>
      </c>
      <c r="AA1316">
        <f t="shared" si="125"/>
        <v>13.494268808999999</v>
      </c>
    </row>
    <row r="1317" spans="1:27" x14ac:dyDescent="0.45">
      <c r="A1317" t="str">
        <f t="shared" si="120"/>
        <v>43833Meal_Dinner_MainP24</v>
      </c>
      <c r="B1317" s="6">
        <v>43833</v>
      </c>
      <c r="C1317" t="s">
        <v>118</v>
      </c>
      <c r="D1317" t="s">
        <v>30</v>
      </c>
      <c r="E1317">
        <v>0.30499999999999999</v>
      </c>
      <c r="F1317">
        <v>0</v>
      </c>
      <c r="G1317">
        <v>3.2000000000000001E-2</v>
      </c>
      <c r="H1317">
        <v>5.3000000000000009E-3</v>
      </c>
      <c r="I1317" t="s">
        <v>57</v>
      </c>
      <c r="J1317">
        <v>1502</v>
      </c>
      <c r="K1317">
        <v>0.19973368841544609</v>
      </c>
      <c r="L1317">
        <v>0.50066577896138487</v>
      </c>
      <c r="M1317">
        <v>0.2996005326231691</v>
      </c>
      <c r="N1317">
        <v>0.2</v>
      </c>
      <c r="O1317">
        <v>0.2</v>
      </c>
      <c r="P1317">
        <v>0.2</v>
      </c>
      <c r="Q1317">
        <v>0.2</v>
      </c>
      <c r="R1317">
        <v>0.2</v>
      </c>
      <c r="S1317">
        <v>0.2</v>
      </c>
      <c r="T1317">
        <v>0.2</v>
      </c>
      <c r="U1317">
        <v>0.34129692832764508</v>
      </c>
      <c r="V1317">
        <f>VLOOKUP(A1317,Output_sheet!$C$2:$H$19120,6,FALSE)</f>
        <v>36.719099</v>
      </c>
      <c r="W1317">
        <f t="shared" si="121"/>
        <v>55.372401291999999</v>
      </c>
      <c r="X1317" t="str">
        <f t="shared" si="122"/>
        <v>Dinner</v>
      </c>
      <c r="Y1317">
        <f t="shared" si="123"/>
        <v>44.79730078</v>
      </c>
      <c r="Z1317">
        <f t="shared" si="124"/>
        <v>0</v>
      </c>
      <c r="AA1317">
        <f t="shared" si="125"/>
        <v>10.575100512000001</v>
      </c>
    </row>
    <row r="1318" spans="1:27" x14ac:dyDescent="0.45">
      <c r="A1318" t="str">
        <f t="shared" si="120"/>
        <v>43833Meal_Dinner_SideP24</v>
      </c>
      <c r="B1318" s="6">
        <v>43833</v>
      </c>
      <c r="C1318" t="s">
        <v>118</v>
      </c>
      <c r="D1318" t="s">
        <v>31</v>
      </c>
      <c r="E1318">
        <v>3.7117021276595753E-2</v>
      </c>
      <c r="F1318">
        <v>0.25571010638297881</v>
      </c>
      <c r="G1318">
        <v>3.1874999999999987E-2</v>
      </c>
      <c r="H1318">
        <v>1.717952507598784E-3</v>
      </c>
      <c r="I1318" t="s">
        <v>57</v>
      </c>
      <c r="J1318">
        <v>1502</v>
      </c>
      <c r="K1318">
        <v>0.19973368841544609</v>
      </c>
      <c r="L1318">
        <v>0.50066577896138487</v>
      </c>
      <c r="M1318">
        <v>0.2996005326231691</v>
      </c>
      <c r="N1318">
        <v>0.2</v>
      </c>
      <c r="O1318">
        <v>0.2</v>
      </c>
      <c r="P1318">
        <v>0.2</v>
      </c>
      <c r="Q1318">
        <v>0.2</v>
      </c>
      <c r="R1318">
        <v>0.2</v>
      </c>
      <c r="S1318">
        <v>0.2</v>
      </c>
      <c r="T1318">
        <v>0.2</v>
      </c>
      <c r="U1318">
        <v>0.64163822525597269</v>
      </c>
      <c r="V1318">
        <f>VLOOKUP(A1318,Output_sheet!$C$2:$H$19120,6,FALSE)</f>
        <v>103.67026</v>
      </c>
      <c r="W1318">
        <f t="shared" si="121"/>
        <v>151.17026367558515</v>
      </c>
      <c r="X1318" t="str">
        <f t="shared" si="122"/>
        <v>Dinner</v>
      </c>
      <c r="Y1318">
        <f t="shared" si="123"/>
        <v>15.391724984680854</v>
      </c>
      <c r="Z1318">
        <f t="shared" si="124"/>
        <v>106.03813285340429</v>
      </c>
      <c r="AA1318">
        <f t="shared" si="125"/>
        <v>29.740405837499988</v>
      </c>
    </row>
    <row r="1319" spans="1:27" x14ac:dyDescent="0.45">
      <c r="A1319" t="str">
        <f t="shared" si="120"/>
        <v>43833Meal_Lunch_GreenP24</v>
      </c>
      <c r="B1319" s="6">
        <v>43833</v>
      </c>
      <c r="C1319" t="s">
        <v>118</v>
      </c>
      <c r="D1319" t="s">
        <v>34</v>
      </c>
      <c r="E1319">
        <v>1.217307692307692E-2</v>
      </c>
      <c r="F1319">
        <v>3.2211538461538472E-2</v>
      </c>
      <c r="G1319">
        <v>8.8461538461538456E-3</v>
      </c>
      <c r="H1319">
        <v>6.4038461538461547E-4</v>
      </c>
      <c r="I1319" t="s">
        <v>57</v>
      </c>
      <c r="J1319">
        <v>1502</v>
      </c>
      <c r="K1319">
        <v>0.19973368841544609</v>
      </c>
      <c r="L1319">
        <v>0.50066577896138487</v>
      </c>
      <c r="M1319">
        <v>0.2996005326231691</v>
      </c>
      <c r="N1319">
        <v>0.3</v>
      </c>
      <c r="O1319">
        <v>0.3</v>
      </c>
      <c r="P1319">
        <v>0.3</v>
      </c>
      <c r="Q1319">
        <v>0.3</v>
      </c>
      <c r="R1319">
        <v>0.3</v>
      </c>
      <c r="S1319">
        <v>0.3</v>
      </c>
      <c r="T1319">
        <v>0.3</v>
      </c>
      <c r="U1319">
        <v>0.26804123711340211</v>
      </c>
      <c r="V1319">
        <f>VLOOKUP(A1319,Output_sheet!$C$2:$H$19120,6,FALSE)</f>
        <v>92.921239999999997</v>
      </c>
      <c r="W1319">
        <f t="shared" si="121"/>
        <v>23.895054255384618</v>
      </c>
      <c r="X1319" t="str">
        <f t="shared" si="122"/>
        <v>Lunch_</v>
      </c>
      <c r="Y1319">
        <f t="shared" si="123"/>
        <v>4.5245496092307684</v>
      </c>
      <c r="Z1319">
        <f t="shared" si="124"/>
        <v>11.972544384615388</v>
      </c>
      <c r="AA1319">
        <f t="shared" si="125"/>
        <v>7.3979602615384614</v>
      </c>
    </row>
    <row r="1320" spans="1:27" x14ac:dyDescent="0.45">
      <c r="A1320" t="str">
        <f t="shared" si="120"/>
        <v>43833Meal_Lunch_MainP24</v>
      </c>
      <c r="B1320" s="6">
        <v>43833</v>
      </c>
      <c r="C1320" t="s">
        <v>118</v>
      </c>
      <c r="D1320" t="s">
        <v>35</v>
      </c>
      <c r="E1320">
        <v>8.5000000000000006E-2</v>
      </c>
      <c r="F1320">
        <v>7.0000000000000001E-3</v>
      </c>
      <c r="G1320">
        <v>4.3999999999999997E-2</v>
      </c>
      <c r="H1320">
        <v>7.3800000000000003E-3</v>
      </c>
      <c r="I1320" t="s">
        <v>57</v>
      </c>
      <c r="J1320">
        <v>1502</v>
      </c>
      <c r="K1320">
        <v>0.19973368841544609</v>
      </c>
      <c r="L1320">
        <v>0.50066577896138487</v>
      </c>
      <c r="M1320">
        <v>0.2996005326231691</v>
      </c>
      <c r="N1320">
        <v>0.3</v>
      </c>
      <c r="O1320">
        <v>0.3</v>
      </c>
      <c r="P1320">
        <v>0.3</v>
      </c>
      <c r="Q1320">
        <v>0.3</v>
      </c>
      <c r="R1320">
        <v>0.3</v>
      </c>
      <c r="S1320">
        <v>0.3</v>
      </c>
      <c r="T1320">
        <v>0.3</v>
      </c>
      <c r="U1320">
        <v>0.25773195876288663</v>
      </c>
      <c r="V1320">
        <f>VLOOKUP(A1320,Output_sheet!$C$2:$H$19120,6,FALSE)</f>
        <v>83.964975999999993</v>
      </c>
      <c r="W1320">
        <f t="shared" si="121"/>
        <v>64.149241664000002</v>
      </c>
      <c r="X1320" t="str">
        <f t="shared" si="122"/>
        <v>Lunch_</v>
      </c>
      <c r="Y1320">
        <f t="shared" si="123"/>
        <v>28.548091839999998</v>
      </c>
      <c r="Z1320">
        <f t="shared" si="124"/>
        <v>2.351019328</v>
      </c>
      <c r="AA1320">
        <f t="shared" si="125"/>
        <v>33.250130495999997</v>
      </c>
    </row>
    <row r="1321" spans="1:27" x14ac:dyDescent="0.45">
      <c r="A1321" t="str">
        <f t="shared" si="120"/>
        <v>43833Meal_Lunch_SideP24</v>
      </c>
      <c r="B1321" s="6">
        <v>43833</v>
      </c>
      <c r="C1321" t="s">
        <v>118</v>
      </c>
      <c r="D1321" t="s">
        <v>36</v>
      </c>
      <c r="E1321">
        <v>7.6847826086956519E-2</v>
      </c>
      <c r="F1321">
        <v>0.18945652173913041</v>
      </c>
      <c r="G1321">
        <v>6.9239130434782609E-2</v>
      </c>
      <c r="H1321">
        <v>1.350579710144927E-3</v>
      </c>
      <c r="I1321" t="s">
        <v>57</v>
      </c>
      <c r="J1321">
        <v>1502</v>
      </c>
      <c r="K1321">
        <v>0.19973368841544609</v>
      </c>
      <c r="L1321">
        <v>0.50066577896138487</v>
      </c>
      <c r="M1321">
        <v>0.2996005326231691</v>
      </c>
      <c r="N1321">
        <v>0.3</v>
      </c>
      <c r="O1321">
        <v>0.3</v>
      </c>
      <c r="P1321">
        <v>0.3</v>
      </c>
      <c r="Q1321">
        <v>0.3</v>
      </c>
      <c r="R1321">
        <v>0.3</v>
      </c>
      <c r="S1321">
        <v>0.3</v>
      </c>
      <c r="T1321">
        <v>0.3</v>
      </c>
      <c r="U1321">
        <v>0.47422680412371132</v>
      </c>
      <c r="V1321">
        <f>VLOOKUP(A1321,Output_sheet!$C$2:$H$19120,6,FALSE)</f>
        <v>257.49259000000001</v>
      </c>
      <c r="W1321">
        <f t="shared" si="121"/>
        <v>434.74265222499997</v>
      </c>
      <c r="X1321" t="str">
        <f t="shared" si="122"/>
        <v>Lunch_</v>
      </c>
      <c r="Y1321">
        <f t="shared" si="123"/>
        <v>79.150983100000005</v>
      </c>
      <c r="Z1321">
        <f t="shared" si="124"/>
        <v>195.13460189999998</v>
      </c>
      <c r="AA1321">
        <f t="shared" si="125"/>
        <v>160.457067225</v>
      </c>
    </row>
    <row r="1322" spans="1:27" x14ac:dyDescent="0.45">
      <c r="A1322" t="str">
        <f t="shared" si="120"/>
        <v>43833Meal_Morning_Snack_GreenP24</v>
      </c>
      <c r="B1322" s="6">
        <v>43833</v>
      </c>
      <c r="C1322" t="s">
        <v>118</v>
      </c>
      <c r="D1322" t="s">
        <v>39</v>
      </c>
      <c r="E1322">
        <v>3.875E-3</v>
      </c>
      <c r="F1322">
        <v>0.112625</v>
      </c>
      <c r="G1322">
        <v>4.2500000000000003E-3</v>
      </c>
      <c r="H1322">
        <v>1.2625E-3</v>
      </c>
      <c r="I1322" t="s">
        <v>57</v>
      </c>
      <c r="J1322">
        <v>1502</v>
      </c>
      <c r="K1322">
        <v>0.19973368841544609</v>
      </c>
      <c r="L1322">
        <v>0.50066577896138487</v>
      </c>
      <c r="M1322">
        <v>0.2996005326231691</v>
      </c>
      <c r="N1322">
        <v>0.1</v>
      </c>
      <c r="O1322">
        <v>0.1</v>
      </c>
      <c r="P1322">
        <v>0.1</v>
      </c>
      <c r="Q1322">
        <v>0.1</v>
      </c>
      <c r="R1322">
        <v>0.1</v>
      </c>
      <c r="S1322">
        <v>0.1</v>
      </c>
      <c r="T1322">
        <v>0.1</v>
      </c>
      <c r="U1322">
        <v>0.69565217391304346</v>
      </c>
      <c r="V1322">
        <f>VLOOKUP(A1322,Output_sheet!$C$2:$H$19120,6,FALSE)</f>
        <v>71.521946</v>
      </c>
      <c r="W1322">
        <f t="shared" si="121"/>
        <v>36.064941270500007</v>
      </c>
      <c r="X1322" t="str">
        <f t="shared" si="122"/>
        <v>Mornin</v>
      </c>
      <c r="Y1322">
        <f t="shared" si="123"/>
        <v>1.1085901629999999</v>
      </c>
      <c r="Z1322">
        <f t="shared" si="124"/>
        <v>32.220636673000001</v>
      </c>
      <c r="AA1322">
        <f t="shared" si="125"/>
        <v>2.7357144345000006</v>
      </c>
    </row>
    <row r="1323" spans="1:27" x14ac:dyDescent="0.45">
      <c r="A1323" t="str">
        <f t="shared" si="120"/>
        <v>43833Meal_Morning_Snack_MainP24</v>
      </c>
      <c r="B1323" s="6">
        <v>43833</v>
      </c>
      <c r="C1323" t="s">
        <v>118</v>
      </c>
      <c r="D1323" t="s">
        <v>40</v>
      </c>
      <c r="E1323">
        <v>0.1239</v>
      </c>
      <c r="F1323">
        <v>2.7199999999999998E-2</v>
      </c>
      <c r="G1323">
        <v>1.0200000000000001E-2</v>
      </c>
      <c r="H1323">
        <v>3.1800000000000001E-3</v>
      </c>
      <c r="I1323" t="s">
        <v>57</v>
      </c>
      <c r="J1323">
        <v>1502</v>
      </c>
      <c r="K1323">
        <v>0.19973368841544609</v>
      </c>
      <c r="L1323">
        <v>0.50066577896138487</v>
      </c>
      <c r="M1323">
        <v>0.2996005326231691</v>
      </c>
      <c r="N1323">
        <v>0.1</v>
      </c>
      <c r="O1323">
        <v>0.1</v>
      </c>
      <c r="P1323">
        <v>0.1</v>
      </c>
      <c r="Q1323">
        <v>0.1</v>
      </c>
      <c r="R1323">
        <v>0.1</v>
      </c>
      <c r="S1323">
        <v>0.1</v>
      </c>
      <c r="T1323">
        <v>0.1</v>
      </c>
      <c r="U1323">
        <v>0.21739130434782611</v>
      </c>
      <c r="V1323">
        <f>VLOOKUP(A1323,Output_sheet!$C$2:$H$19120,6,FALSE)</f>
        <v>16.012376</v>
      </c>
      <c r="W1323">
        <f t="shared" si="121"/>
        <v>11.147816171199999</v>
      </c>
      <c r="X1323" t="str">
        <f t="shared" si="122"/>
        <v>Mornin</v>
      </c>
      <c r="Y1323">
        <f t="shared" si="123"/>
        <v>7.9357335455999998</v>
      </c>
      <c r="Z1323">
        <f t="shared" si="124"/>
        <v>1.7421465087999999</v>
      </c>
      <c r="AA1323">
        <f t="shared" si="125"/>
        <v>1.4699361168</v>
      </c>
    </row>
    <row r="1324" spans="1:27" x14ac:dyDescent="0.45">
      <c r="A1324" t="str">
        <f t="shared" si="120"/>
        <v>43833Meal_Morning_Snack_SideP24</v>
      </c>
      <c r="B1324" s="6">
        <v>43833</v>
      </c>
      <c r="C1324" t="s">
        <v>118</v>
      </c>
      <c r="D1324" t="s">
        <v>41</v>
      </c>
      <c r="E1324">
        <v>0.21</v>
      </c>
      <c r="F1324">
        <v>0.22</v>
      </c>
      <c r="G1324">
        <v>0.49</v>
      </c>
      <c r="H1324">
        <v>1.3505400000000001E-2</v>
      </c>
      <c r="I1324" t="s">
        <v>57</v>
      </c>
      <c r="J1324">
        <v>1502</v>
      </c>
      <c r="K1324">
        <v>0.19973368841544609</v>
      </c>
      <c r="L1324">
        <v>0.50066577896138487</v>
      </c>
      <c r="M1324">
        <v>0.2996005326231691</v>
      </c>
      <c r="N1324">
        <v>0.1</v>
      </c>
      <c r="O1324">
        <v>0.1</v>
      </c>
      <c r="P1324">
        <v>0.1</v>
      </c>
      <c r="Q1324">
        <v>0.1</v>
      </c>
      <c r="R1324">
        <v>0.1</v>
      </c>
      <c r="S1324">
        <v>0.1</v>
      </c>
      <c r="T1324">
        <v>0.1</v>
      </c>
      <c r="U1324">
        <v>8.6956521739130432E-2</v>
      </c>
      <c r="V1324">
        <f>VLOOKUP(A1324,Output_sheet!$C$2:$H$19120,6,FALSE)</f>
        <v>10.674917000000001</v>
      </c>
      <c r="W1324">
        <f t="shared" si="121"/>
        <v>65.437241209999996</v>
      </c>
      <c r="X1324" t="str">
        <f t="shared" si="122"/>
        <v>Mornin</v>
      </c>
      <c r="Y1324">
        <f t="shared" si="123"/>
        <v>8.9669302799999997</v>
      </c>
      <c r="Z1324">
        <f t="shared" si="124"/>
        <v>9.3939269599999999</v>
      </c>
      <c r="AA1324">
        <f t="shared" si="125"/>
        <v>47.076383970000002</v>
      </c>
    </row>
    <row r="1325" spans="1:27" x14ac:dyDescent="0.45">
      <c r="A1325" t="str">
        <f t="shared" si="120"/>
        <v>43833Meal_Afternoon_Snack_GreenP3</v>
      </c>
      <c r="B1325" s="6">
        <v>43833</v>
      </c>
      <c r="C1325" t="s">
        <v>118</v>
      </c>
      <c r="D1325" t="s">
        <v>11</v>
      </c>
      <c r="E1325">
        <v>1.2E-2</v>
      </c>
      <c r="F1325">
        <v>0.11940000000000001</v>
      </c>
      <c r="G1325">
        <v>6.4999999999999997E-3</v>
      </c>
      <c r="H1325">
        <v>1.272E-2</v>
      </c>
      <c r="I1325" t="s">
        <v>58</v>
      </c>
      <c r="J1325">
        <v>1403</v>
      </c>
      <c r="K1325">
        <v>0.31361368496079828</v>
      </c>
      <c r="L1325">
        <v>0.53884533143264435</v>
      </c>
      <c r="M1325">
        <v>0.1475409836065574</v>
      </c>
      <c r="N1325">
        <v>0.1</v>
      </c>
      <c r="O1325">
        <v>0.1</v>
      </c>
      <c r="P1325">
        <v>0.1</v>
      </c>
      <c r="Q1325">
        <v>0.1</v>
      </c>
      <c r="R1325">
        <v>0.1</v>
      </c>
      <c r="S1325">
        <v>0.1</v>
      </c>
      <c r="T1325">
        <v>0.1</v>
      </c>
      <c r="U1325">
        <v>0.15789473684210531</v>
      </c>
      <c r="V1325" t="e">
        <f>VLOOKUP(A1325,Output_sheet!$C$2:$H$19120,6,FALSE)</f>
        <v>#N/A</v>
      </c>
      <c r="W1325" t="e">
        <f t="shared" si="121"/>
        <v>#N/A</v>
      </c>
      <c r="X1325" t="str">
        <f t="shared" si="122"/>
        <v>Aftern</v>
      </c>
      <c r="Y1325" t="e">
        <f t="shared" si="123"/>
        <v>#N/A</v>
      </c>
      <c r="Z1325" t="e">
        <f t="shared" si="124"/>
        <v>#N/A</v>
      </c>
      <c r="AA1325" t="e">
        <f t="shared" si="125"/>
        <v>#N/A</v>
      </c>
    </row>
    <row r="1326" spans="1:27" x14ac:dyDescent="0.45">
      <c r="A1326" t="str">
        <f t="shared" si="120"/>
        <v>43833Meal_Afternoon_Snack_MainP3</v>
      </c>
      <c r="B1326" s="6">
        <v>43833</v>
      </c>
      <c r="C1326" t="s">
        <v>118</v>
      </c>
      <c r="D1326" t="s">
        <v>12</v>
      </c>
      <c r="E1326">
        <v>3.5919354838709672E-2</v>
      </c>
      <c r="F1326">
        <v>0.1199935483870968</v>
      </c>
      <c r="G1326">
        <v>8.0138709677419359E-2</v>
      </c>
      <c r="H1326">
        <v>2.3671290322580642E-3</v>
      </c>
      <c r="I1326" t="s">
        <v>58</v>
      </c>
      <c r="J1326">
        <v>1403</v>
      </c>
      <c r="K1326">
        <v>0.31361368496079828</v>
      </c>
      <c r="L1326">
        <v>0.53884533143264435</v>
      </c>
      <c r="M1326">
        <v>0.1475409836065574</v>
      </c>
      <c r="N1326">
        <v>0.1</v>
      </c>
      <c r="O1326">
        <v>0.1</v>
      </c>
      <c r="P1326">
        <v>0.1</v>
      </c>
      <c r="Q1326">
        <v>0.1</v>
      </c>
      <c r="R1326">
        <v>0.1</v>
      </c>
      <c r="S1326">
        <v>0.1</v>
      </c>
      <c r="T1326">
        <v>0.1</v>
      </c>
      <c r="U1326">
        <v>0.81578947368421051</v>
      </c>
      <c r="V1326" t="e">
        <f>VLOOKUP(A1326,Output_sheet!$C$2:$H$19120,6,FALSE)</f>
        <v>#N/A</v>
      </c>
      <c r="W1326" t="e">
        <f t="shared" si="121"/>
        <v>#N/A</v>
      </c>
      <c r="X1326" t="str">
        <f t="shared" si="122"/>
        <v>Aftern</v>
      </c>
      <c r="Y1326" t="e">
        <f t="shared" si="123"/>
        <v>#N/A</v>
      </c>
      <c r="Z1326" t="e">
        <f t="shared" si="124"/>
        <v>#N/A</v>
      </c>
      <c r="AA1326" t="e">
        <f t="shared" si="125"/>
        <v>#N/A</v>
      </c>
    </row>
    <row r="1327" spans="1:27" x14ac:dyDescent="0.45">
      <c r="A1327" t="str">
        <f t="shared" si="120"/>
        <v>43833Meal_Afternoon_Snack_SideP3</v>
      </c>
      <c r="B1327" s="6">
        <v>43833</v>
      </c>
      <c r="C1327" t="s">
        <v>118</v>
      </c>
      <c r="D1327" t="s">
        <v>13</v>
      </c>
      <c r="E1327">
        <v>0.21</v>
      </c>
      <c r="F1327">
        <v>0.22</v>
      </c>
      <c r="G1327">
        <v>0.49</v>
      </c>
      <c r="H1327">
        <v>1.3505400000000001E-2</v>
      </c>
      <c r="I1327" t="s">
        <v>58</v>
      </c>
      <c r="J1327">
        <v>1403</v>
      </c>
      <c r="K1327">
        <v>0.31361368496079828</v>
      </c>
      <c r="L1327">
        <v>0.53884533143264435</v>
      </c>
      <c r="M1327">
        <v>0.1475409836065574</v>
      </c>
      <c r="N1327">
        <v>0.1</v>
      </c>
      <c r="O1327">
        <v>0.1</v>
      </c>
      <c r="P1327">
        <v>0.1</v>
      </c>
      <c r="Q1327">
        <v>0.1</v>
      </c>
      <c r="R1327">
        <v>0.1</v>
      </c>
      <c r="S1327">
        <v>0.1</v>
      </c>
      <c r="T1327">
        <v>0.1</v>
      </c>
      <c r="U1327">
        <v>2.6315789473684209E-2</v>
      </c>
      <c r="V1327" t="e">
        <f>VLOOKUP(A1327,Output_sheet!$C$2:$H$19120,6,FALSE)</f>
        <v>#N/A</v>
      </c>
      <c r="W1327" t="e">
        <f t="shared" si="121"/>
        <v>#N/A</v>
      </c>
      <c r="X1327" t="str">
        <f t="shared" si="122"/>
        <v>Aftern</v>
      </c>
      <c r="Y1327" t="e">
        <f t="shared" si="123"/>
        <v>#N/A</v>
      </c>
      <c r="Z1327" t="e">
        <f t="shared" si="124"/>
        <v>#N/A</v>
      </c>
      <c r="AA1327" t="e">
        <f t="shared" si="125"/>
        <v>#N/A</v>
      </c>
    </row>
    <row r="1328" spans="1:27" x14ac:dyDescent="0.45">
      <c r="A1328" t="str">
        <f t="shared" si="120"/>
        <v>43833Meal_Booster1_GreenP3</v>
      </c>
      <c r="B1328" s="6">
        <v>43833</v>
      </c>
      <c r="C1328" t="s">
        <v>118</v>
      </c>
      <c r="D1328" t="s">
        <v>16</v>
      </c>
      <c r="E1328">
        <v>0</v>
      </c>
      <c r="F1328">
        <v>0</v>
      </c>
      <c r="G1328">
        <v>0</v>
      </c>
      <c r="H1328">
        <v>0</v>
      </c>
      <c r="I1328" t="s">
        <v>58</v>
      </c>
      <c r="J1328">
        <v>1403</v>
      </c>
      <c r="K1328">
        <v>0.31361368496079828</v>
      </c>
      <c r="L1328">
        <v>0.53884533143264435</v>
      </c>
      <c r="M1328">
        <v>0.1475409836065574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e">
        <f>VLOOKUP(A1328,Output_sheet!$C$2:$H$19120,6,FALSE)</f>
        <v>#N/A</v>
      </c>
      <c r="W1328" t="e">
        <f t="shared" si="121"/>
        <v>#N/A</v>
      </c>
      <c r="X1328" t="str">
        <f t="shared" si="122"/>
        <v>Booste</v>
      </c>
      <c r="Y1328" t="e">
        <f t="shared" si="123"/>
        <v>#N/A</v>
      </c>
      <c r="Z1328" t="e">
        <f t="shared" si="124"/>
        <v>#N/A</v>
      </c>
      <c r="AA1328" t="e">
        <f t="shared" si="125"/>
        <v>#N/A</v>
      </c>
    </row>
    <row r="1329" spans="1:27" x14ac:dyDescent="0.45">
      <c r="A1329" t="str">
        <f t="shared" si="120"/>
        <v>43833Meal_Booster1_MainP3</v>
      </c>
      <c r="B1329" s="6">
        <v>43833</v>
      </c>
      <c r="C1329" t="s">
        <v>118</v>
      </c>
      <c r="D1329" t="s">
        <v>17</v>
      </c>
      <c r="E1329">
        <v>7.2371764705882344E-2</v>
      </c>
      <c r="F1329">
        <v>0.19910588235294119</v>
      </c>
      <c r="G1329">
        <v>3.1221176470588231E-2</v>
      </c>
      <c r="H1329">
        <v>3.105359854884685E-3</v>
      </c>
      <c r="I1329" t="s">
        <v>58</v>
      </c>
      <c r="J1329">
        <v>1403</v>
      </c>
      <c r="K1329">
        <v>0.31361368496079828</v>
      </c>
      <c r="L1329">
        <v>0.53884533143264435</v>
      </c>
      <c r="M1329">
        <v>0.1475409836065574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 t="e">
        <f>VLOOKUP(A1329,Output_sheet!$C$2:$H$19120,6,FALSE)</f>
        <v>#N/A</v>
      </c>
      <c r="W1329" t="e">
        <f t="shared" si="121"/>
        <v>#N/A</v>
      </c>
      <c r="X1329" t="str">
        <f t="shared" si="122"/>
        <v>Booste</v>
      </c>
      <c r="Y1329" t="e">
        <f t="shared" si="123"/>
        <v>#N/A</v>
      </c>
      <c r="Z1329" t="e">
        <f t="shared" si="124"/>
        <v>#N/A</v>
      </c>
      <c r="AA1329" t="e">
        <f t="shared" si="125"/>
        <v>#N/A</v>
      </c>
    </row>
    <row r="1330" spans="1:27" x14ac:dyDescent="0.45">
      <c r="A1330" t="str">
        <f t="shared" si="120"/>
        <v>43833Meal_Booster1_SideP3</v>
      </c>
      <c r="B1330" s="6">
        <v>43833</v>
      </c>
      <c r="C1330" t="s">
        <v>118</v>
      </c>
      <c r="D1330" t="s">
        <v>18</v>
      </c>
      <c r="E1330">
        <v>0</v>
      </c>
      <c r="F1330">
        <v>0</v>
      </c>
      <c r="G1330">
        <v>0</v>
      </c>
      <c r="H1330">
        <v>0</v>
      </c>
      <c r="I1330" t="s">
        <v>58</v>
      </c>
      <c r="J1330">
        <v>1403</v>
      </c>
      <c r="K1330">
        <v>0.31361368496079828</v>
      </c>
      <c r="L1330">
        <v>0.53884533143264435</v>
      </c>
      <c r="M1330">
        <v>0.1475409836065574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e">
        <f>VLOOKUP(A1330,Output_sheet!$C$2:$H$19120,6,FALSE)</f>
        <v>#N/A</v>
      </c>
      <c r="W1330" t="e">
        <f t="shared" si="121"/>
        <v>#N/A</v>
      </c>
      <c r="X1330" t="str">
        <f t="shared" si="122"/>
        <v>Booste</v>
      </c>
      <c r="Y1330" t="e">
        <f t="shared" si="123"/>
        <v>#N/A</v>
      </c>
      <c r="Z1330" t="e">
        <f t="shared" si="124"/>
        <v>#N/A</v>
      </c>
      <c r="AA1330" t="e">
        <f t="shared" si="125"/>
        <v>#N/A</v>
      </c>
    </row>
    <row r="1331" spans="1:27" x14ac:dyDescent="0.45">
      <c r="A1331" t="str">
        <f t="shared" si="120"/>
        <v>43833Meal_Booster2_GreenP3</v>
      </c>
      <c r="B1331" s="6">
        <v>43833</v>
      </c>
      <c r="C1331" t="s">
        <v>118</v>
      </c>
      <c r="D1331" t="s">
        <v>19</v>
      </c>
      <c r="E1331">
        <v>0</v>
      </c>
      <c r="F1331">
        <v>0</v>
      </c>
      <c r="G1331">
        <v>0</v>
      </c>
      <c r="H1331">
        <v>0</v>
      </c>
      <c r="I1331" t="s">
        <v>58</v>
      </c>
      <c r="J1331">
        <v>1403</v>
      </c>
      <c r="K1331">
        <v>0.31361368496079828</v>
      </c>
      <c r="L1331">
        <v>0.53884533143264435</v>
      </c>
      <c r="M1331">
        <v>0.1475409836065574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 t="e">
        <f>VLOOKUP(A1331,Output_sheet!$C$2:$H$19120,6,FALSE)</f>
        <v>#N/A</v>
      </c>
      <c r="W1331" t="e">
        <f t="shared" si="121"/>
        <v>#N/A</v>
      </c>
      <c r="X1331" t="str">
        <f t="shared" si="122"/>
        <v>Booste</v>
      </c>
      <c r="Y1331" t="e">
        <f t="shared" si="123"/>
        <v>#N/A</v>
      </c>
      <c r="Z1331" t="e">
        <f t="shared" si="124"/>
        <v>#N/A</v>
      </c>
      <c r="AA1331" t="e">
        <f t="shared" si="125"/>
        <v>#N/A</v>
      </c>
    </row>
    <row r="1332" spans="1:27" x14ac:dyDescent="0.45">
      <c r="A1332" t="str">
        <f t="shared" si="120"/>
        <v>43833Meal_Booster2_MainP3</v>
      </c>
      <c r="B1332" s="6">
        <v>43833</v>
      </c>
      <c r="C1332" t="s">
        <v>118</v>
      </c>
      <c r="D1332" t="s">
        <v>20</v>
      </c>
      <c r="E1332">
        <v>0.34</v>
      </c>
      <c r="F1332">
        <v>0</v>
      </c>
      <c r="G1332">
        <v>1.0999999999999999E-2</v>
      </c>
      <c r="H1332">
        <v>9.7169999999999999E-3</v>
      </c>
      <c r="I1332" t="s">
        <v>58</v>
      </c>
      <c r="J1332">
        <v>1403</v>
      </c>
      <c r="K1332">
        <v>0.31361368496079828</v>
      </c>
      <c r="L1332">
        <v>0.53884533143264435</v>
      </c>
      <c r="M1332">
        <v>0.1475409836065574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  <c r="V1332" t="e">
        <f>VLOOKUP(A1332,Output_sheet!$C$2:$H$19120,6,FALSE)</f>
        <v>#N/A</v>
      </c>
      <c r="W1332" t="e">
        <f t="shared" si="121"/>
        <v>#N/A</v>
      </c>
      <c r="X1332" t="str">
        <f t="shared" si="122"/>
        <v>Booste</v>
      </c>
      <c r="Y1332" t="e">
        <f t="shared" si="123"/>
        <v>#N/A</v>
      </c>
      <c r="Z1332" t="e">
        <f t="shared" si="124"/>
        <v>#N/A</v>
      </c>
      <c r="AA1332" t="e">
        <f t="shared" si="125"/>
        <v>#N/A</v>
      </c>
    </row>
    <row r="1333" spans="1:27" x14ac:dyDescent="0.45">
      <c r="A1333" t="str">
        <f t="shared" si="120"/>
        <v>43833Meal_Booster2_SideP3</v>
      </c>
      <c r="B1333" s="6">
        <v>43833</v>
      </c>
      <c r="C1333" t="s">
        <v>118</v>
      </c>
      <c r="D1333" t="s">
        <v>21</v>
      </c>
      <c r="E1333">
        <v>0</v>
      </c>
      <c r="F1333">
        <v>0</v>
      </c>
      <c r="G1333">
        <v>0</v>
      </c>
      <c r="H1333">
        <v>0</v>
      </c>
      <c r="I1333" t="s">
        <v>58</v>
      </c>
      <c r="J1333">
        <v>1403</v>
      </c>
      <c r="K1333">
        <v>0.31361368496079828</v>
      </c>
      <c r="L1333">
        <v>0.53884533143264435</v>
      </c>
      <c r="M1333">
        <v>0.1475409836065574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 t="e">
        <f>VLOOKUP(A1333,Output_sheet!$C$2:$H$19120,6,FALSE)</f>
        <v>#N/A</v>
      </c>
      <c r="W1333" t="e">
        <f t="shared" si="121"/>
        <v>#N/A</v>
      </c>
      <c r="X1333" t="str">
        <f t="shared" si="122"/>
        <v>Booste</v>
      </c>
      <c r="Y1333" t="e">
        <f t="shared" si="123"/>
        <v>#N/A</v>
      </c>
      <c r="Z1333" t="e">
        <f t="shared" si="124"/>
        <v>#N/A</v>
      </c>
      <c r="AA1333" t="e">
        <f t="shared" si="125"/>
        <v>#N/A</v>
      </c>
    </row>
    <row r="1334" spans="1:27" x14ac:dyDescent="0.45">
      <c r="A1334" t="str">
        <f t="shared" si="120"/>
        <v>43833Meal_Breakfast_GreenP3</v>
      </c>
      <c r="B1334" s="6">
        <v>43833</v>
      </c>
      <c r="C1334" t="s">
        <v>118</v>
      </c>
      <c r="D1334" t="s">
        <v>24</v>
      </c>
      <c r="E1334">
        <v>6.9999999999999993E-3</v>
      </c>
      <c r="F1334">
        <v>7.6999999999999999E-2</v>
      </c>
      <c r="G1334">
        <v>3.0000000000000001E-3</v>
      </c>
      <c r="H1334">
        <v>2.3999999999999998E-3</v>
      </c>
      <c r="I1334" t="s">
        <v>58</v>
      </c>
      <c r="J1334">
        <v>1403</v>
      </c>
      <c r="K1334">
        <v>0.31361368496079828</v>
      </c>
      <c r="L1334">
        <v>0.53884533143264435</v>
      </c>
      <c r="M1334">
        <v>0.1475409836065574</v>
      </c>
      <c r="N1334">
        <v>0.25</v>
      </c>
      <c r="O1334">
        <v>0.25</v>
      </c>
      <c r="P1334">
        <v>0.25</v>
      </c>
      <c r="Q1334">
        <v>0.25</v>
      </c>
      <c r="R1334">
        <v>0.25</v>
      </c>
      <c r="S1334">
        <v>0.25</v>
      </c>
      <c r="T1334">
        <v>0.25</v>
      </c>
      <c r="U1334">
        <v>0.12787723785166241</v>
      </c>
      <c r="V1334" t="e">
        <f>VLOOKUP(A1334,Output_sheet!$C$2:$H$19120,6,FALSE)</f>
        <v>#N/A</v>
      </c>
      <c r="W1334" t="e">
        <f t="shared" si="121"/>
        <v>#N/A</v>
      </c>
      <c r="X1334" t="str">
        <f t="shared" si="122"/>
        <v>Breakf</v>
      </c>
      <c r="Y1334" t="e">
        <f t="shared" si="123"/>
        <v>#N/A</v>
      </c>
      <c r="Z1334" t="e">
        <f t="shared" si="124"/>
        <v>#N/A</v>
      </c>
      <c r="AA1334" t="e">
        <f t="shared" si="125"/>
        <v>#N/A</v>
      </c>
    </row>
    <row r="1335" spans="1:27" x14ac:dyDescent="0.45">
      <c r="A1335" t="str">
        <f t="shared" si="120"/>
        <v>43833Meal_Breakfast_MainP3</v>
      </c>
      <c r="B1335" s="6">
        <v>43833</v>
      </c>
      <c r="C1335" t="s">
        <v>118</v>
      </c>
      <c r="D1335" t="s">
        <v>25</v>
      </c>
      <c r="E1335">
        <v>0.1043639846743295</v>
      </c>
      <c r="F1335">
        <v>0.1428620689655172</v>
      </c>
      <c r="G1335">
        <v>3.8609195402298853E-2</v>
      </c>
      <c r="H1335">
        <v>2.244987228607919E-3</v>
      </c>
      <c r="I1335" t="s">
        <v>58</v>
      </c>
      <c r="J1335">
        <v>1403</v>
      </c>
      <c r="K1335">
        <v>0.31361368496079828</v>
      </c>
      <c r="L1335">
        <v>0.53884533143264435</v>
      </c>
      <c r="M1335">
        <v>0.1475409836065574</v>
      </c>
      <c r="N1335">
        <v>0.25</v>
      </c>
      <c r="O1335">
        <v>0.25</v>
      </c>
      <c r="P1335">
        <v>0.25</v>
      </c>
      <c r="Q1335">
        <v>0.25</v>
      </c>
      <c r="R1335">
        <v>0.25</v>
      </c>
      <c r="S1335">
        <v>0.25</v>
      </c>
      <c r="T1335">
        <v>0.25</v>
      </c>
      <c r="U1335">
        <v>0.6675191815856778</v>
      </c>
      <c r="V1335" t="e">
        <f>VLOOKUP(A1335,Output_sheet!$C$2:$H$19120,6,FALSE)</f>
        <v>#N/A</v>
      </c>
      <c r="W1335" t="e">
        <f t="shared" si="121"/>
        <v>#N/A</v>
      </c>
      <c r="X1335" t="str">
        <f t="shared" si="122"/>
        <v>Breakf</v>
      </c>
      <c r="Y1335" t="e">
        <f t="shared" si="123"/>
        <v>#N/A</v>
      </c>
      <c r="Z1335" t="e">
        <f t="shared" si="124"/>
        <v>#N/A</v>
      </c>
      <c r="AA1335" t="e">
        <f t="shared" si="125"/>
        <v>#N/A</v>
      </c>
    </row>
    <row r="1336" spans="1:27" x14ac:dyDescent="0.45">
      <c r="A1336" t="str">
        <f t="shared" si="120"/>
        <v>43833Meal_Breakfast_SideP3</v>
      </c>
      <c r="B1336" s="6">
        <v>43833</v>
      </c>
      <c r="C1336" t="s">
        <v>118</v>
      </c>
      <c r="D1336" t="s">
        <v>26</v>
      </c>
      <c r="E1336">
        <v>1.6E-2</v>
      </c>
      <c r="F1336">
        <v>0.218</v>
      </c>
      <c r="G1336">
        <v>4.0000000000000001E-3</v>
      </c>
      <c r="H1336">
        <v>9.5E-4</v>
      </c>
      <c r="I1336" t="s">
        <v>58</v>
      </c>
      <c r="J1336">
        <v>1403</v>
      </c>
      <c r="K1336">
        <v>0.31361368496079828</v>
      </c>
      <c r="L1336">
        <v>0.53884533143264435</v>
      </c>
      <c r="M1336">
        <v>0.1475409836065574</v>
      </c>
      <c r="N1336">
        <v>0.25</v>
      </c>
      <c r="O1336">
        <v>0.25</v>
      </c>
      <c r="P1336">
        <v>0.25</v>
      </c>
      <c r="Q1336">
        <v>0.25</v>
      </c>
      <c r="R1336">
        <v>0.25</v>
      </c>
      <c r="S1336">
        <v>0.25</v>
      </c>
      <c r="T1336">
        <v>0.25</v>
      </c>
      <c r="U1336">
        <v>0.20460358056265979</v>
      </c>
      <c r="V1336" t="e">
        <f>VLOOKUP(A1336,Output_sheet!$C$2:$H$19120,6,FALSE)</f>
        <v>#N/A</v>
      </c>
      <c r="W1336" t="e">
        <f t="shared" si="121"/>
        <v>#N/A</v>
      </c>
      <c r="X1336" t="str">
        <f t="shared" si="122"/>
        <v>Breakf</v>
      </c>
      <c r="Y1336" t="e">
        <f t="shared" si="123"/>
        <v>#N/A</v>
      </c>
      <c r="Z1336" t="e">
        <f t="shared" si="124"/>
        <v>#N/A</v>
      </c>
      <c r="AA1336" t="e">
        <f t="shared" si="125"/>
        <v>#N/A</v>
      </c>
    </row>
    <row r="1337" spans="1:27" x14ac:dyDescent="0.45">
      <c r="A1337" t="str">
        <f t="shared" si="120"/>
        <v>43833Meal_Dinner_GreenP3</v>
      </c>
      <c r="B1337" s="6">
        <v>43833</v>
      </c>
      <c r="C1337" t="s">
        <v>118</v>
      </c>
      <c r="D1337" t="s">
        <v>29</v>
      </c>
      <c r="E1337">
        <v>0.21</v>
      </c>
      <c r="F1337">
        <v>0.22</v>
      </c>
      <c r="G1337">
        <v>0.49</v>
      </c>
      <c r="H1337">
        <v>1.3505400000000001E-2</v>
      </c>
      <c r="I1337" t="s">
        <v>58</v>
      </c>
      <c r="J1337">
        <v>1403</v>
      </c>
      <c r="K1337">
        <v>0.31361368496079828</v>
      </c>
      <c r="L1337">
        <v>0.53884533143264435</v>
      </c>
      <c r="M1337">
        <v>0.1475409836065574</v>
      </c>
      <c r="N1337">
        <v>0.25</v>
      </c>
      <c r="O1337">
        <v>0.25</v>
      </c>
      <c r="P1337">
        <v>0.25</v>
      </c>
      <c r="Q1337">
        <v>0.25</v>
      </c>
      <c r="R1337">
        <v>0.25</v>
      </c>
      <c r="S1337">
        <v>0.25</v>
      </c>
      <c r="T1337">
        <v>0.25</v>
      </c>
      <c r="U1337">
        <v>1.706484641638225E-2</v>
      </c>
      <c r="V1337" t="e">
        <f>VLOOKUP(A1337,Output_sheet!$C$2:$H$19120,6,FALSE)</f>
        <v>#N/A</v>
      </c>
      <c r="W1337" t="e">
        <f t="shared" si="121"/>
        <v>#N/A</v>
      </c>
      <c r="X1337" t="str">
        <f t="shared" si="122"/>
        <v>Dinner</v>
      </c>
      <c r="Y1337" t="e">
        <f t="shared" si="123"/>
        <v>#N/A</v>
      </c>
      <c r="Z1337" t="e">
        <f t="shared" si="124"/>
        <v>#N/A</v>
      </c>
      <c r="AA1337" t="e">
        <f t="shared" si="125"/>
        <v>#N/A</v>
      </c>
    </row>
    <row r="1338" spans="1:27" x14ac:dyDescent="0.45">
      <c r="A1338" t="str">
        <f t="shared" si="120"/>
        <v>43833Meal_Dinner_MainP3</v>
      </c>
      <c r="B1338" s="6">
        <v>43833</v>
      </c>
      <c r="C1338" t="s">
        <v>118</v>
      </c>
      <c r="D1338" t="s">
        <v>30</v>
      </c>
      <c r="E1338">
        <v>0.30499999999999999</v>
      </c>
      <c r="F1338">
        <v>0</v>
      </c>
      <c r="G1338">
        <v>3.2000000000000001E-2</v>
      </c>
      <c r="H1338">
        <v>5.3000000000000009E-3</v>
      </c>
      <c r="I1338" t="s">
        <v>58</v>
      </c>
      <c r="J1338">
        <v>1403</v>
      </c>
      <c r="K1338">
        <v>0.31361368496079828</v>
      </c>
      <c r="L1338">
        <v>0.53884533143264435</v>
      </c>
      <c r="M1338">
        <v>0.1475409836065574</v>
      </c>
      <c r="N1338">
        <v>0.25</v>
      </c>
      <c r="O1338">
        <v>0.25</v>
      </c>
      <c r="P1338">
        <v>0.25</v>
      </c>
      <c r="Q1338">
        <v>0.25</v>
      </c>
      <c r="R1338">
        <v>0.25</v>
      </c>
      <c r="S1338">
        <v>0.25</v>
      </c>
      <c r="T1338">
        <v>0.25</v>
      </c>
      <c r="U1338">
        <v>0.34129692832764508</v>
      </c>
      <c r="V1338" t="e">
        <f>VLOOKUP(A1338,Output_sheet!$C$2:$H$19120,6,FALSE)</f>
        <v>#N/A</v>
      </c>
      <c r="W1338" t="e">
        <f t="shared" si="121"/>
        <v>#N/A</v>
      </c>
      <c r="X1338" t="str">
        <f t="shared" si="122"/>
        <v>Dinner</v>
      </c>
      <c r="Y1338" t="e">
        <f t="shared" si="123"/>
        <v>#N/A</v>
      </c>
      <c r="Z1338" t="e">
        <f t="shared" si="124"/>
        <v>#N/A</v>
      </c>
      <c r="AA1338" t="e">
        <f t="shared" si="125"/>
        <v>#N/A</v>
      </c>
    </row>
    <row r="1339" spans="1:27" x14ac:dyDescent="0.45">
      <c r="A1339" t="str">
        <f t="shared" si="120"/>
        <v>43833Meal_Dinner_SideP3</v>
      </c>
      <c r="B1339" s="6">
        <v>43833</v>
      </c>
      <c r="C1339" t="s">
        <v>118</v>
      </c>
      <c r="D1339" t="s">
        <v>31</v>
      </c>
      <c r="E1339">
        <v>3.7117021276595753E-2</v>
      </c>
      <c r="F1339">
        <v>0.25571010638297881</v>
      </c>
      <c r="G1339">
        <v>3.1874999999999987E-2</v>
      </c>
      <c r="H1339">
        <v>1.717952507598784E-3</v>
      </c>
      <c r="I1339" t="s">
        <v>58</v>
      </c>
      <c r="J1339">
        <v>1403</v>
      </c>
      <c r="K1339">
        <v>0.31361368496079828</v>
      </c>
      <c r="L1339">
        <v>0.53884533143264435</v>
      </c>
      <c r="M1339">
        <v>0.1475409836065574</v>
      </c>
      <c r="N1339">
        <v>0.25</v>
      </c>
      <c r="O1339">
        <v>0.25</v>
      </c>
      <c r="P1339">
        <v>0.25</v>
      </c>
      <c r="Q1339">
        <v>0.25</v>
      </c>
      <c r="R1339">
        <v>0.25</v>
      </c>
      <c r="S1339">
        <v>0.25</v>
      </c>
      <c r="T1339">
        <v>0.25</v>
      </c>
      <c r="U1339">
        <v>0.64163822525597269</v>
      </c>
      <c r="V1339" t="e">
        <f>VLOOKUP(A1339,Output_sheet!$C$2:$H$19120,6,FALSE)</f>
        <v>#N/A</v>
      </c>
      <c r="W1339" t="e">
        <f t="shared" si="121"/>
        <v>#N/A</v>
      </c>
      <c r="X1339" t="str">
        <f t="shared" si="122"/>
        <v>Dinner</v>
      </c>
      <c r="Y1339" t="e">
        <f t="shared" si="123"/>
        <v>#N/A</v>
      </c>
      <c r="Z1339" t="e">
        <f t="shared" si="124"/>
        <v>#N/A</v>
      </c>
      <c r="AA1339" t="e">
        <f t="shared" si="125"/>
        <v>#N/A</v>
      </c>
    </row>
    <row r="1340" spans="1:27" x14ac:dyDescent="0.45">
      <c r="A1340" t="str">
        <f t="shared" si="120"/>
        <v>43833Meal_Lunch_GreenP3</v>
      </c>
      <c r="B1340" s="6">
        <v>43833</v>
      </c>
      <c r="C1340" t="s">
        <v>118</v>
      </c>
      <c r="D1340" t="s">
        <v>34</v>
      </c>
      <c r="E1340">
        <v>1.217307692307692E-2</v>
      </c>
      <c r="F1340">
        <v>3.2211538461538472E-2</v>
      </c>
      <c r="G1340">
        <v>8.8461538461538456E-3</v>
      </c>
      <c r="H1340">
        <v>6.4038461538461547E-4</v>
      </c>
      <c r="I1340" t="s">
        <v>58</v>
      </c>
      <c r="J1340">
        <v>1403</v>
      </c>
      <c r="K1340">
        <v>0.31361368496079828</v>
      </c>
      <c r="L1340">
        <v>0.53884533143264435</v>
      </c>
      <c r="M1340">
        <v>0.1475409836065574</v>
      </c>
      <c r="N1340">
        <v>0.3</v>
      </c>
      <c r="O1340">
        <v>0.3</v>
      </c>
      <c r="P1340">
        <v>0.3</v>
      </c>
      <c r="Q1340">
        <v>0.3</v>
      </c>
      <c r="R1340">
        <v>0.3</v>
      </c>
      <c r="S1340">
        <v>0.3</v>
      </c>
      <c r="T1340">
        <v>0.3</v>
      </c>
      <c r="U1340">
        <v>0.26804123711340211</v>
      </c>
      <c r="V1340" t="e">
        <f>VLOOKUP(A1340,Output_sheet!$C$2:$H$19120,6,FALSE)</f>
        <v>#N/A</v>
      </c>
      <c r="W1340" t="e">
        <f t="shared" si="121"/>
        <v>#N/A</v>
      </c>
      <c r="X1340" t="str">
        <f t="shared" si="122"/>
        <v>Lunch_</v>
      </c>
      <c r="Y1340" t="e">
        <f t="shared" si="123"/>
        <v>#N/A</v>
      </c>
      <c r="Z1340" t="e">
        <f t="shared" si="124"/>
        <v>#N/A</v>
      </c>
      <c r="AA1340" t="e">
        <f t="shared" si="125"/>
        <v>#N/A</v>
      </c>
    </row>
    <row r="1341" spans="1:27" x14ac:dyDescent="0.45">
      <c r="A1341" t="str">
        <f t="shared" si="120"/>
        <v>43833Meal_Lunch_MainP3</v>
      </c>
      <c r="B1341" s="6">
        <v>43833</v>
      </c>
      <c r="C1341" t="s">
        <v>118</v>
      </c>
      <c r="D1341" t="s">
        <v>35</v>
      </c>
      <c r="E1341">
        <v>8.5000000000000006E-2</v>
      </c>
      <c r="F1341">
        <v>7.0000000000000001E-3</v>
      </c>
      <c r="G1341">
        <v>4.3999999999999997E-2</v>
      </c>
      <c r="H1341">
        <v>7.3800000000000003E-3</v>
      </c>
      <c r="I1341" t="s">
        <v>58</v>
      </c>
      <c r="J1341">
        <v>1403</v>
      </c>
      <c r="K1341">
        <v>0.31361368496079828</v>
      </c>
      <c r="L1341">
        <v>0.53884533143264435</v>
      </c>
      <c r="M1341">
        <v>0.1475409836065574</v>
      </c>
      <c r="N1341">
        <v>0.3</v>
      </c>
      <c r="O1341">
        <v>0.3</v>
      </c>
      <c r="P1341">
        <v>0.3</v>
      </c>
      <c r="Q1341">
        <v>0.3</v>
      </c>
      <c r="R1341">
        <v>0.3</v>
      </c>
      <c r="S1341">
        <v>0.3</v>
      </c>
      <c r="T1341">
        <v>0.3</v>
      </c>
      <c r="U1341">
        <v>0.25773195876288663</v>
      </c>
      <c r="V1341" t="e">
        <f>VLOOKUP(A1341,Output_sheet!$C$2:$H$19120,6,FALSE)</f>
        <v>#N/A</v>
      </c>
      <c r="W1341" t="e">
        <f t="shared" si="121"/>
        <v>#N/A</v>
      </c>
      <c r="X1341" t="str">
        <f t="shared" si="122"/>
        <v>Lunch_</v>
      </c>
      <c r="Y1341" t="e">
        <f t="shared" si="123"/>
        <v>#N/A</v>
      </c>
      <c r="Z1341" t="e">
        <f t="shared" si="124"/>
        <v>#N/A</v>
      </c>
      <c r="AA1341" t="e">
        <f t="shared" si="125"/>
        <v>#N/A</v>
      </c>
    </row>
    <row r="1342" spans="1:27" x14ac:dyDescent="0.45">
      <c r="A1342" t="str">
        <f t="shared" si="120"/>
        <v>43833Meal_Lunch_SideP3</v>
      </c>
      <c r="B1342" s="6">
        <v>43833</v>
      </c>
      <c r="C1342" t="s">
        <v>118</v>
      </c>
      <c r="D1342" t="s">
        <v>36</v>
      </c>
      <c r="E1342">
        <v>7.6847826086956519E-2</v>
      </c>
      <c r="F1342">
        <v>0.18945652173913041</v>
      </c>
      <c r="G1342">
        <v>6.9239130434782609E-2</v>
      </c>
      <c r="H1342">
        <v>1.350579710144927E-3</v>
      </c>
      <c r="I1342" t="s">
        <v>58</v>
      </c>
      <c r="J1342">
        <v>1403</v>
      </c>
      <c r="K1342">
        <v>0.31361368496079828</v>
      </c>
      <c r="L1342">
        <v>0.53884533143264435</v>
      </c>
      <c r="M1342">
        <v>0.1475409836065574</v>
      </c>
      <c r="N1342">
        <v>0.3</v>
      </c>
      <c r="O1342">
        <v>0.3</v>
      </c>
      <c r="P1342">
        <v>0.3</v>
      </c>
      <c r="Q1342">
        <v>0.3</v>
      </c>
      <c r="R1342">
        <v>0.3</v>
      </c>
      <c r="S1342">
        <v>0.3</v>
      </c>
      <c r="T1342">
        <v>0.3</v>
      </c>
      <c r="U1342">
        <v>0.47422680412371132</v>
      </c>
      <c r="V1342" t="e">
        <f>VLOOKUP(A1342,Output_sheet!$C$2:$H$19120,6,FALSE)</f>
        <v>#N/A</v>
      </c>
      <c r="W1342" t="e">
        <f t="shared" si="121"/>
        <v>#N/A</v>
      </c>
      <c r="X1342" t="str">
        <f t="shared" si="122"/>
        <v>Lunch_</v>
      </c>
      <c r="Y1342" t="e">
        <f t="shared" si="123"/>
        <v>#N/A</v>
      </c>
      <c r="Z1342" t="e">
        <f t="shared" si="124"/>
        <v>#N/A</v>
      </c>
      <c r="AA1342" t="e">
        <f t="shared" si="125"/>
        <v>#N/A</v>
      </c>
    </row>
    <row r="1343" spans="1:27" x14ac:dyDescent="0.45">
      <c r="A1343" t="str">
        <f t="shared" si="120"/>
        <v>43833Meal_Morning_Snack_GreenP3</v>
      </c>
      <c r="B1343" s="6">
        <v>43833</v>
      </c>
      <c r="C1343" t="s">
        <v>118</v>
      </c>
      <c r="D1343" t="s">
        <v>39</v>
      </c>
      <c r="E1343">
        <v>3.875E-3</v>
      </c>
      <c r="F1343">
        <v>0.112625</v>
      </c>
      <c r="G1343">
        <v>4.2500000000000003E-3</v>
      </c>
      <c r="H1343">
        <v>1.2625E-3</v>
      </c>
      <c r="I1343" t="s">
        <v>58</v>
      </c>
      <c r="J1343">
        <v>1403</v>
      </c>
      <c r="K1343">
        <v>0.31361368496079828</v>
      </c>
      <c r="L1343">
        <v>0.53884533143264435</v>
      </c>
      <c r="M1343">
        <v>0.1475409836065574</v>
      </c>
      <c r="N1343">
        <v>0.1</v>
      </c>
      <c r="O1343">
        <v>0.1</v>
      </c>
      <c r="P1343">
        <v>0.1</v>
      </c>
      <c r="Q1343">
        <v>0.1</v>
      </c>
      <c r="R1343">
        <v>0.1</v>
      </c>
      <c r="S1343">
        <v>0.1</v>
      </c>
      <c r="T1343">
        <v>0.1</v>
      </c>
      <c r="U1343">
        <v>0.69565217391304346</v>
      </c>
      <c r="V1343" t="e">
        <f>VLOOKUP(A1343,Output_sheet!$C$2:$H$19120,6,FALSE)</f>
        <v>#N/A</v>
      </c>
      <c r="W1343" t="e">
        <f t="shared" si="121"/>
        <v>#N/A</v>
      </c>
      <c r="X1343" t="str">
        <f t="shared" si="122"/>
        <v>Mornin</v>
      </c>
      <c r="Y1343" t="e">
        <f t="shared" si="123"/>
        <v>#N/A</v>
      </c>
      <c r="Z1343" t="e">
        <f t="shared" si="124"/>
        <v>#N/A</v>
      </c>
      <c r="AA1343" t="e">
        <f t="shared" si="125"/>
        <v>#N/A</v>
      </c>
    </row>
    <row r="1344" spans="1:27" x14ac:dyDescent="0.45">
      <c r="A1344" t="str">
        <f t="shared" si="120"/>
        <v>43833Meal_Morning_Snack_MainP3</v>
      </c>
      <c r="B1344" s="6">
        <v>43833</v>
      </c>
      <c r="C1344" t="s">
        <v>118</v>
      </c>
      <c r="D1344" t="s">
        <v>40</v>
      </c>
      <c r="E1344">
        <v>0.1239</v>
      </c>
      <c r="F1344">
        <v>2.7199999999999998E-2</v>
      </c>
      <c r="G1344">
        <v>1.0200000000000001E-2</v>
      </c>
      <c r="H1344">
        <v>3.1800000000000001E-3</v>
      </c>
      <c r="I1344" t="s">
        <v>58</v>
      </c>
      <c r="J1344">
        <v>1403</v>
      </c>
      <c r="K1344">
        <v>0.31361368496079828</v>
      </c>
      <c r="L1344">
        <v>0.53884533143264435</v>
      </c>
      <c r="M1344">
        <v>0.1475409836065574</v>
      </c>
      <c r="N1344">
        <v>0.1</v>
      </c>
      <c r="O1344">
        <v>0.1</v>
      </c>
      <c r="P1344">
        <v>0.1</v>
      </c>
      <c r="Q1344">
        <v>0.1</v>
      </c>
      <c r="R1344">
        <v>0.1</v>
      </c>
      <c r="S1344">
        <v>0.1</v>
      </c>
      <c r="T1344">
        <v>0.1</v>
      </c>
      <c r="U1344">
        <v>0.21739130434782611</v>
      </c>
      <c r="V1344" t="e">
        <f>VLOOKUP(A1344,Output_sheet!$C$2:$H$19120,6,FALSE)</f>
        <v>#N/A</v>
      </c>
      <c r="W1344" t="e">
        <f t="shared" si="121"/>
        <v>#N/A</v>
      </c>
      <c r="X1344" t="str">
        <f t="shared" si="122"/>
        <v>Mornin</v>
      </c>
      <c r="Y1344" t="e">
        <f t="shared" si="123"/>
        <v>#N/A</v>
      </c>
      <c r="Z1344" t="e">
        <f t="shared" si="124"/>
        <v>#N/A</v>
      </c>
      <c r="AA1344" t="e">
        <f t="shared" si="125"/>
        <v>#N/A</v>
      </c>
    </row>
    <row r="1345" spans="1:27" x14ac:dyDescent="0.45">
      <c r="A1345" t="str">
        <f t="shared" si="120"/>
        <v>43833Meal_Morning_Snack_SideP3</v>
      </c>
      <c r="B1345" s="6">
        <v>43833</v>
      </c>
      <c r="C1345" t="s">
        <v>118</v>
      </c>
      <c r="D1345" t="s">
        <v>41</v>
      </c>
      <c r="E1345">
        <v>0.21</v>
      </c>
      <c r="F1345">
        <v>0.22</v>
      </c>
      <c r="G1345">
        <v>0.49</v>
      </c>
      <c r="H1345">
        <v>1.3505400000000001E-2</v>
      </c>
      <c r="I1345" t="s">
        <v>58</v>
      </c>
      <c r="J1345">
        <v>1403</v>
      </c>
      <c r="K1345">
        <v>0.31361368496079828</v>
      </c>
      <c r="L1345">
        <v>0.53884533143264435</v>
      </c>
      <c r="M1345">
        <v>0.1475409836065574</v>
      </c>
      <c r="N1345">
        <v>0.1</v>
      </c>
      <c r="O1345">
        <v>0.1</v>
      </c>
      <c r="P1345">
        <v>0.1</v>
      </c>
      <c r="Q1345">
        <v>0.1</v>
      </c>
      <c r="R1345">
        <v>0.1</v>
      </c>
      <c r="S1345">
        <v>0.1</v>
      </c>
      <c r="T1345">
        <v>0.1</v>
      </c>
      <c r="U1345">
        <v>8.6956521739130432E-2</v>
      </c>
      <c r="V1345" t="e">
        <f>VLOOKUP(A1345,Output_sheet!$C$2:$H$19120,6,FALSE)</f>
        <v>#N/A</v>
      </c>
      <c r="W1345" t="e">
        <f t="shared" si="121"/>
        <v>#N/A</v>
      </c>
      <c r="X1345" t="str">
        <f t="shared" si="122"/>
        <v>Mornin</v>
      </c>
      <c r="Y1345" t="e">
        <f t="shared" si="123"/>
        <v>#N/A</v>
      </c>
      <c r="Z1345" t="e">
        <f t="shared" si="124"/>
        <v>#N/A</v>
      </c>
      <c r="AA1345" t="e">
        <f t="shared" si="125"/>
        <v>#N/A</v>
      </c>
    </row>
    <row r="1346" spans="1:27" x14ac:dyDescent="0.45">
      <c r="A1346" t="str">
        <f t="shared" ref="A1346:A1409" si="126">B1346&amp;"Meal_"&amp;D1346&amp;I1346</f>
        <v>43833Meal_Afternoon_Snack_GreenP4</v>
      </c>
      <c r="B1346" s="6">
        <v>43833</v>
      </c>
      <c r="C1346" t="s">
        <v>118</v>
      </c>
      <c r="D1346" t="s">
        <v>11</v>
      </c>
      <c r="E1346">
        <v>1.2E-2</v>
      </c>
      <c r="F1346">
        <v>0.11940000000000001</v>
      </c>
      <c r="G1346">
        <v>6.4999999999999997E-3</v>
      </c>
      <c r="H1346">
        <v>1.272E-2</v>
      </c>
      <c r="I1346" t="s">
        <v>59</v>
      </c>
      <c r="J1346">
        <v>1403</v>
      </c>
      <c r="K1346">
        <v>0.35067712045616528</v>
      </c>
      <c r="L1346">
        <v>0.39914468995010688</v>
      </c>
      <c r="M1346">
        <v>0.25017818959372767</v>
      </c>
      <c r="N1346">
        <v>0.1</v>
      </c>
      <c r="O1346">
        <v>0.1</v>
      </c>
      <c r="P1346">
        <v>0.1</v>
      </c>
      <c r="Q1346">
        <v>0.1</v>
      </c>
      <c r="R1346">
        <v>0.1</v>
      </c>
      <c r="S1346">
        <v>0.1</v>
      </c>
      <c r="T1346">
        <v>0.1</v>
      </c>
      <c r="U1346">
        <v>0.15789473684210531</v>
      </c>
      <c r="V1346">
        <f>VLOOKUP(A1346,Output_sheet!$C$2:$H$19120,6,FALSE)</f>
        <v>2.0147292000000001</v>
      </c>
      <c r="W1346">
        <f t="shared" ref="W1346:W1409" si="127">(E1346*4+F1346*4+G1346*9)*V1346</f>
        <v>1.1768033257200001</v>
      </c>
      <c r="X1346" t="str">
        <f t="shared" ref="X1346:X1409" si="128">LEFT(D1346,6)</f>
        <v>Aftern</v>
      </c>
      <c r="Y1346">
        <f t="shared" ref="Y1346:Y1409" si="129">E1346*4*V1346</f>
        <v>9.6707001600000009E-2</v>
      </c>
      <c r="Z1346">
        <f t="shared" ref="Z1346:Z1409" si="130">F1346*4*V1346</f>
        <v>0.96223466592000007</v>
      </c>
      <c r="AA1346">
        <f t="shared" ref="AA1346:AA1409" si="131">G1346*9*V1346</f>
        <v>0.1178616582</v>
      </c>
    </row>
    <row r="1347" spans="1:27" x14ac:dyDescent="0.45">
      <c r="A1347" t="str">
        <f t="shared" si="126"/>
        <v>43833Meal_Afternoon_Snack_MainP4</v>
      </c>
      <c r="B1347" s="6">
        <v>43833</v>
      </c>
      <c r="C1347" t="s">
        <v>118</v>
      </c>
      <c r="D1347" t="s">
        <v>12</v>
      </c>
      <c r="E1347">
        <v>3.5919354838709672E-2</v>
      </c>
      <c r="F1347">
        <v>0.1199935483870968</v>
      </c>
      <c r="G1347">
        <v>8.0138709677419359E-2</v>
      </c>
      <c r="H1347">
        <v>2.3671290322580642E-3</v>
      </c>
      <c r="I1347" t="s">
        <v>59</v>
      </c>
      <c r="J1347">
        <v>1403</v>
      </c>
      <c r="K1347">
        <v>0.35067712045616528</v>
      </c>
      <c r="L1347">
        <v>0.39914468995010688</v>
      </c>
      <c r="M1347">
        <v>0.25017818959372767</v>
      </c>
      <c r="N1347">
        <v>0.1</v>
      </c>
      <c r="O1347">
        <v>0.1</v>
      </c>
      <c r="P1347">
        <v>0.1</v>
      </c>
      <c r="Q1347">
        <v>0.1</v>
      </c>
      <c r="R1347">
        <v>0.1</v>
      </c>
      <c r="S1347">
        <v>0.1</v>
      </c>
      <c r="T1347">
        <v>0.1</v>
      </c>
      <c r="U1347">
        <v>0.81578947368421051</v>
      </c>
      <c r="V1347">
        <f>VLOOKUP(A1347,Output_sheet!$C$2:$H$19120,6,FALSE)</f>
        <v>34.106487000000001</v>
      </c>
      <c r="W1347">
        <f t="shared" si="127"/>
        <v>45.869814366299998</v>
      </c>
      <c r="X1347" t="str">
        <f t="shared" si="128"/>
        <v>Aftern</v>
      </c>
      <c r="Y1347">
        <f t="shared" si="129"/>
        <v>4.9003320354193542</v>
      </c>
      <c r="Z1347">
        <f t="shared" si="130"/>
        <v>16.370233592593554</v>
      </c>
      <c r="AA1347">
        <f t="shared" si="131"/>
        <v>24.599248738287098</v>
      </c>
    </row>
    <row r="1348" spans="1:27" x14ac:dyDescent="0.45">
      <c r="A1348" t="str">
        <f t="shared" si="126"/>
        <v>43833Meal_Afternoon_Snack_SideP4</v>
      </c>
      <c r="B1348" s="6">
        <v>43833</v>
      </c>
      <c r="C1348" t="s">
        <v>118</v>
      </c>
      <c r="D1348" t="s">
        <v>13</v>
      </c>
      <c r="E1348">
        <v>0.21</v>
      </c>
      <c r="F1348">
        <v>0.22</v>
      </c>
      <c r="G1348">
        <v>0.49</v>
      </c>
      <c r="H1348">
        <v>1.3505400000000001E-2</v>
      </c>
      <c r="I1348" t="s">
        <v>59</v>
      </c>
      <c r="J1348">
        <v>1403</v>
      </c>
      <c r="K1348">
        <v>0.35067712045616528</v>
      </c>
      <c r="L1348">
        <v>0.39914468995010688</v>
      </c>
      <c r="M1348">
        <v>0.25017818959372767</v>
      </c>
      <c r="N1348">
        <v>0.1</v>
      </c>
      <c r="O1348">
        <v>0.1</v>
      </c>
      <c r="P1348">
        <v>0.1</v>
      </c>
      <c r="Q1348">
        <v>0.1</v>
      </c>
      <c r="R1348">
        <v>0.1</v>
      </c>
      <c r="S1348">
        <v>0.1</v>
      </c>
      <c r="T1348">
        <v>0.1</v>
      </c>
      <c r="U1348">
        <v>2.6315789473684209E-2</v>
      </c>
      <c r="V1348">
        <f>VLOOKUP(A1348,Output_sheet!$C$2:$H$19120,6,FALSE)</f>
        <v>0.33578819999999998</v>
      </c>
      <c r="W1348">
        <f t="shared" si="127"/>
        <v>2.0583816659999998</v>
      </c>
      <c r="X1348" t="str">
        <f t="shared" si="128"/>
        <v>Aftern</v>
      </c>
      <c r="Y1348">
        <f t="shared" si="129"/>
        <v>0.28206208799999999</v>
      </c>
      <c r="Z1348">
        <f t="shared" si="130"/>
        <v>0.29549361599999996</v>
      </c>
      <c r="AA1348">
        <f t="shared" si="131"/>
        <v>1.4808259619999999</v>
      </c>
    </row>
    <row r="1349" spans="1:27" x14ac:dyDescent="0.45">
      <c r="A1349" t="str">
        <f t="shared" si="126"/>
        <v>43833Meal_Booster1_GreenP4</v>
      </c>
      <c r="B1349" s="6">
        <v>43833</v>
      </c>
      <c r="C1349" t="s">
        <v>118</v>
      </c>
      <c r="D1349" t="s">
        <v>16</v>
      </c>
      <c r="E1349">
        <v>0</v>
      </c>
      <c r="F1349">
        <v>0</v>
      </c>
      <c r="G1349">
        <v>0</v>
      </c>
      <c r="H1349">
        <v>0</v>
      </c>
      <c r="I1349" t="s">
        <v>59</v>
      </c>
      <c r="J1349">
        <v>1403</v>
      </c>
      <c r="K1349">
        <v>0.35067712045616528</v>
      </c>
      <c r="L1349">
        <v>0.39914468995010688</v>
      </c>
      <c r="M1349">
        <v>0.25017818959372767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f>VLOOKUP(A1349,Output_sheet!$C$2:$H$19120,6,FALSE)</f>
        <v>0</v>
      </c>
      <c r="W1349">
        <f t="shared" si="127"/>
        <v>0</v>
      </c>
      <c r="X1349" t="str">
        <f t="shared" si="128"/>
        <v>Booste</v>
      </c>
      <c r="Y1349">
        <f t="shared" si="129"/>
        <v>0</v>
      </c>
      <c r="Z1349">
        <f t="shared" si="130"/>
        <v>0</v>
      </c>
      <c r="AA1349">
        <f t="shared" si="131"/>
        <v>0</v>
      </c>
    </row>
    <row r="1350" spans="1:27" x14ac:dyDescent="0.45">
      <c r="A1350" t="str">
        <f t="shared" si="126"/>
        <v>43833Meal_Booster1_MainP4</v>
      </c>
      <c r="B1350" s="6">
        <v>43833</v>
      </c>
      <c r="C1350" t="s">
        <v>118</v>
      </c>
      <c r="D1350" t="s">
        <v>17</v>
      </c>
      <c r="E1350">
        <v>7.2371764705882344E-2</v>
      </c>
      <c r="F1350">
        <v>0.19910588235294119</v>
      </c>
      <c r="G1350">
        <v>3.1221176470588231E-2</v>
      </c>
      <c r="H1350">
        <v>3.105359854884685E-3</v>
      </c>
      <c r="I1350" t="s">
        <v>59</v>
      </c>
      <c r="J1350">
        <v>1403</v>
      </c>
      <c r="K1350">
        <v>0.35067712045616528</v>
      </c>
      <c r="L1350">
        <v>0.39914468995010688</v>
      </c>
      <c r="M1350">
        <v>0.25017818959372767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  <c r="V1350">
        <f>VLOOKUP(A1350,Output_sheet!$C$2:$H$19120,6,FALSE)</f>
        <v>0</v>
      </c>
      <c r="W1350">
        <f t="shared" si="127"/>
        <v>0</v>
      </c>
      <c r="X1350" t="str">
        <f t="shared" si="128"/>
        <v>Booste</v>
      </c>
      <c r="Y1350">
        <f t="shared" si="129"/>
        <v>0</v>
      </c>
      <c r="Z1350">
        <f t="shared" si="130"/>
        <v>0</v>
      </c>
      <c r="AA1350">
        <f t="shared" si="131"/>
        <v>0</v>
      </c>
    </row>
    <row r="1351" spans="1:27" x14ac:dyDescent="0.45">
      <c r="A1351" t="str">
        <f t="shared" si="126"/>
        <v>43833Meal_Booster1_SideP4</v>
      </c>
      <c r="B1351" s="6">
        <v>43833</v>
      </c>
      <c r="C1351" t="s">
        <v>118</v>
      </c>
      <c r="D1351" t="s">
        <v>18</v>
      </c>
      <c r="E1351">
        <v>0</v>
      </c>
      <c r="F1351">
        <v>0</v>
      </c>
      <c r="G1351">
        <v>0</v>
      </c>
      <c r="H1351">
        <v>0</v>
      </c>
      <c r="I1351" t="s">
        <v>59</v>
      </c>
      <c r="J1351">
        <v>1403</v>
      </c>
      <c r="K1351">
        <v>0.35067712045616528</v>
      </c>
      <c r="L1351">
        <v>0.39914468995010688</v>
      </c>
      <c r="M1351">
        <v>0.25017818959372767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f>VLOOKUP(A1351,Output_sheet!$C$2:$H$19120,6,FALSE)</f>
        <v>0</v>
      </c>
      <c r="W1351">
        <f t="shared" si="127"/>
        <v>0</v>
      </c>
      <c r="X1351" t="str">
        <f t="shared" si="128"/>
        <v>Booste</v>
      </c>
      <c r="Y1351">
        <f t="shared" si="129"/>
        <v>0</v>
      </c>
      <c r="Z1351">
        <f t="shared" si="130"/>
        <v>0</v>
      </c>
      <c r="AA1351">
        <f t="shared" si="131"/>
        <v>0</v>
      </c>
    </row>
    <row r="1352" spans="1:27" x14ac:dyDescent="0.45">
      <c r="A1352" t="str">
        <f t="shared" si="126"/>
        <v>43833Meal_Booster2_GreenP4</v>
      </c>
      <c r="B1352" s="6">
        <v>43833</v>
      </c>
      <c r="C1352" t="s">
        <v>118</v>
      </c>
      <c r="D1352" t="s">
        <v>19</v>
      </c>
      <c r="E1352">
        <v>0</v>
      </c>
      <c r="F1352">
        <v>0</v>
      </c>
      <c r="G1352">
        <v>0</v>
      </c>
      <c r="H1352">
        <v>0</v>
      </c>
      <c r="I1352" t="s">
        <v>59</v>
      </c>
      <c r="J1352">
        <v>1403</v>
      </c>
      <c r="K1352">
        <v>0.35067712045616528</v>
      </c>
      <c r="L1352">
        <v>0.39914468995010688</v>
      </c>
      <c r="M1352">
        <v>0.25017818959372767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f>VLOOKUP(A1352,Output_sheet!$C$2:$H$19120,6,FALSE)</f>
        <v>0</v>
      </c>
      <c r="W1352">
        <f t="shared" si="127"/>
        <v>0</v>
      </c>
      <c r="X1352" t="str">
        <f t="shared" si="128"/>
        <v>Booste</v>
      </c>
      <c r="Y1352">
        <f t="shared" si="129"/>
        <v>0</v>
      </c>
      <c r="Z1352">
        <f t="shared" si="130"/>
        <v>0</v>
      </c>
      <c r="AA1352">
        <f t="shared" si="131"/>
        <v>0</v>
      </c>
    </row>
    <row r="1353" spans="1:27" x14ac:dyDescent="0.45">
      <c r="A1353" t="str">
        <f t="shared" si="126"/>
        <v>43833Meal_Booster2_MainP4</v>
      </c>
      <c r="B1353" s="6">
        <v>43833</v>
      </c>
      <c r="C1353" t="s">
        <v>118</v>
      </c>
      <c r="D1353" t="s">
        <v>20</v>
      </c>
      <c r="E1353">
        <v>0.34</v>
      </c>
      <c r="F1353">
        <v>0</v>
      </c>
      <c r="G1353">
        <v>1.0999999999999999E-2</v>
      </c>
      <c r="H1353">
        <v>9.7169999999999999E-3</v>
      </c>
      <c r="I1353" t="s">
        <v>59</v>
      </c>
      <c r="J1353">
        <v>1403</v>
      </c>
      <c r="K1353">
        <v>0.35067712045616528</v>
      </c>
      <c r="L1353">
        <v>0.39914468995010688</v>
      </c>
      <c r="M1353">
        <v>0.25017818959372767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  <c r="V1353">
        <f>VLOOKUP(A1353,Output_sheet!$C$2:$H$19120,6,FALSE)</f>
        <v>0</v>
      </c>
      <c r="W1353">
        <f t="shared" si="127"/>
        <v>0</v>
      </c>
      <c r="X1353" t="str">
        <f t="shared" si="128"/>
        <v>Booste</v>
      </c>
      <c r="Y1353">
        <f t="shared" si="129"/>
        <v>0</v>
      </c>
      <c r="Z1353">
        <f t="shared" si="130"/>
        <v>0</v>
      </c>
      <c r="AA1353">
        <f t="shared" si="131"/>
        <v>0</v>
      </c>
    </row>
    <row r="1354" spans="1:27" x14ac:dyDescent="0.45">
      <c r="A1354" t="str">
        <f t="shared" si="126"/>
        <v>43833Meal_Booster2_SideP4</v>
      </c>
      <c r="B1354" s="6">
        <v>43833</v>
      </c>
      <c r="C1354" t="s">
        <v>118</v>
      </c>
      <c r="D1354" t="s">
        <v>21</v>
      </c>
      <c r="E1354">
        <v>0</v>
      </c>
      <c r="F1354">
        <v>0</v>
      </c>
      <c r="G1354">
        <v>0</v>
      </c>
      <c r="H1354">
        <v>0</v>
      </c>
      <c r="I1354" t="s">
        <v>59</v>
      </c>
      <c r="J1354">
        <v>1403</v>
      </c>
      <c r="K1354">
        <v>0.35067712045616528</v>
      </c>
      <c r="L1354">
        <v>0.39914468995010688</v>
      </c>
      <c r="M1354">
        <v>0.25017818959372767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f>VLOOKUP(A1354,Output_sheet!$C$2:$H$19120,6,FALSE)</f>
        <v>0</v>
      </c>
      <c r="W1354">
        <f t="shared" si="127"/>
        <v>0</v>
      </c>
      <c r="X1354" t="str">
        <f t="shared" si="128"/>
        <v>Booste</v>
      </c>
      <c r="Y1354">
        <f t="shared" si="129"/>
        <v>0</v>
      </c>
      <c r="Z1354">
        <f t="shared" si="130"/>
        <v>0</v>
      </c>
      <c r="AA1354">
        <f t="shared" si="131"/>
        <v>0</v>
      </c>
    </row>
    <row r="1355" spans="1:27" x14ac:dyDescent="0.45">
      <c r="A1355" t="str">
        <f t="shared" si="126"/>
        <v>43833Meal_Breakfast_GreenP4</v>
      </c>
      <c r="B1355" s="6">
        <v>43833</v>
      </c>
      <c r="C1355" t="s">
        <v>118</v>
      </c>
      <c r="D1355" t="s">
        <v>24</v>
      </c>
      <c r="E1355">
        <v>6.9999999999999993E-3</v>
      </c>
      <c r="F1355">
        <v>7.6999999999999999E-2</v>
      </c>
      <c r="G1355">
        <v>3.0000000000000001E-3</v>
      </c>
      <c r="H1355">
        <v>2.3999999999999998E-3</v>
      </c>
      <c r="I1355" t="s">
        <v>59</v>
      </c>
      <c r="J1355">
        <v>1403</v>
      </c>
      <c r="K1355">
        <v>0.35067712045616528</v>
      </c>
      <c r="L1355">
        <v>0.39914468995010688</v>
      </c>
      <c r="M1355">
        <v>0.25017818959372767</v>
      </c>
      <c r="N1355">
        <v>0.25</v>
      </c>
      <c r="O1355">
        <v>0.25</v>
      </c>
      <c r="P1355">
        <v>0.25</v>
      </c>
      <c r="Q1355">
        <v>0.25</v>
      </c>
      <c r="R1355">
        <v>0.25</v>
      </c>
      <c r="S1355">
        <v>0.25</v>
      </c>
      <c r="T1355">
        <v>0.25</v>
      </c>
      <c r="U1355">
        <v>0.12787723785166241</v>
      </c>
      <c r="V1355">
        <f>VLOOKUP(A1355,Output_sheet!$C$2:$H$19120,6,FALSE)</f>
        <v>4.6969221000000001</v>
      </c>
      <c r="W1355">
        <f t="shared" si="127"/>
        <v>1.7049827223</v>
      </c>
      <c r="X1355" t="str">
        <f t="shared" si="128"/>
        <v>Breakf</v>
      </c>
      <c r="Y1355">
        <f t="shared" si="129"/>
        <v>0.13151381879999999</v>
      </c>
      <c r="Z1355">
        <f t="shared" si="130"/>
        <v>1.4466520067999999</v>
      </c>
      <c r="AA1355">
        <f t="shared" si="131"/>
        <v>0.12681689670000001</v>
      </c>
    </row>
    <row r="1356" spans="1:27" x14ac:dyDescent="0.45">
      <c r="A1356" t="str">
        <f t="shared" si="126"/>
        <v>43833Meal_Breakfast_MainP4</v>
      </c>
      <c r="B1356" s="6">
        <v>43833</v>
      </c>
      <c r="C1356" t="s">
        <v>118</v>
      </c>
      <c r="D1356" t="s">
        <v>25</v>
      </c>
      <c r="E1356">
        <v>0.1043639846743295</v>
      </c>
      <c r="F1356">
        <v>0.1428620689655172</v>
      </c>
      <c r="G1356">
        <v>3.8609195402298853E-2</v>
      </c>
      <c r="H1356">
        <v>2.244987228607919E-3</v>
      </c>
      <c r="I1356" t="s">
        <v>59</v>
      </c>
      <c r="J1356">
        <v>1403</v>
      </c>
      <c r="K1356">
        <v>0.35067712045616528</v>
      </c>
      <c r="L1356">
        <v>0.39914468995010688</v>
      </c>
      <c r="M1356">
        <v>0.25017818959372767</v>
      </c>
      <c r="N1356">
        <v>0.25</v>
      </c>
      <c r="O1356">
        <v>0.25</v>
      </c>
      <c r="P1356">
        <v>0.25</v>
      </c>
      <c r="Q1356">
        <v>0.25</v>
      </c>
      <c r="R1356">
        <v>0.25</v>
      </c>
      <c r="S1356">
        <v>0.25</v>
      </c>
      <c r="T1356">
        <v>0.25</v>
      </c>
      <c r="U1356">
        <v>0.6675191815856778</v>
      </c>
      <c r="V1356">
        <f>VLOOKUP(A1356,Output_sheet!$C$2:$H$19120,6,FALSE)</f>
        <v>64.817524000000006</v>
      </c>
      <c r="W1356">
        <f t="shared" si="127"/>
        <v>86.62129470738698</v>
      </c>
      <c r="X1356" t="str">
        <f t="shared" si="128"/>
        <v>Breakf</v>
      </c>
      <c r="Y1356">
        <f t="shared" si="129"/>
        <v>27.05846032545594</v>
      </c>
      <c r="Z1356">
        <f t="shared" si="130"/>
        <v>37.039862335448269</v>
      </c>
      <c r="AA1356">
        <f t="shared" si="131"/>
        <v>22.52297204648276</v>
      </c>
    </row>
    <row r="1357" spans="1:27" x14ac:dyDescent="0.45">
      <c r="A1357" t="str">
        <f t="shared" si="126"/>
        <v>43833Meal_Breakfast_SideP4</v>
      </c>
      <c r="B1357" s="6">
        <v>43833</v>
      </c>
      <c r="C1357" t="s">
        <v>118</v>
      </c>
      <c r="D1357" t="s">
        <v>26</v>
      </c>
      <c r="E1357">
        <v>1.6E-2</v>
      </c>
      <c r="F1357">
        <v>0.218</v>
      </c>
      <c r="G1357">
        <v>4.0000000000000001E-3</v>
      </c>
      <c r="H1357">
        <v>9.5E-4</v>
      </c>
      <c r="I1357" t="s">
        <v>59</v>
      </c>
      <c r="J1357">
        <v>1403</v>
      </c>
      <c r="K1357">
        <v>0.35067712045616528</v>
      </c>
      <c r="L1357">
        <v>0.39914468995010688</v>
      </c>
      <c r="M1357">
        <v>0.25017818959372767</v>
      </c>
      <c r="N1357">
        <v>0.25</v>
      </c>
      <c r="O1357">
        <v>0.25</v>
      </c>
      <c r="P1357">
        <v>0.25</v>
      </c>
      <c r="Q1357">
        <v>0.25</v>
      </c>
      <c r="R1357">
        <v>0.25</v>
      </c>
      <c r="S1357">
        <v>0.25</v>
      </c>
      <c r="T1357">
        <v>0.25</v>
      </c>
      <c r="U1357">
        <v>0.20460358056265979</v>
      </c>
      <c r="V1357">
        <f>VLOOKUP(A1357,Output_sheet!$C$2:$H$19120,6,FALSE)</f>
        <v>35.428212000000002</v>
      </c>
      <c r="W1357">
        <f t="shared" si="127"/>
        <v>34.436222063999999</v>
      </c>
      <c r="X1357" t="str">
        <f t="shared" si="128"/>
        <v>Breakf</v>
      </c>
      <c r="Y1357">
        <f t="shared" si="129"/>
        <v>2.267405568</v>
      </c>
      <c r="Z1357">
        <f t="shared" si="130"/>
        <v>30.893400864</v>
      </c>
      <c r="AA1357">
        <f t="shared" si="131"/>
        <v>1.2754156320000003</v>
      </c>
    </row>
    <row r="1358" spans="1:27" x14ac:dyDescent="0.45">
      <c r="A1358" t="str">
        <f t="shared" si="126"/>
        <v>43833Meal_Dinner_GreenP4</v>
      </c>
      <c r="B1358" s="6">
        <v>43833</v>
      </c>
      <c r="C1358" t="s">
        <v>118</v>
      </c>
      <c r="D1358" t="s">
        <v>29</v>
      </c>
      <c r="E1358">
        <v>0.21</v>
      </c>
      <c r="F1358">
        <v>0.22</v>
      </c>
      <c r="G1358">
        <v>0.49</v>
      </c>
      <c r="H1358">
        <v>1.3505400000000001E-2</v>
      </c>
      <c r="I1358" t="s">
        <v>59</v>
      </c>
      <c r="J1358">
        <v>1403</v>
      </c>
      <c r="K1358">
        <v>0.35067712045616528</v>
      </c>
      <c r="L1358">
        <v>0.39914468995010688</v>
      </c>
      <c r="M1358">
        <v>0.25017818959372767</v>
      </c>
      <c r="N1358">
        <v>0.25</v>
      </c>
      <c r="O1358">
        <v>0.25</v>
      </c>
      <c r="P1358">
        <v>0.25</v>
      </c>
      <c r="Q1358">
        <v>0.25</v>
      </c>
      <c r="R1358">
        <v>0.25</v>
      </c>
      <c r="S1358">
        <v>0.25</v>
      </c>
      <c r="T1358">
        <v>0.25</v>
      </c>
      <c r="U1358">
        <v>1.706484641638225E-2</v>
      </c>
      <c r="V1358">
        <f>VLOOKUP(A1358,Output_sheet!$C$2:$H$19120,6,FALSE)</f>
        <v>2.3167132000000001</v>
      </c>
      <c r="W1358">
        <f t="shared" si="127"/>
        <v>14.201451916</v>
      </c>
      <c r="X1358" t="str">
        <f t="shared" si="128"/>
        <v>Dinner</v>
      </c>
      <c r="Y1358">
        <f t="shared" si="129"/>
        <v>1.946039088</v>
      </c>
      <c r="Z1358">
        <f t="shared" si="130"/>
        <v>2.0387076159999999</v>
      </c>
      <c r="AA1358">
        <f t="shared" si="131"/>
        <v>10.216705212000001</v>
      </c>
    </row>
    <row r="1359" spans="1:27" x14ac:dyDescent="0.45">
      <c r="A1359" t="str">
        <f t="shared" si="126"/>
        <v>43833Meal_Dinner_MainP4</v>
      </c>
      <c r="B1359" s="6">
        <v>43833</v>
      </c>
      <c r="C1359" t="s">
        <v>118</v>
      </c>
      <c r="D1359" t="s">
        <v>30</v>
      </c>
      <c r="E1359">
        <v>0.30499999999999999</v>
      </c>
      <c r="F1359">
        <v>0</v>
      </c>
      <c r="G1359">
        <v>3.2000000000000001E-2</v>
      </c>
      <c r="H1359">
        <v>5.3000000000000009E-3</v>
      </c>
      <c r="I1359" t="s">
        <v>59</v>
      </c>
      <c r="J1359">
        <v>1403</v>
      </c>
      <c r="K1359">
        <v>0.35067712045616528</v>
      </c>
      <c r="L1359">
        <v>0.39914468995010688</v>
      </c>
      <c r="M1359">
        <v>0.25017818959372767</v>
      </c>
      <c r="N1359">
        <v>0.25</v>
      </c>
      <c r="O1359">
        <v>0.25</v>
      </c>
      <c r="P1359">
        <v>0.25</v>
      </c>
      <c r="Q1359">
        <v>0.25</v>
      </c>
      <c r="R1359">
        <v>0.25</v>
      </c>
      <c r="S1359">
        <v>0.25</v>
      </c>
      <c r="T1359">
        <v>0.25</v>
      </c>
      <c r="U1359">
        <v>0.34129692832764508</v>
      </c>
      <c r="V1359">
        <f>VLOOKUP(A1359,Output_sheet!$C$2:$H$19120,6,FALSE)</f>
        <v>46.334263999999997</v>
      </c>
      <c r="W1359">
        <f t="shared" si="127"/>
        <v>69.872070112000003</v>
      </c>
      <c r="X1359" t="str">
        <f t="shared" si="128"/>
        <v>Dinner</v>
      </c>
      <c r="Y1359">
        <f t="shared" si="129"/>
        <v>56.527802079999994</v>
      </c>
      <c r="Z1359">
        <f t="shared" si="130"/>
        <v>0</v>
      </c>
      <c r="AA1359">
        <f t="shared" si="131"/>
        <v>13.344268032</v>
      </c>
    </row>
    <row r="1360" spans="1:27" x14ac:dyDescent="0.45">
      <c r="A1360" t="str">
        <f t="shared" si="126"/>
        <v>43833Meal_Dinner_SideP4</v>
      </c>
      <c r="B1360" s="6">
        <v>43833</v>
      </c>
      <c r="C1360" t="s">
        <v>118</v>
      </c>
      <c r="D1360" t="s">
        <v>31</v>
      </c>
      <c r="E1360">
        <v>3.7117021276595753E-2</v>
      </c>
      <c r="F1360">
        <v>0.25571010638297881</v>
      </c>
      <c r="G1360">
        <v>3.1874999999999987E-2</v>
      </c>
      <c r="H1360">
        <v>1.717952507598784E-3</v>
      </c>
      <c r="I1360" t="s">
        <v>59</v>
      </c>
      <c r="J1360">
        <v>1403</v>
      </c>
      <c r="K1360">
        <v>0.35067712045616528</v>
      </c>
      <c r="L1360">
        <v>0.39914468995010688</v>
      </c>
      <c r="M1360">
        <v>0.25017818959372767</v>
      </c>
      <c r="N1360">
        <v>0.25</v>
      </c>
      <c r="O1360">
        <v>0.25</v>
      </c>
      <c r="P1360">
        <v>0.25</v>
      </c>
      <c r="Q1360">
        <v>0.25</v>
      </c>
      <c r="R1360">
        <v>0.25</v>
      </c>
      <c r="S1360">
        <v>0.25</v>
      </c>
      <c r="T1360">
        <v>0.25</v>
      </c>
      <c r="U1360">
        <v>0.64163822525597269</v>
      </c>
      <c r="V1360">
        <f>VLOOKUP(A1360,Output_sheet!$C$2:$H$19120,6,FALSE)</f>
        <v>339.23300999999998</v>
      </c>
      <c r="W1360">
        <f t="shared" si="127"/>
        <v>494.66398144619694</v>
      </c>
      <c r="X1360" t="str">
        <f t="shared" si="128"/>
        <v>Dinner</v>
      </c>
      <c r="Y1360">
        <f t="shared" si="129"/>
        <v>50.365275399574479</v>
      </c>
      <c r="Z1360">
        <f t="shared" si="130"/>
        <v>346.98123630287245</v>
      </c>
      <c r="AA1360">
        <f t="shared" si="131"/>
        <v>97.317469743749953</v>
      </c>
    </row>
    <row r="1361" spans="1:27" x14ac:dyDescent="0.45">
      <c r="A1361" t="str">
        <f t="shared" si="126"/>
        <v>43833Meal_Lunch_GreenP4</v>
      </c>
      <c r="B1361" s="6">
        <v>43833</v>
      </c>
      <c r="C1361" t="s">
        <v>118</v>
      </c>
      <c r="D1361" t="s">
        <v>34</v>
      </c>
      <c r="E1361">
        <v>1.217307692307692E-2</v>
      </c>
      <c r="F1361">
        <v>3.2211538461538472E-2</v>
      </c>
      <c r="G1361">
        <v>8.8461538461538456E-3</v>
      </c>
      <c r="H1361">
        <v>6.4038461538461547E-4</v>
      </c>
      <c r="I1361" t="s">
        <v>59</v>
      </c>
      <c r="J1361">
        <v>1403</v>
      </c>
      <c r="K1361">
        <v>0.35067712045616528</v>
      </c>
      <c r="L1361">
        <v>0.39914468995010688</v>
      </c>
      <c r="M1361">
        <v>0.25017818959372767</v>
      </c>
      <c r="N1361">
        <v>0.25</v>
      </c>
      <c r="O1361">
        <v>0.25</v>
      </c>
      <c r="P1361">
        <v>0.25</v>
      </c>
      <c r="Q1361">
        <v>0.25</v>
      </c>
      <c r="R1361">
        <v>0.25</v>
      </c>
      <c r="S1361">
        <v>0.25</v>
      </c>
      <c r="T1361">
        <v>0.25</v>
      </c>
      <c r="U1361">
        <v>0.26804123711340211</v>
      </c>
      <c r="V1361">
        <f>VLOOKUP(A1361,Output_sheet!$C$2:$H$19120,6,FALSE)</f>
        <v>51.789772999999997</v>
      </c>
      <c r="W1361">
        <f t="shared" si="127"/>
        <v>13.317939318384616</v>
      </c>
      <c r="X1361" t="str">
        <f t="shared" si="128"/>
        <v>Lunch_</v>
      </c>
      <c r="Y1361">
        <f t="shared" si="129"/>
        <v>2.5217635622307686</v>
      </c>
      <c r="Z1361">
        <f t="shared" si="130"/>
        <v>6.6729130596153867</v>
      </c>
      <c r="AA1361">
        <f t="shared" si="131"/>
        <v>4.1232626965384611</v>
      </c>
    </row>
    <row r="1362" spans="1:27" x14ac:dyDescent="0.45">
      <c r="A1362" t="str">
        <f t="shared" si="126"/>
        <v>43833Meal_Lunch_MainP4</v>
      </c>
      <c r="B1362" s="6">
        <v>43833</v>
      </c>
      <c r="C1362" t="s">
        <v>118</v>
      </c>
      <c r="D1362" t="s">
        <v>35</v>
      </c>
      <c r="E1362">
        <v>8.5000000000000006E-2</v>
      </c>
      <c r="F1362">
        <v>7.0000000000000001E-3</v>
      </c>
      <c r="G1362">
        <v>4.3999999999999997E-2</v>
      </c>
      <c r="H1362">
        <v>7.3800000000000003E-3</v>
      </c>
      <c r="I1362" t="s">
        <v>59</v>
      </c>
      <c r="J1362">
        <v>1403</v>
      </c>
      <c r="K1362">
        <v>0.35067712045616528</v>
      </c>
      <c r="L1362">
        <v>0.39914468995010688</v>
      </c>
      <c r="M1362">
        <v>0.25017818959372767</v>
      </c>
      <c r="N1362">
        <v>0.25</v>
      </c>
      <c r="O1362">
        <v>0.25</v>
      </c>
      <c r="P1362">
        <v>0.25</v>
      </c>
      <c r="Q1362">
        <v>0.25</v>
      </c>
      <c r="R1362">
        <v>0.25</v>
      </c>
      <c r="S1362">
        <v>0.25</v>
      </c>
      <c r="T1362">
        <v>0.25</v>
      </c>
      <c r="U1362">
        <v>0.25773195876288663</v>
      </c>
      <c r="V1362">
        <f>VLOOKUP(A1362,Output_sheet!$C$2:$H$19120,6,FALSE)</f>
        <v>36.693159000000001</v>
      </c>
      <c r="W1362">
        <f t="shared" si="127"/>
        <v>28.033573476000001</v>
      </c>
      <c r="X1362" t="str">
        <f t="shared" si="128"/>
        <v>Lunch_</v>
      </c>
      <c r="Y1362">
        <f t="shared" si="129"/>
        <v>12.475674060000001</v>
      </c>
      <c r="Z1362">
        <f t="shared" si="130"/>
        <v>1.027408452</v>
      </c>
      <c r="AA1362">
        <f t="shared" si="131"/>
        <v>14.530490963999998</v>
      </c>
    </row>
    <row r="1363" spans="1:27" x14ac:dyDescent="0.45">
      <c r="A1363" t="str">
        <f t="shared" si="126"/>
        <v>43833Meal_Lunch_SideP4</v>
      </c>
      <c r="B1363" s="6">
        <v>43833</v>
      </c>
      <c r="C1363" t="s">
        <v>118</v>
      </c>
      <c r="D1363" t="s">
        <v>36</v>
      </c>
      <c r="E1363">
        <v>7.6847826086956519E-2</v>
      </c>
      <c r="F1363">
        <v>0.18945652173913041</v>
      </c>
      <c r="G1363">
        <v>6.9239130434782609E-2</v>
      </c>
      <c r="H1363">
        <v>1.350579710144927E-3</v>
      </c>
      <c r="I1363" t="s">
        <v>59</v>
      </c>
      <c r="J1363">
        <v>1403</v>
      </c>
      <c r="K1363">
        <v>0.35067712045616528</v>
      </c>
      <c r="L1363">
        <v>0.39914468995010688</v>
      </c>
      <c r="M1363">
        <v>0.25017818959372767</v>
      </c>
      <c r="N1363">
        <v>0.25</v>
      </c>
      <c r="O1363">
        <v>0.25</v>
      </c>
      <c r="P1363">
        <v>0.25</v>
      </c>
      <c r="Q1363">
        <v>0.25</v>
      </c>
      <c r="R1363">
        <v>0.25</v>
      </c>
      <c r="S1363">
        <v>0.25</v>
      </c>
      <c r="T1363">
        <v>0.25</v>
      </c>
      <c r="U1363">
        <v>0.47422680412371132</v>
      </c>
      <c r="V1363">
        <f>VLOOKUP(A1363,Output_sheet!$C$2:$H$19120,6,FALSE)</f>
        <v>318.28694000000002</v>
      </c>
      <c r="W1363">
        <f t="shared" si="127"/>
        <v>537.38598250217387</v>
      </c>
      <c r="X1363" t="str">
        <f t="shared" si="128"/>
        <v>Lunch_</v>
      </c>
      <c r="Y1363">
        <f t="shared" si="129"/>
        <v>97.838637643478265</v>
      </c>
      <c r="Z1363">
        <f t="shared" si="130"/>
        <v>241.20614626956521</v>
      </c>
      <c r="AA1363">
        <f t="shared" si="131"/>
        <v>198.34119858913044</v>
      </c>
    </row>
    <row r="1364" spans="1:27" x14ac:dyDescent="0.45">
      <c r="A1364" t="str">
        <f t="shared" si="126"/>
        <v>43833Meal_Morning_Snack_GreenP4</v>
      </c>
      <c r="B1364" s="6">
        <v>43833</v>
      </c>
      <c r="C1364" t="s">
        <v>118</v>
      </c>
      <c r="D1364" t="s">
        <v>39</v>
      </c>
      <c r="E1364">
        <v>3.875E-3</v>
      </c>
      <c r="F1364">
        <v>0.112625</v>
      </c>
      <c r="G1364">
        <v>4.2500000000000003E-3</v>
      </c>
      <c r="H1364">
        <v>1.2625E-3</v>
      </c>
      <c r="I1364" t="s">
        <v>59</v>
      </c>
      <c r="J1364">
        <v>1403</v>
      </c>
      <c r="K1364">
        <v>0.35067712045616528</v>
      </c>
      <c r="L1364">
        <v>0.39914468995010688</v>
      </c>
      <c r="M1364">
        <v>0.25017818959372767</v>
      </c>
      <c r="N1364">
        <v>0.15</v>
      </c>
      <c r="O1364">
        <v>0.15</v>
      </c>
      <c r="P1364">
        <v>0.15</v>
      </c>
      <c r="Q1364">
        <v>0.15</v>
      </c>
      <c r="R1364">
        <v>0.15</v>
      </c>
      <c r="S1364">
        <v>0.15</v>
      </c>
      <c r="T1364">
        <v>0.15</v>
      </c>
      <c r="U1364">
        <v>0.69565217391304346</v>
      </c>
      <c r="V1364">
        <f>VLOOKUP(A1364,Output_sheet!$C$2:$H$19120,6,FALSE)</f>
        <v>43.351187000000003</v>
      </c>
      <c r="W1364">
        <f t="shared" si="127"/>
        <v>21.859836044750004</v>
      </c>
      <c r="X1364" t="str">
        <f t="shared" si="128"/>
        <v>Mornin</v>
      </c>
      <c r="Y1364">
        <f t="shared" si="129"/>
        <v>0.67194339850000007</v>
      </c>
      <c r="Z1364">
        <f t="shared" si="130"/>
        <v>19.529709743500003</v>
      </c>
      <c r="AA1364">
        <f t="shared" si="131"/>
        <v>1.6581829027500004</v>
      </c>
    </row>
    <row r="1365" spans="1:27" x14ac:dyDescent="0.45">
      <c r="A1365" t="str">
        <f t="shared" si="126"/>
        <v>43833Meal_Morning_Snack_MainP4</v>
      </c>
      <c r="B1365" s="6">
        <v>43833</v>
      </c>
      <c r="C1365" t="s">
        <v>118</v>
      </c>
      <c r="D1365" t="s">
        <v>40</v>
      </c>
      <c r="E1365">
        <v>0.1239</v>
      </c>
      <c r="F1365">
        <v>2.7199999999999998E-2</v>
      </c>
      <c r="G1365">
        <v>1.0200000000000001E-2</v>
      </c>
      <c r="H1365">
        <v>3.1800000000000001E-3</v>
      </c>
      <c r="I1365" t="s">
        <v>59</v>
      </c>
      <c r="J1365">
        <v>1403</v>
      </c>
      <c r="K1365">
        <v>0.35067712045616528</v>
      </c>
      <c r="L1365">
        <v>0.39914468995010688</v>
      </c>
      <c r="M1365">
        <v>0.25017818959372767</v>
      </c>
      <c r="N1365">
        <v>0.15</v>
      </c>
      <c r="O1365">
        <v>0.15</v>
      </c>
      <c r="P1365">
        <v>0.15</v>
      </c>
      <c r="Q1365">
        <v>0.15</v>
      </c>
      <c r="R1365">
        <v>0.15</v>
      </c>
      <c r="S1365">
        <v>0.15</v>
      </c>
      <c r="T1365">
        <v>0.15</v>
      </c>
      <c r="U1365">
        <v>0.21739130434782611</v>
      </c>
      <c r="V1365">
        <f>VLOOKUP(A1365,Output_sheet!$C$2:$H$19120,6,FALSE)</f>
        <v>4.2264388000000004</v>
      </c>
      <c r="W1365">
        <f t="shared" si="127"/>
        <v>2.9424466925599999</v>
      </c>
      <c r="X1365" t="str">
        <f t="shared" si="128"/>
        <v>Mornin</v>
      </c>
      <c r="Y1365">
        <f t="shared" si="129"/>
        <v>2.0946230692800003</v>
      </c>
      <c r="Z1365">
        <f t="shared" si="130"/>
        <v>0.45983654144000002</v>
      </c>
      <c r="AA1365">
        <f t="shared" si="131"/>
        <v>0.38798708184000008</v>
      </c>
    </row>
    <row r="1366" spans="1:27" x14ac:dyDescent="0.45">
      <c r="A1366" t="str">
        <f t="shared" si="126"/>
        <v>43833Meal_Morning_Snack_SideP4</v>
      </c>
      <c r="B1366" s="6">
        <v>43833</v>
      </c>
      <c r="C1366" t="s">
        <v>118</v>
      </c>
      <c r="D1366" t="s">
        <v>41</v>
      </c>
      <c r="E1366">
        <v>0.21</v>
      </c>
      <c r="F1366">
        <v>0.22</v>
      </c>
      <c r="G1366">
        <v>0.49</v>
      </c>
      <c r="H1366">
        <v>1.3505400000000001E-2</v>
      </c>
      <c r="I1366" t="s">
        <v>59</v>
      </c>
      <c r="J1366">
        <v>1403</v>
      </c>
      <c r="K1366">
        <v>0.35067712045616528</v>
      </c>
      <c r="L1366">
        <v>0.39914468995010688</v>
      </c>
      <c r="M1366">
        <v>0.25017818959372767</v>
      </c>
      <c r="N1366">
        <v>0.15</v>
      </c>
      <c r="O1366">
        <v>0.15</v>
      </c>
      <c r="P1366">
        <v>0.15</v>
      </c>
      <c r="Q1366">
        <v>0.15</v>
      </c>
      <c r="R1366">
        <v>0.15</v>
      </c>
      <c r="S1366">
        <v>0.15</v>
      </c>
      <c r="T1366">
        <v>0.15</v>
      </c>
      <c r="U1366">
        <v>8.6956521739130432E-2</v>
      </c>
      <c r="V1366">
        <f>VLOOKUP(A1366,Output_sheet!$C$2:$H$19120,6,FALSE)</f>
        <v>7.9698560000000001</v>
      </c>
      <c r="W1366">
        <f t="shared" si="127"/>
        <v>48.855217279999998</v>
      </c>
      <c r="X1366" t="str">
        <f t="shared" si="128"/>
        <v>Mornin</v>
      </c>
      <c r="Y1366">
        <f t="shared" si="129"/>
        <v>6.6946790399999996</v>
      </c>
      <c r="Z1366">
        <f t="shared" si="130"/>
        <v>7.0134732800000004</v>
      </c>
      <c r="AA1366">
        <f t="shared" si="131"/>
        <v>35.147064960000002</v>
      </c>
    </row>
    <row r="1367" spans="1:27" x14ac:dyDescent="0.45">
      <c r="A1367" t="str">
        <f t="shared" si="126"/>
        <v>43833Meal_Afternoon_Snack_GreenP5</v>
      </c>
      <c r="B1367" s="6">
        <v>43833</v>
      </c>
      <c r="C1367" t="s">
        <v>118</v>
      </c>
      <c r="D1367" t="s">
        <v>11</v>
      </c>
      <c r="E1367">
        <v>1.2E-2</v>
      </c>
      <c r="F1367">
        <v>0.11940000000000001</v>
      </c>
      <c r="G1367">
        <v>6.4999999999999997E-3</v>
      </c>
      <c r="H1367">
        <v>1.272E-2</v>
      </c>
      <c r="I1367" t="s">
        <v>60</v>
      </c>
      <c r="J1367">
        <v>2102</v>
      </c>
      <c r="K1367">
        <v>0.19980970504281639</v>
      </c>
      <c r="L1367">
        <v>0.50047573739295914</v>
      </c>
      <c r="M1367">
        <v>0.29971455756422449</v>
      </c>
      <c r="N1367">
        <v>0.12</v>
      </c>
      <c r="O1367">
        <v>0.12</v>
      </c>
      <c r="P1367">
        <v>0.12</v>
      </c>
      <c r="Q1367">
        <v>0.12</v>
      </c>
      <c r="R1367">
        <v>0.12</v>
      </c>
      <c r="S1367">
        <v>0.12</v>
      </c>
      <c r="T1367">
        <v>0.12</v>
      </c>
      <c r="U1367">
        <v>0.15789473684210531</v>
      </c>
      <c r="V1367">
        <f>VLOOKUP(A1367,Output_sheet!$C$2:$H$19120,6,FALSE)</f>
        <v>15.863714999999999</v>
      </c>
      <c r="W1367">
        <f t="shared" si="127"/>
        <v>9.2659959315000009</v>
      </c>
      <c r="X1367" t="str">
        <f t="shared" si="128"/>
        <v>Aftern</v>
      </c>
      <c r="Y1367">
        <f t="shared" si="129"/>
        <v>0.76145832000000002</v>
      </c>
      <c r="Z1367">
        <f t="shared" si="130"/>
        <v>7.5765102840000003</v>
      </c>
      <c r="AA1367">
        <f t="shared" si="131"/>
        <v>0.92802732749999994</v>
      </c>
    </row>
    <row r="1368" spans="1:27" x14ac:dyDescent="0.45">
      <c r="A1368" t="str">
        <f t="shared" si="126"/>
        <v>43833Meal_Afternoon_Snack_MainP5</v>
      </c>
      <c r="B1368" s="6">
        <v>43833</v>
      </c>
      <c r="C1368" t="s">
        <v>118</v>
      </c>
      <c r="D1368" t="s">
        <v>12</v>
      </c>
      <c r="E1368">
        <v>3.5919354838709672E-2</v>
      </c>
      <c r="F1368">
        <v>0.1199935483870968</v>
      </c>
      <c r="G1368">
        <v>8.0138709677419359E-2</v>
      </c>
      <c r="H1368">
        <v>2.3671290322580642E-3</v>
      </c>
      <c r="I1368" t="s">
        <v>60</v>
      </c>
      <c r="J1368">
        <v>2102</v>
      </c>
      <c r="K1368">
        <v>0.19980970504281639</v>
      </c>
      <c r="L1368">
        <v>0.50047573739295914</v>
      </c>
      <c r="M1368">
        <v>0.29971455756422449</v>
      </c>
      <c r="N1368">
        <v>0.12</v>
      </c>
      <c r="O1368">
        <v>0.12</v>
      </c>
      <c r="P1368">
        <v>0.12</v>
      </c>
      <c r="Q1368">
        <v>0.12</v>
      </c>
      <c r="R1368">
        <v>0.12</v>
      </c>
      <c r="S1368">
        <v>0.12</v>
      </c>
      <c r="T1368">
        <v>0.12</v>
      </c>
      <c r="U1368">
        <v>0.81578947368421051</v>
      </c>
      <c r="V1368">
        <f>VLOOKUP(A1368,Output_sheet!$C$2:$H$19120,6,FALSE)</f>
        <v>113.68996</v>
      </c>
      <c r="W1368">
        <f t="shared" si="127"/>
        <v>152.90162720399999</v>
      </c>
      <c r="X1368" t="str">
        <f t="shared" si="128"/>
        <v>Aftern</v>
      </c>
      <c r="Y1368">
        <f t="shared" si="129"/>
        <v>16.334680059354834</v>
      </c>
      <c r="Z1368">
        <f t="shared" si="130"/>
        <v>54.568246865548403</v>
      </c>
      <c r="AA1368">
        <f t="shared" si="131"/>
        <v>81.998700279096767</v>
      </c>
    </row>
    <row r="1369" spans="1:27" x14ac:dyDescent="0.45">
      <c r="A1369" t="str">
        <f t="shared" si="126"/>
        <v>43833Meal_Afternoon_Snack_SideP5</v>
      </c>
      <c r="B1369" s="6">
        <v>43833</v>
      </c>
      <c r="C1369" t="s">
        <v>118</v>
      </c>
      <c r="D1369" t="s">
        <v>13</v>
      </c>
      <c r="E1369">
        <v>0.21</v>
      </c>
      <c r="F1369">
        <v>0.22</v>
      </c>
      <c r="G1369">
        <v>0.49</v>
      </c>
      <c r="H1369">
        <v>1.3505400000000001E-2</v>
      </c>
      <c r="I1369" t="s">
        <v>60</v>
      </c>
      <c r="J1369">
        <v>2102</v>
      </c>
      <c r="K1369">
        <v>0.19980970504281639</v>
      </c>
      <c r="L1369">
        <v>0.50047573739295914</v>
      </c>
      <c r="M1369">
        <v>0.29971455756422449</v>
      </c>
      <c r="N1369">
        <v>0.12</v>
      </c>
      <c r="O1369">
        <v>0.12</v>
      </c>
      <c r="P1369">
        <v>0.12</v>
      </c>
      <c r="Q1369">
        <v>0.12</v>
      </c>
      <c r="R1369">
        <v>0.12</v>
      </c>
      <c r="S1369">
        <v>0.12</v>
      </c>
      <c r="T1369">
        <v>0.12</v>
      </c>
      <c r="U1369">
        <v>2.6315789473684209E-2</v>
      </c>
      <c r="V1369">
        <f>VLOOKUP(A1369,Output_sheet!$C$2:$H$19120,6,FALSE)</f>
        <v>4.4065874999999997</v>
      </c>
      <c r="W1369">
        <f t="shared" si="127"/>
        <v>27.012381374999997</v>
      </c>
      <c r="X1369" t="str">
        <f t="shared" si="128"/>
        <v>Aftern</v>
      </c>
      <c r="Y1369">
        <f t="shared" si="129"/>
        <v>3.7015334999999996</v>
      </c>
      <c r="Z1369">
        <f t="shared" si="130"/>
        <v>3.8777969999999997</v>
      </c>
      <c r="AA1369">
        <f t="shared" si="131"/>
        <v>19.433050874999999</v>
      </c>
    </row>
    <row r="1370" spans="1:27" x14ac:dyDescent="0.45">
      <c r="A1370" t="str">
        <f t="shared" si="126"/>
        <v>43833Meal_Booster1_GreenP5</v>
      </c>
      <c r="B1370" s="6">
        <v>43833</v>
      </c>
      <c r="C1370" t="s">
        <v>118</v>
      </c>
      <c r="D1370" t="s">
        <v>16</v>
      </c>
      <c r="E1370">
        <v>0</v>
      </c>
      <c r="F1370">
        <v>0</v>
      </c>
      <c r="G1370">
        <v>0</v>
      </c>
      <c r="H1370">
        <v>0</v>
      </c>
      <c r="I1370" t="s">
        <v>60</v>
      </c>
      <c r="J1370">
        <v>2102</v>
      </c>
      <c r="K1370">
        <v>0.19980970504281639</v>
      </c>
      <c r="L1370">
        <v>0.50047573739295914</v>
      </c>
      <c r="M1370">
        <v>0.29971455756422449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f>VLOOKUP(A1370,Output_sheet!$C$2:$H$19120,6,FALSE)</f>
        <v>0</v>
      </c>
      <c r="W1370">
        <f t="shared" si="127"/>
        <v>0</v>
      </c>
      <c r="X1370" t="str">
        <f t="shared" si="128"/>
        <v>Booste</v>
      </c>
      <c r="Y1370">
        <f t="shared" si="129"/>
        <v>0</v>
      </c>
      <c r="Z1370">
        <f t="shared" si="130"/>
        <v>0</v>
      </c>
      <c r="AA1370">
        <f t="shared" si="131"/>
        <v>0</v>
      </c>
    </row>
    <row r="1371" spans="1:27" x14ac:dyDescent="0.45">
      <c r="A1371" t="str">
        <f t="shared" si="126"/>
        <v>43833Meal_Booster1_MainP5</v>
      </c>
      <c r="B1371" s="6">
        <v>43833</v>
      </c>
      <c r="C1371" t="s">
        <v>118</v>
      </c>
      <c r="D1371" t="s">
        <v>17</v>
      </c>
      <c r="E1371">
        <v>7.2371764705882344E-2</v>
      </c>
      <c r="F1371">
        <v>0.19910588235294119</v>
      </c>
      <c r="G1371">
        <v>3.1221176470588231E-2</v>
      </c>
      <c r="H1371">
        <v>3.105359854884685E-3</v>
      </c>
      <c r="I1371" t="s">
        <v>60</v>
      </c>
      <c r="J1371">
        <v>2102</v>
      </c>
      <c r="K1371">
        <v>0.19980970504281639</v>
      </c>
      <c r="L1371">
        <v>0.50047573739295914</v>
      </c>
      <c r="M1371">
        <v>0.29971455756422449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f>VLOOKUP(A1371,Output_sheet!$C$2:$H$19120,6,FALSE)</f>
        <v>0</v>
      </c>
      <c r="W1371">
        <f t="shared" si="127"/>
        <v>0</v>
      </c>
      <c r="X1371" t="str">
        <f t="shared" si="128"/>
        <v>Booste</v>
      </c>
      <c r="Y1371">
        <f t="shared" si="129"/>
        <v>0</v>
      </c>
      <c r="Z1371">
        <f t="shared" si="130"/>
        <v>0</v>
      </c>
      <c r="AA1371">
        <f t="shared" si="131"/>
        <v>0</v>
      </c>
    </row>
    <row r="1372" spans="1:27" x14ac:dyDescent="0.45">
      <c r="A1372" t="str">
        <f t="shared" si="126"/>
        <v>43833Meal_Booster1_SideP5</v>
      </c>
      <c r="B1372" s="6">
        <v>43833</v>
      </c>
      <c r="C1372" t="s">
        <v>118</v>
      </c>
      <c r="D1372" t="s">
        <v>18</v>
      </c>
      <c r="E1372">
        <v>0</v>
      </c>
      <c r="F1372">
        <v>0</v>
      </c>
      <c r="G1372">
        <v>0</v>
      </c>
      <c r="H1372">
        <v>0</v>
      </c>
      <c r="I1372" t="s">
        <v>60</v>
      </c>
      <c r="J1372">
        <v>2102</v>
      </c>
      <c r="K1372">
        <v>0.19980970504281639</v>
      </c>
      <c r="L1372">
        <v>0.50047573739295914</v>
      </c>
      <c r="M1372">
        <v>0.29971455756422449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f>VLOOKUP(A1372,Output_sheet!$C$2:$H$19120,6,FALSE)</f>
        <v>0</v>
      </c>
      <c r="W1372">
        <f t="shared" si="127"/>
        <v>0</v>
      </c>
      <c r="X1372" t="str">
        <f t="shared" si="128"/>
        <v>Booste</v>
      </c>
      <c r="Y1372">
        <f t="shared" si="129"/>
        <v>0</v>
      </c>
      <c r="Z1372">
        <f t="shared" si="130"/>
        <v>0</v>
      </c>
      <c r="AA1372">
        <f t="shared" si="131"/>
        <v>0</v>
      </c>
    </row>
    <row r="1373" spans="1:27" x14ac:dyDescent="0.45">
      <c r="A1373" t="str">
        <f t="shared" si="126"/>
        <v>43833Meal_Booster2_GreenP5</v>
      </c>
      <c r="B1373" s="6">
        <v>43833</v>
      </c>
      <c r="C1373" t="s">
        <v>118</v>
      </c>
      <c r="D1373" t="s">
        <v>19</v>
      </c>
      <c r="E1373">
        <v>0</v>
      </c>
      <c r="F1373">
        <v>0</v>
      </c>
      <c r="G1373">
        <v>0</v>
      </c>
      <c r="H1373">
        <v>0</v>
      </c>
      <c r="I1373" t="s">
        <v>60</v>
      </c>
      <c r="J1373">
        <v>2102</v>
      </c>
      <c r="K1373">
        <v>0.19980970504281639</v>
      </c>
      <c r="L1373">
        <v>0.50047573739295914</v>
      </c>
      <c r="M1373">
        <v>0.29971455756422449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f>VLOOKUP(A1373,Output_sheet!$C$2:$H$19120,6,FALSE)</f>
        <v>0</v>
      </c>
      <c r="W1373">
        <f t="shared" si="127"/>
        <v>0</v>
      </c>
      <c r="X1373" t="str">
        <f t="shared" si="128"/>
        <v>Booste</v>
      </c>
      <c r="Y1373">
        <f t="shared" si="129"/>
        <v>0</v>
      </c>
      <c r="Z1373">
        <f t="shared" si="130"/>
        <v>0</v>
      </c>
      <c r="AA1373">
        <f t="shared" si="131"/>
        <v>0</v>
      </c>
    </row>
    <row r="1374" spans="1:27" x14ac:dyDescent="0.45">
      <c r="A1374" t="str">
        <f t="shared" si="126"/>
        <v>43833Meal_Booster2_MainP5</v>
      </c>
      <c r="B1374" s="6">
        <v>43833</v>
      </c>
      <c r="C1374" t="s">
        <v>118</v>
      </c>
      <c r="D1374" t="s">
        <v>20</v>
      </c>
      <c r="E1374">
        <v>0.34</v>
      </c>
      <c r="F1374">
        <v>0</v>
      </c>
      <c r="G1374">
        <v>1.0999999999999999E-2</v>
      </c>
      <c r="H1374">
        <v>9.7169999999999999E-3</v>
      </c>
      <c r="I1374" t="s">
        <v>60</v>
      </c>
      <c r="J1374">
        <v>2102</v>
      </c>
      <c r="K1374">
        <v>0.19980970504281639</v>
      </c>
      <c r="L1374">
        <v>0.50047573739295914</v>
      </c>
      <c r="M1374">
        <v>0.29971455756422449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</v>
      </c>
      <c r="V1374">
        <f>VLOOKUP(A1374,Output_sheet!$C$2:$H$19120,6,FALSE)</f>
        <v>0</v>
      </c>
      <c r="W1374">
        <f t="shared" si="127"/>
        <v>0</v>
      </c>
      <c r="X1374" t="str">
        <f t="shared" si="128"/>
        <v>Booste</v>
      </c>
      <c r="Y1374">
        <f t="shared" si="129"/>
        <v>0</v>
      </c>
      <c r="Z1374">
        <f t="shared" si="130"/>
        <v>0</v>
      </c>
      <c r="AA1374">
        <f t="shared" si="131"/>
        <v>0</v>
      </c>
    </row>
    <row r="1375" spans="1:27" x14ac:dyDescent="0.45">
      <c r="A1375" t="str">
        <f t="shared" si="126"/>
        <v>43833Meal_Booster2_SideP5</v>
      </c>
      <c r="B1375" s="6">
        <v>43833</v>
      </c>
      <c r="C1375" t="s">
        <v>118</v>
      </c>
      <c r="D1375" t="s">
        <v>21</v>
      </c>
      <c r="E1375">
        <v>0</v>
      </c>
      <c r="F1375">
        <v>0</v>
      </c>
      <c r="G1375">
        <v>0</v>
      </c>
      <c r="H1375">
        <v>0</v>
      </c>
      <c r="I1375" t="s">
        <v>60</v>
      </c>
      <c r="J1375">
        <v>2102</v>
      </c>
      <c r="K1375">
        <v>0.19980970504281639</v>
      </c>
      <c r="L1375">
        <v>0.50047573739295914</v>
      </c>
      <c r="M1375">
        <v>0.29971455756422449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f>VLOOKUP(A1375,Output_sheet!$C$2:$H$19120,6,FALSE)</f>
        <v>0</v>
      </c>
      <c r="W1375">
        <f t="shared" si="127"/>
        <v>0</v>
      </c>
      <c r="X1375" t="str">
        <f t="shared" si="128"/>
        <v>Booste</v>
      </c>
      <c r="Y1375">
        <f t="shared" si="129"/>
        <v>0</v>
      </c>
      <c r="Z1375">
        <f t="shared" si="130"/>
        <v>0</v>
      </c>
      <c r="AA1375">
        <f t="shared" si="131"/>
        <v>0</v>
      </c>
    </row>
    <row r="1376" spans="1:27" x14ac:dyDescent="0.45">
      <c r="A1376" t="str">
        <f t="shared" si="126"/>
        <v>43833Meal_Breakfast_GreenP5</v>
      </c>
      <c r="B1376" s="6">
        <v>43833</v>
      </c>
      <c r="C1376" t="s">
        <v>118</v>
      </c>
      <c r="D1376" t="s">
        <v>24</v>
      </c>
      <c r="E1376">
        <v>6.9999999999999993E-3</v>
      </c>
      <c r="F1376">
        <v>7.6999999999999999E-2</v>
      </c>
      <c r="G1376">
        <v>3.0000000000000001E-3</v>
      </c>
      <c r="H1376">
        <v>2.3999999999999998E-3</v>
      </c>
      <c r="I1376" t="s">
        <v>60</v>
      </c>
      <c r="J1376">
        <v>2102</v>
      </c>
      <c r="K1376">
        <v>0.19980970504281639</v>
      </c>
      <c r="L1376">
        <v>0.50047573739295914</v>
      </c>
      <c r="M1376">
        <v>0.29971455756422449</v>
      </c>
      <c r="N1376">
        <v>1E-3</v>
      </c>
      <c r="O1376">
        <v>1E-3</v>
      </c>
      <c r="P1376">
        <v>1E-3</v>
      </c>
      <c r="Q1376">
        <v>1E-3</v>
      </c>
      <c r="R1376">
        <v>1E-3</v>
      </c>
      <c r="S1376">
        <v>1E-3</v>
      </c>
      <c r="T1376">
        <v>1E-3</v>
      </c>
      <c r="U1376">
        <v>0.12787723785166241</v>
      </c>
      <c r="V1376">
        <f>VLOOKUP(A1376,Output_sheet!$C$2:$H$19120,6,FALSE)</f>
        <v>0.21915967</v>
      </c>
      <c r="W1376">
        <f t="shared" si="127"/>
        <v>7.9554960209999998E-2</v>
      </c>
      <c r="X1376" t="str">
        <f t="shared" si="128"/>
        <v>Breakf</v>
      </c>
      <c r="Y1376">
        <f t="shared" si="129"/>
        <v>6.1364707599999993E-3</v>
      </c>
      <c r="Z1376">
        <f t="shared" si="130"/>
        <v>6.7501178359999997E-2</v>
      </c>
      <c r="AA1376">
        <f t="shared" si="131"/>
        <v>5.9173110900000003E-3</v>
      </c>
    </row>
    <row r="1377" spans="1:27" x14ac:dyDescent="0.45">
      <c r="A1377" t="str">
        <f t="shared" si="126"/>
        <v>43833Meal_Breakfast_MainP5</v>
      </c>
      <c r="B1377" s="6">
        <v>43833</v>
      </c>
      <c r="C1377" t="s">
        <v>118</v>
      </c>
      <c r="D1377" t="s">
        <v>25</v>
      </c>
      <c r="E1377">
        <v>0.1043639846743295</v>
      </c>
      <c r="F1377">
        <v>0.1428620689655172</v>
      </c>
      <c r="G1377">
        <v>3.8609195402298853E-2</v>
      </c>
      <c r="H1377">
        <v>2.244987228607919E-3</v>
      </c>
      <c r="I1377" t="s">
        <v>60</v>
      </c>
      <c r="J1377">
        <v>2102</v>
      </c>
      <c r="K1377">
        <v>0.19980970504281639</v>
      </c>
      <c r="L1377">
        <v>0.50047573739295914</v>
      </c>
      <c r="M1377">
        <v>0.29971455756422449</v>
      </c>
      <c r="N1377">
        <v>1E-3</v>
      </c>
      <c r="O1377">
        <v>1E-3</v>
      </c>
      <c r="P1377">
        <v>1E-3</v>
      </c>
      <c r="Q1377">
        <v>1E-3</v>
      </c>
      <c r="R1377">
        <v>1E-3</v>
      </c>
      <c r="S1377">
        <v>1E-3</v>
      </c>
      <c r="T1377">
        <v>1E-3</v>
      </c>
      <c r="U1377">
        <v>0.6675191815856778</v>
      </c>
      <c r="V1377">
        <f>VLOOKUP(A1377,Output_sheet!$C$2:$H$19120,6,FALSE)</f>
        <v>1.4815194</v>
      </c>
      <c r="W1377">
        <f t="shared" si="127"/>
        <v>1.9798832266735633</v>
      </c>
      <c r="X1377" t="str">
        <f t="shared" si="128"/>
        <v>Breakf</v>
      </c>
      <c r="Y1377">
        <f t="shared" si="129"/>
        <v>0.61846907182528732</v>
      </c>
      <c r="Z1377">
        <f t="shared" si="130"/>
        <v>0.84661170678620667</v>
      </c>
      <c r="AA1377">
        <f t="shared" si="131"/>
        <v>0.51480244806206898</v>
      </c>
    </row>
    <row r="1378" spans="1:27" x14ac:dyDescent="0.45">
      <c r="A1378" t="str">
        <f t="shared" si="126"/>
        <v>43833Meal_Breakfast_SideP5</v>
      </c>
      <c r="B1378" s="6">
        <v>43833</v>
      </c>
      <c r="C1378" t="s">
        <v>118</v>
      </c>
      <c r="D1378" t="s">
        <v>26</v>
      </c>
      <c r="E1378">
        <v>1.6E-2</v>
      </c>
      <c r="F1378">
        <v>0.218</v>
      </c>
      <c r="G1378">
        <v>4.0000000000000001E-3</v>
      </c>
      <c r="H1378">
        <v>9.5E-4</v>
      </c>
      <c r="I1378" t="s">
        <v>60</v>
      </c>
      <c r="J1378">
        <v>2102</v>
      </c>
      <c r="K1378">
        <v>0.19980970504281639</v>
      </c>
      <c r="L1378">
        <v>0.50047573739295914</v>
      </c>
      <c r="M1378">
        <v>0.29971455756422449</v>
      </c>
      <c r="N1378">
        <v>1E-3</v>
      </c>
      <c r="O1378">
        <v>1E-3</v>
      </c>
      <c r="P1378">
        <v>1E-3</v>
      </c>
      <c r="Q1378">
        <v>1E-3</v>
      </c>
      <c r="R1378">
        <v>1E-3</v>
      </c>
      <c r="S1378">
        <v>1E-3</v>
      </c>
      <c r="T1378">
        <v>1E-3</v>
      </c>
      <c r="U1378">
        <v>0.20460358056265979</v>
      </c>
      <c r="V1378">
        <f>VLOOKUP(A1378,Output_sheet!$C$2:$H$19120,6,FALSE)</f>
        <v>0.58442578000000001</v>
      </c>
      <c r="W1378">
        <f t="shared" si="127"/>
        <v>0.56806185815999999</v>
      </c>
      <c r="X1378" t="str">
        <f t="shared" si="128"/>
        <v>Breakf</v>
      </c>
      <c r="Y1378">
        <f t="shared" si="129"/>
        <v>3.7403249919999999E-2</v>
      </c>
      <c r="Z1378">
        <f t="shared" si="130"/>
        <v>0.50961928016000002</v>
      </c>
      <c r="AA1378">
        <f t="shared" si="131"/>
        <v>2.1039328080000003E-2</v>
      </c>
    </row>
    <row r="1379" spans="1:27" x14ac:dyDescent="0.45">
      <c r="A1379" t="str">
        <f t="shared" si="126"/>
        <v>43833Meal_Dinner_GreenP5</v>
      </c>
      <c r="B1379" s="6">
        <v>43833</v>
      </c>
      <c r="C1379" t="s">
        <v>118</v>
      </c>
      <c r="D1379" t="s">
        <v>29</v>
      </c>
      <c r="E1379">
        <v>0.21</v>
      </c>
      <c r="F1379">
        <v>0.22</v>
      </c>
      <c r="G1379">
        <v>0.49</v>
      </c>
      <c r="H1379">
        <v>1.3505400000000001E-2</v>
      </c>
      <c r="I1379" t="s">
        <v>60</v>
      </c>
      <c r="J1379">
        <v>2102</v>
      </c>
      <c r="K1379">
        <v>0.19980970504281639</v>
      </c>
      <c r="L1379">
        <v>0.50047573739295914</v>
      </c>
      <c r="M1379">
        <v>0.29971455756422449</v>
      </c>
      <c r="N1379">
        <v>0.40899999999999997</v>
      </c>
      <c r="O1379">
        <v>0.40899999999999997</v>
      </c>
      <c r="P1379">
        <v>0.40899999999999997</v>
      </c>
      <c r="Q1379">
        <v>0.40899999999999997</v>
      </c>
      <c r="R1379">
        <v>0.40899999999999997</v>
      </c>
      <c r="S1379">
        <v>0.40899999999999997</v>
      </c>
      <c r="T1379">
        <v>0.40899999999999997</v>
      </c>
      <c r="U1379">
        <v>1.706484641638225E-2</v>
      </c>
      <c r="V1379">
        <f>VLOOKUP(A1379,Output_sheet!$C$2:$H$19120,6,FALSE)</f>
        <v>7.6851061999999999</v>
      </c>
      <c r="W1379">
        <f t="shared" si="127"/>
        <v>47.109701006000002</v>
      </c>
      <c r="X1379" t="str">
        <f t="shared" si="128"/>
        <v>Dinner</v>
      </c>
      <c r="Y1379">
        <f t="shared" si="129"/>
        <v>6.4554892079999995</v>
      </c>
      <c r="Z1379">
        <f t="shared" si="130"/>
        <v>6.7628934559999996</v>
      </c>
      <c r="AA1379">
        <f t="shared" si="131"/>
        <v>33.891318341999998</v>
      </c>
    </row>
    <row r="1380" spans="1:27" x14ac:dyDescent="0.45">
      <c r="A1380" t="str">
        <f t="shared" si="126"/>
        <v>43833Meal_Dinner_MainP5</v>
      </c>
      <c r="B1380" s="6">
        <v>43833</v>
      </c>
      <c r="C1380" t="s">
        <v>118</v>
      </c>
      <c r="D1380" t="s">
        <v>30</v>
      </c>
      <c r="E1380">
        <v>0.30499999999999999</v>
      </c>
      <c r="F1380">
        <v>0</v>
      </c>
      <c r="G1380">
        <v>3.2000000000000001E-2</v>
      </c>
      <c r="H1380">
        <v>5.3000000000000009E-3</v>
      </c>
      <c r="I1380" t="s">
        <v>60</v>
      </c>
      <c r="J1380">
        <v>2102</v>
      </c>
      <c r="K1380">
        <v>0.19980970504281639</v>
      </c>
      <c r="L1380">
        <v>0.50047573739295914</v>
      </c>
      <c r="M1380">
        <v>0.29971455756422449</v>
      </c>
      <c r="N1380">
        <v>0.40899999999999997</v>
      </c>
      <c r="O1380">
        <v>0.40899999999999997</v>
      </c>
      <c r="P1380">
        <v>0.40899999999999997</v>
      </c>
      <c r="Q1380">
        <v>0.40899999999999997</v>
      </c>
      <c r="R1380">
        <v>0.40899999999999997</v>
      </c>
      <c r="S1380">
        <v>0.40899999999999997</v>
      </c>
      <c r="T1380">
        <v>0.40899999999999997</v>
      </c>
      <c r="U1380">
        <v>0.34129692832764508</v>
      </c>
      <c r="V1380">
        <f>VLOOKUP(A1380,Output_sheet!$C$2:$H$19120,6,FALSE)</f>
        <v>153.70212000000001</v>
      </c>
      <c r="W1380">
        <f t="shared" si="127"/>
        <v>231.78279696000001</v>
      </c>
      <c r="X1380" t="str">
        <f t="shared" si="128"/>
        <v>Dinner</v>
      </c>
      <c r="Y1380">
        <f t="shared" si="129"/>
        <v>187.51658639999999</v>
      </c>
      <c r="Z1380">
        <f t="shared" si="130"/>
        <v>0</v>
      </c>
      <c r="AA1380">
        <f t="shared" si="131"/>
        <v>44.266210560000005</v>
      </c>
    </row>
    <row r="1381" spans="1:27" x14ac:dyDescent="0.45">
      <c r="A1381" t="str">
        <f t="shared" si="126"/>
        <v>43833Meal_Dinner_SideP5</v>
      </c>
      <c r="B1381" s="6">
        <v>43833</v>
      </c>
      <c r="C1381" t="s">
        <v>118</v>
      </c>
      <c r="D1381" t="s">
        <v>31</v>
      </c>
      <c r="E1381">
        <v>3.7117021276595753E-2</v>
      </c>
      <c r="F1381">
        <v>0.25571010638297881</v>
      </c>
      <c r="G1381">
        <v>3.1874999999999987E-2</v>
      </c>
      <c r="H1381">
        <v>1.717952507598784E-3</v>
      </c>
      <c r="I1381" t="s">
        <v>60</v>
      </c>
      <c r="J1381">
        <v>2102</v>
      </c>
      <c r="K1381">
        <v>0.19980970504281639</v>
      </c>
      <c r="L1381">
        <v>0.50047573739295914</v>
      </c>
      <c r="M1381">
        <v>0.29971455756422449</v>
      </c>
      <c r="N1381">
        <v>0.40899999999999997</v>
      </c>
      <c r="O1381">
        <v>0.40899999999999997</v>
      </c>
      <c r="P1381">
        <v>0.40899999999999997</v>
      </c>
      <c r="Q1381">
        <v>0.40899999999999997</v>
      </c>
      <c r="R1381">
        <v>0.40899999999999997</v>
      </c>
      <c r="S1381">
        <v>0.40899999999999997</v>
      </c>
      <c r="T1381">
        <v>0.40899999999999997</v>
      </c>
      <c r="U1381">
        <v>0.64163822525597269</v>
      </c>
      <c r="V1381">
        <f>VLOOKUP(A1381,Output_sheet!$C$2:$H$19120,6,FALSE)</f>
        <v>439.07573000000002</v>
      </c>
      <c r="W1381">
        <f t="shared" si="127"/>
        <v>640.25298940747359</v>
      </c>
      <c r="X1381" t="str">
        <f t="shared" si="128"/>
        <v>Dinner</v>
      </c>
      <c r="Y1381">
        <f t="shared" si="129"/>
        <v>65.188732849787257</v>
      </c>
      <c r="Z1381">
        <f t="shared" si="130"/>
        <v>449.10440651393634</v>
      </c>
      <c r="AA1381">
        <f t="shared" si="131"/>
        <v>125.95985004374995</v>
      </c>
    </row>
    <row r="1382" spans="1:27" x14ac:dyDescent="0.45">
      <c r="A1382" t="str">
        <f t="shared" si="126"/>
        <v>43833Meal_Lunch_GreenP5</v>
      </c>
      <c r="B1382" s="6">
        <v>43833</v>
      </c>
      <c r="C1382" t="s">
        <v>118</v>
      </c>
      <c r="D1382" t="s">
        <v>34</v>
      </c>
      <c r="E1382">
        <v>1.217307692307692E-2</v>
      </c>
      <c r="F1382">
        <v>3.2211538461538472E-2</v>
      </c>
      <c r="G1382">
        <v>8.8461538461538456E-3</v>
      </c>
      <c r="H1382">
        <v>6.4038461538461547E-4</v>
      </c>
      <c r="I1382" t="s">
        <v>60</v>
      </c>
      <c r="J1382">
        <v>2102</v>
      </c>
      <c r="K1382">
        <v>0.19980970504281639</v>
      </c>
      <c r="L1382">
        <v>0.50047573739295914</v>
      </c>
      <c r="M1382">
        <v>0.29971455756422449</v>
      </c>
      <c r="N1382">
        <v>0.35</v>
      </c>
      <c r="O1382">
        <v>0.35</v>
      </c>
      <c r="P1382">
        <v>0.35</v>
      </c>
      <c r="Q1382">
        <v>0.35</v>
      </c>
      <c r="R1382">
        <v>0.35</v>
      </c>
      <c r="S1382">
        <v>0.35</v>
      </c>
      <c r="T1382">
        <v>0.35</v>
      </c>
      <c r="U1382">
        <v>0.26804123711340211</v>
      </c>
      <c r="V1382">
        <f>VLOOKUP(A1382,Output_sheet!$C$2:$H$19120,6,FALSE)</f>
        <v>142.52551</v>
      </c>
      <c r="W1382">
        <f t="shared" si="127"/>
        <v>36.650983071538462</v>
      </c>
      <c r="X1382" t="str">
        <f t="shared" si="128"/>
        <v>Lunch_</v>
      </c>
      <c r="Y1382">
        <f t="shared" si="129"/>
        <v>6.9398959869230747</v>
      </c>
      <c r="Z1382">
        <f t="shared" si="130"/>
        <v>18.363863788461543</v>
      </c>
      <c r="AA1382">
        <f t="shared" si="131"/>
        <v>11.347223296153846</v>
      </c>
    </row>
    <row r="1383" spans="1:27" x14ac:dyDescent="0.45">
      <c r="A1383" t="str">
        <f t="shared" si="126"/>
        <v>43833Meal_Lunch_MainP5</v>
      </c>
      <c r="B1383" s="6">
        <v>43833</v>
      </c>
      <c r="C1383" t="s">
        <v>118</v>
      </c>
      <c r="D1383" t="s">
        <v>35</v>
      </c>
      <c r="E1383">
        <v>8.5000000000000006E-2</v>
      </c>
      <c r="F1383">
        <v>7.0000000000000001E-3</v>
      </c>
      <c r="G1383">
        <v>4.3999999999999997E-2</v>
      </c>
      <c r="H1383">
        <v>7.3800000000000003E-3</v>
      </c>
      <c r="I1383" t="s">
        <v>60</v>
      </c>
      <c r="J1383">
        <v>2102</v>
      </c>
      <c r="K1383">
        <v>0.19980970504281639</v>
      </c>
      <c r="L1383">
        <v>0.50047573739295914</v>
      </c>
      <c r="M1383">
        <v>0.29971455756422449</v>
      </c>
      <c r="N1383">
        <v>0.35</v>
      </c>
      <c r="O1383">
        <v>0.35</v>
      </c>
      <c r="P1383">
        <v>0.35</v>
      </c>
      <c r="Q1383">
        <v>0.35</v>
      </c>
      <c r="R1383">
        <v>0.35</v>
      </c>
      <c r="S1383">
        <v>0.35</v>
      </c>
      <c r="T1383">
        <v>0.35</v>
      </c>
      <c r="U1383">
        <v>0.25773195876288663</v>
      </c>
      <c r="V1383">
        <f>VLOOKUP(A1383,Output_sheet!$C$2:$H$19120,6,FALSE)</f>
        <v>128.78810999999999</v>
      </c>
      <c r="W1383">
        <f t="shared" si="127"/>
        <v>98.39411604</v>
      </c>
      <c r="X1383" t="str">
        <f t="shared" si="128"/>
        <v>Lunch_</v>
      </c>
      <c r="Y1383">
        <f t="shared" si="129"/>
        <v>43.787957399999996</v>
      </c>
      <c r="Z1383">
        <f t="shared" si="130"/>
        <v>3.6060670799999999</v>
      </c>
      <c r="AA1383">
        <f t="shared" si="131"/>
        <v>51.000091559999994</v>
      </c>
    </row>
    <row r="1384" spans="1:27" x14ac:dyDescent="0.45">
      <c r="A1384" t="str">
        <f t="shared" si="126"/>
        <v>43833Meal_Lunch_SideP5</v>
      </c>
      <c r="B1384" s="6">
        <v>43833</v>
      </c>
      <c r="C1384" t="s">
        <v>118</v>
      </c>
      <c r="D1384" t="s">
        <v>36</v>
      </c>
      <c r="E1384">
        <v>7.6847826086956519E-2</v>
      </c>
      <c r="F1384">
        <v>0.18945652173913041</v>
      </c>
      <c r="G1384">
        <v>6.9239130434782609E-2</v>
      </c>
      <c r="H1384">
        <v>1.350579710144927E-3</v>
      </c>
      <c r="I1384" t="s">
        <v>60</v>
      </c>
      <c r="J1384">
        <v>2102</v>
      </c>
      <c r="K1384">
        <v>0.19980970504281639</v>
      </c>
      <c r="L1384">
        <v>0.50047573739295914</v>
      </c>
      <c r="M1384">
        <v>0.29971455756422449</v>
      </c>
      <c r="N1384">
        <v>0.35</v>
      </c>
      <c r="O1384">
        <v>0.35</v>
      </c>
      <c r="P1384">
        <v>0.35</v>
      </c>
      <c r="Q1384">
        <v>0.35</v>
      </c>
      <c r="R1384">
        <v>0.35</v>
      </c>
      <c r="S1384">
        <v>0.35</v>
      </c>
      <c r="T1384">
        <v>0.35</v>
      </c>
      <c r="U1384">
        <v>0.47422680412371132</v>
      </c>
      <c r="V1384">
        <f>VLOOKUP(A1384,Output_sheet!$C$2:$H$19120,6,FALSE)</f>
        <v>394.95021000000003</v>
      </c>
      <c r="W1384">
        <f t="shared" si="127"/>
        <v>666.8219143402174</v>
      </c>
      <c r="X1384" t="str">
        <f t="shared" si="128"/>
        <v>Lunch_</v>
      </c>
      <c r="Y1384">
        <f t="shared" si="129"/>
        <v>121.40426020434784</v>
      </c>
      <c r="Z1384">
        <f t="shared" si="130"/>
        <v>299.3035721869565</v>
      </c>
      <c r="AA1384">
        <f t="shared" si="131"/>
        <v>246.11408194891305</v>
      </c>
    </row>
    <row r="1385" spans="1:27" x14ac:dyDescent="0.45">
      <c r="A1385" t="str">
        <f t="shared" si="126"/>
        <v>43833Meal_Morning_Snack_GreenP5</v>
      </c>
      <c r="B1385" s="6">
        <v>43833</v>
      </c>
      <c r="C1385" t="s">
        <v>118</v>
      </c>
      <c r="D1385" t="s">
        <v>39</v>
      </c>
      <c r="E1385">
        <v>3.875E-3</v>
      </c>
      <c r="F1385">
        <v>0.112625</v>
      </c>
      <c r="G1385">
        <v>4.2500000000000003E-3</v>
      </c>
      <c r="H1385">
        <v>1.2625E-3</v>
      </c>
      <c r="I1385" t="s">
        <v>60</v>
      </c>
      <c r="J1385">
        <v>2102</v>
      </c>
      <c r="K1385">
        <v>0.19980970504281639</v>
      </c>
      <c r="L1385">
        <v>0.50047573739295914</v>
      </c>
      <c r="M1385">
        <v>0.29971455756422449</v>
      </c>
      <c r="N1385">
        <v>0.12</v>
      </c>
      <c r="O1385">
        <v>0.12</v>
      </c>
      <c r="P1385">
        <v>0.12</v>
      </c>
      <c r="Q1385">
        <v>0.12</v>
      </c>
      <c r="R1385">
        <v>0.12</v>
      </c>
      <c r="S1385">
        <v>0.12</v>
      </c>
      <c r="T1385">
        <v>0.12</v>
      </c>
      <c r="U1385">
        <v>0.69565217391304346</v>
      </c>
      <c r="V1385">
        <f>VLOOKUP(A1385,Output_sheet!$C$2:$H$19120,6,FALSE)</f>
        <v>120.11116</v>
      </c>
      <c r="W1385">
        <f t="shared" si="127"/>
        <v>60.566052430000006</v>
      </c>
      <c r="X1385" t="str">
        <f t="shared" si="128"/>
        <v>Mornin</v>
      </c>
      <c r="Y1385">
        <f t="shared" si="129"/>
        <v>1.8617229799999999</v>
      </c>
      <c r="Z1385">
        <f t="shared" si="130"/>
        <v>54.110077580000002</v>
      </c>
      <c r="AA1385">
        <f t="shared" si="131"/>
        <v>4.5942518700000008</v>
      </c>
    </row>
    <row r="1386" spans="1:27" x14ac:dyDescent="0.45">
      <c r="A1386" t="str">
        <f t="shared" si="126"/>
        <v>43833Meal_Morning_Snack_MainP5</v>
      </c>
      <c r="B1386" s="6">
        <v>43833</v>
      </c>
      <c r="C1386" t="s">
        <v>118</v>
      </c>
      <c r="D1386" t="s">
        <v>40</v>
      </c>
      <c r="E1386">
        <v>0.1239</v>
      </c>
      <c r="F1386">
        <v>2.7199999999999998E-2</v>
      </c>
      <c r="G1386">
        <v>1.0200000000000001E-2</v>
      </c>
      <c r="H1386">
        <v>3.1800000000000001E-3</v>
      </c>
      <c r="I1386" t="s">
        <v>60</v>
      </c>
      <c r="J1386">
        <v>2102</v>
      </c>
      <c r="K1386">
        <v>0.19980970504281639</v>
      </c>
      <c r="L1386">
        <v>0.50047573739295914</v>
      </c>
      <c r="M1386">
        <v>0.29971455756422449</v>
      </c>
      <c r="N1386">
        <v>0.12</v>
      </c>
      <c r="O1386">
        <v>0.12</v>
      </c>
      <c r="P1386">
        <v>0.12</v>
      </c>
      <c r="Q1386">
        <v>0.12</v>
      </c>
      <c r="R1386">
        <v>0.12</v>
      </c>
      <c r="S1386">
        <v>0.12</v>
      </c>
      <c r="T1386">
        <v>0.12</v>
      </c>
      <c r="U1386">
        <v>0.21739130434782611</v>
      </c>
      <c r="V1386">
        <f>VLOOKUP(A1386,Output_sheet!$C$2:$H$19120,6,FALSE)</f>
        <v>26.890557000000001</v>
      </c>
      <c r="W1386">
        <f t="shared" si="127"/>
        <v>18.721205783399999</v>
      </c>
      <c r="X1386" t="str">
        <f t="shared" si="128"/>
        <v>Mornin</v>
      </c>
      <c r="Y1386">
        <f t="shared" si="129"/>
        <v>13.3269600492</v>
      </c>
      <c r="Z1386">
        <f t="shared" si="130"/>
        <v>2.9256926015999998</v>
      </c>
      <c r="AA1386">
        <f t="shared" si="131"/>
        <v>2.4685531326000003</v>
      </c>
    </row>
    <row r="1387" spans="1:27" x14ac:dyDescent="0.45">
      <c r="A1387" t="str">
        <f t="shared" si="126"/>
        <v>43833Meal_Morning_Snack_SideP5</v>
      </c>
      <c r="B1387" s="6">
        <v>43833</v>
      </c>
      <c r="C1387" t="s">
        <v>118</v>
      </c>
      <c r="D1387" t="s">
        <v>41</v>
      </c>
      <c r="E1387">
        <v>0.21</v>
      </c>
      <c r="F1387">
        <v>0.22</v>
      </c>
      <c r="G1387">
        <v>0.49</v>
      </c>
      <c r="H1387">
        <v>1.3505400000000001E-2</v>
      </c>
      <c r="I1387" t="s">
        <v>60</v>
      </c>
      <c r="J1387">
        <v>2102</v>
      </c>
      <c r="K1387">
        <v>0.19980970504281639</v>
      </c>
      <c r="L1387">
        <v>0.50047573739295914</v>
      </c>
      <c r="M1387">
        <v>0.29971455756422449</v>
      </c>
      <c r="N1387">
        <v>0.12</v>
      </c>
      <c r="O1387">
        <v>0.12</v>
      </c>
      <c r="P1387">
        <v>0.12</v>
      </c>
      <c r="Q1387">
        <v>0.12</v>
      </c>
      <c r="R1387">
        <v>0.12</v>
      </c>
      <c r="S1387">
        <v>0.12</v>
      </c>
      <c r="T1387">
        <v>0.12</v>
      </c>
      <c r="U1387">
        <v>8.6956521739130432E-2</v>
      </c>
      <c r="V1387">
        <f>VLOOKUP(A1387,Output_sheet!$C$2:$H$19120,6,FALSE)</f>
        <v>17.927038</v>
      </c>
      <c r="W1387">
        <f t="shared" si="127"/>
        <v>109.89274293999999</v>
      </c>
      <c r="X1387" t="str">
        <f t="shared" si="128"/>
        <v>Mornin</v>
      </c>
      <c r="Y1387">
        <f t="shared" si="129"/>
        <v>15.058711919999999</v>
      </c>
      <c r="Z1387">
        <f t="shared" si="130"/>
        <v>15.775793439999999</v>
      </c>
      <c r="AA1387">
        <f t="shared" si="131"/>
        <v>79.058237579999997</v>
      </c>
    </row>
    <row r="1388" spans="1:27" x14ac:dyDescent="0.45">
      <c r="A1388" t="str">
        <f t="shared" si="126"/>
        <v>43833Meal_Afternoon_Snack_GreenP6</v>
      </c>
      <c r="B1388" s="6">
        <v>43833</v>
      </c>
      <c r="C1388" t="s">
        <v>118</v>
      </c>
      <c r="D1388" t="s">
        <v>11</v>
      </c>
      <c r="E1388">
        <v>1.2E-2</v>
      </c>
      <c r="F1388">
        <v>0.11940000000000001</v>
      </c>
      <c r="G1388">
        <v>6.4999999999999997E-3</v>
      </c>
      <c r="H1388">
        <v>1.272E-2</v>
      </c>
      <c r="I1388" t="s">
        <v>61</v>
      </c>
      <c r="J1388">
        <v>1043</v>
      </c>
      <c r="K1388">
        <v>0.4218600191754554</v>
      </c>
      <c r="L1388">
        <v>0.37967401725790989</v>
      </c>
      <c r="M1388">
        <v>0.19846596356663471</v>
      </c>
      <c r="N1388">
        <v>0.22</v>
      </c>
      <c r="O1388">
        <v>0.22</v>
      </c>
      <c r="P1388">
        <v>0.22</v>
      </c>
      <c r="Q1388">
        <v>0.22</v>
      </c>
      <c r="R1388">
        <v>0.22</v>
      </c>
      <c r="S1388">
        <v>0.22</v>
      </c>
      <c r="T1388">
        <v>0.22</v>
      </c>
      <c r="U1388">
        <v>0.15789473684210531</v>
      </c>
      <c r="V1388">
        <f>VLOOKUP(A1388,Output_sheet!$C$2:$H$19120,6,FALSE)</f>
        <v>21.168683999999999</v>
      </c>
      <c r="W1388">
        <f t="shared" si="127"/>
        <v>12.3646283244</v>
      </c>
      <c r="X1388" t="str">
        <f t="shared" si="128"/>
        <v>Aftern</v>
      </c>
      <c r="Y1388">
        <f t="shared" si="129"/>
        <v>1.0160968319999999</v>
      </c>
      <c r="Z1388">
        <f t="shared" si="130"/>
        <v>10.110163478400001</v>
      </c>
      <c r="AA1388">
        <f t="shared" si="131"/>
        <v>1.238368014</v>
      </c>
    </row>
    <row r="1389" spans="1:27" x14ac:dyDescent="0.45">
      <c r="A1389" t="str">
        <f t="shared" si="126"/>
        <v>43833Meal_Afternoon_Snack_MainP6</v>
      </c>
      <c r="B1389" s="6">
        <v>43833</v>
      </c>
      <c r="C1389" t="s">
        <v>118</v>
      </c>
      <c r="D1389" t="s">
        <v>12</v>
      </c>
      <c r="E1389">
        <v>3.5919354838709672E-2</v>
      </c>
      <c r="F1389">
        <v>0.1199935483870968</v>
      </c>
      <c r="G1389">
        <v>8.0138709677419359E-2</v>
      </c>
      <c r="H1389">
        <v>2.3671290322580642E-3</v>
      </c>
      <c r="I1389" t="s">
        <v>61</v>
      </c>
      <c r="J1389">
        <v>1043</v>
      </c>
      <c r="K1389">
        <v>0.4218600191754554</v>
      </c>
      <c r="L1389">
        <v>0.37967401725790989</v>
      </c>
      <c r="M1389">
        <v>0.19846596356663471</v>
      </c>
      <c r="N1389">
        <v>0.22</v>
      </c>
      <c r="O1389">
        <v>0.22</v>
      </c>
      <c r="P1389">
        <v>0.22</v>
      </c>
      <c r="Q1389">
        <v>0.22</v>
      </c>
      <c r="R1389">
        <v>0.22</v>
      </c>
      <c r="S1389">
        <v>0.22</v>
      </c>
      <c r="T1389">
        <v>0.22</v>
      </c>
      <c r="U1389">
        <v>0.81578947368421051</v>
      </c>
      <c r="V1389">
        <f>VLOOKUP(A1389,Output_sheet!$C$2:$H$19120,6,FALSE)</f>
        <v>70.540329</v>
      </c>
      <c r="W1389">
        <f t="shared" si="127"/>
        <v>94.869688472099995</v>
      </c>
      <c r="X1389" t="str">
        <f t="shared" si="128"/>
        <v>Aftern</v>
      </c>
      <c r="Y1389">
        <f t="shared" si="129"/>
        <v>10.135052431161288</v>
      </c>
      <c r="Z1389">
        <f t="shared" si="130"/>
        <v>33.857537524412912</v>
      </c>
      <c r="AA1389">
        <f t="shared" si="131"/>
        <v>50.877098516525805</v>
      </c>
    </row>
    <row r="1390" spans="1:27" x14ac:dyDescent="0.45">
      <c r="A1390" t="str">
        <f t="shared" si="126"/>
        <v>43833Meal_Afternoon_Snack_SideP6</v>
      </c>
      <c r="B1390" s="6">
        <v>43833</v>
      </c>
      <c r="C1390" t="s">
        <v>118</v>
      </c>
      <c r="D1390" t="s">
        <v>13</v>
      </c>
      <c r="E1390">
        <v>0.21</v>
      </c>
      <c r="F1390">
        <v>0.22</v>
      </c>
      <c r="G1390">
        <v>0.49</v>
      </c>
      <c r="H1390">
        <v>1.3505400000000001E-2</v>
      </c>
      <c r="I1390" t="s">
        <v>61</v>
      </c>
      <c r="J1390">
        <v>1043</v>
      </c>
      <c r="K1390">
        <v>0.4218600191754554</v>
      </c>
      <c r="L1390">
        <v>0.37967401725790989</v>
      </c>
      <c r="M1390">
        <v>0.19846596356663471</v>
      </c>
      <c r="N1390">
        <v>0.22</v>
      </c>
      <c r="O1390">
        <v>0.22</v>
      </c>
      <c r="P1390">
        <v>0.22</v>
      </c>
      <c r="Q1390">
        <v>0.22</v>
      </c>
      <c r="R1390">
        <v>0.22</v>
      </c>
      <c r="S1390">
        <v>0.22</v>
      </c>
      <c r="T1390">
        <v>0.22</v>
      </c>
      <c r="U1390">
        <v>2.6315789473684209E-2</v>
      </c>
      <c r="V1390">
        <f>VLOOKUP(A1390,Output_sheet!$C$2:$H$19120,6,FALSE)</f>
        <v>1.2227868</v>
      </c>
      <c r="W1390">
        <f t="shared" si="127"/>
        <v>7.4956830839999995</v>
      </c>
      <c r="X1390" t="str">
        <f t="shared" si="128"/>
        <v>Aftern</v>
      </c>
      <c r="Y1390">
        <f t="shared" si="129"/>
        <v>1.0271409119999999</v>
      </c>
      <c r="Z1390">
        <f t="shared" si="130"/>
        <v>1.076052384</v>
      </c>
      <c r="AA1390">
        <f t="shared" si="131"/>
        <v>5.3924897879999998</v>
      </c>
    </row>
    <row r="1391" spans="1:27" x14ac:dyDescent="0.45">
      <c r="A1391" t="str">
        <f t="shared" si="126"/>
        <v>43833Meal_Booster1_GreenP6</v>
      </c>
      <c r="B1391" s="6">
        <v>43833</v>
      </c>
      <c r="C1391" t="s">
        <v>118</v>
      </c>
      <c r="D1391" t="s">
        <v>16</v>
      </c>
      <c r="E1391">
        <v>0</v>
      </c>
      <c r="F1391">
        <v>0</v>
      </c>
      <c r="G1391">
        <v>0</v>
      </c>
      <c r="H1391">
        <v>0</v>
      </c>
      <c r="I1391" t="s">
        <v>61</v>
      </c>
      <c r="J1391">
        <v>1043</v>
      </c>
      <c r="K1391">
        <v>0.4218600191754554</v>
      </c>
      <c r="L1391">
        <v>0.37967401725790989</v>
      </c>
      <c r="M1391">
        <v>0.19846596356663471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f>VLOOKUP(A1391,Output_sheet!$C$2:$H$19120,6,FALSE)</f>
        <v>0</v>
      </c>
      <c r="W1391">
        <f t="shared" si="127"/>
        <v>0</v>
      </c>
      <c r="X1391" t="str">
        <f t="shared" si="128"/>
        <v>Booste</v>
      </c>
      <c r="Y1391">
        <f t="shared" si="129"/>
        <v>0</v>
      </c>
      <c r="Z1391">
        <f t="shared" si="130"/>
        <v>0</v>
      </c>
      <c r="AA1391">
        <f t="shared" si="131"/>
        <v>0</v>
      </c>
    </row>
    <row r="1392" spans="1:27" x14ac:dyDescent="0.45">
      <c r="A1392" t="str">
        <f t="shared" si="126"/>
        <v>43833Meal_Booster1_MainP6</v>
      </c>
      <c r="B1392" s="6">
        <v>43833</v>
      </c>
      <c r="C1392" t="s">
        <v>118</v>
      </c>
      <c r="D1392" t="s">
        <v>17</v>
      </c>
      <c r="E1392">
        <v>7.2371764705882344E-2</v>
      </c>
      <c r="F1392">
        <v>0.19910588235294119</v>
      </c>
      <c r="G1392">
        <v>3.1221176470588231E-2</v>
      </c>
      <c r="H1392">
        <v>3.105359854884685E-3</v>
      </c>
      <c r="I1392" t="s">
        <v>61</v>
      </c>
      <c r="J1392">
        <v>1043</v>
      </c>
      <c r="K1392">
        <v>0.4218600191754554</v>
      </c>
      <c r="L1392">
        <v>0.37967401725790989</v>
      </c>
      <c r="M1392">
        <v>0.19846596356663471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f>VLOOKUP(A1392,Output_sheet!$C$2:$H$19120,6,FALSE)</f>
        <v>0</v>
      </c>
      <c r="W1392">
        <f t="shared" si="127"/>
        <v>0</v>
      </c>
      <c r="X1392" t="str">
        <f t="shared" si="128"/>
        <v>Booste</v>
      </c>
      <c r="Y1392">
        <f t="shared" si="129"/>
        <v>0</v>
      </c>
      <c r="Z1392">
        <f t="shared" si="130"/>
        <v>0</v>
      </c>
      <c r="AA1392">
        <f t="shared" si="131"/>
        <v>0</v>
      </c>
    </row>
    <row r="1393" spans="1:27" x14ac:dyDescent="0.45">
      <c r="A1393" t="str">
        <f t="shared" si="126"/>
        <v>43833Meal_Booster1_SideP6</v>
      </c>
      <c r="B1393" s="6">
        <v>43833</v>
      </c>
      <c r="C1393" t="s">
        <v>118</v>
      </c>
      <c r="D1393" t="s">
        <v>18</v>
      </c>
      <c r="E1393">
        <v>0</v>
      </c>
      <c r="F1393">
        <v>0</v>
      </c>
      <c r="G1393">
        <v>0</v>
      </c>
      <c r="H1393">
        <v>0</v>
      </c>
      <c r="I1393" t="s">
        <v>61</v>
      </c>
      <c r="J1393">
        <v>1043</v>
      </c>
      <c r="K1393">
        <v>0.4218600191754554</v>
      </c>
      <c r="L1393">
        <v>0.37967401725790989</v>
      </c>
      <c r="M1393">
        <v>0.19846596356663471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f>VLOOKUP(A1393,Output_sheet!$C$2:$H$19120,6,FALSE)</f>
        <v>0</v>
      </c>
      <c r="W1393">
        <f t="shared" si="127"/>
        <v>0</v>
      </c>
      <c r="X1393" t="str">
        <f t="shared" si="128"/>
        <v>Booste</v>
      </c>
      <c r="Y1393">
        <f t="shared" si="129"/>
        <v>0</v>
      </c>
      <c r="Z1393">
        <f t="shared" si="130"/>
        <v>0</v>
      </c>
      <c r="AA1393">
        <f t="shared" si="131"/>
        <v>0</v>
      </c>
    </row>
    <row r="1394" spans="1:27" x14ac:dyDescent="0.45">
      <c r="A1394" t="str">
        <f t="shared" si="126"/>
        <v>43833Meal_Booster2_GreenP6</v>
      </c>
      <c r="B1394" s="6">
        <v>43833</v>
      </c>
      <c r="C1394" t="s">
        <v>118</v>
      </c>
      <c r="D1394" t="s">
        <v>19</v>
      </c>
      <c r="E1394">
        <v>0</v>
      </c>
      <c r="F1394">
        <v>0</v>
      </c>
      <c r="G1394">
        <v>0</v>
      </c>
      <c r="H1394">
        <v>0</v>
      </c>
      <c r="I1394" t="s">
        <v>61</v>
      </c>
      <c r="J1394">
        <v>1043</v>
      </c>
      <c r="K1394">
        <v>0.4218600191754554</v>
      </c>
      <c r="L1394">
        <v>0.37967401725790989</v>
      </c>
      <c r="M1394">
        <v>0.19846596356663471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f>VLOOKUP(A1394,Output_sheet!$C$2:$H$19120,6,FALSE)</f>
        <v>0</v>
      </c>
      <c r="W1394">
        <f t="shared" si="127"/>
        <v>0</v>
      </c>
      <c r="X1394" t="str">
        <f t="shared" si="128"/>
        <v>Booste</v>
      </c>
      <c r="Y1394">
        <f t="shared" si="129"/>
        <v>0</v>
      </c>
      <c r="Z1394">
        <f t="shared" si="130"/>
        <v>0</v>
      </c>
      <c r="AA1394">
        <f t="shared" si="131"/>
        <v>0</v>
      </c>
    </row>
    <row r="1395" spans="1:27" x14ac:dyDescent="0.45">
      <c r="A1395" t="str">
        <f t="shared" si="126"/>
        <v>43833Meal_Booster2_MainP6</v>
      </c>
      <c r="B1395" s="6">
        <v>43833</v>
      </c>
      <c r="C1395" t="s">
        <v>118</v>
      </c>
      <c r="D1395" t="s">
        <v>20</v>
      </c>
      <c r="E1395">
        <v>0.34</v>
      </c>
      <c r="F1395">
        <v>0</v>
      </c>
      <c r="G1395">
        <v>1.0999999999999999E-2</v>
      </c>
      <c r="H1395">
        <v>9.7169999999999999E-3</v>
      </c>
      <c r="I1395" t="s">
        <v>61</v>
      </c>
      <c r="J1395">
        <v>1043</v>
      </c>
      <c r="K1395">
        <v>0.4218600191754554</v>
      </c>
      <c r="L1395">
        <v>0.37967401725790989</v>
      </c>
      <c r="M1395">
        <v>0.19846596356663471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f>VLOOKUP(A1395,Output_sheet!$C$2:$H$19120,6,FALSE)</f>
        <v>0</v>
      </c>
      <c r="W1395">
        <f t="shared" si="127"/>
        <v>0</v>
      </c>
      <c r="X1395" t="str">
        <f t="shared" si="128"/>
        <v>Booste</v>
      </c>
      <c r="Y1395">
        <f t="shared" si="129"/>
        <v>0</v>
      </c>
      <c r="Z1395">
        <f t="shared" si="130"/>
        <v>0</v>
      </c>
      <c r="AA1395">
        <f t="shared" si="131"/>
        <v>0</v>
      </c>
    </row>
    <row r="1396" spans="1:27" x14ac:dyDescent="0.45">
      <c r="A1396" t="str">
        <f t="shared" si="126"/>
        <v>43833Meal_Booster2_SideP6</v>
      </c>
      <c r="B1396" s="6">
        <v>43833</v>
      </c>
      <c r="C1396" t="s">
        <v>118</v>
      </c>
      <c r="D1396" t="s">
        <v>21</v>
      </c>
      <c r="E1396">
        <v>0</v>
      </c>
      <c r="F1396">
        <v>0</v>
      </c>
      <c r="G1396">
        <v>0</v>
      </c>
      <c r="H1396">
        <v>0</v>
      </c>
      <c r="I1396" t="s">
        <v>61</v>
      </c>
      <c r="J1396">
        <v>1043</v>
      </c>
      <c r="K1396">
        <v>0.4218600191754554</v>
      </c>
      <c r="L1396">
        <v>0.37967401725790989</v>
      </c>
      <c r="M1396">
        <v>0.19846596356663471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f>VLOOKUP(A1396,Output_sheet!$C$2:$H$19120,6,FALSE)</f>
        <v>0</v>
      </c>
      <c r="W1396">
        <f t="shared" si="127"/>
        <v>0</v>
      </c>
      <c r="X1396" t="str">
        <f t="shared" si="128"/>
        <v>Booste</v>
      </c>
      <c r="Y1396">
        <f t="shared" si="129"/>
        <v>0</v>
      </c>
      <c r="Z1396">
        <f t="shared" si="130"/>
        <v>0</v>
      </c>
      <c r="AA1396">
        <f t="shared" si="131"/>
        <v>0</v>
      </c>
    </row>
    <row r="1397" spans="1:27" x14ac:dyDescent="0.45">
      <c r="A1397" t="str">
        <f t="shared" si="126"/>
        <v>43833Meal_Breakfast_GreenP6</v>
      </c>
      <c r="B1397" s="6">
        <v>43833</v>
      </c>
      <c r="C1397" t="s">
        <v>118</v>
      </c>
      <c r="D1397" t="s">
        <v>24</v>
      </c>
      <c r="E1397">
        <v>6.9999999999999993E-3</v>
      </c>
      <c r="F1397">
        <v>7.6999999999999999E-2</v>
      </c>
      <c r="G1397">
        <v>3.0000000000000001E-3</v>
      </c>
      <c r="H1397">
        <v>2.3999999999999998E-3</v>
      </c>
      <c r="I1397" t="s">
        <v>61</v>
      </c>
      <c r="J1397">
        <v>1043</v>
      </c>
      <c r="K1397">
        <v>0.4218600191754554</v>
      </c>
      <c r="L1397">
        <v>0.37967401725790989</v>
      </c>
      <c r="M1397">
        <v>0.19846596356663471</v>
      </c>
      <c r="N1397">
        <v>1E-3</v>
      </c>
      <c r="O1397">
        <v>1E-3</v>
      </c>
      <c r="P1397">
        <v>1E-3</v>
      </c>
      <c r="Q1397">
        <v>1E-3</v>
      </c>
      <c r="R1397">
        <v>1E-3</v>
      </c>
      <c r="S1397">
        <v>1E-3</v>
      </c>
      <c r="T1397">
        <v>1E-3</v>
      </c>
      <c r="U1397">
        <v>0.12787723785166241</v>
      </c>
      <c r="V1397">
        <f>VLOOKUP(A1397,Output_sheet!$C$2:$H$19120,6,FALSE)</f>
        <v>0.28915331</v>
      </c>
      <c r="W1397">
        <f t="shared" si="127"/>
        <v>0.10496265152999999</v>
      </c>
      <c r="X1397" t="str">
        <f t="shared" si="128"/>
        <v>Breakf</v>
      </c>
      <c r="Y1397">
        <f t="shared" si="129"/>
        <v>8.0962926799999987E-3</v>
      </c>
      <c r="Z1397">
        <f t="shared" si="130"/>
        <v>8.9059219479999993E-2</v>
      </c>
      <c r="AA1397">
        <f t="shared" si="131"/>
        <v>7.8071393699999997E-3</v>
      </c>
    </row>
    <row r="1398" spans="1:27" x14ac:dyDescent="0.45">
      <c r="A1398" t="str">
        <f t="shared" si="126"/>
        <v>43833Meal_Breakfast_MainP6</v>
      </c>
      <c r="B1398" s="6">
        <v>43833</v>
      </c>
      <c r="C1398" t="s">
        <v>118</v>
      </c>
      <c r="D1398" t="s">
        <v>25</v>
      </c>
      <c r="E1398">
        <v>0.1043639846743295</v>
      </c>
      <c r="F1398">
        <v>0.1428620689655172</v>
      </c>
      <c r="G1398">
        <v>3.8609195402298853E-2</v>
      </c>
      <c r="H1398">
        <v>2.244987228607919E-3</v>
      </c>
      <c r="I1398" t="s">
        <v>61</v>
      </c>
      <c r="J1398">
        <v>1043</v>
      </c>
      <c r="K1398">
        <v>0.4218600191754554</v>
      </c>
      <c r="L1398">
        <v>0.37967401725790989</v>
      </c>
      <c r="M1398">
        <v>0.19846596356663471</v>
      </c>
      <c r="N1398">
        <v>1E-3</v>
      </c>
      <c r="O1398">
        <v>1E-3</v>
      </c>
      <c r="P1398">
        <v>1E-3</v>
      </c>
      <c r="Q1398">
        <v>1E-3</v>
      </c>
      <c r="R1398">
        <v>1E-3</v>
      </c>
      <c r="S1398">
        <v>1E-3</v>
      </c>
      <c r="T1398">
        <v>1E-3</v>
      </c>
      <c r="U1398">
        <v>0.6675191815856778</v>
      </c>
      <c r="V1398">
        <f>VLOOKUP(A1398,Output_sheet!$C$2:$H$19120,6,FALSE)</f>
        <v>0.75565397000000001</v>
      </c>
      <c r="W1398">
        <f t="shared" si="127"/>
        <v>1.0098461217398085</v>
      </c>
      <c r="X1398" t="str">
        <f t="shared" si="128"/>
        <v>Breakf</v>
      </c>
      <c r="Y1398">
        <f t="shared" si="129"/>
        <v>0.31545223737670497</v>
      </c>
      <c r="Z1398">
        <f t="shared" si="130"/>
        <v>0.43181715830482748</v>
      </c>
      <c r="AA1398">
        <f t="shared" si="131"/>
        <v>0.26257672605827587</v>
      </c>
    </row>
    <row r="1399" spans="1:27" x14ac:dyDescent="0.45">
      <c r="A1399" t="str">
        <f t="shared" si="126"/>
        <v>43833Meal_Breakfast_SideP6</v>
      </c>
      <c r="B1399" s="6">
        <v>43833</v>
      </c>
      <c r="C1399" t="s">
        <v>118</v>
      </c>
      <c r="D1399" t="s">
        <v>26</v>
      </c>
      <c r="E1399">
        <v>1.6E-2</v>
      </c>
      <c r="F1399">
        <v>0.218</v>
      </c>
      <c r="G1399">
        <v>4.0000000000000001E-3</v>
      </c>
      <c r="H1399">
        <v>9.5E-4</v>
      </c>
      <c r="I1399" t="s">
        <v>61</v>
      </c>
      <c r="J1399">
        <v>1043</v>
      </c>
      <c r="K1399">
        <v>0.4218600191754554</v>
      </c>
      <c r="L1399">
        <v>0.37967401725790989</v>
      </c>
      <c r="M1399">
        <v>0.19846596356663471</v>
      </c>
      <c r="N1399">
        <v>1E-3</v>
      </c>
      <c r="O1399">
        <v>1E-3</v>
      </c>
      <c r="P1399">
        <v>1E-3</v>
      </c>
      <c r="Q1399">
        <v>1E-3</v>
      </c>
      <c r="R1399">
        <v>1E-3</v>
      </c>
      <c r="S1399">
        <v>1E-3</v>
      </c>
      <c r="T1399">
        <v>1E-3</v>
      </c>
      <c r="U1399">
        <v>0.20460358056265979</v>
      </c>
      <c r="V1399">
        <f>VLOOKUP(A1399,Output_sheet!$C$2:$H$19120,6,FALSE)</f>
        <v>0.46264528999999999</v>
      </c>
      <c r="W1399">
        <f t="shared" si="127"/>
        <v>0.44969122187999999</v>
      </c>
      <c r="X1399" t="str">
        <f t="shared" si="128"/>
        <v>Breakf</v>
      </c>
      <c r="Y1399">
        <f t="shared" si="129"/>
        <v>2.960929856E-2</v>
      </c>
      <c r="Z1399">
        <f t="shared" si="130"/>
        <v>0.40342669287999999</v>
      </c>
      <c r="AA1399">
        <f t="shared" si="131"/>
        <v>1.6655230440000002E-2</v>
      </c>
    </row>
    <row r="1400" spans="1:27" x14ac:dyDescent="0.45">
      <c r="A1400" t="str">
        <f t="shared" si="126"/>
        <v>43833Meal_Dinner_GreenP6</v>
      </c>
      <c r="B1400" s="6">
        <v>43833</v>
      </c>
      <c r="C1400" t="s">
        <v>118</v>
      </c>
      <c r="D1400" t="s">
        <v>29</v>
      </c>
      <c r="E1400">
        <v>0.21</v>
      </c>
      <c r="F1400">
        <v>0.22</v>
      </c>
      <c r="G1400">
        <v>0.49</v>
      </c>
      <c r="H1400">
        <v>1.3505400000000001E-2</v>
      </c>
      <c r="I1400" t="s">
        <v>61</v>
      </c>
      <c r="J1400">
        <v>1043</v>
      </c>
      <c r="K1400">
        <v>0.4218600191754554</v>
      </c>
      <c r="L1400">
        <v>0.37967401725790989</v>
      </c>
      <c r="M1400">
        <v>0.19846596356663471</v>
      </c>
      <c r="N1400">
        <v>0.28899999999999998</v>
      </c>
      <c r="O1400">
        <v>0.28899999999999998</v>
      </c>
      <c r="P1400">
        <v>0.28899999999999998</v>
      </c>
      <c r="Q1400">
        <v>0.28899999999999998</v>
      </c>
      <c r="R1400">
        <v>0.28899999999999998</v>
      </c>
      <c r="S1400">
        <v>0.28899999999999998</v>
      </c>
      <c r="T1400">
        <v>0.28899999999999998</v>
      </c>
      <c r="U1400">
        <v>1.706484641638225E-2</v>
      </c>
      <c r="V1400">
        <f>VLOOKUP(A1400,Output_sheet!$C$2:$H$19120,6,FALSE)</f>
        <v>2.5607267999999999</v>
      </c>
      <c r="W1400">
        <f t="shared" si="127"/>
        <v>15.697255283999999</v>
      </c>
      <c r="X1400" t="str">
        <f t="shared" si="128"/>
        <v>Dinner</v>
      </c>
      <c r="Y1400">
        <f t="shared" si="129"/>
        <v>2.1510105119999996</v>
      </c>
      <c r="Z1400">
        <f t="shared" si="130"/>
        <v>2.2534395840000001</v>
      </c>
      <c r="AA1400">
        <f t="shared" si="131"/>
        <v>11.292805187999999</v>
      </c>
    </row>
    <row r="1401" spans="1:27" x14ac:dyDescent="0.45">
      <c r="A1401" t="str">
        <f t="shared" si="126"/>
        <v>43833Meal_Dinner_MainP6</v>
      </c>
      <c r="B1401" s="6">
        <v>43833</v>
      </c>
      <c r="C1401" t="s">
        <v>118</v>
      </c>
      <c r="D1401" t="s">
        <v>30</v>
      </c>
      <c r="E1401">
        <v>0.30499999999999999</v>
      </c>
      <c r="F1401">
        <v>0</v>
      </c>
      <c r="G1401">
        <v>3.2000000000000001E-2</v>
      </c>
      <c r="H1401">
        <v>5.3000000000000009E-3</v>
      </c>
      <c r="I1401" t="s">
        <v>61</v>
      </c>
      <c r="J1401">
        <v>1043</v>
      </c>
      <c r="K1401">
        <v>0.4218600191754554</v>
      </c>
      <c r="L1401">
        <v>0.37967401725790989</v>
      </c>
      <c r="M1401">
        <v>0.19846596356663471</v>
      </c>
      <c r="N1401">
        <v>0.28899999999999998</v>
      </c>
      <c r="O1401">
        <v>0.28899999999999998</v>
      </c>
      <c r="P1401">
        <v>0.28899999999999998</v>
      </c>
      <c r="Q1401">
        <v>0.28899999999999998</v>
      </c>
      <c r="R1401">
        <v>0.28899999999999998</v>
      </c>
      <c r="S1401">
        <v>0.28899999999999998</v>
      </c>
      <c r="T1401">
        <v>0.28899999999999998</v>
      </c>
      <c r="U1401">
        <v>0.34129692832764508</v>
      </c>
      <c r="V1401">
        <f>VLOOKUP(A1401,Output_sheet!$C$2:$H$19120,6,FALSE)</f>
        <v>51.214536000000003</v>
      </c>
      <c r="W1401">
        <f t="shared" si="127"/>
        <v>77.231520287999999</v>
      </c>
      <c r="X1401" t="str">
        <f t="shared" si="128"/>
        <v>Dinner</v>
      </c>
      <c r="Y1401">
        <f t="shared" si="129"/>
        <v>62.481733920000003</v>
      </c>
      <c r="Z1401">
        <f t="shared" si="130"/>
        <v>0</v>
      </c>
      <c r="AA1401">
        <f t="shared" si="131"/>
        <v>14.749786368000002</v>
      </c>
    </row>
    <row r="1402" spans="1:27" x14ac:dyDescent="0.45">
      <c r="A1402" t="str">
        <f t="shared" si="126"/>
        <v>43833Meal_Dinner_SideP6</v>
      </c>
      <c r="B1402" s="6">
        <v>43833</v>
      </c>
      <c r="C1402" t="s">
        <v>118</v>
      </c>
      <c r="D1402" t="s">
        <v>31</v>
      </c>
      <c r="E1402">
        <v>3.7117021276595753E-2</v>
      </c>
      <c r="F1402">
        <v>0.25571010638297881</v>
      </c>
      <c r="G1402">
        <v>3.1874999999999987E-2</v>
      </c>
      <c r="H1402">
        <v>1.717952507598784E-3</v>
      </c>
      <c r="I1402" t="s">
        <v>61</v>
      </c>
      <c r="J1402">
        <v>1043</v>
      </c>
      <c r="K1402">
        <v>0.4218600191754554</v>
      </c>
      <c r="L1402">
        <v>0.37967401725790989</v>
      </c>
      <c r="M1402">
        <v>0.19846596356663471</v>
      </c>
      <c r="N1402">
        <v>0.28899999999999998</v>
      </c>
      <c r="O1402">
        <v>0.28899999999999998</v>
      </c>
      <c r="P1402">
        <v>0.28899999999999998</v>
      </c>
      <c r="Q1402">
        <v>0.28899999999999998</v>
      </c>
      <c r="R1402">
        <v>0.28899999999999998</v>
      </c>
      <c r="S1402">
        <v>0.28899999999999998</v>
      </c>
      <c r="T1402">
        <v>0.28899999999999998</v>
      </c>
      <c r="U1402">
        <v>0.64163822525597269</v>
      </c>
      <c r="V1402">
        <f>VLOOKUP(A1402,Output_sheet!$C$2:$H$19120,6,FALSE)</f>
        <v>246.34191999999999</v>
      </c>
      <c r="W1402">
        <f t="shared" si="127"/>
        <v>359.21172572297883</v>
      </c>
      <c r="X1402" t="str">
        <f t="shared" si="128"/>
        <v>Dinner</v>
      </c>
      <c r="Y1402">
        <f t="shared" si="129"/>
        <v>36.573913143829792</v>
      </c>
      <c r="Z1402">
        <f t="shared" si="130"/>
        <v>251.96847427914901</v>
      </c>
      <c r="AA1402">
        <f t="shared" si="131"/>
        <v>70.669338299999964</v>
      </c>
    </row>
    <row r="1403" spans="1:27" x14ac:dyDescent="0.45">
      <c r="A1403" t="str">
        <f t="shared" si="126"/>
        <v>43833Meal_Lunch_GreenP6</v>
      </c>
      <c r="B1403" s="6">
        <v>43833</v>
      </c>
      <c r="C1403" t="s">
        <v>118</v>
      </c>
      <c r="D1403" t="s">
        <v>34</v>
      </c>
      <c r="E1403">
        <v>1.217307692307692E-2</v>
      </c>
      <c r="F1403">
        <v>3.2211538461538472E-2</v>
      </c>
      <c r="G1403">
        <v>8.8461538461538456E-3</v>
      </c>
      <c r="H1403">
        <v>6.4038461538461547E-4</v>
      </c>
      <c r="I1403" t="s">
        <v>61</v>
      </c>
      <c r="J1403">
        <v>1043</v>
      </c>
      <c r="K1403">
        <v>0.4218600191754554</v>
      </c>
      <c r="L1403">
        <v>0.37967401725790989</v>
      </c>
      <c r="M1403">
        <v>0.19846596356663471</v>
      </c>
      <c r="N1403">
        <v>0.28999999999999998</v>
      </c>
      <c r="O1403">
        <v>0.28999999999999998</v>
      </c>
      <c r="P1403">
        <v>0.28999999999999998</v>
      </c>
      <c r="Q1403">
        <v>0.28999999999999998</v>
      </c>
      <c r="R1403">
        <v>0.28999999999999998</v>
      </c>
      <c r="S1403">
        <v>0.28999999999999998</v>
      </c>
      <c r="T1403">
        <v>0.28999999999999998</v>
      </c>
      <c r="U1403">
        <v>0.26804123711340211</v>
      </c>
      <c r="V1403">
        <f>VLOOKUP(A1403,Output_sheet!$C$2:$H$19120,6,FALSE)</f>
        <v>19.270493999999999</v>
      </c>
      <c r="W1403">
        <f t="shared" si="127"/>
        <v>4.9554816493846161</v>
      </c>
      <c r="X1403" t="str">
        <f t="shared" si="128"/>
        <v>Lunch_</v>
      </c>
      <c r="Y1403">
        <f t="shared" si="129"/>
        <v>0.93832482323076893</v>
      </c>
      <c r="Z1403">
        <f t="shared" si="130"/>
        <v>2.4829290346153852</v>
      </c>
      <c r="AA1403">
        <f t="shared" si="131"/>
        <v>1.5342277915384614</v>
      </c>
    </row>
    <row r="1404" spans="1:27" x14ac:dyDescent="0.45">
      <c r="A1404" t="str">
        <f t="shared" si="126"/>
        <v>43833Meal_Lunch_MainP6</v>
      </c>
      <c r="B1404" s="6">
        <v>43833</v>
      </c>
      <c r="C1404" t="s">
        <v>118</v>
      </c>
      <c r="D1404" t="s">
        <v>35</v>
      </c>
      <c r="E1404">
        <v>8.5000000000000006E-2</v>
      </c>
      <c r="F1404">
        <v>7.0000000000000001E-3</v>
      </c>
      <c r="G1404">
        <v>4.3999999999999997E-2</v>
      </c>
      <c r="H1404">
        <v>7.3800000000000003E-3</v>
      </c>
      <c r="I1404" t="s">
        <v>61</v>
      </c>
      <c r="J1404">
        <v>1043</v>
      </c>
      <c r="K1404">
        <v>0.4218600191754554</v>
      </c>
      <c r="L1404">
        <v>0.37967401725790989</v>
      </c>
      <c r="M1404">
        <v>0.19846596356663471</v>
      </c>
      <c r="N1404">
        <v>0.28999999999999998</v>
      </c>
      <c r="O1404">
        <v>0.28999999999999998</v>
      </c>
      <c r="P1404">
        <v>0.28999999999999998</v>
      </c>
      <c r="Q1404">
        <v>0.28999999999999998</v>
      </c>
      <c r="R1404">
        <v>0.28999999999999998</v>
      </c>
      <c r="S1404">
        <v>0.28999999999999998</v>
      </c>
      <c r="T1404">
        <v>0.28999999999999998</v>
      </c>
      <c r="U1404">
        <v>0.25773195876288663</v>
      </c>
      <c r="V1404">
        <f>VLOOKUP(A1404,Output_sheet!$C$2:$H$19120,6,FALSE)</f>
        <v>15.540721</v>
      </c>
      <c r="W1404">
        <f t="shared" si="127"/>
        <v>11.873110843999999</v>
      </c>
      <c r="X1404" t="str">
        <f t="shared" si="128"/>
        <v>Lunch_</v>
      </c>
      <c r="Y1404">
        <f t="shared" si="129"/>
        <v>5.2838451400000004</v>
      </c>
      <c r="Z1404">
        <f t="shared" si="130"/>
        <v>0.43514018799999998</v>
      </c>
      <c r="AA1404">
        <f t="shared" si="131"/>
        <v>6.1541255159999997</v>
      </c>
    </row>
    <row r="1405" spans="1:27" x14ac:dyDescent="0.45">
      <c r="A1405" t="str">
        <f t="shared" si="126"/>
        <v>43833Meal_Lunch_SideP6</v>
      </c>
      <c r="B1405" s="6">
        <v>43833</v>
      </c>
      <c r="C1405" t="s">
        <v>118</v>
      </c>
      <c r="D1405" t="s">
        <v>36</v>
      </c>
      <c r="E1405">
        <v>7.6847826086956519E-2</v>
      </c>
      <c r="F1405">
        <v>0.18945652173913041</v>
      </c>
      <c r="G1405">
        <v>6.9239130434782609E-2</v>
      </c>
      <c r="H1405">
        <v>1.350579710144927E-3</v>
      </c>
      <c r="I1405" t="s">
        <v>61</v>
      </c>
      <c r="J1405">
        <v>1043</v>
      </c>
      <c r="K1405">
        <v>0.4218600191754554</v>
      </c>
      <c r="L1405">
        <v>0.37967401725790989</v>
      </c>
      <c r="M1405">
        <v>0.19846596356663471</v>
      </c>
      <c r="N1405">
        <v>0.28999999999999998</v>
      </c>
      <c r="O1405">
        <v>0.28999999999999998</v>
      </c>
      <c r="P1405">
        <v>0.28999999999999998</v>
      </c>
      <c r="Q1405">
        <v>0.28999999999999998</v>
      </c>
      <c r="R1405">
        <v>0.28999999999999998</v>
      </c>
      <c r="S1405">
        <v>0.28999999999999998</v>
      </c>
      <c r="T1405">
        <v>0.28999999999999998</v>
      </c>
      <c r="U1405">
        <v>0.47422680412371132</v>
      </c>
      <c r="V1405">
        <f>VLOOKUP(A1405,Output_sheet!$C$2:$H$19120,6,FALSE)</f>
        <v>85.784778000000003</v>
      </c>
      <c r="W1405">
        <f t="shared" si="127"/>
        <v>144.83640833413043</v>
      </c>
      <c r="X1405" t="str">
        <f t="shared" si="128"/>
        <v>Lunch_</v>
      </c>
      <c r="Y1405">
        <f t="shared" si="129"/>
        <v>26.369494802608695</v>
      </c>
      <c r="Z1405">
        <f t="shared" si="130"/>
        <v>65.009942632173903</v>
      </c>
      <c r="AA1405">
        <f t="shared" si="131"/>
        <v>53.456970899347823</v>
      </c>
    </row>
    <row r="1406" spans="1:27" x14ac:dyDescent="0.45">
      <c r="A1406" t="str">
        <f t="shared" si="126"/>
        <v>43833Meal_Morning_Snack_GreenP6</v>
      </c>
      <c r="B1406" s="6">
        <v>43833</v>
      </c>
      <c r="C1406" t="s">
        <v>118</v>
      </c>
      <c r="D1406" t="s">
        <v>39</v>
      </c>
      <c r="E1406">
        <v>3.875E-3</v>
      </c>
      <c r="F1406">
        <v>0.112625</v>
      </c>
      <c r="G1406">
        <v>4.2500000000000003E-3</v>
      </c>
      <c r="H1406">
        <v>1.2625E-3</v>
      </c>
      <c r="I1406" t="s">
        <v>61</v>
      </c>
      <c r="J1406">
        <v>1043</v>
      </c>
      <c r="K1406">
        <v>0.4218600191754554</v>
      </c>
      <c r="L1406">
        <v>0.37967401725790989</v>
      </c>
      <c r="M1406">
        <v>0.19846596356663471</v>
      </c>
      <c r="N1406">
        <v>0.2</v>
      </c>
      <c r="O1406">
        <v>0.2</v>
      </c>
      <c r="P1406">
        <v>0.2</v>
      </c>
      <c r="Q1406">
        <v>0.2</v>
      </c>
      <c r="R1406">
        <v>0.2</v>
      </c>
      <c r="S1406">
        <v>0.2</v>
      </c>
      <c r="T1406">
        <v>0.2</v>
      </c>
      <c r="U1406">
        <v>0.69565217391304346</v>
      </c>
      <c r="V1406">
        <f>VLOOKUP(A1406,Output_sheet!$C$2:$H$19120,6,FALSE)</f>
        <v>260.43340999999998</v>
      </c>
      <c r="W1406">
        <f t="shared" si="127"/>
        <v>131.32354699250001</v>
      </c>
      <c r="X1406" t="str">
        <f t="shared" si="128"/>
        <v>Mornin</v>
      </c>
      <c r="Y1406">
        <f t="shared" si="129"/>
        <v>4.036717855</v>
      </c>
      <c r="Z1406">
        <f t="shared" si="130"/>
        <v>117.325251205</v>
      </c>
      <c r="AA1406">
        <f t="shared" si="131"/>
        <v>9.9615779325000009</v>
      </c>
    </row>
    <row r="1407" spans="1:27" x14ac:dyDescent="0.45">
      <c r="A1407" t="str">
        <f t="shared" si="126"/>
        <v>43833Meal_Morning_Snack_MainP6</v>
      </c>
      <c r="B1407" s="6">
        <v>43833</v>
      </c>
      <c r="C1407" t="s">
        <v>118</v>
      </c>
      <c r="D1407" t="s">
        <v>40</v>
      </c>
      <c r="E1407">
        <v>0.1239</v>
      </c>
      <c r="F1407">
        <v>2.7199999999999998E-2</v>
      </c>
      <c r="G1407">
        <v>1.0200000000000001E-2</v>
      </c>
      <c r="H1407">
        <v>3.1800000000000001E-3</v>
      </c>
      <c r="I1407" t="s">
        <v>61</v>
      </c>
      <c r="J1407">
        <v>1043</v>
      </c>
      <c r="K1407">
        <v>0.4218600191754554</v>
      </c>
      <c r="L1407">
        <v>0.37967401725790989</v>
      </c>
      <c r="M1407">
        <v>0.19846596356663471</v>
      </c>
      <c r="N1407">
        <v>0.2</v>
      </c>
      <c r="O1407">
        <v>0.2</v>
      </c>
      <c r="P1407">
        <v>0.2</v>
      </c>
      <c r="Q1407">
        <v>0.2</v>
      </c>
      <c r="R1407">
        <v>0.2</v>
      </c>
      <c r="S1407">
        <v>0.2</v>
      </c>
      <c r="T1407">
        <v>0.2</v>
      </c>
      <c r="U1407">
        <v>0.21739130434782611</v>
      </c>
      <c r="V1407">
        <f>VLOOKUP(A1407,Output_sheet!$C$2:$H$19120,6,FALSE)</f>
        <v>111.82414</v>
      </c>
      <c r="W1407">
        <f t="shared" si="127"/>
        <v>77.851966267999998</v>
      </c>
      <c r="X1407" t="str">
        <f t="shared" si="128"/>
        <v>Mornin</v>
      </c>
      <c r="Y1407">
        <f t="shared" si="129"/>
        <v>55.420043784000001</v>
      </c>
      <c r="Z1407">
        <f t="shared" si="130"/>
        <v>12.166466432</v>
      </c>
      <c r="AA1407">
        <f t="shared" si="131"/>
        <v>10.265456052000001</v>
      </c>
    </row>
    <row r="1408" spans="1:27" x14ac:dyDescent="0.45">
      <c r="A1408" t="str">
        <f t="shared" si="126"/>
        <v>43833Meal_Morning_Snack_SideP6</v>
      </c>
      <c r="B1408" s="6">
        <v>43833</v>
      </c>
      <c r="C1408" t="s">
        <v>118</v>
      </c>
      <c r="D1408" t="s">
        <v>41</v>
      </c>
      <c r="E1408">
        <v>0.21</v>
      </c>
      <c r="F1408">
        <v>0.22</v>
      </c>
      <c r="G1408">
        <v>0.49</v>
      </c>
      <c r="H1408">
        <v>1.3505400000000001E-2</v>
      </c>
      <c r="I1408" t="s">
        <v>61</v>
      </c>
      <c r="J1408">
        <v>1043</v>
      </c>
      <c r="K1408">
        <v>0.4218600191754554</v>
      </c>
      <c r="L1408">
        <v>0.37967401725790989</v>
      </c>
      <c r="M1408">
        <v>0.19846596356663471</v>
      </c>
      <c r="N1408">
        <v>0.2</v>
      </c>
      <c r="O1408">
        <v>0.2</v>
      </c>
      <c r="P1408">
        <v>0.2</v>
      </c>
      <c r="Q1408">
        <v>0.2</v>
      </c>
      <c r="R1408">
        <v>0.2</v>
      </c>
      <c r="S1408">
        <v>0.2</v>
      </c>
      <c r="T1408">
        <v>0.2</v>
      </c>
      <c r="U1408">
        <v>8.6956521739130432E-2</v>
      </c>
      <c r="V1408">
        <f>VLOOKUP(A1408,Output_sheet!$C$2:$H$19120,6,FALSE)</f>
        <v>16.920798000000001</v>
      </c>
      <c r="W1408">
        <f t="shared" si="127"/>
        <v>103.72449174</v>
      </c>
      <c r="X1408" t="str">
        <f t="shared" si="128"/>
        <v>Mornin</v>
      </c>
      <c r="Y1408">
        <f t="shared" si="129"/>
        <v>14.213470320000001</v>
      </c>
      <c r="Z1408">
        <f t="shared" si="130"/>
        <v>14.89030224</v>
      </c>
      <c r="AA1408">
        <f t="shared" si="131"/>
        <v>74.620719180000009</v>
      </c>
    </row>
    <row r="1409" spans="1:27" x14ac:dyDescent="0.45">
      <c r="A1409" t="str">
        <f t="shared" si="126"/>
        <v>43833Meal_Afternoon_Snack_GreenP7</v>
      </c>
      <c r="B1409" s="6">
        <v>43833</v>
      </c>
      <c r="C1409" t="s">
        <v>118</v>
      </c>
      <c r="D1409" t="s">
        <v>11</v>
      </c>
      <c r="E1409">
        <v>1.2E-2</v>
      </c>
      <c r="F1409">
        <v>0.11940000000000001</v>
      </c>
      <c r="G1409">
        <v>6.4999999999999997E-3</v>
      </c>
      <c r="H1409">
        <v>1.272E-2</v>
      </c>
      <c r="I1409" t="s">
        <v>62</v>
      </c>
      <c r="J1409">
        <v>1651</v>
      </c>
      <c r="K1409">
        <v>0.24954572986069051</v>
      </c>
      <c r="L1409">
        <v>0.45063597819503332</v>
      </c>
      <c r="M1409">
        <v>0.29981829194427623</v>
      </c>
      <c r="N1409">
        <v>0.15</v>
      </c>
      <c r="O1409">
        <v>0.15</v>
      </c>
      <c r="P1409">
        <v>0.15</v>
      </c>
      <c r="Q1409">
        <v>0.15</v>
      </c>
      <c r="R1409">
        <v>0.15</v>
      </c>
      <c r="S1409">
        <v>0.15</v>
      </c>
      <c r="T1409">
        <v>0.15</v>
      </c>
      <c r="U1409">
        <v>0.15789473684210531</v>
      </c>
      <c r="V1409">
        <f>VLOOKUP(A1409,Output_sheet!$C$2:$H$19120,6,FALSE)</f>
        <v>24.588525000000001</v>
      </c>
      <c r="W1409">
        <f t="shared" si="127"/>
        <v>14.362157452500002</v>
      </c>
      <c r="X1409" t="str">
        <f t="shared" si="128"/>
        <v>Aftern</v>
      </c>
      <c r="Y1409">
        <f t="shared" si="129"/>
        <v>1.1802492</v>
      </c>
      <c r="Z1409">
        <f t="shared" si="130"/>
        <v>11.743479540000001</v>
      </c>
      <c r="AA1409">
        <f t="shared" si="131"/>
        <v>1.4384287124999999</v>
      </c>
    </row>
    <row r="1410" spans="1:27" x14ac:dyDescent="0.45">
      <c r="A1410" t="str">
        <f t="shared" ref="A1410:A1473" si="132">B1410&amp;"Meal_"&amp;D1410&amp;I1410</f>
        <v>43833Meal_Afternoon_Snack_MainP7</v>
      </c>
      <c r="B1410" s="6">
        <v>43833</v>
      </c>
      <c r="C1410" t="s">
        <v>118</v>
      </c>
      <c r="D1410" t="s">
        <v>12</v>
      </c>
      <c r="E1410">
        <v>3.5919354838709672E-2</v>
      </c>
      <c r="F1410">
        <v>0.1199935483870968</v>
      </c>
      <c r="G1410">
        <v>8.0138709677419359E-2</v>
      </c>
      <c r="H1410">
        <v>2.3671290322580642E-3</v>
      </c>
      <c r="I1410" t="s">
        <v>62</v>
      </c>
      <c r="J1410">
        <v>1651</v>
      </c>
      <c r="K1410">
        <v>0.24954572986069051</v>
      </c>
      <c r="L1410">
        <v>0.45063597819503332</v>
      </c>
      <c r="M1410">
        <v>0.29981829194427623</v>
      </c>
      <c r="N1410">
        <v>0.15</v>
      </c>
      <c r="O1410">
        <v>0.15</v>
      </c>
      <c r="P1410">
        <v>0.15</v>
      </c>
      <c r="Q1410">
        <v>0.15</v>
      </c>
      <c r="R1410">
        <v>0.15</v>
      </c>
      <c r="S1410">
        <v>0.15</v>
      </c>
      <c r="T1410">
        <v>0.15</v>
      </c>
      <c r="U1410">
        <v>0.81578947368421051</v>
      </c>
      <c r="V1410">
        <f>VLOOKUP(A1410,Output_sheet!$C$2:$H$19120,6,FALSE)</f>
        <v>139.94747000000001</v>
      </c>
      <c r="W1410">
        <f t="shared" ref="W1410:W1473" si="133">(E1410*4+F1410*4+G1410*9)*V1410</f>
        <v>188.215352403</v>
      </c>
      <c r="X1410" t="str">
        <f t="shared" ref="X1410:X1473" si="134">LEFT(D1410,6)</f>
        <v>Aftern</v>
      </c>
      <c r="Y1410">
        <f t="shared" ref="Y1410:Y1473" si="135">E1410*4*V1410</f>
        <v>20.107291334838706</v>
      </c>
      <c r="Z1410">
        <f t="shared" ref="Z1410:Z1473" si="136">F1410*4*V1410</f>
        <v>67.171174052387116</v>
      </c>
      <c r="AA1410">
        <f t="shared" ref="AA1410:AA1473" si="137">G1410*9*V1410</f>
        <v>100.9368870157742</v>
      </c>
    </row>
    <row r="1411" spans="1:27" x14ac:dyDescent="0.45">
      <c r="A1411" t="str">
        <f t="shared" si="132"/>
        <v>43833Meal_Afternoon_Snack_SideP7</v>
      </c>
      <c r="B1411" s="6">
        <v>43833</v>
      </c>
      <c r="C1411" t="s">
        <v>118</v>
      </c>
      <c r="D1411" t="s">
        <v>13</v>
      </c>
      <c r="E1411">
        <v>0.21</v>
      </c>
      <c r="F1411">
        <v>0.22</v>
      </c>
      <c r="G1411">
        <v>0.49</v>
      </c>
      <c r="H1411">
        <v>1.3505400000000001E-2</v>
      </c>
      <c r="I1411" t="s">
        <v>62</v>
      </c>
      <c r="J1411">
        <v>1651</v>
      </c>
      <c r="K1411">
        <v>0.24954572986069051</v>
      </c>
      <c r="L1411">
        <v>0.45063597819503332</v>
      </c>
      <c r="M1411">
        <v>0.29981829194427623</v>
      </c>
      <c r="N1411">
        <v>0.15</v>
      </c>
      <c r="O1411">
        <v>0.15</v>
      </c>
      <c r="P1411">
        <v>0.15</v>
      </c>
      <c r="Q1411">
        <v>0.15</v>
      </c>
      <c r="R1411">
        <v>0.15</v>
      </c>
      <c r="S1411">
        <v>0.15</v>
      </c>
      <c r="T1411">
        <v>0.15</v>
      </c>
      <c r="U1411">
        <v>2.6315789473684209E-2</v>
      </c>
      <c r="V1411">
        <f>VLOOKUP(A1411,Output_sheet!$C$2:$H$19120,6,FALSE)</f>
        <v>3.3128052000000001</v>
      </c>
      <c r="W1411">
        <f t="shared" si="133"/>
        <v>20.307495876000001</v>
      </c>
      <c r="X1411" t="str">
        <f t="shared" si="134"/>
        <v>Aftern</v>
      </c>
      <c r="Y1411">
        <f t="shared" si="135"/>
        <v>2.7827563679999998</v>
      </c>
      <c r="Z1411">
        <f t="shared" si="136"/>
        <v>2.9152685760000003</v>
      </c>
      <c r="AA1411">
        <f t="shared" si="137"/>
        <v>14.609470932000001</v>
      </c>
    </row>
    <row r="1412" spans="1:27" x14ac:dyDescent="0.45">
      <c r="A1412" t="str">
        <f t="shared" si="132"/>
        <v>43833Meal_Booster1_GreenP7</v>
      </c>
      <c r="B1412" s="6">
        <v>43833</v>
      </c>
      <c r="C1412" t="s">
        <v>118</v>
      </c>
      <c r="D1412" t="s">
        <v>16</v>
      </c>
      <c r="E1412">
        <v>0</v>
      </c>
      <c r="F1412">
        <v>0</v>
      </c>
      <c r="G1412">
        <v>0</v>
      </c>
      <c r="H1412">
        <v>0</v>
      </c>
      <c r="I1412" t="s">
        <v>62</v>
      </c>
      <c r="J1412">
        <v>1651</v>
      </c>
      <c r="K1412">
        <v>0.24954572986069051</v>
      </c>
      <c r="L1412">
        <v>0.45063597819503332</v>
      </c>
      <c r="M1412">
        <v>0.29981829194427623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f>VLOOKUP(A1412,Output_sheet!$C$2:$H$19120,6,FALSE)</f>
        <v>0</v>
      </c>
      <c r="W1412">
        <f t="shared" si="133"/>
        <v>0</v>
      </c>
      <c r="X1412" t="str">
        <f t="shared" si="134"/>
        <v>Booste</v>
      </c>
      <c r="Y1412">
        <f t="shared" si="135"/>
        <v>0</v>
      </c>
      <c r="Z1412">
        <f t="shared" si="136"/>
        <v>0</v>
      </c>
      <c r="AA1412">
        <f t="shared" si="137"/>
        <v>0</v>
      </c>
    </row>
    <row r="1413" spans="1:27" x14ac:dyDescent="0.45">
      <c r="A1413" t="str">
        <f t="shared" si="132"/>
        <v>43833Meal_Booster1_MainP7</v>
      </c>
      <c r="B1413" s="6">
        <v>43833</v>
      </c>
      <c r="C1413" t="s">
        <v>118</v>
      </c>
      <c r="D1413" t="s">
        <v>17</v>
      </c>
      <c r="E1413">
        <v>7.2371764705882344E-2</v>
      </c>
      <c r="F1413">
        <v>0.19910588235294119</v>
      </c>
      <c r="G1413">
        <v>3.1221176470588231E-2</v>
      </c>
      <c r="H1413">
        <v>3.105359854884685E-3</v>
      </c>
      <c r="I1413" t="s">
        <v>62</v>
      </c>
      <c r="J1413">
        <v>1651</v>
      </c>
      <c r="K1413">
        <v>0.24954572986069051</v>
      </c>
      <c r="L1413">
        <v>0.45063597819503332</v>
      </c>
      <c r="M1413">
        <v>0.29981829194427623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f>VLOOKUP(A1413,Output_sheet!$C$2:$H$19120,6,FALSE)</f>
        <v>0</v>
      </c>
      <c r="W1413">
        <f t="shared" si="133"/>
        <v>0</v>
      </c>
      <c r="X1413" t="str">
        <f t="shared" si="134"/>
        <v>Booste</v>
      </c>
      <c r="Y1413">
        <f t="shared" si="135"/>
        <v>0</v>
      </c>
      <c r="Z1413">
        <f t="shared" si="136"/>
        <v>0</v>
      </c>
      <c r="AA1413">
        <f t="shared" si="137"/>
        <v>0</v>
      </c>
    </row>
    <row r="1414" spans="1:27" x14ac:dyDescent="0.45">
      <c r="A1414" t="str">
        <f t="shared" si="132"/>
        <v>43833Meal_Booster1_SideP7</v>
      </c>
      <c r="B1414" s="6">
        <v>43833</v>
      </c>
      <c r="C1414" t="s">
        <v>118</v>
      </c>
      <c r="D1414" t="s">
        <v>18</v>
      </c>
      <c r="E1414">
        <v>0</v>
      </c>
      <c r="F1414">
        <v>0</v>
      </c>
      <c r="G1414">
        <v>0</v>
      </c>
      <c r="H1414">
        <v>0</v>
      </c>
      <c r="I1414" t="s">
        <v>62</v>
      </c>
      <c r="J1414">
        <v>1651</v>
      </c>
      <c r="K1414">
        <v>0.24954572986069051</v>
      </c>
      <c r="L1414">
        <v>0.45063597819503332</v>
      </c>
      <c r="M1414">
        <v>0.29981829194427623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f>VLOOKUP(A1414,Output_sheet!$C$2:$H$19120,6,FALSE)</f>
        <v>0</v>
      </c>
      <c r="W1414">
        <f t="shared" si="133"/>
        <v>0</v>
      </c>
      <c r="X1414" t="str">
        <f t="shared" si="134"/>
        <v>Booste</v>
      </c>
      <c r="Y1414">
        <f t="shared" si="135"/>
        <v>0</v>
      </c>
      <c r="Z1414">
        <f t="shared" si="136"/>
        <v>0</v>
      </c>
      <c r="AA1414">
        <f t="shared" si="137"/>
        <v>0</v>
      </c>
    </row>
    <row r="1415" spans="1:27" x14ac:dyDescent="0.45">
      <c r="A1415" t="str">
        <f t="shared" si="132"/>
        <v>43833Meal_Booster2_GreenP7</v>
      </c>
      <c r="B1415" s="6">
        <v>43833</v>
      </c>
      <c r="C1415" t="s">
        <v>118</v>
      </c>
      <c r="D1415" t="s">
        <v>19</v>
      </c>
      <c r="E1415">
        <v>0</v>
      </c>
      <c r="F1415">
        <v>0</v>
      </c>
      <c r="G1415">
        <v>0</v>
      </c>
      <c r="H1415">
        <v>0</v>
      </c>
      <c r="I1415" t="s">
        <v>62</v>
      </c>
      <c r="J1415">
        <v>1651</v>
      </c>
      <c r="K1415">
        <v>0.24954572986069051</v>
      </c>
      <c r="L1415">
        <v>0.45063597819503332</v>
      </c>
      <c r="M1415">
        <v>0.29981829194427623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f>VLOOKUP(A1415,Output_sheet!$C$2:$H$19120,6,FALSE)</f>
        <v>0</v>
      </c>
      <c r="W1415">
        <f t="shared" si="133"/>
        <v>0</v>
      </c>
      <c r="X1415" t="str">
        <f t="shared" si="134"/>
        <v>Booste</v>
      </c>
      <c r="Y1415">
        <f t="shared" si="135"/>
        <v>0</v>
      </c>
      <c r="Z1415">
        <f t="shared" si="136"/>
        <v>0</v>
      </c>
      <c r="AA1415">
        <f t="shared" si="137"/>
        <v>0</v>
      </c>
    </row>
    <row r="1416" spans="1:27" x14ac:dyDescent="0.45">
      <c r="A1416" t="str">
        <f t="shared" si="132"/>
        <v>43833Meal_Booster2_MainP7</v>
      </c>
      <c r="B1416" s="6">
        <v>43833</v>
      </c>
      <c r="C1416" t="s">
        <v>118</v>
      </c>
      <c r="D1416" t="s">
        <v>20</v>
      </c>
      <c r="E1416">
        <v>0.34</v>
      </c>
      <c r="F1416">
        <v>0</v>
      </c>
      <c r="G1416">
        <v>1.0999999999999999E-2</v>
      </c>
      <c r="H1416">
        <v>9.7169999999999999E-3</v>
      </c>
      <c r="I1416" t="s">
        <v>62</v>
      </c>
      <c r="J1416">
        <v>1651</v>
      </c>
      <c r="K1416">
        <v>0.24954572986069051</v>
      </c>
      <c r="L1416">
        <v>0.45063597819503332</v>
      </c>
      <c r="M1416">
        <v>0.29981829194427623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f>VLOOKUP(A1416,Output_sheet!$C$2:$H$19120,6,FALSE)</f>
        <v>0</v>
      </c>
      <c r="W1416">
        <f t="shared" si="133"/>
        <v>0</v>
      </c>
      <c r="X1416" t="str">
        <f t="shared" si="134"/>
        <v>Booste</v>
      </c>
      <c r="Y1416">
        <f t="shared" si="135"/>
        <v>0</v>
      </c>
      <c r="Z1416">
        <f t="shared" si="136"/>
        <v>0</v>
      </c>
      <c r="AA1416">
        <f t="shared" si="137"/>
        <v>0</v>
      </c>
    </row>
    <row r="1417" spans="1:27" x14ac:dyDescent="0.45">
      <c r="A1417" t="str">
        <f t="shared" si="132"/>
        <v>43833Meal_Booster2_SideP7</v>
      </c>
      <c r="B1417" s="6">
        <v>43833</v>
      </c>
      <c r="C1417" t="s">
        <v>118</v>
      </c>
      <c r="D1417" t="s">
        <v>21</v>
      </c>
      <c r="E1417">
        <v>0</v>
      </c>
      <c r="F1417">
        <v>0</v>
      </c>
      <c r="G1417">
        <v>0</v>
      </c>
      <c r="H1417">
        <v>0</v>
      </c>
      <c r="I1417" t="s">
        <v>62</v>
      </c>
      <c r="J1417">
        <v>1651</v>
      </c>
      <c r="K1417">
        <v>0.24954572986069051</v>
      </c>
      <c r="L1417">
        <v>0.45063597819503332</v>
      </c>
      <c r="M1417">
        <v>0.29981829194427623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f>VLOOKUP(A1417,Output_sheet!$C$2:$H$19120,6,FALSE)</f>
        <v>0</v>
      </c>
      <c r="W1417">
        <f t="shared" si="133"/>
        <v>0</v>
      </c>
      <c r="X1417" t="str">
        <f t="shared" si="134"/>
        <v>Booste</v>
      </c>
      <c r="Y1417">
        <f t="shared" si="135"/>
        <v>0</v>
      </c>
      <c r="Z1417">
        <f t="shared" si="136"/>
        <v>0</v>
      </c>
      <c r="AA1417">
        <f t="shared" si="137"/>
        <v>0</v>
      </c>
    </row>
    <row r="1418" spans="1:27" x14ac:dyDescent="0.45">
      <c r="A1418" t="str">
        <f t="shared" si="132"/>
        <v>43833Meal_Breakfast_GreenP7</v>
      </c>
      <c r="B1418" s="6">
        <v>43833</v>
      </c>
      <c r="C1418" t="s">
        <v>118</v>
      </c>
      <c r="D1418" t="s">
        <v>24</v>
      </c>
      <c r="E1418">
        <v>6.9999999999999993E-3</v>
      </c>
      <c r="F1418">
        <v>7.6999999999999999E-2</v>
      </c>
      <c r="G1418">
        <v>3.0000000000000001E-3</v>
      </c>
      <c r="H1418">
        <v>2.3999999999999998E-3</v>
      </c>
      <c r="I1418" t="s">
        <v>62</v>
      </c>
      <c r="J1418">
        <v>1651</v>
      </c>
      <c r="K1418">
        <v>0.24954572986069051</v>
      </c>
      <c r="L1418">
        <v>0.45063597819503332</v>
      </c>
      <c r="M1418">
        <v>0.29981829194427623</v>
      </c>
      <c r="N1418">
        <v>0.25</v>
      </c>
      <c r="O1418">
        <v>0.25</v>
      </c>
      <c r="P1418">
        <v>0.25</v>
      </c>
      <c r="Q1418">
        <v>0.25</v>
      </c>
      <c r="R1418">
        <v>0.25</v>
      </c>
      <c r="S1418">
        <v>0.25</v>
      </c>
      <c r="T1418">
        <v>0.25</v>
      </c>
      <c r="U1418">
        <v>0.12787723785166241</v>
      </c>
      <c r="V1418">
        <f>VLOOKUP(A1418,Output_sheet!$C$2:$H$19120,6,FALSE)</f>
        <v>66.728827999999993</v>
      </c>
      <c r="W1418">
        <f t="shared" si="133"/>
        <v>24.222564563999995</v>
      </c>
      <c r="X1418" t="str">
        <f t="shared" si="134"/>
        <v>Breakf</v>
      </c>
      <c r="Y1418">
        <f t="shared" si="135"/>
        <v>1.8684071839999996</v>
      </c>
      <c r="Z1418">
        <f t="shared" si="136"/>
        <v>20.552479023999997</v>
      </c>
      <c r="AA1418">
        <f t="shared" si="137"/>
        <v>1.8016783559999998</v>
      </c>
    </row>
    <row r="1419" spans="1:27" x14ac:dyDescent="0.45">
      <c r="A1419" t="str">
        <f t="shared" si="132"/>
        <v>43833Meal_Breakfast_MainP7</v>
      </c>
      <c r="B1419" s="6">
        <v>43833</v>
      </c>
      <c r="C1419" t="s">
        <v>118</v>
      </c>
      <c r="D1419" t="s">
        <v>25</v>
      </c>
      <c r="E1419">
        <v>0.1043639846743295</v>
      </c>
      <c r="F1419">
        <v>0.1428620689655172</v>
      </c>
      <c r="G1419">
        <v>3.8609195402298853E-2</v>
      </c>
      <c r="H1419">
        <v>2.244987228607919E-3</v>
      </c>
      <c r="I1419" t="s">
        <v>62</v>
      </c>
      <c r="J1419">
        <v>1651</v>
      </c>
      <c r="K1419">
        <v>0.24954572986069051</v>
      </c>
      <c r="L1419">
        <v>0.45063597819503332</v>
      </c>
      <c r="M1419">
        <v>0.29981829194427623</v>
      </c>
      <c r="N1419">
        <v>0.25</v>
      </c>
      <c r="O1419">
        <v>0.25</v>
      </c>
      <c r="P1419">
        <v>0.25</v>
      </c>
      <c r="Q1419">
        <v>0.25</v>
      </c>
      <c r="R1419">
        <v>0.25</v>
      </c>
      <c r="S1419">
        <v>0.25</v>
      </c>
      <c r="T1419">
        <v>0.25</v>
      </c>
      <c r="U1419">
        <v>0.6675191815856778</v>
      </c>
      <c r="V1419">
        <f>VLOOKUP(A1419,Output_sheet!$C$2:$H$19120,6,FALSE)</f>
        <v>243.9606</v>
      </c>
      <c r="W1419">
        <f t="shared" si="133"/>
        <v>326.02576780919537</v>
      </c>
      <c r="X1419" t="str">
        <f t="shared" si="134"/>
        <v>Breakf</v>
      </c>
      <c r="Y1419">
        <f t="shared" si="135"/>
        <v>101.84280127816092</v>
      </c>
      <c r="Z1419">
        <f t="shared" si="136"/>
        <v>139.41086424827583</v>
      </c>
      <c r="AA1419">
        <f t="shared" si="137"/>
        <v>84.772102282758624</v>
      </c>
    </row>
    <row r="1420" spans="1:27" x14ac:dyDescent="0.45">
      <c r="A1420" t="str">
        <f t="shared" si="132"/>
        <v>43833Meal_Breakfast_SideP7</v>
      </c>
      <c r="B1420" s="6">
        <v>43833</v>
      </c>
      <c r="C1420" t="s">
        <v>118</v>
      </c>
      <c r="D1420" t="s">
        <v>26</v>
      </c>
      <c r="E1420">
        <v>1.6E-2</v>
      </c>
      <c r="F1420">
        <v>0.218</v>
      </c>
      <c r="G1420">
        <v>4.0000000000000001E-3</v>
      </c>
      <c r="H1420">
        <v>9.5E-4</v>
      </c>
      <c r="I1420" t="s">
        <v>62</v>
      </c>
      <c r="J1420">
        <v>1651</v>
      </c>
      <c r="K1420">
        <v>0.24954572986069051</v>
      </c>
      <c r="L1420">
        <v>0.45063597819503332</v>
      </c>
      <c r="M1420">
        <v>0.29981829194427623</v>
      </c>
      <c r="N1420">
        <v>0.25</v>
      </c>
      <c r="O1420">
        <v>0.25</v>
      </c>
      <c r="P1420">
        <v>0.25</v>
      </c>
      <c r="Q1420">
        <v>0.25</v>
      </c>
      <c r="R1420">
        <v>0.25</v>
      </c>
      <c r="S1420">
        <v>0.25</v>
      </c>
      <c r="T1420">
        <v>0.25</v>
      </c>
      <c r="U1420">
        <v>0.20460358056265979</v>
      </c>
      <c r="V1420">
        <f>VLOOKUP(A1420,Output_sheet!$C$2:$H$19120,6,FALSE)</f>
        <v>106.76612</v>
      </c>
      <c r="W1420">
        <f t="shared" si="133"/>
        <v>103.77666864</v>
      </c>
      <c r="X1420" t="str">
        <f t="shared" si="134"/>
        <v>Breakf</v>
      </c>
      <c r="Y1420">
        <f t="shared" si="135"/>
        <v>6.8330316800000004</v>
      </c>
      <c r="Z1420">
        <f t="shared" si="136"/>
        <v>93.100056640000005</v>
      </c>
      <c r="AA1420">
        <f t="shared" si="137"/>
        <v>3.8435803200000005</v>
      </c>
    </row>
    <row r="1421" spans="1:27" x14ac:dyDescent="0.45">
      <c r="A1421" t="str">
        <f t="shared" si="132"/>
        <v>43833Meal_Dinner_GreenP7</v>
      </c>
      <c r="B1421" s="6">
        <v>43833</v>
      </c>
      <c r="C1421" t="s">
        <v>118</v>
      </c>
      <c r="D1421" t="s">
        <v>29</v>
      </c>
      <c r="E1421">
        <v>0.21</v>
      </c>
      <c r="F1421">
        <v>0.22</v>
      </c>
      <c r="G1421">
        <v>0.49</v>
      </c>
      <c r="H1421">
        <v>1.3505400000000001E-2</v>
      </c>
      <c r="I1421" t="s">
        <v>62</v>
      </c>
      <c r="J1421">
        <v>1651</v>
      </c>
      <c r="K1421">
        <v>0.24954572986069051</v>
      </c>
      <c r="L1421">
        <v>0.45063597819503332</v>
      </c>
      <c r="M1421">
        <v>0.29981829194427623</v>
      </c>
      <c r="N1421">
        <v>0.2</v>
      </c>
      <c r="O1421">
        <v>0.2</v>
      </c>
      <c r="P1421">
        <v>0.2</v>
      </c>
      <c r="Q1421">
        <v>0.2</v>
      </c>
      <c r="R1421">
        <v>0.2</v>
      </c>
      <c r="S1421">
        <v>0.2</v>
      </c>
      <c r="T1421">
        <v>0.2</v>
      </c>
      <c r="U1421">
        <v>1.706484641638225E-2</v>
      </c>
      <c r="V1421">
        <f>VLOOKUP(A1421,Output_sheet!$C$2:$H$19120,6,FALSE)</f>
        <v>3.0278879999999999</v>
      </c>
      <c r="W1421">
        <f t="shared" si="133"/>
        <v>18.560953439999999</v>
      </c>
      <c r="X1421" t="str">
        <f t="shared" si="134"/>
        <v>Dinner</v>
      </c>
      <c r="Y1421">
        <f t="shared" si="135"/>
        <v>2.5434259199999998</v>
      </c>
      <c r="Z1421">
        <f t="shared" si="136"/>
        <v>2.6645414399999998</v>
      </c>
      <c r="AA1421">
        <f t="shared" si="137"/>
        <v>13.352986080000001</v>
      </c>
    </row>
    <row r="1422" spans="1:27" x14ac:dyDescent="0.45">
      <c r="A1422" t="str">
        <f t="shared" si="132"/>
        <v>43833Meal_Dinner_MainP7</v>
      </c>
      <c r="B1422" s="6">
        <v>43833</v>
      </c>
      <c r="C1422" t="s">
        <v>118</v>
      </c>
      <c r="D1422" t="s">
        <v>30</v>
      </c>
      <c r="E1422">
        <v>0.30499999999999999</v>
      </c>
      <c r="F1422">
        <v>0</v>
      </c>
      <c r="G1422">
        <v>3.2000000000000001E-2</v>
      </c>
      <c r="H1422">
        <v>5.3000000000000009E-3</v>
      </c>
      <c r="I1422" t="s">
        <v>62</v>
      </c>
      <c r="J1422">
        <v>1651</v>
      </c>
      <c r="K1422">
        <v>0.24954572986069051</v>
      </c>
      <c r="L1422">
        <v>0.45063597819503332</v>
      </c>
      <c r="M1422">
        <v>0.29981829194427623</v>
      </c>
      <c r="N1422">
        <v>0.2</v>
      </c>
      <c r="O1422">
        <v>0.2</v>
      </c>
      <c r="P1422">
        <v>0.2</v>
      </c>
      <c r="Q1422">
        <v>0.2</v>
      </c>
      <c r="R1422">
        <v>0.2</v>
      </c>
      <c r="S1422">
        <v>0.2</v>
      </c>
      <c r="T1422">
        <v>0.2</v>
      </c>
      <c r="U1422">
        <v>0.34129692832764508</v>
      </c>
      <c r="V1422">
        <f>VLOOKUP(A1422,Output_sheet!$C$2:$H$19120,6,FALSE)</f>
        <v>82.275830999999997</v>
      </c>
      <c r="W1422">
        <f t="shared" si="133"/>
        <v>124.07195314799999</v>
      </c>
      <c r="X1422" t="str">
        <f t="shared" si="134"/>
        <v>Dinner</v>
      </c>
      <c r="Y1422">
        <f t="shared" si="135"/>
        <v>100.37651382</v>
      </c>
      <c r="Z1422">
        <f t="shared" si="136"/>
        <v>0</v>
      </c>
      <c r="AA1422">
        <f t="shared" si="137"/>
        <v>23.695439328000003</v>
      </c>
    </row>
    <row r="1423" spans="1:27" x14ac:dyDescent="0.45">
      <c r="A1423" t="str">
        <f t="shared" si="132"/>
        <v>43833Meal_Dinner_SideP7</v>
      </c>
      <c r="B1423" s="6">
        <v>43833</v>
      </c>
      <c r="C1423" t="s">
        <v>118</v>
      </c>
      <c r="D1423" t="s">
        <v>31</v>
      </c>
      <c r="E1423">
        <v>3.7117021276595753E-2</v>
      </c>
      <c r="F1423">
        <v>0.25571010638297881</v>
      </c>
      <c r="G1423">
        <v>3.1874999999999987E-2</v>
      </c>
      <c r="H1423">
        <v>1.717952507598784E-3</v>
      </c>
      <c r="I1423" t="s">
        <v>62</v>
      </c>
      <c r="J1423">
        <v>1651</v>
      </c>
      <c r="K1423">
        <v>0.24954572986069051</v>
      </c>
      <c r="L1423">
        <v>0.45063597819503332</v>
      </c>
      <c r="M1423">
        <v>0.29981829194427623</v>
      </c>
      <c r="N1423">
        <v>0.2</v>
      </c>
      <c r="O1423">
        <v>0.2</v>
      </c>
      <c r="P1423">
        <v>0.2</v>
      </c>
      <c r="Q1423">
        <v>0.2</v>
      </c>
      <c r="R1423">
        <v>0.2</v>
      </c>
      <c r="S1423">
        <v>0.2</v>
      </c>
      <c r="T1423">
        <v>0.2</v>
      </c>
      <c r="U1423">
        <v>0.64163822525597269</v>
      </c>
      <c r="V1423">
        <f>VLOOKUP(A1423,Output_sheet!$C$2:$H$19120,6,FALSE)</f>
        <v>151.27526</v>
      </c>
      <c r="W1423">
        <f t="shared" si="133"/>
        <v>220.58708969952136</v>
      </c>
      <c r="X1423" t="str">
        <f t="shared" si="134"/>
        <v>Dinner</v>
      </c>
      <c r="Y1423">
        <f t="shared" si="135"/>
        <v>22.45954817617022</v>
      </c>
      <c r="Z1423">
        <f t="shared" si="136"/>
        <v>154.73045131085112</v>
      </c>
      <c r="AA1423">
        <f t="shared" si="137"/>
        <v>43.397090212499982</v>
      </c>
    </row>
    <row r="1424" spans="1:27" x14ac:dyDescent="0.45">
      <c r="A1424" t="str">
        <f t="shared" si="132"/>
        <v>43833Meal_Lunch_GreenP7</v>
      </c>
      <c r="B1424" s="6">
        <v>43833</v>
      </c>
      <c r="C1424" t="s">
        <v>118</v>
      </c>
      <c r="D1424" t="s">
        <v>34</v>
      </c>
      <c r="E1424">
        <v>1.217307692307692E-2</v>
      </c>
      <c r="F1424">
        <v>3.2211538461538472E-2</v>
      </c>
      <c r="G1424">
        <v>8.8461538461538456E-3</v>
      </c>
      <c r="H1424">
        <v>6.4038461538461547E-4</v>
      </c>
      <c r="I1424" t="s">
        <v>62</v>
      </c>
      <c r="J1424">
        <v>1651</v>
      </c>
      <c r="K1424">
        <v>0.24954572986069051</v>
      </c>
      <c r="L1424">
        <v>0.45063597819503332</v>
      </c>
      <c r="M1424">
        <v>0.29981829194427623</v>
      </c>
      <c r="N1424">
        <v>0.3</v>
      </c>
      <c r="O1424">
        <v>0.3</v>
      </c>
      <c r="P1424">
        <v>0.3</v>
      </c>
      <c r="Q1424">
        <v>0.3</v>
      </c>
      <c r="R1424">
        <v>0.3</v>
      </c>
      <c r="S1424">
        <v>0.3</v>
      </c>
      <c r="T1424">
        <v>0.3</v>
      </c>
      <c r="U1424">
        <v>0.26804123711340211</v>
      </c>
      <c r="V1424">
        <f>VLOOKUP(A1424,Output_sheet!$C$2:$H$19120,6,FALSE)</f>
        <v>79.232087000000007</v>
      </c>
      <c r="W1424">
        <f t="shared" si="133"/>
        <v>20.374835910846159</v>
      </c>
      <c r="X1424" t="str">
        <f t="shared" si="134"/>
        <v>Lunch_</v>
      </c>
      <c r="Y1424">
        <f t="shared" si="135"/>
        <v>3.8579931593076919</v>
      </c>
      <c r="Z1424">
        <f t="shared" si="136"/>
        <v>10.20874967115385</v>
      </c>
      <c r="AA1424">
        <f t="shared" si="137"/>
        <v>6.3080930803846158</v>
      </c>
    </row>
    <row r="1425" spans="1:27" x14ac:dyDescent="0.45">
      <c r="A1425" t="str">
        <f t="shared" si="132"/>
        <v>43833Meal_Lunch_MainP7</v>
      </c>
      <c r="B1425" s="6">
        <v>43833</v>
      </c>
      <c r="C1425" t="s">
        <v>118</v>
      </c>
      <c r="D1425" t="s">
        <v>35</v>
      </c>
      <c r="E1425">
        <v>8.5000000000000006E-2</v>
      </c>
      <c r="F1425">
        <v>7.0000000000000001E-3</v>
      </c>
      <c r="G1425">
        <v>4.3999999999999997E-2</v>
      </c>
      <c r="H1425">
        <v>7.3800000000000003E-3</v>
      </c>
      <c r="I1425" t="s">
        <v>62</v>
      </c>
      <c r="J1425">
        <v>1651</v>
      </c>
      <c r="K1425">
        <v>0.24954572986069051</v>
      </c>
      <c r="L1425">
        <v>0.45063597819503332</v>
      </c>
      <c r="M1425">
        <v>0.29981829194427623</v>
      </c>
      <c r="N1425">
        <v>0.3</v>
      </c>
      <c r="O1425">
        <v>0.3</v>
      </c>
      <c r="P1425">
        <v>0.3</v>
      </c>
      <c r="Q1425">
        <v>0.3</v>
      </c>
      <c r="R1425">
        <v>0.3</v>
      </c>
      <c r="S1425">
        <v>0.3</v>
      </c>
      <c r="T1425">
        <v>0.3</v>
      </c>
      <c r="U1425">
        <v>0.25773195876288663</v>
      </c>
      <c r="V1425">
        <f>VLOOKUP(A1425,Output_sheet!$C$2:$H$19120,6,FALSE)</f>
        <v>71.595258999999999</v>
      </c>
      <c r="W1425">
        <f t="shared" si="133"/>
        <v>54.698777876000001</v>
      </c>
      <c r="X1425" t="str">
        <f t="shared" si="134"/>
        <v>Lunch_</v>
      </c>
      <c r="Y1425">
        <f t="shared" si="135"/>
        <v>24.342388060000001</v>
      </c>
      <c r="Z1425">
        <f t="shared" si="136"/>
        <v>2.004667252</v>
      </c>
      <c r="AA1425">
        <f t="shared" si="137"/>
        <v>28.351722563999996</v>
      </c>
    </row>
    <row r="1426" spans="1:27" x14ac:dyDescent="0.45">
      <c r="A1426" t="str">
        <f t="shared" si="132"/>
        <v>43833Meal_Lunch_SideP7</v>
      </c>
      <c r="B1426" s="6">
        <v>43833</v>
      </c>
      <c r="C1426" t="s">
        <v>118</v>
      </c>
      <c r="D1426" t="s">
        <v>36</v>
      </c>
      <c r="E1426">
        <v>7.6847826086956519E-2</v>
      </c>
      <c r="F1426">
        <v>0.18945652173913041</v>
      </c>
      <c r="G1426">
        <v>6.9239130434782609E-2</v>
      </c>
      <c r="H1426">
        <v>1.350579710144927E-3</v>
      </c>
      <c r="I1426" t="s">
        <v>62</v>
      </c>
      <c r="J1426">
        <v>1651</v>
      </c>
      <c r="K1426">
        <v>0.24954572986069051</v>
      </c>
      <c r="L1426">
        <v>0.45063597819503332</v>
      </c>
      <c r="M1426">
        <v>0.29981829194427623</v>
      </c>
      <c r="N1426">
        <v>0.3</v>
      </c>
      <c r="O1426">
        <v>0.3</v>
      </c>
      <c r="P1426">
        <v>0.3</v>
      </c>
      <c r="Q1426">
        <v>0.3</v>
      </c>
      <c r="R1426">
        <v>0.3</v>
      </c>
      <c r="S1426">
        <v>0.3</v>
      </c>
      <c r="T1426">
        <v>0.3</v>
      </c>
      <c r="U1426">
        <v>0.47422680412371132</v>
      </c>
      <c r="V1426">
        <f>VLOOKUP(A1426,Output_sheet!$C$2:$H$19120,6,FALSE)</f>
        <v>219.55878999999999</v>
      </c>
      <c r="W1426">
        <f t="shared" si="133"/>
        <v>370.69637881195644</v>
      </c>
      <c r="X1426" t="str">
        <f t="shared" si="134"/>
        <v>Lunch_</v>
      </c>
      <c r="Y1426">
        <f t="shared" si="135"/>
        <v>67.49046283913043</v>
      </c>
      <c r="Z1426">
        <f t="shared" si="136"/>
        <v>166.38737868260867</v>
      </c>
      <c r="AA1426">
        <f t="shared" si="137"/>
        <v>136.81853729021736</v>
      </c>
    </row>
    <row r="1427" spans="1:27" x14ac:dyDescent="0.45">
      <c r="A1427" t="str">
        <f t="shared" si="132"/>
        <v>43833Meal_Morning_Snack_GreenP7</v>
      </c>
      <c r="B1427" s="6">
        <v>43833</v>
      </c>
      <c r="C1427" t="s">
        <v>118</v>
      </c>
      <c r="D1427" t="s">
        <v>39</v>
      </c>
      <c r="E1427">
        <v>3.875E-3</v>
      </c>
      <c r="F1427">
        <v>0.112625</v>
      </c>
      <c r="G1427">
        <v>4.2500000000000003E-3</v>
      </c>
      <c r="H1427">
        <v>1.2625E-3</v>
      </c>
      <c r="I1427" t="s">
        <v>62</v>
      </c>
      <c r="J1427">
        <v>1651</v>
      </c>
      <c r="K1427">
        <v>0.24954572986069051</v>
      </c>
      <c r="L1427">
        <v>0.45063597819503332</v>
      </c>
      <c r="M1427">
        <v>0.29981829194427623</v>
      </c>
      <c r="N1427">
        <v>0.1</v>
      </c>
      <c r="O1427">
        <v>0.1</v>
      </c>
      <c r="P1427">
        <v>0.1</v>
      </c>
      <c r="Q1427">
        <v>0.1</v>
      </c>
      <c r="R1427">
        <v>0.1</v>
      </c>
      <c r="S1427">
        <v>0.1</v>
      </c>
      <c r="T1427">
        <v>0.1</v>
      </c>
      <c r="U1427">
        <v>0.69565217391304346</v>
      </c>
      <c r="V1427">
        <f>VLOOKUP(A1427,Output_sheet!$C$2:$H$19120,6,FALSE)</f>
        <v>118.56129</v>
      </c>
      <c r="W1427">
        <f t="shared" si="133"/>
        <v>59.78453048250001</v>
      </c>
      <c r="X1427" t="str">
        <f t="shared" si="134"/>
        <v>Mornin</v>
      </c>
      <c r="Y1427">
        <f t="shared" si="135"/>
        <v>1.8376999949999999</v>
      </c>
      <c r="Z1427">
        <f t="shared" si="136"/>
        <v>53.411861145000003</v>
      </c>
      <c r="AA1427">
        <f t="shared" si="137"/>
        <v>4.5349693425000011</v>
      </c>
    </row>
    <row r="1428" spans="1:27" x14ac:dyDescent="0.45">
      <c r="A1428" t="str">
        <f t="shared" si="132"/>
        <v>43833Meal_Morning_Snack_MainP7</v>
      </c>
      <c r="B1428" s="6">
        <v>43833</v>
      </c>
      <c r="C1428" t="s">
        <v>118</v>
      </c>
      <c r="D1428" t="s">
        <v>40</v>
      </c>
      <c r="E1428">
        <v>0.1239</v>
      </c>
      <c r="F1428">
        <v>2.7199999999999998E-2</v>
      </c>
      <c r="G1428">
        <v>1.0200000000000001E-2</v>
      </c>
      <c r="H1428">
        <v>3.1800000000000001E-3</v>
      </c>
      <c r="I1428" t="s">
        <v>62</v>
      </c>
      <c r="J1428">
        <v>1651</v>
      </c>
      <c r="K1428">
        <v>0.24954572986069051</v>
      </c>
      <c r="L1428">
        <v>0.45063597819503332</v>
      </c>
      <c r="M1428">
        <v>0.29981829194427623</v>
      </c>
      <c r="N1428">
        <v>0.1</v>
      </c>
      <c r="O1428">
        <v>0.1</v>
      </c>
      <c r="P1428">
        <v>0.1</v>
      </c>
      <c r="Q1428">
        <v>0.1</v>
      </c>
      <c r="R1428">
        <v>0.1</v>
      </c>
      <c r="S1428">
        <v>0.1</v>
      </c>
      <c r="T1428">
        <v>0.1</v>
      </c>
      <c r="U1428">
        <v>0.21739130434782611</v>
      </c>
      <c r="V1428">
        <f>VLOOKUP(A1428,Output_sheet!$C$2:$H$19120,6,FALSE)</f>
        <v>48.590693000000002</v>
      </c>
      <c r="W1428">
        <f t="shared" si="133"/>
        <v>33.828840466599999</v>
      </c>
      <c r="X1428" t="str">
        <f t="shared" si="134"/>
        <v>Mornin</v>
      </c>
      <c r="Y1428">
        <f t="shared" si="135"/>
        <v>24.081547450799999</v>
      </c>
      <c r="Z1428">
        <f t="shared" si="136"/>
        <v>5.2866673983999997</v>
      </c>
      <c r="AA1428">
        <f t="shared" si="137"/>
        <v>4.4606256174000007</v>
      </c>
    </row>
    <row r="1429" spans="1:27" x14ac:dyDescent="0.45">
      <c r="A1429" t="str">
        <f t="shared" si="132"/>
        <v>43833Meal_Morning_Snack_SideP7</v>
      </c>
      <c r="B1429" s="6">
        <v>43833</v>
      </c>
      <c r="C1429" t="s">
        <v>118</v>
      </c>
      <c r="D1429" t="s">
        <v>41</v>
      </c>
      <c r="E1429">
        <v>0.21</v>
      </c>
      <c r="F1429">
        <v>0.22</v>
      </c>
      <c r="G1429">
        <v>0.49</v>
      </c>
      <c r="H1429">
        <v>1.3505400000000001E-2</v>
      </c>
      <c r="I1429" t="s">
        <v>62</v>
      </c>
      <c r="J1429">
        <v>1651</v>
      </c>
      <c r="K1429">
        <v>0.24954572986069051</v>
      </c>
      <c r="L1429">
        <v>0.45063597819503332</v>
      </c>
      <c r="M1429">
        <v>0.29981829194427623</v>
      </c>
      <c r="N1429">
        <v>0.1</v>
      </c>
      <c r="O1429">
        <v>0.1</v>
      </c>
      <c r="P1429">
        <v>0.1</v>
      </c>
      <c r="Q1429">
        <v>0.1</v>
      </c>
      <c r="R1429">
        <v>0.1</v>
      </c>
      <c r="S1429">
        <v>0.1</v>
      </c>
      <c r="T1429">
        <v>0.1</v>
      </c>
      <c r="U1429">
        <v>8.6956521739130432E-2</v>
      </c>
      <c r="V1429">
        <f>VLOOKUP(A1429,Output_sheet!$C$2:$H$19120,6,FALSE)</f>
        <v>11.661766</v>
      </c>
      <c r="W1429">
        <f t="shared" si="133"/>
        <v>71.486625579999995</v>
      </c>
      <c r="X1429" t="str">
        <f t="shared" si="134"/>
        <v>Mornin</v>
      </c>
      <c r="Y1429">
        <f t="shared" si="135"/>
        <v>9.795883439999999</v>
      </c>
      <c r="Z1429">
        <f t="shared" si="136"/>
        <v>10.26235408</v>
      </c>
      <c r="AA1429">
        <f t="shared" si="137"/>
        <v>51.428388060000003</v>
      </c>
    </row>
    <row r="1430" spans="1:27" x14ac:dyDescent="0.45">
      <c r="A1430" t="str">
        <f t="shared" si="132"/>
        <v>43833Meal_Afternoon_Snack_GreenP8</v>
      </c>
      <c r="B1430" s="6">
        <v>43833</v>
      </c>
      <c r="C1430" t="s">
        <v>118</v>
      </c>
      <c r="D1430" t="s">
        <v>11</v>
      </c>
      <c r="E1430">
        <v>1.2E-2</v>
      </c>
      <c r="F1430">
        <v>0.11940000000000001</v>
      </c>
      <c r="G1430">
        <v>6.4999999999999997E-3</v>
      </c>
      <c r="H1430">
        <v>1.272E-2</v>
      </c>
      <c r="I1430" t="s">
        <v>63</v>
      </c>
      <c r="J1430">
        <v>1403</v>
      </c>
      <c r="K1430">
        <v>0.1995723449750535</v>
      </c>
      <c r="L1430">
        <v>0.49893086243763363</v>
      </c>
      <c r="M1430">
        <v>0.30149679258731288</v>
      </c>
      <c r="N1430">
        <v>0.2</v>
      </c>
      <c r="O1430">
        <v>0.2</v>
      </c>
      <c r="P1430">
        <v>0.2</v>
      </c>
      <c r="Q1430">
        <v>0.2</v>
      </c>
      <c r="R1430">
        <v>0.2</v>
      </c>
      <c r="S1430">
        <v>0.2</v>
      </c>
      <c r="T1430">
        <v>0.2</v>
      </c>
      <c r="U1430">
        <v>0.15789473684210531</v>
      </c>
      <c r="V1430">
        <f>VLOOKUP(A1430,Output_sheet!$C$2:$H$19120,6,FALSE)</f>
        <v>43.412273999999996</v>
      </c>
      <c r="W1430">
        <f t="shared" si="133"/>
        <v>25.3571092434</v>
      </c>
      <c r="X1430" t="str">
        <f t="shared" si="134"/>
        <v>Aftern</v>
      </c>
      <c r="Y1430">
        <f t="shared" si="135"/>
        <v>2.083789152</v>
      </c>
      <c r="Z1430">
        <f t="shared" si="136"/>
        <v>20.733702062399999</v>
      </c>
      <c r="AA1430">
        <f t="shared" si="137"/>
        <v>2.5396180289999997</v>
      </c>
    </row>
    <row r="1431" spans="1:27" x14ac:dyDescent="0.45">
      <c r="A1431" t="str">
        <f t="shared" si="132"/>
        <v>43833Meal_Afternoon_Snack_MainP8</v>
      </c>
      <c r="B1431" s="6">
        <v>43833</v>
      </c>
      <c r="C1431" t="s">
        <v>118</v>
      </c>
      <c r="D1431" t="s">
        <v>12</v>
      </c>
      <c r="E1431">
        <v>3.5919354838709672E-2</v>
      </c>
      <c r="F1431">
        <v>0.1199935483870968</v>
      </c>
      <c r="G1431">
        <v>8.0138709677419359E-2</v>
      </c>
      <c r="H1431">
        <v>2.3671290322580642E-3</v>
      </c>
      <c r="I1431" t="s">
        <v>63</v>
      </c>
      <c r="J1431">
        <v>1403</v>
      </c>
      <c r="K1431">
        <v>0.1995723449750535</v>
      </c>
      <c r="L1431">
        <v>0.49893086243763363</v>
      </c>
      <c r="M1431">
        <v>0.30149679258731288</v>
      </c>
      <c r="N1431">
        <v>0.2</v>
      </c>
      <c r="O1431">
        <v>0.2</v>
      </c>
      <c r="P1431">
        <v>0.2</v>
      </c>
      <c r="Q1431">
        <v>0.2</v>
      </c>
      <c r="R1431">
        <v>0.2</v>
      </c>
      <c r="S1431">
        <v>0.2</v>
      </c>
      <c r="T1431">
        <v>0.2</v>
      </c>
      <c r="U1431">
        <v>0.81578947368421051</v>
      </c>
      <c r="V1431">
        <f>VLOOKUP(A1431,Output_sheet!$C$2:$H$19120,6,FALSE)</f>
        <v>208.40432000000001</v>
      </c>
      <c r="W1431">
        <f t="shared" si="133"/>
        <v>280.28296996800003</v>
      </c>
      <c r="X1431" t="str">
        <f t="shared" si="134"/>
        <v>Aftern</v>
      </c>
      <c r="Y1431">
        <f t="shared" si="135"/>
        <v>29.942994879999997</v>
      </c>
      <c r="Z1431">
        <f t="shared" si="136"/>
        <v>100.02869542400003</v>
      </c>
      <c r="AA1431">
        <f t="shared" si="137"/>
        <v>150.31127966400001</v>
      </c>
    </row>
    <row r="1432" spans="1:27" x14ac:dyDescent="0.45">
      <c r="A1432" t="str">
        <f t="shared" si="132"/>
        <v>43833Meal_Afternoon_Snack_SideP8</v>
      </c>
      <c r="B1432" s="6">
        <v>43833</v>
      </c>
      <c r="C1432" t="s">
        <v>118</v>
      </c>
      <c r="D1432" t="s">
        <v>13</v>
      </c>
      <c r="E1432">
        <v>0.21</v>
      </c>
      <c r="F1432">
        <v>0.22</v>
      </c>
      <c r="G1432">
        <v>0.49</v>
      </c>
      <c r="H1432">
        <v>1.3505400000000001E-2</v>
      </c>
      <c r="I1432" t="s">
        <v>63</v>
      </c>
      <c r="J1432">
        <v>1403</v>
      </c>
      <c r="K1432">
        <v>0.1995723449750535</v>
      </c>
      <c r="L1432">
        <v>0.49893086243763363</v>
      </c>
      <c r="M1432">
        <v>0.30149679258731288</v>
      </c>
      <c r="N1432">
        <v>0.2</v>
      </c>
      <c r="O1432">
        <v>0.2</v>
      </c>
      <c r="P1432">
        <v>0.2</v>
      </c>
      <c r="Q1432">
        <v>0.2</v>
      </c>
      <c r="R1432">
        <v>0.2</v>
      </c>
      <c r="S1432">
        <v>0.2</v>
      </c>
      <c r="T1432">
        <v>0.2</v>
      </c>
      <c r="U1432">
        <v>2.6315789473684209E-2</v>
      </c>
      <c r="V1432">
        <f>VLOOKUP(A1432,Output_sheet!$C$2:$H$19120,6,FALSE)</f>
        <v>5.0701328999999999</v>
      </c>
      <c r="W1432">
        <f t="shared" si="133"/>
        <v>31.079914676999998</v>
      </c>
      <c r="X1432" t="str">
        <f t="shared" si="134"/>
        <v>Aftern</v>
      </c>
      <c r="Y1432">
        <f t="shared" si="135"/>
        <v>4.2589116359999997</v>
      </c>
      <c r="Z1432">
        <f t="shared" si="136"/>
        <v>4.4617169519999997</v>
      </c>
      <c r="AA1432">
        <f t="shared" si="137"/>
        <v>22.359286089000001</v>
      </c>
    </row>
    <row r="1433" spans="1:27" x14ac:dyDescent="0.45">
      <c r="A1433" t="str">
        <f t="shared" si="132"/>
        <v>43833Meal_Booster1_GreenP8</v>
      </c>
      <c r="B1433" s="6">
        <v>43833</v>
      </c>
      <c r="C1433" t="s">
        <v>118</v>
      </c>
      <c r="D1433" t="s">
        <v>16</v>
      </c>
      <c r="E1433">
        <v>0</v>
      </c>
      <c r="F1433">
        <v>0</v>
      </c>
      <c r="G1433">
        <v>0</v>
      </c>
      <c r="H1433">
        <v>0</v>
      </c>
      <c r="I1433" t="s">
        <v>63</v>
      </c>
      <c r="J1433">
        <v>1403</v>
      </c>
      <c r="K1433">
        <v>0.1995723449750535</v>
      </c>
      <c r="L1433">
        <v>0.49893086243763363</v>
      </c>
      <c r="M1433">
        <v>0.30149679258731288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f>VLOOKUP(A1433,Output_sheet!$C$2:$H$19120,6,FALSE)</f>
        <v>0</v>
      </c>
      <c r="W1433">
        <f t="shared" si="133"/>
        <v>0</v>
      </c>
      <c r="X1433" t="str">
        <f t="shared" si="134"/>
        <v>Booste</v>
      </c>
      <c r="Y1433">
        <f t="shared" si="135"/>
        <v>0</v>
      </c>
      <c r="Z1433">
        <f t="shared" si="136"/>
        <v>0</v>
      </c>
      <c r="AA1433">
        <f t="shared" si="137"/>
        <v>0</v>
      </c>
    </row>
    <row r="1434" spans="1:27" x14ac:dyDescent="0.45">
      <c r="A1434" t="str">
        <f t="shared" si="132"/>
        <v>43833Meal_Booster1_MainP8</v>
      </c>
      <c r="B1434" s="6">
        <v>43833</v>
      </c>
      <c r="C1434" t="s">
        <v>118</v>
      </c>
      <c r="D1434" t="s">
        <v>17</v>
      </c>
      <c r="E1434">
        <v>7.2371764705882344E-2</v>
      </c>
      <c r="F1434">
        <v>0.19910588235294119</v>
      </c>
      <c r="G1434">
        <v>3.1221176470588231E-2</v>
      </c>
      <c r="H1434">
        <v>3.105359854884685E-3</v>
      </c>
      <c r="I1434" t="s">
        <v>63</v>
      </c>
      <c r="J1434">
        <v>1403</v>
      </c>
      <c r="K1434">
        <v>0.1995723449750535</v>
      </c>
      <c r="L1434">
        <v>0.49893086243763363</v>
      </c>
      <c r="M1434">
        <v>0.30149679258731288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f>VLOOKUP(A1434,Output_sheet!$C$2:$H$19120,6,FALSE)</f>
        <v>0</v>
      </c>
      <c r="W1434">
        <f t="shared" si="133"/>
        <v>0</v>
      </c>
      <c r="X1434" t="str">
        <f t="shared" si="134"/>
        <v>Booste</v>
      </c>
      <c r="Y1434">
        <f t="shared" si="135"/>
        <v>0</v>
      </c>
      <c r="Z1434">
        <f t="shared" si="136"/>
        <v>0</v>
      </c>
      <c r="AA1434">
        <f t="shared" si="137"/>
        <v>0</v>
      </c>
    </row>
    <row r="1435" spans="1:27" x14ac:dyDescent="0.45">
      <c r="A1435" t="str">
        <f t="shared" si="132"/>
        <v>43833Meal_Booster1_SideP8</v>
      </c>
      <c r="B1435" s="6">
        <v>43833</v>
      </c>
      <c r="C1435" t="s">
        <v>118</v>
      </c>
      <c r="D1435" t="s">
        <v>18</v>
      </c>
      <c r="E1435">
        <v>0</v>
      </c>
      <c r="F1435">
        <v>0</v>
      </c>
      <c r="G1435">
        <v>0</v>
      </c>
      <c r="H1435">
        <v>0</v>
      </c>
      <c r="I1435" t="s">
        <v>63</v>
      </c>
      <c r="J1435">
        <v>1403</v>
      </c>
      <c r="K1435">
        <v>0.1995723449750535</v>
      </c>
      <c r="L1435">
        <v>0.49893086243763363</v>
      </c>
      <c r="M1435">
        <v>0.30149679258731288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f>VLOOKUP(A1435,Output_sheet!$C$2:$H$19120,6,FALSE)</f>
        <v>0</v>
      </c>
      <c r="W1435">
        <f t="shared" si="133"/>
        <v>0</v>
      </c>
      <c r="X1435" t="str">
        <f t="shared" si="134"/>
        <v>Booste</v>
      </c>
      <c r="Y1435">
        <f t="shared" si="135"/>
        <v>0</v>
      </c>
      <c r="Z1435">
        <f t="shared" si="136"/>
        <v>0</v>
      </c>
      <c r="AA1435">
        <f t="shared" si="137"/>
        <v>0</v>
      </c>
    </row>
    <row r="1436" spans="1:27" x14ac:dyDescent="0.45">
      <c r="A1436" t="str">
        <f t="shared" si="132"/>
        <v>43833Meal_Booster2_GreenP8</v>
      </c>
      <c r="B1436" s="6">
        <v>43833</v>
      </c>
      <c r="C1436" t="s">
        <v>118</v>
      </c>
      <c r="D1436" t="s">
        <v>19</v>
      </c>
      <c r="E1436">
        <v>0</v>
      </c>
      <c r="F1436">
        <v>0</v>
      </c>
      <c r="G1436">
        <v>0</v>
      </c>
      <c r="H1436">
        <v>0</v>
      </c>
      <c r="I1436" t="s">
        <v>63</v>
      </c>
      <c r="J1436">
        <v>1403</v>
      </c>
      <c r="K1436">
        <v>0.1995723449750535</v>
      </c>
      <c r="L1436">
        <v>0.49893086243763363</v>
      </c>
      <c r="M1436">
        <v>0.30149679258731288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f>VLOOKUP(A1436,Output_sheet!$C$2:$H$19120,6,FALSE)</f>
        <v>0</v>
      </c>
      <c r="W1436">
        <f t="shared" si="133"/>
        <v>0</v>
      </c>
      <c r="X1436" t="str">
        <f t="shared" si="134"/>
        <v>Booste</v>
      </c>
      <c r="Y1436">
        <f t="shared" si="135"/>
        <v>0</v>
      </c>
      <c r="Z1436">
        <f t="shared" si="136"/>
        <v>0</v>
      </c>
      <c r="AA1436">
        <f t="shared" si="137"/>
        <v>0</v>
      </c>
    </row>
    <row r="1437" spans="1:27" x14ac:dyDescent="0.45">
      <c r="A1437" t="str">
        <f t="shared" si="132"/>
        <v>43833Meal_Booster2_MainP8</v>
      </c>
      <c r="B1437" s="6">
        <v>43833</v>
      </c>
      <c r="C1437" t="s">
        <v>118</v>
      </c>
      <c r="D1437" t="s">
        <v>20</v>
      </c>
      <c r="E1437">
        <v>0.34</v>
      </c>
      <c r="F1437">
        <v>0</v>
      </c>
      <c r="G1437">
        <v>1.0999999999999999E-2</v>
      </c>
      <c r="H1437">
        <v>9.7169999999999999E-3</v>
      </c>
      <c r="I1437" t="s">
        <v>63</v>
      </c>
      <c r="J1437">
        <v>1403</v>
      </c>
      <c r="K1437">
        <v>0.1995723449750535</v>
      </c>
      <c r="L1437">
        <v>0.49893086243763363</v>
      </c>
      <c r="M1437">
        <v>0.30149679258731288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f>VLOOKUP(A1437,Output_sheet!$C$2:$H$19120,6,FALSE)</f>
        <v>0</v>
      </c>
      <c r="W1437">
        <f t="shared" si="133"/>
        <v>0</v>
      </c>
      <c r="X1437" t="str">
        <f t="shared" si="134"/>
        <v>Booste</v>
      </c>
      <c r="Y1437">
        <f t="shared" si="135"/>
        <v>0</v>
      </c>
      <c r="Z1437">
        <f t="shared" si="136"/>
        <v>0</v>
      </c>
      <c r="AA1437">
        <f t="shared" si="137"/>
        <v>0</v>
      </c>
    </row>
    <row r="1438" spans="1:27" x14ac:dyDescent="0.45">
      <c r="A1438" t="str">
        <f t="shared" si="132"/>
        <v>43833Meal_Booster2_SideP8</v>
      </c>
      <c r="B1438" s="6">
        <v>43833</v>
      </c>
      <c r="C1438" t="s">
        <v>118</v>
      </c>
      <c r="D1438" t="s">
        <v>21</v>
      </c>
      <c r="E1438">
        <v>0</v>
      </c>
      <c r="F1438">
        <v>0</v>
      </c>
      <c r="G1438">
        <v>0</v>
      </c>
      <c r="H1438">
        <v>0</v>
      </c>
      <c r="I1438" t="s">
        <v>63</v>
      </c>
      <c r="J1438">
        <v>1403</v>
      </c>
      <c r="K1438">
        <v>0.1995723449750535</v>
      </c>
      <c r="L1438">
        <v>0.49893086243763363</v>
      </c>
      <c r="M1438">
        <v>0.30149679258731288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f>VLOOKUP(A1438,Output_sheet!$C$2:$H$19120,6,FALSE)</f>
        <v>0</v>
      </c>
      <c r="W1438">
        <f t="shared" si="133"/>
        <v>0</v>
      </c>
      <c r="X1438" t="str">
        <f t="shared" si="134"/>
        <v>Booste</v>
      </c>
      <c r="Y1438">
        <f t="shared" si="135"/>
        <v>0</v>
      </c>
      <c r="Z1438">
        <f t="shared" si="136"/>
        <v>0</v>
      </c>
      <c r="AA1438">
        <f t="shared" si="137"/>
        <v>0</v>
      </c>
    </row>
    <row r="1439" spans="1:27" x14ac:dyDescent="0.45">
      <c r="A1439" t="str">
        <f t="shared" si="132"/>
        <v>43833Meal_Breakfast_GreenP8</v>
      </c>
      <c r="B1439" s="6">
        <v>43833</v>
      </c>
      <c r="C1439" t="s">
        <v>118</v>
      </c>
      <c r="D1439" t="s">
        <v>24</v>
      </c>
      <c r="E1439">
        <v>6.9999999999999993E-3</v>
      </c>
      <c r="F1439">
        <v>7.6999999999999999E-2</v>
      </c>
      <c r="G1439">
        <v>3.0000000000000001E-3</v>
      </c>
      <c r="H1439">
        <v>2.3999999999999998E-3</v>
      </c>
      <c r="I1439" t="s">
        <v>63</v>
      </c>
      <c r="J1439">
        <v>1403</v>
      </c>
      <c r="K1439">
        <v>0.1995723449750535</v>
      </c>
      <c r="L1439">
        <v>0.49893086243763363</v>
      </c>
      <c r="M1439">
        <v>0.30149679258731288</v>
      </c>
      <c r="N1439">
        <v>0.27</v>
      </c>
      <c r="O1439">
        <v>0.27</v>
      </c>
      <c r="P1439">
        <v>0.27</v>
      </c>
      <c r="Q1439">
        <v>0.27</v>
      </c>
      <c r="R1439">
        <v>0.27</v>
      </c>
      <c r="S1439">
        <v>0.27</v>
      </c>
      <c r="T1439">
        <v>0.27</v>
      </c>
      <c r="U1439">
        <v>0.12787723785166241</v>
      </c>
      <c r="V1439">
        <f>VLOOKUP(A1439,Output_sheet!$C$2:$H$19120,6,FALSE)</f>
        <v>58.478689000000003</v>
      </c>
      <c r="W1439">
        <f t="shared" si="133"/>
        <v>21.227764106999999</v>
      </c>
      <c r="X1439" t="str">
        <f t="shared" si="134"/>
        <v>Breakf</v>
      </c>
      <c r="Y1439">
        <f t="shared" si="135"/>
        <v>1.6374032919999999</v>
      </c>
      <c r="Z1439">
        <f t="shared" si="136"/>
        <v>18.011436212</v>
      </c>
      <c r="AA1439">
        <f t="shared" si="137"/>
        <v>1.5789246030000001</v>
      </c>
    </row>
    <row r="1440" spans="1:27" x14ac:dyDescent="0.45">
      <c r="A1440" t="str">
        <f t="shared" si="132"/>
        <v>43833Meal_Breakfast_MainP8</v>
      </c>
      <c r="B1440" s="6">
        <v>43833</v>
      </c>
      <c r="C1440" t="s">
        <v>118</v>
      </c>
      <c r="D1440" t="s">
        <v>25</v>
      </c>
      <c r="E1440">
        <v>0.1043639846743295</v>
      </c>
      <c r="F1440">
        <v>0.1428620689655172</v>
      </c>
      <c r="G1440">
        <v>3.8609195402298853E-2</v>
      </c>
      <c r="H1440">
        <v>2.244987228607919E-3</v>
      </c>
      <c r="I1440" t="s">
        <v>63</v>
      </c>
      <c r="J1440">
        <v>1403</v>
      </c>
      <c r="K1440">
        <v>0.1995723449750535</v>
      </c>
      <c r="L1440">
        <v>0.49893086243763363</v>
      </c>
      <c r="M1440">
        <v>0.30149679258731288</v>
      </c>
      <c r="N1440">
        <v>0.27</v>
      </c>
      <c r="O1440">
        <v>0.27</v>
      </c>
      <c r="P1440">
        <v>0.27</v>
      </c>
      <c r="Q1440">
        <v>0.27</v>
      </c>
      <c r="R1440">
        <v>0.27</v>
      </c>
      <c r="S1440">
        <v>0.27</v>
      </c>
      <c r="T1440">
        <v>0.27</v>
      </c>
      <c r="U1440">
        <v>0.6675191815856778</v>
      </c>
      <c r="V1440">
        <f>VLOOKUP(A1440,Output_sheet!$C$2:$H$19120,6,FALSE)</f>
        <v>213.79809</v>
      </c>
      <c r="W1440">
        <f t="shared" si="133"/>
        <v>285.71698236678162</v>
      </c>
      <c r="X1440" t="str">
        <f t="shared" si="134"/>
        <v>Breakf</v>
      </c>
      <c r="Y1440">
        <f t="shared" si="135"/>
        <v>89.251282352643685</v>
      </c>
      <c r="Z1440">
        <f t="shared" si="136"/>
        <v>122.17454991310342</v>
      </c>
      <c r="AA1440">
        <f t="shared" si="137"/>
        <v>74.291150101034489</v>
      </c>
    </row>
    <row r="1441" spans="1:27" x14ac:dyDescent="0.45">
      <c r="A1441" t="str">
        <f t="shared" si="132"/>
        <v>43833Meal_Breakfast_SideP8</v>
      </c>
      <c r="B1441" s="6">
        <v>43833</v>
      </c>
      <c r="C1441" t="s">
        <v>118</v>
      </c>
      <c r="D1441" t="s">
        <v>26</v>
      </c>
      <c r="E1441">
        <v>1.6E-2</v>
      </c>
      <c r="F1441">
        <v>0.218</v>
      </c>
      <c r="G1441">
        <v>4.0000000000000001E-3</v>
      </c>
      <c r="H1441">
        <v>9.5E-4</v>
      </c>
      <c r="I1441" t="s">
        <v>63</v>
      </c>
      <c r="J1441">
        <v>1403</v>
      </c>
      <c r="K1441">
        <v>0.1995723449750535</v>
      </c>
      <c r="L1441">
        <v>0.49893086243763363</v>
      </c>
      <c r="M1441">
        <v>0.30149679258731288</v>
      </c>
      <c r="N1441">
        <v>0.27</v>
      </c>
      <c r="O1441">
        <v>0.27</v>
      </c>
      <c r="P1441">
        <v>0.27</v>
      </c>
      <c r="Q1441">
        <v>0.27</v>
      </c>
      <c r="R1441">
        <v>0.27</v>
      </c>
      <c r="S1441">
        <v>0.27</v>
      </c>
      <c r="T1441">
        <v>0.27</v>
      </c>
      <c r="U1441">
        <v>0.20460358056265979</v>
      </c>
      <c r="V1441">
        <f>VLOOKUP(A1441,Output_sheet!$C$2:$H$19120,6,FALSE)</f>
        <v>93.565901999999994</v>
      </c>
      <c r="W1441">
        <f t="shared" si="133"/>
        <v>90.946056743999989</v>
      </c>
      <c r="X1441" t="str">
        <f t="shared" si="134"/>
        <v>Breakf</v>
      </c>
      <c r="Y1441">
        <f t="shared" si="135"/>
        <v>5.9882177279999995</v>
      </c>
      <c r="Z1441">
        <f t="shared" si="136"/>
        <v>81.58946654399999</v>
      </c>
      <c r="AA1441">
        <f t="shared" si="137"/>
        <v>3.3683724720000003</v>
      </c>
    </row>
    <row r="1442" spans="1:27" x14ac:dyDescent="0.45">
      <c r="A1442" t="str">
        <f t="shared" si="132"/>
        <v>43833Meal_Dinner_GreenP8</v>
      </c>
      <c r="B1442" s="6">
        <v>43833</v>
      </c>
      <c r="C1442" t="s">
        <v>118</v>
      </c>
      <c r="D1442" t="s">
        <v>29</v>
      </c>
      <c r="E1442">
        <v>0.21</v>
      </c>
      <c r="F1442">
        <v>0.22</v>
      </c>
      <c r="G1442">
        <v>0.49</v>
      </c>
      <c r="H1442">
        <v>1.3505400000000001E-2</v>
      </c>
      <c r="I1442" t="s">
        <v>63</v>
      </c>
      <c r="J1442">
        <v>1403</v>
      </c>
      <c r="K1442">
        <v>0.1995723449750535</v>
      </c>
      <c r="L1442">
        <v>0.49893086243763363</v>
      </c>
      <c r="M1442">
        <v>0.30149679258731288</v>
      </c>
      <c r="N1442">
        <v>0.39900000000000002</v>
      </c>
      <c r="O1442">
        <v>0.39900000000000002</v>
      </c>
      <c r="P1442">
        <v>0.39900000000000002</v>
      </c>
      <c r="Q1442">
        <v>0.39900000000000002</v>
      </c>
      <c r="R1442">
        <v>0.39900000000000002</v>
      </c>
      <c r="S1442">
        <v>0.39900000000000002</v>
      </c>
      <c r="T1442">
        <v>0.39900000000000002</v>
      </c>
      <c r="U1442">
        <v>1.706484641638225E-2</v>
      </c>
      <c r="V1442">
        <f>VLOOKUP(A1442,Output_sheet!$C$2:$H$19120,6,FALSE)</f>
        <v>6.0823321999999997</v>
      </c>
      <c r="W1442">
        <f t="shared" si="133"/>
        <v>37.284696386</v>
      </c>
      <c r="X1442" t="str">
        <f t="shared" si="134"/>
        <v>Dinner</v>
      </c>
      <c r="Y1442">
        <f t="shared" si="135"/>
        <v>5.1091590479999995</v>
      </c>
      <c r="Z1442">
        <f t="shared" si="136"/>
        <v>5.3524523359999998</v>
      </c>
      <c r="AA1442">
        <f t="shared" si="137"/>
        <v>26.823085001999999</v>
      </c>
    </row>
    <row r="1443" spans="1:27" x14ac:dyDescent="0.45">
      <c r="A1443" t="str">
        <f t="shared" si="132"/>
        <v>43833Meal_Dinner_MainP8</v>
      </c>
      <c r="B1443" s="6">
        <v>43833</v>
      </c>
      <c r="C1443" t="s">
        <v>118</v>
      </c>
      <c r="D1443" t="s">
        <v>30</v>
      </c>
      <c r="E1443">
        <v>0.30499999999999999</v>
      </c>
      <c r="F1443">
        <v>0</v>
      </c>
      <c r="G1443">
        <v>3.2000000000000001E-2</v>
      </c>
      <c r="H1443">
        <v>5.3000000000000009E-3</v>
      </c>
      <c r="I1443" t="s">
        <v>63</v>
      </c>
      <c r="J1443">
        <v>1403</v>
      </c>
      <c r="K1443">
        <v>0.1995723449750535</v>
      </c>
      <c r="L1443">
        <v>0.49893086243763363</v>
      </c>
      <c r="M1443">
        <v>0.30149679258731288</v>
      </c>
      <c r="N1443">
        <v>0.39900000000000002</v>
      </c>
      <c r="O1443">
        <v>0.39900000000000002</v>
      </c>
      <c r="P1443">
        <v>0.39900000000000002</v>
      </c>
      <c r="Q1443">
        <v>0.39900000000000002</v>
      </c>
      <c r="R1443">
        <v>0.39900000000000002</v>
      </c>
      <c r="S1443">
        <v>0.39900000000000002</v>
      </c>
      <c r="T1443">
        <v>0.39900000000000002</v>
      </c>
      <c r="U1443">
        <v>0.34129692832764508</v>
      </c>
      <c r="V1443">
        <f>VLOOKUP(A1443,Output_sheet!$C$2:$H$19120,6,FALSE)</f>
        <v>72.987986000000006</v>
      </c>
      <c r="W1443">
        <f t="shared" si="133"/>
        <v>110.065882888</v>
      </c>
      <c r="X1443" t="str">
        <f t="shared" si="134"/>
        <v>Dinner</v>
      </c>
      <c r="Y1443">
        <f t="shared" si="135"/>
        <v>89.04534292000001</v>
      </c>
      <c r="Z1443">
        <f t="shared" si="136"/>
        <v>0</v>
      </c>
      <c r="AA1443">
        <f t="shared" si="137"/>
        <v>21.020539968000005</v>
      </c>
    </row>
    <row r="1444" spans="1:27" x14ac:dyDescent="0.45">
      <c r="A1444" t="str">
        <f t="shared" si="132"/>
        <v>43833Meal_Dinner_SideP8</v>
      </c>
      <c r="B1444" s="6">
        <v>43833</v>
      </c>
      <c r="C1444" t="s">
        <v>118</v>
      </c>
      <c r="D1444" t="s">
        <v>31</v>
      </c>
      <c r="E1444">
        <v>3.7117021276595753E-2</v>
      </c>
      <c r="F1444">
        <v>0.25571010638297881</v>
      </c>
      <c r="G1444">
        <v>3.1874999999999987E-2</v>
      </c>
      <c r="H1444">
        <v>1.717952507598784E-3</v>
      </c>
      <c r="I1444" t="s">
        <v>63</v>
      </c>
      <c r="J1444">
        <v>1403</v>
      </c>
      <c r="K1444">
        <v>0.1995723449750535</v>
      </c>
      <c r="L1444">
        <v>0.49893086243763363</v>
      </c>
      <c r="M1444">
        <v>0.30149679258731288</v>
      </c>
      <c r="N1444">
        <v>0.39900000000000002</v>
      </c>
      <c r="O1444">
        <v>0.39900000000000002</v>
      </c>
      <c r="P1444">
        <v>0.39900000000000002</v>
      </c>
      <c r="Q1444">
        <v>0.39900000000000002</v>
      </c>
      <c r="R1444">
        <v>0.39900000000000002</v>
      </c>
      <c r="S1444">
        <v>0.39900000000000002</v>
      </c>
      <c r="T1444">
        <v>0.39900000000000002</v>
      </c>
      <c r="U1444">
        <v>0.64163822525597269</v>
      </c>
      <c r="V1444">
        <f>VLOOKUP(A1444,Output_sheet!$C$2:$H$19120,6,FALSE)</f>
        <v>206.06941</v>
      </c>
      <c r="W1444">
        <f t="shared" si="133"/>
        <v>300.48701570896287</v>
      </c>
      <c r="X1444" t="str">
        <f t="shared" si="134"/>
        <v>Dinner</v>
      </c>
      <c r="Y1444">
        <f t="shared" si="135"/>
        <v>30.594730701702137</v>
      </c>
      <c r="Z1444">
        <f t="shared" si="136"/>
        <v>210.77612301351073</v>
      </c>
      <c r="AA1444">
        <f t="shared" si="137"/>
        <v>59.116161993749976</v>
      </c>
    </row>
    <row r="1445" spans="1:27" x14ac:dyDescent="0.45">
      <c r="A1445" t="str">
        <f t="shared" si="132"/>
        <v>43833Meal_Lunch_GreenP8</v>
      </c>
      <c r="B1445" s="6">
        <v>43833</v>
      </c>
      <c r="C1445" t="s">
        <v>118</v>
      </c>
      <c r="D1445" t="s">
        <v>34</v>
      </c>
      <c r="E1445">
        <v>1.217307692307692E-2</v>
      </c>
      <c r="F1445">
        <v>3.2211538461538472E-2</v>
      </c>
      <c r="G1445">
        <v>8.8461538461538456E-3</v>
      </c>
      <c r="H1445">
        <v>6.4038461538461547E-4</v>
      </c>
      <c r="I1445" t="s">
        <v>63</v>
      </c>
      <c r="J1445">
        <v>1403</v>
      </c>
      <c r="K1445">
        <v>0.1995723449750535</v>
      </c>
      <c r="L1445">
        <v>0.49893086243763363</v>
      </c>
      <c r="M1445">
        <v>0.30149679258731288</v>
      </c>
      <c r="N1445">
        <v>1E-3</v>
      </c>
      <c r="O1445">
        <v>1E-3</v>
      </c>
      <c r="P1445">
        <v>1E-3</v>
      </c>
      <c r="Q1445">
        <v>1E-3</v>
      </c>
      <c r="R1445">
        <v>1E-3</v>
      </c>
      <c r="S1445">
        <v>1E-3</v>
      </c>
      <c r="T1445">
        <v>1E-3</v>
      </c>
      <c r="U1445">
        <v>0.26804123711340211</v>
      </c>
      <c r="V1445">
        <f>VLOOKUP(A1445,Output_sheet!$C$2:$H$19120,6,FALSE)</f>
        <v>0.29924655999999999</v>
      </c>
      <c r="W1445">
        <f t="shared" si="133"/>
        <v>7.6952403852307699E-2</v>
      </c>
      <c r="X1445" t="str">
        <f t="shared" si="134"/>
        <v>Lunch_</v>
      </c>
      <c r="Y1445">
        <f t="shared" si="135"/>
        <v>1.4571005575384611E-2</v>
      </c>
      <c r="Z1445">
        <f t="shared" si="136"/>
        <v>3.8556768307692321E-2</v>
      </c>
      <c r="AA1445">
        <f t="shared" si="137"/>
        <v>2.3824629969230769E-2</v>
      </c>
    </row>
    <row r="1446" spans="1:27" x14ac:dyDescent="0.45">
      <c r="A1446" t="str">
        <f t="shared" si="132"/>
        <v>43833Meal_Lunch_MainP8</v>
      </c>
      <c r="B1446" s="6">
        <v>43833</v>
      </c>
      <c r="C1446" t="s">
        <v>118</v>
      </c>
      <c r="D1446" t="s">
        <v>35</v>
      </c>
      <c r="E1446">
        <v>8.5000000000000006E-2</v>
      </c>
      <c r="F1446">
        <v>7.0000000000000001E-3</v>
      </c>
      <c r="G1446">
        <v>4.3999999999999997E-2</v>
      </c>
      <c r="H1446">
        <v>7.3800000000000003E-3</v>
      </c>
      <c r="I1446" t="s">
        <v>63</v>
      </c>
      <c r="J1446">
        <v>1403</v>
      </c>
      <c r="K1446">
        <v>0.1995723449750535</v>
      </c>
      <c r="L1446">
        <v>0.49893086243763363</v>
      </c>
      <c r="M1446">
        <v>0.30149679258731288</v>
      </c>
      <c r="N1446">
        <v>1E-3</v>
      </c>
      <c r="O1446">
        <v>1E-3</v>
      </c>
      <c r="P1446">
        <v>1E-3</v>
      </c>
      <c r="Q1446">
        <v>1E-3</v>
      </c>
      <c r="R1446">
        <v>1E-3</v>
      </c>
      <c r="S1446">
        <v>1E-3</v>
      </c>
      <c r="T1446">
        <v>1E-3</v>
      </c>
      <c r="U1446">
        <v>0.25773195876288663</v>
      </c>
      <c r="V1446">
        <f>VLOOKUP(A1446,Output_sheet!$C$2:$H$19120,6,FALSE)</f>
        <v>0.27040352000000001</v>
      </c>
      <c r="W1446">
        <f t="shared" si="133"/>
        <v>0.20658828928</v>
      </c>
      <c r="X1446" t="str">
        <f t="shared" si="134"/>
        <v>Lunch_</v>
      </c>
      <c r="Y1446">
        <f t="shared" si="135"/>
        <v>9.1937196800000009E-2</v>
      </c>
      <c r="Z1446">
        <f t="shared" si="136"/>
        <v>7.5712985600000001E-3</v>
      </c>
      <c r="AA1446">
        <f t="shared" si="137"/>
        <v>0.10707979392</v>
      </c>
    </row>
    <row r="1447" spans="1:27" x14ac:dyDescent="0.45">
      <c r="A1447" t="str">
        <f t="shared" si="132"/>
        <v>43833Meal_Lunch_SideP8</v>
      </c>
      <c r="B1447" s="6">
        <v>43833</v>
      </c>
      <c r="C1447" t="s">
        <v>118</v>
      </c>
      <c r="D1447" t="s">
        <v>36</v>
      </c>
      <c r="E1447">
        <v>7.6847826086956519E-2</v>
      </c>
      <c r="F1447">
        <v>0.18945652173913041</v>
      </c>
      <c r="G1447">
        <v>6.9239130434782609E-2</v>
      </c>
      <c r="H1447">
        <v>1.350579710144927E-3</v>
      </c>
      <c r="I1447" t="s">
        <v>63</v>
      </c>
      <c r="J1447">
        <v>1403</v>
      </c>
      <c r="K1447">
        <v>0.1995723449750535</v>
      </c>
      <c r="L1447">
        <v>0.49893086243763363</v>
      </c>
      <c r="M1447">
        <v>0.30149679258731288</v>
      </c>
      <c r="N1447">
        <v>1E-3</v>
      </c>
      <c r="O1447">
        <v>1E-3</v>
      </c>
      <c r="P1447">
        <v>1E-3</v>
      </c>
      <c r="Q1447">
        <v>1E-3</v>
      </c>
      <c r="R1447">
        <v>1E-3</v>
      </c>
      <c r="S1447">
        <v>1E-3</v>
      </c>
      <c r="T1447">
        <v>1E-3</v>
      </c>
      <c r="U1447">
        <v>0.47422680412371132</v>
      </c>
      <c r="V1447">
        <f>VLOOKUP(A1447,Output_sheet!$C$2:$H$19120,6,FALSE)</f>
        <v>0.82923747000000003</v>
      </c>
      <c r="W1447">
        <f t="shared" si="133"/>
        <v>1.4000593066858695</v>
      </c>
      <c r="X1447" t="str">
        <f t="shared" si="134"/>
        <v>Lunch_</v>
      </c>
      <c r="Y1447">
        <f t="shared" si="135"/>
        <v>0.2549003875173913</v>
      </c>
      <c r="Z1447">
        <f t="shared" si="136"/>
        <v>0.62841778704782603</v>
      </c>
      <c r="AA1447">
        <f t="shared" si="137"/>
        <v>0.5167411321206522</v>
      </c>
    </row>
    <row r="1448" spans="1:27" x14ac:dyDescent="0.45">
      <c r="A1448" t="str">
        <f t="shared" si="132"/>
        <v>43833Meal_Morning_Snack_GreenP8</v>
      </c>
      <c r="B1448" s="6">
        <v>43833</v>
      </c>
      <c r="C1448" t="s">
        <v>118</v>
      </c>
      <c r="D1448" t="s">
        <v>39</v>
      </c>
      <c r="E1448">
        <v>3.875E-3</v>
      </c>
      <c r="F1448">
        <v>0.112625</v>
      </c>
      <c r="G1448">
        <v>4.2500000000000003E-3</v>
      </c>
      <c r="H1448">
        <v>1.2625E-3</v>
      </c>
      <c r="I1448" t="s">
        <v>63</v>
      </c>
      <c r="J1448">
        <v>1403</v>
      </c>
      <c r="K1448">
        <v>0.1995723449750535</v>
      </c>
      <c r="L1448">
        <v>0.49893086243763363</v>
      </c>
      <c r="M1448">
        <v>0.30149679258731288</v>
      </c>
      <c r="N1448">
        <v>0.13</v>
      </c>
      <c r="O1448">
        <v>0.13</v>
      </c>
      <c r="P1448">
        <v>0.13</v>
      </c>
      <c r="Q1448">
        <v>0.13</v>
      </c>
      <c r="R1448">
        <v>0.13</v>
      </c>
      <c r="S1448">
        <v>0.13</v>
      </c>
      <c r="T1448">
        <v>0.13</v>
      </c>
      <c r="U1448">
        <v>0.69565217391304346</v>
      </c>
      <c r="V1448">
        <f>VLOOKUP(A1448,Output_sheet!$C$2:$H$19120,6,FALSE)</f>
        <v>183.63014999999999</v>
      </c>
      <c r="W1448">
        <f t="shared" si="133"/>
        <v>92.595503137500003</v>
      </c>
      <c r="X1448" t="str">
        <f t="shared" si="134"/>
        <v>Mornin</v>
      </c>
      <c r="Y1448">
        <f t="shared" si="135"/>
        <v>2.8462673249999999</v>
      </c>
      <c r="Z1448">
        <f t="shared" si="136"/>
        <v>82.725382574999998</v>
      </c>
      <c r="AA1448">
        <f t="shared" si="137"/>
        <v>7.0238532375000009</v>
      </c>
    </row>
    <row r="1449" spans="1:27" x14ac:dyDescent="0.45">
      <c r="A1449" t="str">
        <f t="shared" si="132"/>
        <v>43833Meal_Morning_Snack_MainP8</v>
      </c>
      <c r="B1449" s="6">
        <v>43833</v>
      </c>
      <c r="C1449" t="s">
        <v>118</v>
      </c>
      <c r="D1449" t="s">
        <v>40</v>
      </c>
      <c r="E1449">
        <v>0.1239</v>
      </c>
      <c r="F1449">
        <v>2.7199999999999998E-2</v>
      </c>
      <c r="G1449">
        <v>1.0200000000000001E-2</v>
      </c>
      <c r="H1449">
        <v>3.1800000000000001E-3</v>
      </c>
      <c r="I1449" t="s">
        <v>63</v>
      </c>
      <c r="J1449">
        <v>1403</v>
      </c>
      <c r="K1449">
        <v>0.1995723449750535</v>
      </c>
      <c r="L1449">
        <v>0.49893086243763363</v>
      </c>
      <c r="M1449">
        <v>0.30149679258731288</v>
      </c>
      <c r="N1449">
        <v>0.13</v>
      </c>
      <c r="O1449">
        <v>0.13</v>
      </c>
      <c r="P1449">
        <v>0.13</v>
      </c>
      <c r="Q1449">
        <v>0.13</v>
      </c>
      <c r="R1449">
        <v>0.13</v>
      </c>
      <c r="S1449">
        <v>0.13</v>
      </c>
      <c r="T1449">
        <v>0.13</v>
      </c>
      <c r="U1449">
        <v>0.21739130434782611</v>
      </c>
      <c r="V1449">
        <f>VLOOKUP(A1449,Output_sheet!$C$2:$H$19120,6,FALSE)</f>
        <v>38.923749999999998</v>
      </c>
      <c r="W1449">
        <f t="shared" si="133"/>
        <v>27.098714749999996</v>
      </c>
      <c r="X1449" t="str">
        <f t="shared" si="134"/>
        <v>Mornin</v>
      </c>
      <c r="Y1449">
        <f t="shared" si="135"/>
        <v>19.2906105</v>
      </c>
      <c r="Z1449">
        <f t="shared" si="136"/>
        <v>4.2349039999999993</v>
      </c>
      <c r="AA1449">
        <f t="shared" si="137"/>
        <v>3.5732002500000002</v>
      </c>
    </row>
    <row r="1450" spans="1:27" x14ac:dyDescent="0.45">
      <c r="A1450" t="str">
        <f t="shared" si="132"/>
        <v>43833Meal_Morning_Snack_SideP8</v>
      </c>
      <c r="B1450" s="6">
        <v>43833</v>
      </c>
      <c r="C1450" t="s">
        <v>118</v>
      </c>
      <c r="D1450" t="s">
        <v>41</v>
      </c>
      <c r="E1450">
        <v>0.21</v>
      </c>
      <c r="F1450">
        <v>0.22</v>
      </c>
      <c r="G1450">
        <v>0.49</v>
      </c>
      <c r="H1450">
        <v>1.3505400000000001E-2</v>
      </c>
      <c r="I1450" t="s">
        <v>63</v>
      </c>
      <c r="J1450">
        <v>1403</v>
      </c>
      <c r="K1450">
        <v>0.1995723449750535</v>
      </c>
      <c r="L1450">
        <v>0.49893086243763363</v>
      </c>
      <c r="M1450">
        <v>0.30149679258731288</v>
      </c>
      <c r="N1450">
        <v>0.13</v>
      </c>
      <c r="O1450">
        <v>0.13</v>
      </c>
      <c r="P1450">
        <v>0.13</v>
      </c>
      <c r="Q1450">
        <v>0.13</v>
      </c>
      <c r="R1450">
        <v>0.13</v>
      </c>
      <c r="S1450">
        <v>0.13</v>
      </c>
      <c r="T1450">
        <v>0.13</v>
      </c>
      <c r="U1450">
        <v>8.6956521739130432E-2</v>
      </c>
      <c r="V1450">
        <f>VLOOKUP(A1450,Output_sheet!$C$2:$H$19120,6,FALSE)</f>
        <v>16.178431</v>
      </c>
      <c r="W1450">
        <f t="shared" si="133"/>
        <v>99.173782029999998</v>
      </c>
      <c r="X1450" t="str">
        <f t="shared" si="134"/>
        <v>Mornin</v>
      </c>
      <c r="Y1450">
        <f t="shared" si="135"/>
        <v>13.589882039999999</v>
      </c>
      <c r="Z1450">
        <f t="shared" si="136"/>
        <v>14.23701928</v>
      </c>
      <c r="AA1450">
        <f t="shared" si="137"/>
        <v>71.346880710000008</v>
      </c>
    </row>
    <row r="1451" spans="1:27" x14ac:dyDescent="0.45">
      <c r="A1451" t="str">
        <f t="shared" si="132"/>
        <v>43833Meal_Afternoon_Snack_GreenP9</v>
      </c>
      <c r="B1451" s="6">
        <v>43833</v>
      </c>
      <c r="C1451" t="s">
        <v>118</v>
      </c>
      <c r="D1451" t="s">
        <v>11</v>
      </c>
      <c r="E1451">
        <v>1.2E-2</v>
      </c>
      <c r="F1451">
        <v>0.11940000000000001</v>
      </c>
      <c r="G1451">
        <v>6.4999999999999997E-3</v>
      </c>
      <c r="H1451">
        <v>1.272E-2</v>
      </c>
      <c r="I1451" t="s">
        <v>64</v>
      </c>
      <c r="J1451">
        <v>1456</v>
      </c>
      <c r="K1451">
        <v>0.20054945054945059</v>
      </c>
      <c r="L1451">
        <v>0.50274725274725274</v>
      </c>
      <c r="M1451">
        <v>0.2967032967032967</v>
      </c>
      <c r="N1451">
        <v>0.15</v>
      </c>
      <c r="O1451">
        <v>0.15</v>
      </c>
      <c r="P1451">
        <v>0.15</v>
      </c>
      <c r="Q1451">
        <v>0.15</v>
      </c>
      <c r="R1451">
        <v>0.15</v>
      </c>
      <c r="S1451">
        <v>0.15</v>
      </c>
      <c r="T1451">
        <v>0.15</v>
      </c>
      <c r="U1451">
        <v>0.15789473684210531</v>
      </c>
      <c r="V1451">
        <f>VLOOKUP(A1451,Output_sheet!$C$2:$H$19120,6,FALSE)</f>
        <v>14.376429</v>
      </c>
      <c r="W1451">
        <f t="shared" si="133"/>
        <v>8.3972721789000015</v>
      </c>
      <c r="X1451" t="str">
        <f t="shared" si="134"/>
        <v>Aftern</v>
      </c>
      <c r="Y1451">
        <f t="shared" si="135"/>
        <v>0.69006859200000004</v>
      </c>
      <c r="Z1451">
        <f t="shared" si="136"/>
        <v>6.8661824903999999</v>
      </c>
      <c r="AA1451">
        <f t="shared" si="137"/>
        <v>0.8410210964999999</v>
      </c>
    </row>
    <row r="1452" spans="1:27" x14ac:dyDescent="0.45">
      <c r="A1452" t="str">
        <f t="shared" si="132"/>
        <v>43833Meal_Afternoon_Snack_MainP9</v>
      </c>
      <c r="B1452" s="6">
        <v>43833</v>
      </c>
      <c r="C1452" t="s">
        <v>118</v>
      </c>
      <c r="D1452" t="s">
        <v>12</v>
      </c>
      <c r="E1452">
        <v>3.5919354838709672E-2</v>
      </c>
      <c r="F1452">
        <v>0.1199935483870968</v>
      </c>
      <c r="G1452">
        <v>8.0138709677419359E-2</v>
      </c>
      <c r="H1452">
        <v>2.3671290322580642E-3</v>
      </c>
      <c r="I1452" t="s">
        <v>64</v>
      </c>
      <c r="J1452">
        <v>1456</v>
      </c>
      <c r="K1452">
        <v>0.20054945054945059</v>
      </c>
      <c r="L1452">
        <v>0.50274725274725274</v>
      </c>
      <c r="M1452">
        <v>0.2967032967032967</v>
      </c>
      <c r="N1452">
        <v>0.15</v>
      </c>
      <c r="O1452">
        <v>0.15</v>
      </c>
      <c r="P1452">
        <v>0.15</v>
      </c>
      <c r="Q1452">
        <v>0.15</v>
      </c>
      <c r="R1452">
        <v>0.15</v>
      </c>
      <c r="S1452">
        <v>0.15</v>
      </c>
      <c r="T1452">
        <v>0.15</v>
      </c>
      <c r="U1452">
        <v>0.81578947368421051</v>
      </c>
      <c r="V1452">
        <f>VLOOKUP(A1452,Output_sheet!$C$2:$H$19120,6,FALSE)</f>
        <v>104.62846</v>
      </c>
      <c r="W1452">
        <f t="shared" si="133"/>
        <v>140.71481585399999</v>
      </c>
      <c r="X1452" t="str">
        <f t="shared" si="134"/>
        <v>Aftern</v>
      </c>
      <c r="Y1452">
        <f t="shared" si="135"/>
        <v>15.032747123870966</v>
      </c>
      <c r="Z1452">
        <f t="shared" si="136"/>
        <v>50.218960710709695</v>
      </c>
      <c r="AA1452">
        <f t="shared" si="137"/>
        <v>75.463108019419352</v>
      </c>
    </row>
    <row r="1453" spans="1:27" x14ac:dyDescent="0.45">
      <c r="A1453" t="str">
        <f t="shared" si="132"/>
        <v>43833Meal_Afternoon_Snack_SideP9</v>
      </c>
      <c r="B1453" s="6">
        <v>43833</v>
      </c>
      <c r="C1453" t="s">
        <v>118</v>
      </c>
      <c r="D1453" t="s">
        <v>13</v>
      </c>
      <c r="E1453">
        <v>0.21</v>
      </c>
      <c r="F1453">
        <v>0.22</v>
      </c>
      <c r="G1453">
        <v>0.49</v>
      </c>
      <c r="H1453">
        <v>1.3505400000000001E-2</v>
      </c>
      <c r="I1453" t="s">
        <v>64</v>
      </c>
      <c r="J1453">
        <v>1456</v>
      </c>
      <c r="K1453">
        <v>0.20054945054945059</v>
      </c>
      <c r="L1453">
        <v>0.50274725274725274</v>
      </c>
      <c r="M1453">
        <v>0.2967032967032967</v>
      </c>
      <c r="N1453">
        <v>0.15</v>
      </c>
      <c r="O1453">
        <v>0.15</v>
      </c>
      <c r="P1453">
        <v>0.15</v>
      </c>
      <c r="Q1453">
        <v>0.15</v>
      </c>
      <c r="R1453">
        <v>0.15</v>
      </c>
      <c r="S1453">
        <v>0.15</v>
      </c>
      <c r="T1453">
        <v>0.15</v>
      </c>
      <c r="U1453">
        <v>2.6315789473684209E-2</v>
      </c>
      <c r="V1453">
        <f>VLOOKUP(A1453,Output_sheet!$C$2:$H$19120,6,FALSE)</f>
        <v>2.3960715000000001</v>
      </c>
      <c r="W1453">
        <f t="shared" si="133"/>
        <v>14.687918295000001</v>
      </c>
      <c r="X1453" t="str">
        <f t="shared" si="134"/>
        <v>Aftern</v>
      </c>
      <c r="Y1453">
        <f t="shared" si="135"/>
        <v>2.0127000600000002</v>
      </c>
      <c r="Z1453">
        <f t="shared" si="136"/>
        <v>2.1085429200000001</v>
      </c>
      <c r="AA1453">
        <f t="shared" si="137"/>
        <v>10.566675315000001</v>
      </c>
    </row>
    <row r="1454" spans="1:27" x14ac:dyDescent="0.45">
      <c r="A1454" t="str">
        <f t="shared" si="132"/>
        <v>43833Meal_Booster1_GreenP9</v>
      </c>
      <c r="B1454" s="6">
        <v>43833</v>
      </c>
      <c r="C1454" t="s">
        <v>118</v>
      </c>
      <c r="D1454" t="s">
        <v>16</v>
      </c>
      <c r="E1454">
        <v>0</v>
      </c>
      <c r="F1454">
        <v>0</v>
      </c>
      <c r="G1454">
        <v>0</v>
      </c>
      <c r="H1454">
        <v>0</v>
      </c>
      <c r="I1454" t="s">
        <v>64</v>
      </c>
      <c r="J1454">
        <v>1456</v>
      </c>
      <c r="K1454">
        <v>0.20054945054945059</v>
      </c>
      <c r="L1454">
        <v>0.50274725274725274</v>
      </c>
      <c r="M1454">
        <v>0.2967032967032967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f>VLOOKUP(A1454,Output_sheet!$C$2:$H$19120,6,FALSE)</f>
        <v>0</v>
      </c>
      <c r="W1454">
        <f t="shared" si="133"/>
        <v>0</v>
      </c>
      <c r="X1454" t="str">
        <f t="shared" si="134"/>
        <v>Booste</v>
      </c>
      <c r="Y1454">
        <f t="shared" si="135"/>
        <v>0</v>
      </c>
      <c r="Z1454">
        <f t="shared" si="136"/>
        <v>0</v>
      </c>
      <c r="AA1454">
        <f t="shared" si="137"/>
        <v>0</v>
      </c>
    </row>
    <row r="1455" spans="1:27" x14ac:dyDescent="0.45">
      <c r="A1455" t="str">
        <f t="shared" si="132"/>
        <v>43833Meal_Booster1_MainP9</v>
      </c>
      <c r="B1455" s="6">
        <v>43833</v>
      </c>
      <c r="C1455" t="s">
        <v>118</v>
      </c>
      <c r="D1455" t="s">
        <v>17</v>
      </c>
      <c r="E1455">
        <v>7.2371764705882344E-2</v>
      </c>
      <c r="F1455">
        <v>0.19910588235294119</v>
      </c>
      <c r="G1455">
        <v>3.1221176470588231E-2</v>
      </c>
      <c r="H1455">
        <v>3.105359854884685E-3</v>
      </c>
      <c r="I1455" t="s">
        <v>64</v>
      </c>
      <c r="J1455">
        <v>1456</v>
      </c>
      <c r="K1455">
        <v>0.20054945054945059</v>
      </c>
      <c r="L1455">
        <v>0.50274725274725274</v>
      </c>
      <c r="M1455">
        <v>0.2967032967032967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f>VLOOKUP(A1455,Output_sheet!$C$2:$H$19120,6,FALSE)</f>
        <v>0</v>
      </c>
      <c r="W1455">
        <f t="shared" si="133"/>
        <v>0</v>
      </c>
      <c r="X1455" t="str">
        <f t="shared" si="134"/>
        <v>Booste</v>
      </c>
      <c r="Y1455">
        <f t="shared" si="135"/>
        <v>0</v>
      </c>
      <c r="Z1455">
        <f t="shared" si="136"/>
        <v>0</v>
      </c>
      <c r="AA1455">
        <f t="shared" si="137"/>
        <v>0</v>
      </c>
    </row>
    <row r="1456" spans="1:27" x14ac:dyDescent="0.45">
      <c r="A1456" t="str">
        <f t="shared" si="132"/>
        <v>43833Meal_Booster1_SideP9</v>
      </c>
      <c r="B1456" s="6">
        <v>43833</v>
      </c>
      <c r="C1456" t="s">
        <v>118</v>
      </c>
      <c r="D1456" t="s">
        <v>18</v>
      </c>
      <c r="E1456">
        <v>0</v>
      </c>
      <c r="F1456">
        <v>0</v>
      </c>
      <c r="G1456">
        <v>0</v>
      </c>
      <c r="H1456">
        <v>0</v>
      </c>
      <c r="I1456" t="s">
        <v>64</v>
      </c>
      <c r="J1456">
        <v>1456</v>
      </c>
      <c r="K1456">
        <v>0.20054945054945059</v>
      </c>
      <c r="L1456">
        <v>0.50274725274725274</v>
      </c>
      <c r="M1456">
        <v>0.2967032967032967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f>VLOOKUP(A1456,Output_sheet!$C$2:$H$19120,6,FALSE)</f>
        <v>0</v>
      </c>
      <c r="W1456">
        <f t="shared" si="133"/>
        <v>0</v>
      </c>
      <c r="X1456" t="str">
        <f t="shared" si="134"/>
        <v>Booste</v>
      </c>
      <c r="Y1456">
        <f t="shared" si="135"/>
        <v>0</v>
      </c>
      <c r="Z1456">
        <f t="shared" si="136"/>
        <v>0</v>
      </c>
      <c r="AA1456">
        <f t="shared" si="137"/>
        <v>0</v>
      </c>
    </row>
    <row r="1457" spans="1:27" x14ac:dyDescent="0.45">
      <c r="A1457" t="str">
        <f t="shared" si="132"/>
        <v>43833Meal_Booster2_GreenP9</v>
      </c>
      <c r="B1457" s="6">
        <v>43833</v>
      </c>
      <c r="C1457" t="s">
        <v>118</v>
      </c>
      <c r="D1457" t="s">
        <v>19</v>
      </c>
      <c r="E1457">
        <v>0</v>
      </c>
      <c r="F1457">
        <v>0</v>
      </c>
      <c r="G1457">
        <v>0</v>
      </c>
      <c r="H1457">
        <v>0</v>
      </c>
      <c r="I1457" t="s">
        <v>64</v>
      </c>
      <c r="J1457">
        <v>1456</v>
      </c>
      <c r="K1457">
        <v>0.20054945054945059</v>
      </c>
      <c r="L1457">
        <v>0.50274725274725274</v>
      </c>
      <c r="M1457">
        <v>0.2967032967032967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f>VLOOKUP(A1457,Output_sheet!$C$2:$H$19120,6,FALSE)</f>
        <v>0</v>
      </c>
      <c r="W1457">
        <f t="shared" si="133"/>
        <v>0</v>
      </c>
      <c r="X1457" t="str">
        <f t="shared" si="134"/>
        <v>Booste</v>
      </c>
      <c r="Y1457">
        <f t="shared" si="135"/>
        <v>0</v>
      </c>
      <c r="Z1457">
        <f t="shared" si="136"/>
        <v>0</v>
      </c>
      <c r="AA1457">
        <f t="shared" si="137"/>
        <v>0</v>
      </c>
    </row>
    <row r="1458" spans="1:27" x14ac:dyDescent="0.45">
      <c r="A1458" t="str">
        <f t="shared" si="132"/>
        <v>43833Meal_Booster2_MainP9</v>
      </c>
      <c r="B1458" s="6">
        <v>43833</v>
      </c>
      <c r="C1458" t="s">
        <v>118</v>
      </c>
      <c r="D1458" t="s">
        <v>20</v>
      </c>
      <c r="E1458">
        <v>0.34</v>
      </c>
      <c r="F1458">
        <v>0</v>
      </c>
      <c r="G1458">
        <v>1.0999999999999999E-2</v>
      </c>
      <c r="H1458">
        <v>9.7169999999999999E-3</v>
      </c>
      <c r="I1458" t="s">
        <v>64</v>
      </c>
      <c r="J1458">
        <v>1456</v>
      </c>
      <c r="K1458">
        <v>0.20054945054945059</v>
      </c>
      <c r="L1458">
        <v>0.50274725274725274</v>
      </c>
      <c r="M1458">
        <v>0.2967032967032967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  <c r="V1458">
        <f>VLOOKUP(A1458,Output_sheet!$C$2:$H$19120,6,FALSE)</f>
        <v>0</v>
      </c>
      <c r="W1458">
        <f t="shared" si="133"/>
        <v>0</v>
      </c>
      <c r="X1458" t="str">
        <f t="shared" si="134"/>
        <v>Booste</v>
      </c>
      <c r="Y1458">
        <f t="shared" si="135"/>
        <v>0</v>
      </c>
      <c r="Z1458">
        <f t="shared" si="136"/>
        <v>0</v>
      </c>
      <c r="AA1458">
        <f t="shared" si="137"/>
        <v>0</v>
      </c>
    </row>
    <row r="1459" spans="1:27" x14ac:dyDescent="0.45">
      <c r="A1459" t="str">
        <f t="shared" si="132"/>
        <v>43833Meal_Booster2_SideP9</v>
      </c>
      <c r="B1459" s="6">
        <v>43833</v>
      </c>
      <c r="C1459" t="s">
        <v>118</v>
      </c>
      <c r="D1459" t="s">
        <v>21</v>
      </c>
      <c r="E1459">
        <v>0</v>
      </c>
      <c r="F1459">
        <v>0</v>
      </c>
      <c r="G1459">
        <v>0</v>
      </c>
      <c r="H1459">
        <v>0</v>
      </c>
      <c r="I1459" t="s">
        <v>64</v>
      </c>
      <c r="J1459">
        <v>1456</v>
      </c>
      <c r="K1459">
        <v>0.20054945054945059</v>
      </c>
      <c r="L1459">
        <v>0.50274725274725274</v>
      </c>
      <c r="M1459">
        <v>0.2967032967032967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f>VLOOKUP(A1459,Output_sheet!$C$2:$H$19120,6,FALSE)</f>
        <v>0</v>
      </c>
      <c r="W1459">
        <f t="shared" si="133"/>
        <v>0</v>
      </c>
      <c r="X1459" t="str">
        <f t="shared" si="134"/>
        <v>Booste</v>
      </c>
      <c r="Y1459">
        <f t="shared" si="135"/>
        <v>0</v>
      </c>
      <c r="Z1459">
        <f t="shared" si="136"/>
        <v>0</v>
      </c>
      <c r="AA1459">
        <f t="shared" si="137"/>
        <v>0</v>
      </c>
    </row>
    <row r="1460" spans="1:27" x14ac:dyDescent="0.45">
      <c r="A1460" t="str">
        <f t="shared" si="132"/>
        <v>43833Meal_Breakfast_GreenP9</v>
      </c>
      <c r="B1460" s="6">
        <v>43833</v>
      </c>
      <c r="C1460" t="s">
        <v>118</v>
      </c>
      <c r="D1460" t="s">
        <v>24</v>
      </c>
      <c r="E1460">
        <v>6.9999999999999993E-3</v>
      </c>
      <c r="F1460">
        <v>7.6999999999999999E-2</v>
      </c>
      <c r="G1460">
        <v>3.0000000000000001E-3</v>
      </c>
      <c r="H1460">
        <v>2.3999999999999998E-3</v>
      </c>
      <c r="I1460" t="s">
        <v>64</v>
      </c>
      <c r="J1460">
        <v>1456</v>
      </c>
      <c r="K1460">
        <v>0.20054945054945059</v>
      </c>
      <c r="L1460">
        <v>0.50274725274725274</v>
      </c>
      <c r="M1460">
        <v>0.2967032967032967</v>
      </c>
      <c r="N1460">
        <v>0.2</v>
      </c>
      <c r="O1460">
        <v>0.2</v>
      </c>
      <c r="P1460">
        <v>0.2</v>
      </c>
      <c r="Q1460">
        <v>0.2</v>
      </c>
      <c r="R1460">
        <v>0.2</v>
      </c>
      <c r="S1460">
        <v>0.2</v>
      </c>
      <c r="T1460">
        <v>0.2</v>
      </c>
      <c r="U1460">
        <v>0.12787723785166241</v>
      </c>
      <c r="V1460">
        <f>VLOOKUP(A1460,Output_sheet!$C$2:$H$19120,6,FALSE)</f>
        <v>30.361225000000001</v>
      </c>
      <c r="W1460">
        <f t="shared" si="133"/>
        <v>11.021124674999999</v>
      </c>
      <c r="X1460" t="str">
        <f t="shared" si="134"/>
        <v>Breakf</v>
      </c>
      <c r="Y1460">
        <f t="shared" si="135"/>
        <v>0.85011429999999999</v>
      </c>
      <c r="Z1460">
        <f t="shared" si="136"/>
        <v>9.3512573000000003</v>
      </c>
      <c r="AA1460">
        <f t="shared" si="137"/>
        <v>0.81975307500000005</v>
      </c>
    </row>
    <row r="1461" spans="1:27" x14ac:dyDescent="0.45">
      <c r="A1461" t="str">
        <f t="shared" si="132"/>
        <v>43833Meal_Breakfast_MainP9</v>
      </c>
      <c r="B1461" s="6">
        <v>43833</v>
      </c>
      <c r="C1461" t="s">
        <v>118</v>
      </c>
      <c r="D1461" t="s">
        <v>25</v>
      </c>
      <c r="E1461">
        <v>0.1043639846743295</v>
      </c>
      <c r="F1461">
        <v>0.1428620689655172</v>
      </c>
      <c r="G1461">
        <v>3.8609195402298853E-2</v>
      </c>
      <c r="H1461">
        <v>2.244987228607919E-3</v>
      </c>
      <c r="I1461" t="s">
        <v>64</v>
      </c>
      <c r="J1461">
        <v>1456</v>
      </c>
      <c r="K1461">
        <v>0.20054945054945059</v>
      </c>
      <c r="L1461">
        <v>0.50274725274725274</v>
      </c>
      <c r="M1461">
        <v>0.2967032967032967</v>
      </c>
      <c r="N1461">
        <v>0.2</v>
      </c>
      <c r="O1461">
        <v>0.2</v>
      </c>
      <c r="P1461">
        <v>0.2</v>
      </c>
      <c r="Q1461">
        <v>0.2</v>
      </c>
      <c r="R1461">
        <v>0.2</v>
      </c>
      <c r="S1461">
        <v>0.2</v>
      </c>
      <c r="T1461">
        <v>0.2</v>
      </c>
      <c r="U1461">
        <v>0.6675191815856778</v>
      </c>
      <c r="V1461">
        <f>VLOOKUP(A1461,Output_sheet!$C$2:$H$19120,6,FALSE)</f>
        <v>205.24188000000001</v>
      </c>
      <c r="W1461">
        <f t="shared" si="133"/>
        <v>274.28257478298849</v>
      </c>
      <c r="X1461" t="str">
        <f t="shared" si="134"/>
        <v>Breakf</v>
      </c>
      <c r="Y1461">
        <f t="shared" si="135"/>
        <v>85.679441675402302</v>
      </c>
      <c r="Z1461">
        <f t="shared" si="136"/>
        <v>117.28511846068963</v>
      </c>
      <c r="AA1461">
        <f t="shared" si="137"/>
        <v>71.318014646896557</v>
      </c>
    </row>
    <row r="1462" spans="1:27" x14ac:dyDescent="0.45">
      <c r="A1462" t="str">
        <f t="shared" si="132"/>
        <v>43833Meal_Breakfast_SideP9</v>
      </c>
      <c r="B1462" s="6">
        <v>43833</v>
      </c>
      <c r="C1462" t="s">
        <v>118</v>
      </c>
      <c r="D1462" t="s">
        <v>26</v>
      </c>
      <c r="E1462">
        <v>1.6E-2</v>
      </c>
      <c r="F1462">
        <v>0.218</v>
      </c>
      <c r="G1462">
        <v>4.0000000000000001E-3</v>
      </c>
      <c r="H1462">
        <v>9.5E-4</v>
      </c>
      <c r="I1462" t="s">
        <v>64</v>
      </c>
      <c r="J1462">
        <v>1456</v>
      </c>
      <c r="K1462">
        <v>0.20054945054945059</v>
      </c>
      <c r="L1462">
        <v>0.50274725274725274</v>
      </c>
      <c r="M1462">
        <v>0.2967032967032967</v>
      </c>
      <c r="N1462">
        <v>0.2</v>
      </c>
      <c r="O1462">
        <v>0.2</v>
      </c>
      <c r="P1462">
        <v>0.2</v>
      </c>
      <c r="Q1462">
        <v>0.2</v>
      </c>
      <c r="R1462">
        <v>0.2</v>
      </c>
      <c r="S1462">
        <v>0.2</v>
      </c>
      <c r="T1462">
        <v>0.2</v>
      </c>
      <c r="U1462">
        <v>0.20460358056265979</v>
      </c>
      <c r="V1462">
        <f>VLOOKUP(A1462,Output_sheet!$C$2:$H$19120,6,FALSE)</f>
        <v>80.963267999999999</v>
      </c>
      <c r="W1462">
        <f t="shared" si="133"/>
        <v>78.696296496000002</v>
      </c>
      <c r="X1462" t="str">
        <f t="shared" si="134"/>
        <v>Breakf</v>
      </c>
      <c r="Y1462">
        <f t="shared" si="135"/>
        <v>5.1816491520000003</v>
      </c>
      <c r="Z1462">
        <f t="shared" si="136"/>
        <v>70.599969696000002</v>
      </c>
      <c r="AA1462">
        <f t="shared" si="137"/>
        <v>2.9146776480000005</v>
      </c>
    </row>
    <row r="1463" spans="1:27" x14ac:dyDescent="0.45">
      <c r="A1463" t="str">
        <f t="shared" si="132"/>
        <v>43833Meal_Dinner_GreenP9</v>
      </c>
      <c r="B1463" s="6">
        <v>43833</v>
      </c>
      <c r="C1463" t="s">
        <v>118</v>
      </c>
      <c r="D1463" t="s">
        <v>29</v>
      </c>
      <c r="E1463">
        <v>0.21</v>
      </c>
      <c r="F1463">
        <v>0.22</v>
      </c>
      <c r="G1463">
        <v>0.49</v>
      </c>
      <c r="H1463">
        <v>1.3505400000000001E-2</v>
      </c>
      <c r="I1463" t="s">
        <v>64</v>
      </c>
      <c r="J1463">
        <v>1456</v>
      </c>
      <c r="K1463">
        <v>0.20054945054945059</v>
      </c>
      <c r="L1463">
        <v>0.50274725274725274</v>
      </c>
      <c r="M1463">
        <v>0.2967032967032967</v>
      </c>
      <c r="N1463">
        <v>0.25</v>
      </c>
      <c r="O1463">
        <v>0.25</v>
      </c>
      <c r="P1463">
        <v>0.25</v>
      </c>
      <c r="Q1463">
        <v>0.25</v>
      </c>
      <c r="R1463">
        <v>0.25</v>
      </c>
      <c r="S1463">
        <v>0.25</v>
      </c>
      <c r="T1463">
        <v>0.25</v>
      </c>
      <c r="U1463">
        <v>1.706484641638225E-2</v>
      </c>
      <c r="V1463">
        <f>VLOOKUP(A1463,Output_sheet!$C$2:$H$19120,6,FALSE)</f>
        <v>2.6484350999999999</v>
      </c>
      <c r="W1463">
        <f t="shared" si="133"/>
        <v>16.234907162999999</v>
      </c>
      <c r="X1463" t="str">
        <f t="shared" si="134"/>
        <v>Dinner</v>
      </c>
      <c r="Y1463">
        <f t="shared" si="135"/>
        <v>2.2246854839999997</v>
      </c>
      <c r="Z1463">
        <f t="shared" si="136"/>
        <v>2.3306228880000002</v>
      </c>
      <c r="AA1463">
        <f t="shared" si="137"/>
        <v>11.679598791</v>
      </c>
    </row>
    <row r="1464" spans="1:27" x14ac:dyDescent="0.45">
      <c r="A1464" t="str">
        <f t="shared" si="132"/>
        <v>43833Meal_Dinner_MainP9</v>
      </c>
      <c r="B1464" s="6">
        <v>43833</v>
      </c>
      <c r="C1464" t="s">
        <v>118</v>
      </c>
      <c r="D1464" t="s">
        <v>30</v>
      </c>
      <c r="E1464">
        <v>0.30499999999999999</v>
      </c>
      <c r="F1464">
        <v>0</v>
      </c>
      <c r="G1464">
        <v>3.2000000000000001E-2</v>
      </c>
      <c r="H1464">
        <v>5.3000000000000009E-3</v>
      </c>
      <c r="I1464" t="s">
        <v>64</v>
      </c>
      <c r="J1464">
        <v>1456</v>
      </c>
      <c r="K1464">
        <v>0.20054945054945059</v>
      </c>
      <c r="L1464">
        <v>0.50274725274725274</v>
      </c>
      <c r="M1464">
        <v>0.2967032967032967</v>
      </c>
      <c r="N1464">
        <v>0.25</v>
      </c>
      <c r="O1464">
        <v>0.25</v>
      </c>
      <c r="P1464">
        <v>0.25</v>
      </c>
      <c r="Q1464">
        <v>0.25</v>
      </c>
      <c r="R1464">
        <v>0.25</v>
      </c>
      <c r="S1464">
        <v>0.25</v>
      </c>
      <c r="T1464">
        <v>0.25</v>
      </c>
      <c r="U1464">
        <v>0.34129692832764508</v>
      </c>
      <c r="V1464">
        <f>VLOOKUP(A1464,Output_sheet!$C$2:$H$19120,6,FALSE)</f>
        <v>52.968702</v>
      </c>
      <c r="W1464">
        <f t="shared" si="133"/>
        <v>79.876802616000006</v>
      </c>
      <c r="X1464" t="str">
        <f t="shared" si="134"/>
        <v>Dinner</v>
      </c>
      <c r="Y1464">
        <f t="shared" si="135"/>
        <v>64.621816440000003</v>
      </c>
      <c r="Z1464">
        <f t="shared" si="136"/>
        <v>0</v>
      </c>
      <c r="AA1464">
        <f t="shared" si="137"/>
        <v>15.254986176000003</v>
      </c>
    </row>
    <row r="1465" spans="1:27" x14ac:dyDescent="0.45">
      <c r="A1465" t="str">
        <f t="shared" si="132"/>
        <v>43833Meal_Dinner_SideP9</v>
      </c>
      <c r="B1465" s="6">
        <v>43833</v>
      </c>
      <c r="C1465" t="s">
        <v>118</v>
      </c>
      <c r="D1465" t="s">
        <v>31</v>
      </c>
      <c r="E1465">
        <v>3.7117021276595753E-2</v>
      </c>
      <c r="F1465">
        <v>0.25571010638297881</v>
      </c>
      <c r="G1465">
        <v>3.1874999999999987E-2</v>
      </c>
      <c r="H1465">
        <v>1.717952507598784E-3</v>
      </c>
      <c r="I1465" t="s">
        <v>64</v>
      </c>
      <c r="J1465">
        <v>1456</v>
      </c>
      <c r="K1465">
        <v>0.20054945054945059</v>
      </c>
      <c r="L1465">
        <v>0.50274725274725274</v>
      </c>
      <c r="M1465">
        <v>0.2967032967032967</v>
      </c>
      <c r="N1465">
        <v>0.25</v>
      </c>
      <c r="O1465">
        <v>0.25</v>
      </c>
      <c r="P1465">
        <v>0.25</v>
      </c>
      <c r="Q1465">
        <v>0.25</v>
      </c>
      <c r="R1465">
        <v>0.25</v>
      </c>
      <c r="S1465">
        <v>0.25</v>
      </c>
      <c r="T1465">
        <v>0.25</v>
      </c>
      <c r="U1465">
        <v>0.64163822525597269</v>
      </c>
      <c r="V1465">
        <f>VLOOKUP(A1465,Output_sheet!$C$2:$H$19120,6,FALSE)</f>
        <v>151.31392</v>
      </c>
      <c r="W1465">
        <f t="shared" si="133"/>
        <v>220.64346307404261</v>
      </c>
      <c r="X1465" t="str">
        <f t="shared" si="134"/>
        <v>Dinner</v>
      </c>
      <c r="Y1465">
        <f t="shared" si="135"/>
        <v>22.465287952340429</v>
      </c>
      <c r="Z1465">
        <f t="shared" si="136"/>
        <v>154.76999432170217</v>
      </c>
      <c r="AA1465">
        <f t="shared" si="137"/>
        <v>43.408180799999982</v>
      </c>
    </row>
    <row r="1466" spans="1:27" x14ac:dyDescent="0.45">
      <c r="A1466" t="str">
        <f t="shared" si="132"/>
        <v>43833Meal_Lunch_GreenP9</v>
      </c>
      <c r="B1466" s="6">
        <v>43833</v>
      </c>
      <c r="C1466" t="s">
        <v>118</v>
      </c>
      <c r="D1466" t="s">
        <v>34</v>
      </c>
      <c r="E1466">
        <v>1.217307692307692E-2</v>
      </c>
      <c r="F1466">
        <v>3.2211538461538472E-2</v>
      </c>
      <c r="G1466">
        <v>8.8461538461538456E-3</v>
      </c>
      <c r="H1466">
        <v>6.4038461538461547E-4</v>
      </c>
      <c r="I1466" t="s">
        <v>64</v>
      </c>
      <c r="J1466">
        <v>1456</v>
      </c>
      <c r="K1466">
        <v>0.20054945054945059</v>
      </c>
      <c r="L1466">
        <v>0.50274725274725274</v>
      </c>
      <c r="M1466">
        <v>0.2967032967032967</v>
      </c>
      <c r="N1466">
        <v>0.25</v>
      </c>
      <c r="O1466">
        <v>0.25</v>
      </c>
      <c r="P1466">
        <v>0.25</v>
      </c>
      <c r="Q1466">
        <v>0.25</v>
      </c>
      <c r="R1466">
        <v>0.25</v>
      </c>
      <c r="S1466">
        <v>0.25</v>
      </c>
      <c r="T1466">
        <v>0.25</v>
      </c>
      <c r="U1466">
        <v>0.26804123711340211</v>
      </c>
      <c r="V1466">
        <f>VLOOKUP(A1466,Output_sheet!$C$2:$H$19120,6,FALSE)</f>
        <v>79.565320999999997</v>
      </c>
      <c r="W1466">
        <f t="shared" si="133"/>
        <v>20.460528315615385</v>
      </c>
      <c r="X1466" t="str">
        <f t="shared" si="134"/>
        <v>Lunch_</v>
      </c>
      <c r="Y1466">
        <f t="shared" si="135"/>
        <v>3.8742190917692296</v>
      </c>
      <c r="Z1466">
        <f t="shared" si="136"/>
        <v>10.251685590384618</v>
      </c>
      <c r="AA1466">
        <f t="shared" si="137"/>
        <v>6.334623633461538</v>
      </c>
    </row>
    <row r="1467" spans="1:27" x14ac:dyDescent="0.45">
      <c r="A1467" t="str">
        <f t="shared" si="132"/>
        <v>43833Meal_Lunch_MainP9</v>
      </c>
      <c r="B1467" s="6">
        <v>43833</v>
      </c>
      <c r="C1467" t="s">
        <v>118</v>
      </c>
      <c r="D1467" t="s">
        <v>35</v>
      </c>
      <c r="E1467">
        <v>8.5000000000000006E-2</v>
      </c>
      <c r="F1467">
        <v>7.0000000000000001E-3</v>
      </c>
      <c r="G1467">
        <v>4.3999999999999997E-2</v>
      </c>
      <c r="H1467">
        <v>7.3800000000000003E-3</v>
      </c>
      <c r="I1467" t="s">
        <v>64</v>
      </c>
      <c r="J1467">
        <v>1456</v>
      </c>
      <c r="K1467">
        <v>0.20054945054945059</v>
      </c>
      <c r="L1467">
        <v>0.50274725274725274</v>
      </c>
      <c r="M1467">
        <v>0.2967032967032967</v>
      </c>
      <c r="N1467">
        <v>0.25</v>
      </c>
      <c r="O1467">
        <v>0.25</v>
      </c>
      <c r="P1467">
        <v>0.25</v>
      </c>
      <c r="Q1467">
        <v>0.25</v>
      </c>
      <c r="R1467">
        <v>0.25</v>
      </c>
      <c r="S1467">
        <v>0.25</v>
      </c>
      <c r="T1467">
        <v>0.25</v>
      </c>
      <c r="U1467">
        <v>0.25773195876288663</v>
      </c>
      <c r="V1467">
        <f>VLOOKUP(A1467,Output_sheet!$C$2:$H$19120,6,FALSE)</f>
        <v>71.896375000000006</v>
      </c>
      <c r="W1467">
        <f t="shared" si="133"/>
        <v>54.928830500000004</v>
      </c>
      <c r="X1467" t="str">
        <f t="shared" si="134"/>
        <v>Lunch_</v>
      </c>
      <c r="Y1467">
        <f t="shared" si="135"/>
        <v>24.444767500000005</v>
      </c>
      <c r="Z1467">
        <f t="shared" si="136"/>
        <v>2.0130985000000003</v>
      </c>
      <c r="AA1467">
        <f t="shared" si="137"/>
        <v>28.470964500000001</v>
      </c>
    </row>
    <row r="1468" spans="1:27" x14ac:dyDescent="0.45">
      <c r="A1468" t="str">
        <f t="shared" si="132"/>
        <v>43833Meal_Lunch_SideP9</v>
      </c>
      <c r="B1468" s="6">
        <v>43833</v>
      </c>
      <c r="C1468" t="s">
        <v>118</v>
      </c>
      <c r="D1468" t="s">
        <v>36</v>
      </c>
      <c r="E1468">
        <v>7.6847826086956519E-2</v>
      </c>
      <c r="F1468">
        <v>0.18945652173913041</v>
      </c>
      <c r="G1468">
        <v>6.9239130434782609E-2</v>
      </c>
      <c r="H1468">
        <v>1.350579710144927E-3</v>
      </c>
      <c r="I1468" t="s">
        <v>64</v>
      </c>
      <c r="J1468">
        <v>1456</v>
      </c>
      <c r="K1468">
        <v>0.20054945054945059</v>
      </c>
      <c r="L1468">
        <v>0.50274725274725274</v>
      </c>
      <c r="M1468">
        <v>0.2967032967032967</v>
      </c>
      <c r="N1468">
        <v>0.25</v>
      </c>
      <c r="O1468">
        <v>0.25</v>
      </c>
      <c r="P1468">
        <v>0.25</v>
      </c>
      <c r="Q1468">
        <v>0.25</v>
      </c>
      <c r="R1468">
        <v>0.25</v>
      </c>
      <c r="S1468">
        <v>0.25</v>
      </c>
      <c r="T1468">
        <v>0.25</v>
      </c>
      <c r="U1468">
        <v>0.47422680412371132</v>
      </c>
      <c r="V1468">
        <f>VLOOKUP(A1468,Output_sheet!$C$2:$H$19120,6,FALSE)</f>
        <v>220.48222000000001</v>
      </c>
      <c r="W1468">
        <f t="shared" si="133"/>
        <v>372.2554699195652</v>
      </c>
      <c r="X1468" t="str">
        <f t="shared" si="134"/>
        <v>Lunch_</v>
      </c>
      <c r="Y1468">
        <f t="shared" si="135"/>
        <v>67.774317191304348</v>
      </c>
      <c r="Z1468">
        <f t="shared" si="136"/>
        <v>167.08717802608695</v>
      </c>
      <c r="AA1468">
        <f t="shared" si="137"/>
        <v>137.39397470217392</v>
      </c>
    </row>
    <row r="1469" spans="1:27" x14ac:dyDescent="0.45">
      <c r="A1469" t="str">
        <f t="shared" si="132"/>
        <v>43833Meal_Morning_Snack_GreenP9</v>
      </c>
      <c r="B1469" s="6">
        <v>43833</v>
      </c>
      <c r="C1469" t="s">
        <v>118</v>
      </c>
      <c r="D1469" t="s">
        <v>39</v>
      </c>
      <c r="E1469">
        <v>3.875E-3</v>
      </c>
      <c r="F1469">
        <v>0.112625</v>
      </c>
      <c r="G1469">
        <v>4.2500000000000003E-3</v>
      </c>
      <c r="H1469">
        <v>1.2625E-3</v>
      </c>
      <c r="I1469" t="s">
        <v>64</v>
      </c>
      <c r="J1469">
        <v>1456</v>
      </c>
      <c r="K1469">
        <v>0.20054945054945059</v>
      </c>
      <c r="L1469">
        <v>0.50274725274725274</v>
      </c>
      <c r="M1469">
        <v>0.2967032967032967</v>
      </c>
      <c r="N1469">
        <v>0.15</v>
      </c>
      <c r="O1469">
        <v>0.15</v>
      </c>
      <c r="P1469">
        <v>0.15</v>
      </c>
      <c r="Q1469">
        <v>0.15</v>
      </c>
      <c r="R1469">
        <v>0.15</v>
      </c>
      <c r="S1469">
        <v>0.15</v>
      </c>
      <c r="T1469">
        <v>0.15</v>
      </c>
      <c r="U1469">
        <v>0.69565217391304346</v>
      </c>
      <c r="V1469">
        <f>VLOOKUP(A1469,Output_sheet!$C$2:$H$19120,6,FALSE)</f>
        <v>113.67455</v>
      </c>
      <c r="W1469">
        <f t="shared" si="133"/>
        <v>57.320391837500011</v>
      </c>
      <c r="X1469" t="str">
        <f t="shared" si="134"/>
        <v>Mornin</v>
      </c>
      <c r="Y1469">
        <f t="shared" si="135"/>
        <v>1.7619555249999999</v>
      </c>
      <c r="Z1469">
        <f t="shared" si="136"/>
        <v>51.210384775000001</v>
      </c>
      <c r="AA1469">
        <f t="shared" si="137"/>
        <v>4.3480515375000008</v>
      </c>
    </row>
    <row r="1470" spans="1:27" x14ac:dyDescent="0.45">
      <c r="A1470" t="str">
        <f t="shared" si="132"/>
        <v>43833Meal_Morning_Snack_MainP9</v>
      </c>
      <c r="B1470" s="6">
        <v>43833</v>
      </c>
      <c r="C1470" t="s">
        <v>118</v>
      </c>
      <c r="D1470" t="s">
        <v>40</v>
      </c>
      <c r="E1470">
        <v>0.1239</v>
      </c>
      <c r="F1470">
        <v>2.7199999999999998E-2</v>
      </c>
      <c r="G1470">
        <v>1.0200000000000001E-2</v>
      </c>
      <c r="H1470">
        <v>3.1800000000000001E-3</v>
      </c>
      <c r="I1470" t="s">
        <v>64</v>
      </c>
      <c r="J1470">
        <v>1456</v>
      </c>
      <c r="K1470">
        <v>0.20054945054945059</v>
      </c>
      <c r="L1470">
        <v>0.50274725274725274</v>
      </c>
      <c r="M1470">
        <v>0.2967032967032967</v>
      </c>
      <c r="N1470">
        <v>0.15</v>
      </c>
      <c r="O1470">
        <v>0.15</v>
      </c>
      <c r="P1470">
        <v>0.15</v>
      </c>
      <c r="Q1470">
        <v>0.15</v>
      </c>
      <c r="R1470">
        <v>0.15</v>
      </c>
      <c r="S1470">
        <v>0.15</v>
      </c>
      <c r="T1470">
        <v>0.15</v>
      </c>
      <c r="U1470">
        <v>0.21739130434782611</v>
      </c>
      <c r="V1470">
        <f>VLOOKUP(A1470,Output_sheet!$C$2:$H$19120,6,FALSE)</f>
        <v>24.975632999999998</v>
      </c>
      <c r="W1470">
        <f t="shared" si="133"/>
        <v>17.388035694599996</v>
      </c>
      <c r="X1470" t="str">
        <f t="shared" si="134"/>
        <v>Mornin</v>
      </c>
      <c r="Y1470">
        <f t="shared" si="135"/>
        <v>12.3779237148</v>
      </c>
      <c r="Z1470">
        <f t="shared" si="136"/>
        <v>2.7173488703999995</v>
      </c>
      <c r="AA1470">
        <f t="shared" si="137"/>
        <v>2.2927631094000001</v>
      </c>
    </row>
    <row r="1471" spans="1:27" x14ac:dyDescent="0.45">
      <c r="A1471" t="str">
        <f t="shared" si="132"/>
        <v>43833Meal_Morning_Snack_SideP9</v>
      </c>
      <c r="B1471" s="6">
        <v>43833</v>
      </c>
      <c r="C1471" t="s">
        <v>118</v>
      </c>
      <c r="D1471" t="s">
        <v>41</v>
      </c>
      <c r="E1471">
        <v>0.21</v>
      </c>
      <c r="F1471">
        <v>0.22</v>
      </c>
      <c r="G1471">
        <v>0.49</v>
      </c>
      <c r="H1471">
        <v>1.3505400000000001E-2</v>
      </c>
      <c r="I1471" t="s">
        <v>64</v>
      </c>
      <c r="J1471">
        <v>1456</v>
      </c>
      <c r="K1471">
        <v>0.20054945054945059</v>
      </c>
      <c r="L1471">
        <v>0.50274725274725274</v>
      </c>
      <c r="M1471">
        <v>0.2967032967032967</v>
      </c>
      <c r="N1471">
        <v>0.15</v>
      </c>
      <c r="O1471">
        <v>0.15</v>
      </c>
      <c r="P1471">
        <v>0.15</v>
      </c>
      <c r="Q1471">
        <v>0.15</v>
      </c>
      <c r="R1471">
        <v>0.15</v>
      </c>
      <c r="S1471">
        <v>0.15</v>
      </c>
      <c r="T1471">
        <v>0.15</v>
      </c>
      <c r="U1471">
        <v>8.6956521739130432E-2</v>
      </c>
      <c r="V1471">
        <f>VLOOKUP(A1471,Output_sheet!$C$2:$H$19120,6,FALSE)</f>
        <v>14.533699</v>
      </c>
      <c r="W1471">
        <f t="shared" si="133"/>
        <v>89.091574870000002</v>
      </c>
      <c r="X1471" t="str">
        <f t="shared" si="134"/>
        <v>Mornin</v>
      </c>
      <c r="Y1471">
        <f t="shared" si="135"/>
        <v>12.20830716</v>
      </c>
      <c r="Z1471">
        <f t="shared" si="136"/>
        <v>12.789655120000001</v>
      </c>
      <c r="AA1471">
        <f t="shared" si="137"/>
        <v>64.093612590000006</v>
      </c>
    </row>
    <row r="1472" spans="1:27" x14ac:dyDescent="0.45">
      <c r="A1472" t="str">
        <f t="shared" si="132"/>
        <v>43834Meal_Afternoon_Snack_GreenP1</v>
      </c>
      <c r="B1472" s="6">
        <v>43834</v>
      </c>
      <c r="C1472" t="s">
        <v>118</v>
      </c>
      <c r="D1472" t="s">
        <v>11</v>
      </c>
      <c r="E1472">
        <v>3.39E-2</v>
      </c>
      <c r="F1472">
        <v>0.62639999999999996</v>
      </c>
      <c r="G1472">
        <v>5.1000000000000004E-3</v>
      </c>
      <c r="H1472">
        <v>6.3388000000000012E-3</v>
      </c>
      <c r="I1472" t="s">
        <v>9</v>
      </c>
      <c r="J1472">
        <v>2499</v>
      </c>
      <c r="K1472">
        <v>0.30092036814725892</v>
      </c>
      <c r="L1472">
        <v>0.40016006402561022</v>
      </c>
      <c r="M1472">
        <v>0.29891956782713092</v>
      </c>
      <c r="N1472">
        <v>0.15</v>
      </c>
      <c r="O1472">
        <v>0.15</v>
      </c>
      <c r="P1472">
        <v>0.15</v>
      </c>
      <c r="Q1472">
        <v>0.15</v>
      </c>
      <c r="R1472">
        <v>0.15</v>
      </c>
      <c r="S1472">
        <v>0.15</v>
      </c>
      <c r="T1472">
        <v>0.15</v>
      </c>
      <c r="U1472">
        <v>0.45045045045045051</v>
      </c>
      <c r="V1472">
        <f>VLOOKUP(A1472,Output_sheet!$C$2:$H$19120,6,FALSE)</f>
        <v>60.311295000000001</v>
      </c>
      <c r="W1472">
        <f t="shared" si="133"/>
        <v>162.0624807945</v>
      </c>
      <c r="X1472" t="str">
        <f t="shared" si="134"/>
        <v>Aftern</v>
      </c>
      <c r="Y1472">
        <f t="shared" si="135"/>
        <v>8.1782116019999993</v>
      </c>
      <c r="Z1472">
        <f t="shared" si="136"/>
        <v>151.11598075199998</v>
      </c>
      <c r="AA1472">
        <f t="shared" si="137"/>
        <v>2.7682884405000001</v>
      </c>
    </row>
    <row r="1473" spans="1:27" x14ac:dyDescent="0.45">
      <c r="A1473" t="str">
        <f t="shared" si="132"/>
        <v>43834Meal_Afternoon_Snack_MainP1</v>
      </c>
      <c r="B1473" s="6">
        <v>43834</v>
      </c>
      <c r="C1473" t="s">
        <v>118</v>
      </c>
      <c r="D1473" t="s">
        <v>12</v>
      </c>
      <c r="E1473">
        <v>0.12597058823529411</v>
      </c>
      <c r="F1473">
        <v>0.1129313725490196</v>
      </c>
      <c r="G1473">
        <v>0.18782352941176469</v>
      </c>
      <c r="H1473">
        <v>1.072359477124183E-2</v>
      </c>
      <c r="I1473" t="s">
        <v>9</v>
      </c>
      <c r="J1473">
        <v>2499</v>
      </c>
      <c r="K1473">
        <v>0.30092036814725892</v>
      </c>
      <c r="L1473">
        <v>0.40016006402561022</v>
      </c>
      <c r="M1473">
        <v>0.29891956782713092</v>
      </c>
      <c r="N1473">
        <v>0.15</v>
      </c>
      <c r="O1473">
        <v>0.15</v>
      </c>
      <c r="P1473">
        <v>0.15</v>
      </c>
      <c r="Q1473">
        <v>0.15</v>
      </c>
      <c r="R1473">
        <v>0.15</v>
      </c>
      <c r="S1473">
        <v>0.15</v>
      </c>
      <c r="T1473">
        <v>0.15</v>
      </c>
      <c r="U1473">
        <v>0.45945945945945948</v>
      </c>
      <c r="V1473">
        <f>VLOOKUP(A1473,Output_sheet!$C$2:$H$19120,6,FALSE)</f>
        <v>38.288913999999998</v>
      </c>
      <c r="W1473">
        <f t="shared" si="133"/>
        <v>101.31321720701959</v>
      </c>
      <c r="X1473" t="str">
        <f t="shared" si="134"/>
        <v>Aftern</v>
      </c>
      <c r="Y1473">
        <f t="shared" si="135"/>
        <v>19.293108077882351</v>
      </c>
      <c r="Z1473">
        <f t="shared" si="136"/>
        <v>17.296078445725488</v>
      </c>
      <c r="AA1473">
        <f t="shared" si="137"/>
        <v>64.724030683411755</v>
      </c>
    </row>
    <row r="1474" spans="1:27" x14ac:dyDescent="0.45">
      <c r="A1474" t="str">
        <f t="shared" ref="A1474:A1537" si="138">B1474&amp;"Meal_"&amp;D1474&amp;I1474</f>
        <v>43834Meal_Afternoon_Snack_SideP1</v>
      </c>
      <c r="B1474" s="6">
        <v>43834</v>
      </c>
      <c r="C1474" t="s">
        <v>118</v>
      </c>
      <c r="D1474" t="s">
        <v>13</v>
      </c>
      <c r="E1474">
        <v>0.16700000000000001</v>
      </c>
      <c r="F1474">
        <v>3.5999999999999997E-2</v>
      </c>
      <c r="G1474">
        <v>6.7500000000000004E-2</v>
      </c>
      <c r="H1474">
        <v>8.4588000000000007E-3</v>
      </c>
      <c r="I1474" t="s">
        <v>9</v>
      </c>
      <c r="J1474">
        <v>2499</v>
      </c>
      <c r="K1474">
        <v>0.30092036814725892</v>
      </c>
      <c r="L1474">
        <v>0.40016006402561022</v>
      </c>
      <c r="M1474">
        <v>0.29891956782713092</v>
      </c>
      <c r="N1474">
        <v>0.15</v>
      </c>
      <c r="O1474">
        <v>0.15</v>
      </c>
      <c r="P1474">
        <v>0.15</v>
      </c>
      <c r="Q1474">
        <v>0.15</v>
      </c>
      <c r="R1474">
        <v>0.15</v>
      </c>
      <c r="S1474">
        <v>0.15</v>
      </c>
      <c r="T1474">
        <v>0.15</v>
      </c>
      <c r="U1474">
        <v>9.0090090090090086E-2</v>
      </c>
      <c r="V1474">
        <f>VLOOKUP(A1474,Output_sheet!$C$2:$H$19120,6,FALSE)</f>
        <v>12.512717</v>
      </c>
      <c r="W1474">
        <f t="shared" ref="W1474:W1537" si="139">(E1474*4+F1474*4+G1474*9)*V1474</f>
        <v>17.761801781500004</v>
      </c>
      <c r="X1474" t="str">
        <f t="shared" ref="X1474:X1537" si="140">LEFT(D1474,6)</f>
        <v>Aftern</v>
      </c>
      <c r="Y1474">
        <f t="shared" ref="Y1474:Y1537" si="141">E1474*4*V1474</f>
        <v>8.3584949560000013</v>
      </c>
      <c r="Z1474">
        <f t="shared" ref="Z1474:Z1537" si="142">F1474*4*V1474</f>
        <v>1.8018312479999998</v>
      </c>
      <c r="AA1474">
        <f t="shared" ref="AA1474:AA1537" si="143">G1474*9*V1474</f>
        <v>7.6014755775000005</v>
      </c>
    </row>
    <row r="1475" spans="1:27" x14ac:dyDescent="0.45">
      <c r="A1475" t="str">
        <f t="shared" si="138"/>
        <v>43834Meal_Booster1_GreenP1</v>
      </c>
      <c r="B1475" s="6">
        <v>43834</v>
      </c>
      <c r="C1475" t="s">
        <v>118</v>
      </c>
      <c r="D1475" t="s">
        <v>16</v>
      </c>
      <c r="E1475">
        <v>0</v>
      </c>
      <c r="F1475">
        <v>0</v>
      </c>
      <c r="G1475">
        <v>0</v>
      </c>
      <c r="H1475">
        <v>0</v>
      </c>
      <c r="I1475" t="s">
        <v>9</v>
      </c>
      <c r="J1475">
        <v>2499</v>
      </c>
      <c r="K1475">
        <v>0.30092036814725892</v>
      </c>
      <c r="L1475">
        <v>0.40016006402561022</v>
      </c>
      <c r="M1475">
        <v>0.29891956782713092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f>VLOOKUP(A1475,Output_sheet!$C$2:$H$19120,6,FALSE)</f>
        <v>0</v>
      </c>
      <c r="W1475">
        <f t="shared" si="139"/>
        <v>0</v>
      </c>
      <c r="X1475" t="str">
        <f t="shared" si="140"/>
        <v>Booste</v>
      </c>
      <c r="Y1475">
        <f t="shared" si="141"/>
        <v>0</v>
      </c>
      <c r="Z1475">
        <f t="shared" si="142"/>
        <v>0</v>
      </c>
      <c r="AA1475">
        <f t="shared" si="143"/>
        <v>0</v>
      </c>
    </row>
    <row r="1476" spans="1:27" x14ac:dyDescent="0.45">
      <c r="A1476" t="str">
        <f t="shared" si="138"/>
        <v>43834Meal_Booster1_MainP1</v>
      </c>
      <c r="B1476" s="6">
        <v>43834</v>
      </c>
      <c r="C1476" t="s">
        <v>118</v>
      </c>
      <c r="D1476" t="s">
        <v>17</v>
      </c>
      <c r="E1476">
        <v>6.146800766283525E-2</v>
      </c>
      <c r="F1476">
        <v>0.14588927203065141</v>
      </c>
      <c r="G1476">
        <v>2.2945019157088121E-2</v>
      </c>
      <c r="H1476">
        <v>2.1448052753725928E-3</v>
      </c>
      <c r="I1476" t="s">
        <v>9</v>
      </c>
      <c r="J1476">
        <v>2499</v>
      </c>
      <c r="K1476">
        <v>0.30092036814725892</v>
      </c>
      <c r="L1476">
        <v>0.40016006402561022</v>
      </c>
      <c r="M1476">
        <v>0.29891956782713092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f>VLOOKUP(A1476,Output_sheet!$C$2:$H$19120,6,FALSE)</f>
        <v>0</v>
      </c>
      <c r="W1476">
        <f t="shared" si="139"/>
        <v>0</v>
      </c>
      <c r="X1476" t="str">
        <f t="shared" si="140"/>
        <v>Booste</v>
      </c>
      <c r="Y1476">
        <f t="shared" si="141"/>
        <v>0</v>
      </c>
      <c r="Z1476">
        <f t="shared" si="142"/>
        <v>0</v>
      </c>
      <c r="AA1476">
        <f t="shared" si="143"/>
        <v>0</v>
      </c>
    </row>
    <row r="1477" spans="1:27" x14ac:dyDescent="0.45">
      <c r="A1477" t="str">
        <f t="shared" si="138"/>
        <v>43834Meal_Booster1_SideP1</v>
      </c>
      <c r="B1477" s="6">
        <v>43834</v>
      </c>
      <c r="C1477" t="s">
        <v>118</v>
      </c>
      <c r="D1477" t="s">
        <v>18</v>
      </c>
      <c r="E1477">
        <v>0</v>
      </c>
      <c r="F1477">
        <v>0</v>
      </c>
      <c r="G1477">
        <v>0</v>
      </c>
      <c r="H1477">
        <v>0</v>
      </c>
      <c r="I1477" t="s">
        <v>9</v>
      </c>
      <c r="J1477">
        <v>2499</v>
      </c>
      <c r="K1477">
        <v>0.30092036814725892</v>
      </c>
      <c r="L1477">
        <v>0.40016006402561022</v>
      </c>
      <c r="M1477">
        <v>0.29891956782713092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f>VLOOKUP(A1477,Output_sheet!$C$2:$H$19120,6,FALSE)</f>
        <v>0</v>
      </c>
      <c r="W1477">
        <f t="shared" si="139"/>
        <v>0</v>
      </c>
      <c r="X1477" t="str">
        <f t="shared" si="140"/>
        <v>Booste</v>
      </c>
      <c r="Y1477">
        <f t="shared" si="141"/>
        <v>0</v>
      </c>
      <c r="Z1477">
        <f t="shared" si="142"/>
        <v>0</v>
      </c>
      <c r="AA1477">
        <f t="shared" si="143"/>
        <v>0</v>
      </c>
    </row>
    <row r="1478" spans="1:27" x14ac:dyDescent="0.45">
      <c r="A1478" t="str">
        <f t="shared" si="138"/>
        <v>43834Meal_Booster2_GreenP1</v>
      </c>
      <c r="B1478" s="6">
        <v>43834</v>
      </c>
      <c r="C1478" t="s">
        <v>118</v>
      </c>
      <c r="D1478" t="s">
        <v>19</v>
      </c>
      <c r="E1478">
        <v>0</v>
      </c>
      <c r="F1478">
        <v>0</v>
      </c>
      <c r="G1478">
        <v>0</v>
      </c>
      <c r="H1478">
        <v>0</v>
      </c>
      <c r="I1478" t="s">
        <v>9</v>
      </c>
      <c r="J1478">
        <v>2499</v>
      </c>
      <c r="K1478">
        <v>0.30092036814725892</v>
      </c>
      <c r="L1478">
        <v>0.40016006402561022</v>
      </c>
      <c r="M1478">
        <v>0.29891956782713092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f>VLOOKUP(A1478,Output_sheet!$C$2:$H$19120,6,FALSE)</f>
        <v>0</v>
      </c>
      <c r="W1478">
        <f t="shared" si="139"/>
        <v>0</v>
      </c>
      <c r="X1478" t="str">
        <f t="shared" si="140"/>
        <v>Booste</v>
      </c>
      <c r="Y1478">
        <f t="shared" si="141"/>
        <v>0</v>
      </c>
      <c r="Z1478">
        <f t="shared" si="142"/>
        <v>0</v>
      </c>
      <c r="AA1478">
        <f t="shared" si="143"/>
        <v>0</v>
      </c>
    </row>
    <row r="1479" spans="1:27" x14ac:dyDescent="0.45">
      <c r="A1479" t="str">
        <f t="shared" si="138"/>
        <v>43834Meal_Booster2_MainP1</v>
      </c>
      <c r="B1479" s="6">
        <v>43834</v>
      </c>
      <c r="C1479" t="s">
        <v>118</v>
      </c>
      <c r="D1479" t="s">
        <v>20</v>
      </c>
      <c r="E1479">
        <v>0.30499999999999999</v>
      </c>
      <c r="F1479">
        <v>0</v>
      </c>
      <c r="G1479">
        <v>3.2000000000000001E-2</v>
      </c>
      <c r="H1479">
        <v>5.3000000000000009E-3</v>
      </c>
      <c r="I1479" t="s">
        <v>9</v>
      </c>
      <c r="J1479">
        <v>2499</v>
      </c>
      <c r="K1479">
        <v>0.30092036814725892</v>
      </c>
      <c r="L1479">
        <v>0.40016006402561022</v>
      </c>
      <c r="M1479">
        <v>0.29891956782713092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f>VLOOKUP(A1479,Output_sheet!$C$2:$H$19120,6,FALSE)</f>
        <v>0</v>
      </c>
      <c r="W1479">
        <f t="shared" si="139"/>
        <v>0</v>
      </c>
      <c r="X1479" t="str">
        <f t="shared" si="140"/>
        <v>Booste</v>
      </c>
      <c r="Y1479">
        <f t="shared" si="141"/>
        <v>0</v>
      </c>
      <c r="Z1479">
        <f t="shared" si="142"/>
        <v>0</v>
      </c>
      <c r="AA1479">
        <f t="shared" si="143"/>
        <v>0</v>
      </c>
    </row>
    <row r="1480" spans="1:27" x14ac:dyDescent="0.45">
      <c r="A1480" t="str">
        <f t="shared" si="138"/>
        <v>43834Meal_Booster2_SideP1</v>
      </c>
      <c r="B1480" s="6">
        <v>43834</v>
      </c>
      <c r="C1480" t="s">
        <v>118</v>
      </c>
      <c r="D1480" t="s">
        <v>21</v>
      </c>
      <c r="E1480">
        <v>0</v>
      </c>
      <c r="F1480">
        <v>0</v>
      </c>
      <c r="G1480">
        <v>0</v>
      </c>
      <c r="H1480">
        <v>0</v>
      </c>
      <c r="I1480" t="s">
        <v>9</v>
      </c>
      <c r="J1480">
        <v>2499</v>
      </c>
      <c r="K1480">
        <v>0.30092036814725892</v>
      </c>
      <c r="L1480">
        <v>0.40016006402561022</v>
      </c>
      <c r="M1480">
        <v>0.29891956782713092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f>VLOOKUP(A1480,Output_sheet!$C$2:$H$19120,6,FALSE)</f>
        <v>0</v>
      </c>
      <c r="W1480">
        <f t="shared" si="139"/>
        <v>0</v>
      </c>
      <c r="X1480" t="str">
        <f t="shared" si="140"/>
        <v>Booste</v>
      </c>
      <c r="Y1480">
        <f t="shared" si="141"/>
        <v>0</v>
      </c>
      <c r="Z1480">
        <f t="shared" si="142"/>
        <v>0</v>
      </c>
      <c r="AA1480">
        <f t="shared" si="143"/>
        <v>0</v>
      </c>
    </row>
    <row r="1481" spans="1:27" x14ac:dyDescent="0.45">
      <c r="A1481" t="str">
        <f t="shared" si="138"/>
        <v>43834Meal_Breakfast_GreenP1</v>
      </c>
      <c r="B1481" s="6">
        <v>43834</v>
      </c>
      <c r="C1481" t="s">
        <v>118</v>
      </c>
      <c r="D1481" t="s">
        <v>24</v>
      </c>
      <c r="E1481">
        <v>6.9999999999999993E-3</v>
      </c>
      <c r="F1481">
        <v>0.14000000000000001</v>
      </c>
      <c r="G1481">
        <v>3.0000000000000001E-3</v>
      </c>
      <c r="H1481">
        <v>1.04E-2</v>
      </c>
      <c r="I1481" t="s">
        <v>9</v>
      </c>
      <c r="J1481">
        <v>2499</v>
      </c>
      <c r="K1481">
        <v>0.30092036814725892</v>
      </c>
      <c r="L1481">
        <v>0.40016006402561022</v>
      </c>
      <c r="M1481">
        <v>0.29891956782713092</v>
      </c>
      <c r="N1481">
        <v>0.25</v>
      </c>
      <c r="O1481">
        <v>0.25</v>
      </c>
      <c r="P1481">
        <v>0.25</v>
      </c>
      <c r="Q1481">
        <v>0.25</v>
      </c>
      <c r="R1481">
        <v>0.25</v>
      </c>
      <c r="S1481">
        <v>0.25</v>
      </c>
      <c r="T1481">
        <v>0.25</v>
      </c>
      <c r="U1481">
        <v>9.375E-2</v>
      </c>
      <c r="V1481">
        <f>VLOOKUP(A1481,Output_sheet!$C$2:$H$19120,6,FALSE)</f>
        <v>22.010328000000001</v>
      </c>
      <c r="W1481">
        <f t="shared" si="139"/>
        <v>13.536351720000003</v>
      </c>
      <c r="X1481" t="str">
        <f t="shared" si="140"/>
        <v>Breakf</v>
      </c>
      <c r="Y1481">
        <f t="shared" si="141"/>
        <v>0.61628918399999999</v>
      </c>
      <c r="Z1481">
        <f t="shared" si="142"/>
        <v>12.325783680000002</v>
      </c>
      <c r="AA1481">
        <f t="shared" si="143"/>
        <v>0.59427885600000008</v>
      </c>
    </row>
    <row r="1482" spans="1:27" x14ac:dyDescent="0.45">
      <c r="A1482" t="str">
        <f t="shared" si="138"/>
        <v>43834Meal_Breakfast_MainP1</v>
      </c>
      <c r="B1482" s="6">
        <v>43834</v>
      </c>
      <c r="C1482" t="s">
        <v>118</v>
      </c>
      <c r="D1482" t="s">
        <v>25</v>
      </c>
      <c r="E1482">
        <v>7.1428571428571425E-2</v>
      </c>
      <c r="F1482">
        <v>0.23239285714285721</v>
      </c>
      <c r="G1482">
        <v>2.5571428571428571E-2</v>
      </c>
      <c r="H1482">
        <v>2.0184130952380949E-3</v>
      </c>
      <c r="I1482" t="s">
        <v>9</v>
      </c>
      <c r="J1482">
        <v>2499</v>
      </c>
      <c r="K1482">
        <v>0.30092036814725892</v>
      </c>
      <c r="L1482">
        <v>0.40016006402561022</v>
      </c>
      <c r="M1482">
        <v>0.29891956782713092</v>
      </c>
      <c r="N1482">
        <v>0.25</v>
      </c>
      <c r="O1482">
        <v>0.25</v>
      </c>
      <c r="P1482">
        <v>0.25</v>
      </c>
      <c r="Q1482">
        <v>0.25</v>
      </c>
      <c r="R1482">
        <v>0.25</v>
      </c>
      <c r="S1482">
        <v>0.25</v>
      </c>
      <c r="T1482">
        <v>0.25</v>
      </c>
      <c r="U1482">
        <v>0.875</v>
      </c>
      <c r="V1482">
        <f>VLOOKUP(A1482,Output_sheet!$C$2:$H$19120,6,FALSE)</f>
        <v>283.68867</v>
      </c>
      <c r="W1482">
        <f t="shared" si="139"/>
        <v>410.05170900857149</v>
      </c>
      <c r="X1482" t="str">
        <f t="shared" si="140"/>
        <v>Breakf</v>
      </c>
      <c r="Y1482">
        <f t="shared" si="141"/>
        <v>81.053905714285705</v>
      </c>
      <c r="Z1482">
        <f t="shared" si="142"/>
        <v>263.70888224142863</v>
      </c>
      <c r="AA1482">
        <f t="shared" si="143"/>
        <v>65.288921052857148</v>
      </c>
    </row>
    <row r="1483" spans="1:27" x14ac:dyDescent="0.45">
      <c r="A1483" t="str">
        <f t="shared" si="138"/>
        <v>43834Meal_Breakfast_SideP1</v>
      </c>
      <c r="B1483" s="6">
        <v>43834</v>
      </c>
      <c r="C1483" t="s">
        <v>118</v>
      </c>
      <c r="D1483" t="s">
        <v>26</v>
      </c>
      <c r="E1483">
        <v>0.21</v>
      </c>
      <c r="F1483">
        <v>0.22</v>
      </c>
      <c r="G1483">
        <v>0.49</v>
      </c>
      <c r="H1483">
        <v>1.3505400000000001E-2</v>
      </c>
      <c r="I1483" t="s">
        <v>9</v>
      </c>
      <c r="J1483">
        <v>2499</v>
      </c>
      <c r="K1483">
        <v>0.30092036814725892</v>
      </c>
      <c r="L1483">
        <v>0.40016006402561022</v>
      </c>
      <c r="M1483">
        <v>0.29891956782713092</v>
      </c>
      <c r="N1483">
        <v>0.25</v>
      </c>
      <c r="O1483">
        <v>0.25</v>
      </c>
      <c r="P1483">
        <v>0.25</v>
      </c>
      <c r="Q1483">
        <v>0.25</v>
      </c>
      <c r="R1483">
        <v>0.25</v>
      </c>
      <c r="S1483">
        <v>0.25</v>
      </c>
      <c r="T1483">
        <v>0.25</v>
      </c>
      <c r="U1483">
        <v>3.125E-2</v>
      </c>
      <c r="V1483">
        <f>VLOOKUP(A1483,Output_sheet!$C$2:$H$19120,6,FALSE)</f>
        <v>7.3367760000000004</v>
      </c>
      <c r="W1483">
        <f t="shared" si="139"/>
        <v>44.974436879999999</v>
      </c>
      <c r="X1483" t="str">
        <f t="shared" si="140"/>
        <v>Breakf</v>
      </c>
      <c r="Y1483">
        <f t="shared" si="141"/>
        <v>6.1628918400000003</v>
      </c>
      <c r="Z1483">
        <f t="shared" si="142"/>
        <v>6.4563628800000004</v>
      </c>
      <c r="AA1483">
        <f t="shared" si="143"/>
        <v>32.355182160000005</v>
      </c>
    </row>
    <row r="1484" spans="1:27" x14ac:dyDescent="0.45">
      <c r="A1484" t="str">
        <f t="shared" si="138"/>
        <v>43834Meal_Dinner_GreenP1</v>
      </c>
      <c r="B1484" s="6">
        <v>43834</v>
      </c>
      <c r="C1484" t="s">
        <v>118</v>
      </c>
      <c r="D1484" t="s">
        <v>29</v>
      </c>
      <c r="E1484">
        <v>1.148445595854922E-2</v>
      </c>
      <c r="F1484">
        <v>5.6101036269430048E-2</v>
      </c>
      <c r="G1484">
        <v>1.7005181347150261E-2</v>
      </c>
      <c r="H1484">
        <v>7.8450777202072528E-4</v>
      </c>
      <c r="I1484" t="s">
        <v>9</v>
      </c>
      <c r="J1484">
        <v>2499</v>
      </c>
      <c r="K1484">
        <v>0.30092036814725892</v>
      </c>
      <c r="L1484">
        <v>0.40016006402561022</v>
      </c>
      <c r="M1484">
        <v>0.29891956782713092</v>
      </c>
      <c r="N1484">
        <v>0.25</v>
      </c>
      <c r="O1484">
        <v>0.25</v>
      </c>
      <c r="P1484">
        <v>0.25</v>
      </c>
      <c r="Q1484">
        <v>0.25</v>
      </c>
      <c r="R1484">
        <v>0.25</v>
      </c>
      <c r="S1484">
        <v>0.25</v>
      </c>
      <c r="T1484">
        <v>0.25</v>
      </c>
      <c r="U1484">
        <v>0.46958637469586367</v>
      </c>
      <c r="V1484">
        <f>VLOOKUP(A1484,Output_sheet!$C$2:$H$19120,6,FALSE)</f>
        <v>178.55099999999999</v>
      </c>
      <c r="W1484">
        <f t="shared" si="139"/>
        <v>75.596458103626929</v>
      </c>
      <c r="X1484" t="str">
        <f t="shared" si="140"/>
        <v>Dinner</v>
      </c>
      <c r="Y1484">
        <f t="shared" si="141"/>
        <v>8.2022443834196874</v>
      </c>
      <c r="Z1484">
        <f t="shared" si="142"/>
        <v>40.067584507772018</v>
      </c>
      <c r="AA1484">
        <f t="shared" si="143"/>
        <v>27.326629212435236</v>
      </c>
    </row>
    <row r="1485" spans="1:27" x14ac:dyDescent="0.45">
      <c r="A1485" t="str">
        <f t="shared" si="138"/>
        <v>43834Meal_Dinner_MainP1</v>
      </c>
      <c r="B1485" s="6">
        <v>43834</v>
      </c>
      <c r="C1485" t="s">
        <v>118</v>
      </c>
      <c r="D1485" t="s">
        <v>30</v>
      </c>
      <c r="E1485">
        <v>0.1788913043478261</v>
      </c>
      <c r="F1485">
        <v>1.3913043478260871E-3</v>
      </c>
      <c r="G1485">
        <v>8.0326086956521742E-2</v>
      </c>
      <c r="H1485">
        <v>6.5779782608695646E-3</v>
      </c>
      <c r="I1485" t="s">
        <v>9</v>
      </c>
      <c r="J1485">
        <v>2499</v>
      </c>
      <c r="K1485">
        <v>0.30092036814725892</v>
      </c>
      <c r="L1485">
        <v>0.40016006402561022</v>
      </c>
      <c r="M1485">
        <v>0.29891956782713092</v>
      </c>
      <c r="N1485">
        <v>0.25</v>
      </c>
      <c r="O1485">
        <v>0.25</v>
      </c>
      <c r="P1485">
        <v>0.25</v>
      </c>
      <c r="Q1485">
        <v>0.25</v>
      </c>
      <c r="R1485">
        <v>0.25</v>
      </c>
      <c r="S1485">
        <v>0.25</v>
      </c>
      <c r="T1485">
        <v>0.25</v>
      </c>
      <c r="U1485">
        <v>0.33576642335766421</v>
      </c>
      <c r="V1485">
        <f>VLOOKUP(A1485,Output_sheet!$C$2:$H$19120,6,FALSE)</f>
        <v>212.00738000000001</v>
      </c>
      <c r="W1485">
        <f t="shared" si="139"/>
        <v>306.1524832882609</v>
      </c>
      <c r="X1485" t="str">
        <f t="shared" si="140"/>
        <v>Dinner</v>
      </c>
      <c r="Y1485">
        <f t="shared" si="141"/>
        <v>151.7051069582609</v>
      </c>
      <c r="Z1485">
        <f t="shared" si="142"/>
        <v>1.1798671582608697</v>
      </c>
      <c r="AA1485">
        <f t="shared" si="143"/>
        <v>153.26750917173916</v>
      </c>
    </row>
    <row r="1486" spans="1:27" x14ac:dyDescent="0.45">
      <c r="A1486" t="str">
        <f t="shared" si="138"/>
        <v>43834Meal_Dinner_SideP1</v>
      </c>
      <c r="B1486" s="6">
        <v>43834</v>
      </c>
      <c r="C1486" t="s">
        <v>118</v>
      </c>
      <c r="D1486" t="s">
        <v>31</v>
      </c>
      <c r="E1486">
        <v>8.5000000000000006E-2</v>
      </c>
      <c r="F1486">
        <v>0.71599999999999997</v>
      </c>
      <c r="G1486">
        <v>2.5000000000000001E-2</v>
      </c>
      <c r="H1486">
        <v>1.1130000000000001E-3</v>
      </c>
      <c r="I1486" t="s">
        <v>9</v>
      </c>
      <c r="J1486">
        <v>2499</v>
      </c>
      <c r="K1486">
        <v>0.30092036814725892</v>
      </c>
      <c r="L1486">
        <v>0.40016006402561022</v>
      </c>
      <c r="M1486">
        <v>0.29891956782713092</v>
      </c>
      <c r="N1486">
        <v>0.25</v>
      </c>
      <c r="O1486">
        <v>0.25</v>
      </c>
      <c r="P1486">
        <v>0.25</v>
      </c>
      <c r="Q1486">
        <v>0.25</v>
      </c>
      <c r="R1486">
        <v>0.25</v>
      </c>
      <c r="S1486">
        <v>0.25</v>
      </c>
      <c r="T1486">
        <v>0.25</v>
      </c>
      <c r="U1486">
        <v>0.194647201946472</v>
      </c>
      <c r="V1486">
        <f>VLOOKUP(A1486,Output_sheet!$C$2:$H$19120,6,FALSE)</f>
        <v>116.41544</v>
      </c>
      <c r="W1486">
        <f t="shared" si="139"/>
        <v>399.18854376000002</v>
      </c>
      <c r="X1486" t="str">
        <f t="shared" si="140"/>
        <v>Dinner</v>
      </c>
      <c r="Y1486">
        <f t="shared" si="141"/>
        <v>39.581249600000007</v>
      </c>
      <c r="Z1486">
        <f t="shared" si="142"/>
        <v>333.41382016</v>
      </c>
      <c r="AA1486">
        <f t="shared" si="143"/>
        <v>26.193474000000002</v>
      </c>
    </row>
    <row r="1487" spans="1:27" x14ac:dyDescent="0.45">
      <c r="A1487" t="str">
        <f t="shared" si="138"/>
        <v>43834Meal_Lunch_GreenP1</v>
      </c>
      <c r="B1487" s="6">
        <v>43834</v>
      </c>
      <c r="C1487" t="s">
        <v>118</v>
      </c>
      <c r="D1487" t="s">
        <v>34</v>
      </c>
      <c r="E1487">
        <v>2.777777777777778E-2</v>
      </c>
      <c r="F1487">
        <v>8.2592592592592592E-2</v>
      </c>
      <c r="G1487">
        <v>1.407407407407407E-2</v>
      </c>
      <c r="H1487">
        <v>8.6160493827160502E-4</v>
      </c>
      <c r="I1487" t="s">
        <v>9</v>
      </c>
      <c r="J1487">
        <v>2499</v>
      </c>
      <c r="K1487">
        <v>0.30092036814725892</v>
      </c>
      <c r="L1487">
        <v>0.40016006402561022</v>
      </c>
      <c r="M1487">
        <v>0.29891956782713092</v>
      </c>
      <c r="N1487">
        <v>0.25</v>
      </c>
      <c r="O1487">
        <v>0.25</v>
      </c>
      <c r="P1487">
        <v>0.25</v>
      </c>
      <c r="Q1487">
        <v>0.25</v>
      </c>
      <c r="R1487">
        <v>0.25</v>
      </c>
      <c r="S1487">
        <v>0.25</v>
      </c>
      <c r="T1487">
        <v>0.25</v>
      </c>
      <c r="U1487">
        <v>0.50624999999999998</v>
      </c>
      <c r="V1487">
        <f>VLOOKUP(A1487,Output_sheet!$C$2:$H$19120,6,FALSE)</f>
        <v>409.78987000000001</v>
      </c>
      <c r="W1487">
        <f t="shared" si="139"/>
        <v>232.82135577037033</v>
      </c>
      <c r="X1487" t="str">
        <f t="shared" si="140"/>
        <v>Lunch_</v>
      </c>
      <c r="Y1487">
        <f t="shared" si="141"/>
        <v>45.532207777777785</v>
      </c>
      <c r="Z1487">
        <f t="shared" si="142"/>
        <v>135.38243112592593</v>
      </c>
      <c r="AA1487">
        <f t="shared" si="143"/>
        <v>51.906716866666649</v>
      </c>
    </row>
    <row r="1488" spans="1:27" x14ac:dyDescent="0.45">
      <c r="A1488" t="str">
        <f t="shared" si="138"/>
        <v>43834Meal_Lunch_MainP1</v>
      </c>
      <c r="B1488" s="6">
        <v>43834</v>
      </c>
      <c r="C1488" t="s">
        <v>118</v>
      </c>
      <c r="D1488" t="s">
        <v>35</v>
      </c>
      <c r="E1488">
        <v>0.20200000000000001</v>
      </c>
      <c r="F1488">
        <v>0</v>
      </c>
      <c r="G1488">
        <v>6.8000000000000005E-2</v>
      </c>
      <c r="H1488">
        <v>5.3000000000000009E-3</v>
      </c>
      <c r="I1488" t="s">
        <v>9</v>
      </c>
      <c r="J1488">
        <v>2499</v>
      </c>
      <c r="K1488">
        <v>0.30092036814725892</v>
      </c>
      <c r="L1488">
        <v>0.40016006402561022</v>
      </c>
      <c r="M1488">
        <v>0.29891956782713092</v>
      </c>
      <c r="N1488">
        <v>0.25</v>
      </c>
      <c r="O1488">
        <v>0.25</v>
      </c>
      <c r="P1488">
        <v>0.25</v>
      </c>
      <c r="Q1488">
        <v>0.25</v>
      </c>
      <c r="R1488">
        <v>0.25</v>
      </c>
      <c r="S1488">
        <v>0.25</v>
      </c>
      <c r="T1488">
        <v>0.25</v>
      </c>
      <c r="U1488">
        <v>0.25</v>
      </c>
      <c r="V1488">
        <f>VLOOKUP(A1488,Output_sheet!$C$2:$H$19120,6,FALSE)</f>
        <v>253.73984999999999</v>
      </c>
      <c r="W1488">
        <f t="shared" si="139"/>
        <v>360.310587</v>
      </c>
      <c r="X1488" t="str">
        <f t="shared" si="140"/>
        <v>Lunch_</v>
      </c>
      <c r="Y1488">
        <f t="shared" si="141"/>
        <v>205.0217988</v>
      </c>
      <c r="Z1488">
        <f t="shared" si="142"/>
        <v>0</v>
      </c>
      <c r="AA1488">
        <f t="shared" si="143"/>
        <v>155.28878820000003</v>
      </c>
    </row>
    <row r="1489" spans="1:27" x14ac:dyDescent="0.45">
      <c r="A1489" t="str">
        <f t="shared" si="138"/>
        <v>43834Meal_Lunch_SideP1</v>
      </c>
      <c r="B1489" s="6">
        <v>43834</v>
      </c>
      <c r="C1489" t="s">
        <v>118</v>
      </c>
      <c r="D1489" t="s">
        <v>36</v>
      </c>
      <c r="E1489">
        <v>1.3162393162393159E-2</v>
      </c>
      <c r="F1489">
        <v>0.16641025641025639</v>
      </c>
      <c r="G1489">
        <v>6.076923076923077E-2</v>
      </c>
      <c r="H1489">
        <v>9.2769230769230776E-4</v>
      </c>
      <c r="I1489" t="s">
        <v>9</v>
      </c>
      <c r="J1489">
        <v>2499</v>
      </c>
      <c r="K1489">
        <v>0.30092036814725892</v>
      </c>
      <c r="L1489">
        <v>0.40016006402561022</v>
      </c>
      <c r="M1489">
        <v>0.29891956782713092</v>
      </c>
      <c r="N1489">
        <v>0.25</v>
      </c>
      <c r="O1489">
        <v>0.25</v>
      </c>
      <c r="P1489">
        <v>0.25</v>
      </c>
      <c r="Q1489">
        <v>0.25</v>
      </c>
      <c r="R1489">
        <v>0.25</v>
      </c>
      <c r="S1489">
        <v>0.25</v>
      </c>
      <c r="T1489">
        <v>0.25</v>
      </c>
      <c r="U1489">
        <v>0.24374999999999999</v>
      </c>
      <c r="V1489">
        <f>VLOOKUP(A1489,Output_sheet!$C$2:$H$19120,6,FALSE)</f>
        <v>148.43781000000001</v>
      </c>
      <c r="W1489">
        <f t="shared" si="139"/>
        <v>187.80554713076924</v>
      </c>
      <c r="X1489" t="str">
        <f t="shared" si="140"/>
        <v>Lunch_</v>
      </c>
      <c r="Y1489">
        <f t="shared" si="141"/>
        <v>7.8151872615384601</v>
      </c>
      <c r="Z1489">
        <f t="shared" si="142"/>
        <v>98.80629609230769</v>
      </c>
      <c r="AA1489">
        <f t="shared" si="143"/>
        <v>81.184063776923082</v>
      </c>
    </row>
    <row r="1490" spans="1:27" x14ac:dyDescent="0.45">
      <c r="A1490" t="str">
        <f t="shared" si="138"/>
        <v>43834Meal_Morning_Snack_GreenP1</v>
      </c>
      <c r="B1490" s="6">
        <v>43834</v>
      </c>
      <c r="C1490" t="s">
        <v>118</v>
      </c>
      <c r="D1490" t="s">
        <v>39</v>
      </c>
      <c r="E1490">
        <v>0</v>
      </c>
      <c r="F1490">
        <v>0</v>
      </c>
      <c r="G1490">
        <v>0</v>
      </c>
      <c r="H1490">
        <v>0</v>
      </c>
      <c r="I1490" t="s">
        <v>9</v>
      </c>
      <c r="J1490">
        <v>2499</v>
      </c>
      <c r="K1490">
        <v>0.30092036814725892</v>
      </c>
      <c r="L1490">
        <v>0.40016006402561022</v>
      </c>
      <c r="M1490">
        <v>0.29891956782713092</v>
      </c>
      <c r="N1490">
        <v>0.1</v>
      </c>
      <c r="O1490">
        <v>0.1</v>
      </c>
      <c r="P1490">
        <v>0.1</v>
      </c>
      <c r="Q1490">
        <v>0.1</v>
      </c>
      <c r="R1490">
        <v>0.1</v>
      </c>
      <c r="S1490">
        <v>0.1</v>
      </c>
      <c r="T1490">
        <v>0.1</v>
      </c>
      <c r="U1490">
        <v>0</v>
      </c>
      <c r="V1490">
        <f>VLOOKUP(A1490,Output_sheet!$C$2:$H$19120,6,FALSE)</f>
        <v>0</v>
      </c>
      <c r="W1490">
        <f t="shared" si="139"/>
        <v>0</v>
      </c>
      <c r="X1490" t="str">
        <f t="shared" si="140"/>
        <v>Mornin</v>
      </c>
      <c r="Y1490">
        <f t="shared" si="141"/>
        <v>0</v>
      </c>
      <c r="Z1490">
        <f t="shared" si="142"/>
        <v>0</v>
      </c>
      <c r="AA1490">
        <f t="shared" si="143"/>
        <v>0</v>
      </c>
    </row>
    <row r="1491" spans="1:27" x14ac:dyDescent="0.45">
      <c r="A1491" t="str">
        <f t="shared" si="138"/>
        <v>43834Meal_Morning_Snack_MainP1</v>
      </c>
      <c r="B1491" s="6">
        <v>43834</v>
      </c>
      <c r="C1491" t="s">
        <v>118</v>
      </c>
      <c r="D1491" t="s">
        <v>40</v>
      </c>
      <c r="E1491">
        <v>4.6982758620689652E-2</v>
      </c>
      <c r="F1491">
        <v>0.18534137931034481</v>
      </c>
      <c r="G1491">
        <v>6.7386206896551726E-2</v>
      </c>
      <c r="H1491">
        <v>6.5438896551724144E-3</v>
      </c>
      <c r="I1491" t="s">
        <v>9</v>
      </c>
      <c r="J1491">
        <v>2499</v>
      </c>
      <c r="K1491">
        <v>0.30092036814725892</v>
      </c>
      <c r="L1491">
        <v>0.40016006402561022</v>
      </c>
      <c r="M1491">
        <v>0.29891956782713092</v>
      </c>
      <c r="N1491">
        <v>0.1</v>
      </c>
      <c r="O1491">
        <v>0.1</v>
      </c>
      <c r="P1491">
        <v>0.1</v>
      </c>
      <c r="Q1491">
        <v>0.1</v>
      </c>
      <c r="R1491">
        <v>0.1</v>
      </c>
      <c r="S1491">
        <v>0.1</v>
      </c>
      <c r="T1491">
        <v>0.1</v>
      </c>
      <c r="U1491">
        <v>0.62365591397849462</v>
      </c>
      <c r="V1491">
        <f>VLOOKUP(A1491,Output_sheet!$C$2:$H$19120,6,FALSE)</f>
        <v>75.239309000000006</v>
      </c>
      <c r="W1491">
        <f t="shared" si="139"/>
        <v>115.55045519505518</v>
      </c>
      <c r="X1491" t="str">
        <f t="shared" si="140"/>
        <v>Mornin</v>
      </c>
      <c r="Y1491">
        <f t="shared" si="141"/>
        <v>14.139801174137931</v>
      </c>
      <c r="Z1491">
        <f t="shared" si="142"/>
        <v>55.779829233668963</v>
      </c>
      <c r="AA1491">
        <f t="shared" si="143"/>
        <v>45.63082478724828</v>
      </c>
    </row>
    <row r="1492" spans="1:27" x14ac:dyDescent="0.45">
      <c r="A1492" t="str">
        <f t="shared" si="138"/>
        <v>43834Meal_Morning_Snack_SideP1</v>
      </c>
      <c r="B1492" s="6">
        <v>43834</v>
      </c>
      <c r="C1492" t="s">
        <v>118</v>
      </c>
      <c r="D1492" t="s">
        <v>41</v>
      </c>
      <c r="E1492">
        <v>0.16285714285714281</v>
      </c>
      <c r="F1492">
        <v>6.6771428571428565E-2</v>
      </c>
      <c r="G1492">
        <v>1.7428571428571429E-2</v>
      </c>
      <c r="H1492">
        <v>4.9020138451856508E-3</v>
      </c>
      <c r="I1492" t="s">
        <v>9</v>
      </c>
      <c r="J1492">
        <v>2499</v>
      </c>
      <c r="K1492">
        <v>0.30092036814725892</v>
      </c>
      <c r="L1492">
        <v>0.40016006402561022</v>
      </c>
      <c r="M1492">
        <v>0.29891956782713092</v>
      </c>
      <c r="N1492">
        <v>0.1</v>
      </c>
      <c r="O1492">
        <v>0.1</v>
      </c>
      <c r="P1492">
        <v>0.1</v>
      </c>
      <c r="Q1492">
        <v>0.1</v>
      </c>
      <c r="R1492">
        <v>0.1</v>
      </c>
      <c r="S1492">
        <v>0.1</v>
      </c>
      <c r="T1492">
        <v>0.1</v>
      </c>
      <c r="U1492">
        <v>0.37634408602150538</v>
      </c>
      <c r="V1492">
        <f>VLOOKUP(A1492,Output_sheet!$C$2:$H$19120,6,FALSE)</f>
        <v>66.836949000000004</v>
      </c>
      <c r="W1492">
        <f t="shared" si="139"/>
        <v>71.874545327485706</v>
      </c>
      <c r="X1492" t="str">
        <f t="shared" si="140"/>
        <v>Mornin</v>
      </c>
      <c r="Y1492">
        <f t="shared" si="141"/>
        <v>43.539498205714274</v>
      </c>
      <c r="Z1492">
        <f t="shared" si="142"/>
        <v>17.851194264342858</v>
      </c>
      <c r="AA1492">
        <f t="shared" si="143"/>
        <v>10.483852857428573</v>
      </c>
    </row>
    <row r="1493" spans="1:27" x14ac:dyDescent="0.45">
      <c r="A1493" t="str">
        <f t="shared" si="138"/>
        <v>43834Meal_Afternoon_Snack_GreenP10</v>
      </c>
      <c r="B1493" s="6">
        <v>43834</v>
      </c>
      <c r="C1493" t="s">
        <v>118</v>
      </c>
      <c r="D1493" t="s">
        <v>11</v>
      </c>
      <c r="E1493">
        <v>3.39E-2</v>
      </c>
      <c r="F1493">
        <v>0.62639999999999996</v>
      </c>
      <c r="G1493">
        <v>5.1000000000000004E-3</v>
      </c>
      <c r="H1493">
        <v>6.3388000000000012E-3</v>
      </c>
      <c r="I1493" t="s">
        <v>43</v>
      </c>
      <c r="J1493">
        <v>1597</v>
      </c>
      <c r="K1493">
        <v>0.20037570444583591</v>
      </c>
      <c r="L1493">
        <v>0.50093926111458986</v>
      </c>
      <c r="M1493">
        <v>0.29868503443957423</v>
      </c>
      <c r="N1493">
        <v>0.15</v>
      </c>
      <c r="O1493">
        <v>0.15</v>
      </c>
      <c r="P1493">
        <v>0.15</v>
      </c>
      <c r="Q1493">
        <v>0.15</v>
      </c>
      <c r="R1493">
        <v>0.15</v>
      </c>
      <c r="S1493">
        <v>0.15</v>
      </c>
      <c r="T1493">
        <v>0.15</v>
      </c>
      <c r="U1493">
        <v>0.45045045045045051</v>
      </c>
      <c r="V1493">
        <f>VLOOKUP(A1493,Output_sheet!$C$2:$H$19120,6,FALSE)</f>
        <v>45.810093000000002</v>
      </c>
      <c r="W1493">
        <f t="shared" si="139"/>
        <v>123.09630090030001</v>
      </c>
      <c r="X1493" t="str">
        <f t="shared" si="140"/>
        <v>Aftern</v>
      </c>
      <c r="Y1493">
        <f t="shared" si="141"/>
        <v>6.2118486108000006</v>
      </c>
      <c r="Z1493">
        <f t="shared" si="142"/>
        <v>114.7817690208</v>
      </c>
      <c r="AA1493">
        <f t="shared" si="143"/>
        <v>2.1026832687000003</v>
      </c>
    </row>
    <row r="1494" spans="1:27" x14ac:dyDescent="0.45">
      <c r="A1494" t="str">
        <f t="shared" si="138"/>
        <v>43834Meal_Afternoon_Snack_MainP10</v>
      </c>
      <c r="B1494" s="6">
        <v>43834</v>
      </c>
      <c r="C1494" t="s">
        <v>118</v>
      </c>
      <c r="D1494" t="s">
        <v>12</v>
      </c>
      <c r="E1494">
        <v>0.12597058823529411</v>
      </c>
      <c r="F1494">
        <v>0.1129313725490196</v>
      </c>
      <c r="G1494">
        <v>0.18782352941176469</v>
      </c>
      <c r="H1494">
        <v>1.072359477124183E-2</v>
      </c>
      <c r="I1494" t="s">
        <v>43</v>
      </c>
      <c r="J1494">
        <v>1597</v>
      </c>
      <c r="K1494">
        <v>0.20037570444583591</v>
      </c>
      <c r="L1494">
        <v>0.50093926111458986</v>
      </c>
      <c r="M1494">
        <v>0.29868503443957423</v>
      </c>
      <c r="N1494">
        <v>0.15</v>
      </c>
      <c r="O1494">
        <v>0.15</v>
      </c>
      <c r="P1494">
        <v>0.15</v>
      </c>
      <c r="Q1494">
        <v>0.15</v>
      </c>
      <c r="R1494">
        <v>0.15</v>
      </c>
      <c r="S1494">
        <v>0.15</v>
      </c>
      <c r="T1494">
        <v>0.15</v>
      </c>
      <c r="U1494">
        <v>0.45945945945945948</v>
      </c>
      <c r="V1494">
        <f>VLOOKUP(A1494,Output_sheet!$C$2:$H$19120,6,FALSE)</f>
        <v>35.851376999999999</v>
      </c>
      <c r="W1494">
        <f t="shared" si="139"/>
        <v>94.863446510176459</v>
      </c>
      <c r="X1494" t="str">
        <f t="shared" si="140"/>
        <v>Aftern</v>
      </c>
      <c r="Y1494">
        <f t="shared" si="141"/>
        <v>18.064876198941175</v>
      </c>
      <c r="Z1494">
        <f t="shared" si="142"/>
        <v>16.194980849529411</v>
      </c>
      <c r="AA1494">
        <f t="shared" si="143"/>
        <v>60.60358946170588</v>
      </c>
    </row>
    <row r="1495" spans="1:27" x14ac:dyDescent="0.45">
      <c r="A1495" t="str">
        <f t="shared" si="138"/>
        <v>43834Meal_Afternoon_Snack_SideP10</v>
      </c>
      <c r="B1495" s="6">
        <v>43834</v>
      </c>
      <c r="C1495" t="s">
        <v>118</v>
      </c>
      <c r="D1495" t="s">
        <v>13</v>
      </c>
      <c r="E1495">
        <v>0.16700000000000001</v>
      </c>
      <c r="F1495">
        <v>3.5999999999999997E-2</v>
      </c>
      <c r="G1495">
        <v>6.7500000000000004E-2</v>
      </c>
      <c r="H1495">
        <v>8.4588000000000007E-3</v>
      </c>
      <c r="I1495" t="s">
        <v>43</v>
      </c>
      <c r="J1495">
        <v>1597</v>
      </c>
      <c r="K1495">
        <v>0.20037570444583591</v>
      </c>
      <c r="L1495">
        <v>0.50093926111458986</v>
      </c>
      <c r="M1495">
        <v>0.29868503443957423</v>
      </c>
      <c r="N1495">
        <v>0.15</v>
      </c>
      <c r="O1495">
        <v>0.15</v>
      </c>
      <c r="P1495">
        <v>0.15</v>
      </c>
      <c r="Q1495">
        <v>0.15</v>
      </c>
      <c r="R1495">
        <v>0.15</v>
      </c>
      <c r="S1495">
        <v>0.15</v>
      </c>
      <c r="T1495">
        <v>0.15</v>
      </c>
      <c r="U1495">
        <v>9.0090090090090086E-2</v>
      </c>
      <c r="V1495">
        <f>VLOOKUP(A1495,Output_sheet!$C$2:$H$19120,6,FALSE)</f>
        <v>6.7719269000000004</v>
      </c>
      <c r="W1495">
        <f t="shared" si="139"/>
        <v>9.6127502345500027</v>
      </c>
      <c r="X1495" t="str">
        <f t="shared" si="140"/>
        <v>Aftern</v>
      </c>
      <c r="Y1495">
        <f t="shared" si="141"/>
        <v>4.5236471692000002</v>
      </c>
      <c r="Z1495">
        <f t="shared" si="142"/>
        <v>0.97515747359999994</v>
      </c>
      <c r="AA1495">
        <f t="shared" si="143"/>
        <v>4.1139455917500003</v>
      </c>
    </row>
    <row r="1496" spans="1:27" x14ac:dyDescent="0.45">
      <c r="A1496" t="str">
        <f t="shared" si="138"/>
        <v>43834Meal_Booster1_GreenP10</v>
      </c>
      <c r="B1496" s="6">
        <v>43834</v>
      </c>
      <c r="C1496" t="s">
        <v>118</v>
      </c>
      <c r="D1496" t="s">
        <v>16</v>
      </c>
      <c r="E1496">
        <v>0</v>
      </c>
      <c r="F1496">
        <v>0</v>
      </c>
      <c r="G1496">
        <v>0</v>
      </c>
      <c r="H1496">
        <v>0</v>
      </c>
      <c r="I1496" t="s">
        <v>43</v>
      </c>
      <c r="J1496">
        <v>1597</v>
      </c>
      <c r="K1496">
        <v>0.20037570444583591</v>
      </c>
      <c r="L1496">
        <v>0.50093926111458986</v>
      </c>
      <c r="M1496">
        <v>0.29868503443957423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f>VLOOKUP(A1496,Output_sheet!$C$2:$H$19120,6,FALSE)</f>
        <v>0</v>
      </c>
      <c r="W1496">
        <f t="shared" si="139"/>
        <v>0</v>
      </c>
      <c r="X1496" t="str">
        <f t="shared" si="140"/>
        <v>Booste</v>
      </c>
      <c r="Y1496">
        <f t="shared" si="141"/>
        <v>0</v>
      </c>
      <c r="Z1496">
        <f t="shared" si="142"/>
        <v>0</v>
      </c>
      <c r="AA1496">
        <f t="shared" si="143"/>
        <v>0</v>
      </c>
    </row>
    <row r="1497" spans="1:27" x14ac:dyDescent="0.45">
      <c r="A1497" t="str">
        <f t="shared" si="138"/>
        <v>43834Meal_Booster1_MainP10</v>
      </c>
      <c r="B1497" s="6">
        <v>43834</v>
      </c>
      <c r="C1497" t="s">
        <v>118</v>
      </c>
      <c r="D1497" t="s">
        <v>17</v>
      </c>
      <c r="E1497">
        <v>6.146800766283525E-2</v>
      </c>
      <c r="F1497">
        <v>0.14588927203065141</v>
      </c>
      <c r="G1497">
        <v>2.2945019157088121E-2</v>
      </c>
      <c r="H1497">
        <v>2.1448052753725928E-3</v>
      </c>
      <c r="I1497" t="s">
        <v>43</v>
      </c>
      <c r="J1497">
        <v>1597</v>
      </c>
      <c r="K1497">
        <v>0.20037570444583591</v>
      </c>
      <c r="L1497">
        <v>0.50093926111458986</v>
      </c>
      <c r="M1497">
        <v>0.29868503443957423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f>VLOOKUP(A1497,Output_sheet!$C$2:$H$19120,6,FALSE)</f>
        <v>0</v>
      </c>
      <c r="W1497">
        <f t="shared" si="139"/>
        <v>0</v>
      </c>
      <c r="X1497" t="str">
        <f t="shared" si="140"/>
        <v>Booste</v>
      </c>
      <c r="Y1497">
        <f t="shared" si="141"/>
        <v>0</v>
      </c>
      <c r="Z1497">
        <f t="shared" si="142"/>
        <v>0</v>
      </c>
      <c r="AA1497">
        <f t="shared" si="143"/>
        <v>0</v>
      </c>
    </row>
    <row r="1498" spans="1:27" x14ac:dyDescent="0.45">
      <c r="A1498" t="str">
        <f t="shared" si="138"/>
        <v>43834Meal_Booster1_SideP10</v>
      </c>
      <c r="B1498" s="6">
        <v>43834</v>
      </c>
      <c r="C1498" t="s">
        <v>118</v>
      </c>
      <c r="D1498" t="s">
        <v>18</v>
      </c>
      <c r="E1498">
        <v>0</v>
      </c>
      <c r="F1498">
        <v>0</v>
      </c>
      <c r="G1498">
        <v>0</v>
      </c>
      <c r="H1498">
        <v>0</v>
      </c>
      <c r="I1498" t="s">
        <v>43</v>
      </c>
      <c r="J1498">
        <v>1597</v>
      </c>
      <c r="K1498">
        <v>0.20037570444583591</v>
      </c>
      <c r="L1498">
        <v>0.50093926111458986</v>
      </c>
      <c r="M1498">
        <v>0.29868503443957423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f>VLOOKUP(A1498,Output_sheet!$C$2:$H$19120,6,FALSE)</f>
        <v>0</v>
      </c>
      <c r="W1498">
        <f t="shared" si="139"/>
        <v>0</v>
      </c>
      <c r="X1498" t="str">
        <f t="shared" si="140"/>
        <v>Booste</v>
      </c>
      <c r="Y1498">
        <f t="shared" si="141"/>
        <v>0</v>
      </c>
      <c r="Z1498">
        <f t="shared" si="142"/>
        <v>0</v>
      </c>
      <c r="AA1498">
        <f t="shared" si="143"/>
        <v>0</v>
      </c>
    </row>
    <row r="1499" spans="1:27" x14ac:dyDescent="0.45">
      <c r="A1499" t="str">
        <f t="shared" si="138"/>
        <v>43834Meal_Booster2_GreenP10</v>
      </c>
      <c r="B1499" s="6">
        <v>43834</v>
      </c>
      <c r="C1499" t="s">
        <v>118</v>
      </c>
      <c r="D1499" t="s">
        <v>19</v>
      </c>
      <c r="E1499">
        <v>0</v>
      </c>
      <c r="F1499">
        <v>0</v>
      </c>
      <c r="G1499">
        <v>0</v>
      </c>
      <c r="H1499">
        <v>0</v>
      </c>
      <c r="I1499" t="s">
        <v>43</v>
      </c>
      <c r="J1499">
        <v>1597</v>
      </c>
      <c r="K1499">
        <v>0.20037570444583591</v>
      </c>
      <c r="L1499">
        <v>0.50093926111458986</v>
      </c>
      <c r="M1499">
        <v>0.29868503443957423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f>VLOOKUP(A1499,Output_sheet!$C$2:$H$19120,6,FALSE)</f>
        <v>0</v>
      </c>
      <c r="W1499">
        <f t="shared" si="139"/>
        <v>0</v>
      </c>
      <c r="X1499" t="str">
        <f t="shared" si="140"/>
        <v>Booste</v>
      </c>
      <c r="Y1499">
        <f t="shared" si="141"/>
        <v>0</v>
      </c>
      <c r="Z1499">
        <f t="shared" si="142"/>
        <v>0</v>
      </c>
      <c r="AA1499">
        <f t="shared" si="143"/>
        <v>0</v>
      </c>
    </row>
    <row r="1500" spans="1:27" x14ac:dyDescent="0.45">
      <c r="A1500" t="str">
        <f t="shared" si="138"/>
        <v>43834Meal_Booster2_MainP10</v>
      </c>
      <c r="B1500" s="6">
        <v>43834</v>
      </c>
      <c r="C1500" t="s">
        <v>118</v>
      </c>
      <c r="D1500" t="s">
        <v>20</v>
      </c>
      <c r="E1500">
        <v>0.30499999999999999</v>
      </c>
      <c r="F1500">
        <v>0</v>
      </c>
      <c r="G1500">
        <v>3.2000000000000001E-2</v>
      </c>
      <c r="H1500">
        <v>5.3000000000000009E-3</v>
      </c>
      <c r="I1500" t="s">
        <v>43</v>
      </c>
      <c r="J1500">
        <v>1597</v>
      </c>
      <c r="K1500">
        <v>0.20037570444583591</v>
      </c>
      <c r="L1500">
        <v>0.50093926111458986</v>
      </c>
      <c r="M1500">
        <v>0.29868503443957423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f>VLOOKUP(A1500,Output_sheet!$C$2:$H$19120,6,FALSE)</f>
        <v>0</v>
      </c>
      <c r="W1500">
        <f t="shared" si="139"/>
        <v>0</v>
      </c>
      <c r="X1500" t="str">
        <f t="shared" si="140"/>
        <v>Booste</v>
      </c>
      <c r="Y1500">
        <f t="shared" si="141"/>
        <v>0</v>
      </c>
      <c r="Z1500">
        <f t="shared" si="142"/>
        <v>0</v>
      </c>
      <c r="AA1500">
        <f t="shared" si="143"/>
        <v>0</v>
      </c>
    </row>
    <row r="1501" spans="1:27" x14ac:dyDescent="0.45">
      <c r="A1501" t="str">
        <f t="shared" si="138"/>
        <v>43834Meal_Booster2_SideP10</v>
      </c>
      <c r="B1501" s="6">
        <v>43834</v>
      </c>
      <c r="C1501" t="s">
        <v>118</v>
      </c>
      <c r="D1501" t="s">
        <v>21</v>
      </c>
      <c r="E1501">
        <v>0</v>
      </c>
      <c r="F1501">
        <v>0</v>
      </c>
      <c r="G1501">
        <v>0</v>
      </c>
      <c r="H1501">
        <v>0</v>
      </c>
      <c r="I1501" t="s">
        <v>43</v>
      </c>
      <c r="J1501">
        <v>1597</v>
      </c>
      <c r="K1501">
        <v>0.20037570444583591</v>
      </c>
      <c r="L1501">
        <v>0.50093926111458986</v>
      </c>
      <c r="M1501">
        <v>0.29868503443957423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f>VLOOKUP(A1501,Output_sheet!$C$2:$H$19120,6,FALSE)</f>
        <v>0</v>
      </c>
      <c r="W1501">
        <f t="shared" si="139"/>
        <v>0</v>
      </c>
      <c r="X1501" t="str">
        <f t="shared" si="140"/>
        <v>Booste</v>
      </c>
      <c r="Y1501">
        <f t="shared" si="141"/>
        <v>0</v>
      </c>
      <c r="Z1501">
        <f t="shared" si="142"/>
        <v>0</v>
      </c>
      <c r="AA1501">
        <f t="shared" si="143"/>
        <v>0</v>
      </c>
    </row>
    <row r="1502" spans="1:27" x14ac:dyDescent="0.45">
      <c r="A1502" t="str">
        <f t="shared" si="138"/>
        <v>43834Meal_Breakfast_GreenP10</v>
      </c>
      <c r="B1502" s="6">
        <v>43834</v>
      </c>
      <c r="C1502" t="s">
        <v>118</v>
      </c>
      <c r="D1502" t="s">
        <v>24</v>
      </c>
      <c r="E1502">
        <v>6.9999999999999993E-3</v>
      </c>
      <c r="F1502">
        <v>0.14000000000000001</v>
      </c>
      <c r="G1502">
        <v>3.0000000000000001E-3</v>
      </c>
      <c r="H1502">
        <v>1.04E-2</v>
      </c>
      <c r="I1502" t="s">
        <v>43</v>
      </c>
      <c r="J1502">
        <v>1597</v>
      </c>
      <c r="K1502">
        <v>0.20037570444583591</v>
      </c>
      <c r="L1502">
        <v>0.50093926111458986</v>
      </c>
      <c r="M1502">
        <v>0.29868503443957423</v>
      </c>
      <c r="N1502">
        <v>0.25</v>
      </c>
      <c r="O1502">
        <v>0.25</v>
      </c>
      <c r="P1502">
        <v>0.25</v>
      </c>
      <c r="Q1502">
        <v>0.25</v>
      </c>
      <c r="R1502">
        <v>0.25</v>
      </c>
      <c r="S1502">
        <v>0.25</v>
      </c>
      <c r="T1502">
        <v>0.25</v>
      </c>
      <c r="U1502">
        <v>9.375E-2</v>
      </c>
      <c r="V1502">
        <f>VLOOKUP(A1502,Output_sheet!$C$2:$H$19120,6,FALSE)</f>
        <v>20.100231999999998</v>
      </c>
      <c r="W1502">
        <f t="shared" si="139"/>
        <v>12.361642680000001</v>
      </c>
      <c r="X1502" t="str">
        <f t="shared" si="140"/>
        <v>Breakf</v>
      </c>
      <c r="Y1502">
        <f t="shared" si="141"/>
        <v>0.56280649599999988</v>
      </c>
      <c r="Z1502">
        <f t="shared" si="142"/>
        <v>11.256129919999999</v>
      </c>
      <c r="AA1502">
        <f t="shared" si="143"/>
        <v>0.54270626399999999</v>
      </c>
    </row>
    <row r="1503" spans="1:27" x14ac:dyDescent="0.45">
      <c r="A1503" t="str">
        <f t="shared" si="138"/>
        <v>43834Meal_Breakfast_MainP10</v>
      </c>
      <c r="B1503" s="6">
        <v>43834</v>
      </c>
      <c r="C1503" t="s">
        <v>118</v>
      </c>
      <c r="D1503" t="s">
        <v>25</v>
      </c>
      <c r="E1503">
        <v>7.1428571428571425E-2</v>
      </c>
      <c r="F1503">
        <v>0.23239285714285721</v>
      </c>
      <c r="G1503">
        <v>2.5571428571428571E-2</v>
      </c>
      <c r="H1503">
        <v>2.0184130952380949E-3</v>
      </c>
      <c r="I1503" t="s">
        <v>43</v>
      </c>
      <c r="J1503">
        <v>1597</v>
      </c>
      <c r="K1503">
        <v>0.20037570444583591</v>
      </c>
      <c r="L1503">
        <v>0.50093926111458986</v>
      </c>
      <c r="M1503">
        <v>0.29868503443957423</v>
      </c>
      <c r="N1503">
        <v>0.25</v>
      </c>
      <c r="O1503">
        <v>0.25</v>
      </c>
      <c r="P1503">
        <v>0.25</v>
      </c>
      <c r="Q1503">
        <v>0.25</v>
      </c>
      <c r="R1503">
        <v>0.25</v>
      </c>
      <c r="S1503">
        <v>0.25</v>
      </c>
      <c r="T1503">
        <v>0.25</v>
      </c>
      <c r="U1503">
        <v>0.875</v>
      </c>
      <c r="V1503">
        <f>VLOOKUP(A1503,Output_sheet!$C$2:$H$19120,6,FALSE)</f>
        <v>225.43790000000001</v>
      </c>
      <c r="W1503">
        <f t="shared" si="139"/>
        <v>325.85438174285724</v>
      </c>
      <c r="X1503" t="str">
        <f t="shared" si="140"/>
        <v>Breakf</v>
      </c>
      <c r="Y1503">
        <f t="shared" si="141"/>
        <v>64.410828571428567</v>
      </c>
      <c r="Z1503">
        <f t="shared" si="142"/>
        <v>209.56063075714292</v>
      </c>
      <c r="AA1503">
        <f t="shared" si="143"/>
        <v>51.882922414285716</v>
      </c>
    </row>
    <row r="1504" spans="1:27" x14ac:dyDescent="0.45">
      <c r="A1504" t="str">
        <f t="shared" si="138"/>
        <v>43834Meal_Breakfast_SideP10</v>
      </c>
      <c r="B1504" s="6">
        <v>43834</v>
      </c>
      <c r="C1504" t="s">
        <v>118</v>
      </c>
      <c r="D1504" t="s">
        <v>26</v>
      </c>
      <c r="E1504">
        <v>0.21</v>
      </c>
      <c r="F1504">
        <v>0.22</v>
      </c>
      <c r="G1504">
        <v>0.49</v>
      </c>
      <c r="H1504">
        <v>1.3505400000000001E-2</v>
      </c>
      <c r="I1504" t="s">
        <v>43</v>
      </c>
      <c r="J1504">
        <v>1597</v>
      </c>
      <c r="K1504">
        <v>0.20037570444583591</v>
      </c>
      <c r="L1504">
        <v>0.50093926111458986</v>
      </c>
      <c r="M1504">
        <v>0.29868503443957423</v>
      </c>
      <c r="N1504">
        <v>0.25</v>
      </c>
      <c r="O1504">
        <v>0.25</v>
      </c>
      <c r="P1504">
        <v>0.25</v>
      </c>
      <c r="Q1504">
        <v>0.25</v>
      </c>
      <c r="R1504">
        <v>0.25</v>
      </c>
      <c r="S1504">
        <v>0.25</v>
      </c>
      <c r="T1504">
        <v>0.25</v>
      </c>
      <c r="U1504">
        <v>3.125E-2</v>
      </c>
      <c r="V1504">
        <f>VLOOKUP(A1504,Output_sheet!$C$2:$H$19120,6,FALSE)</f>
        <v>6.7000774999999999</v>
      </c>
      <c r="W1504">
        <f t="shared" si="139"/>
        <v>41.071475075000002</v>
      </c>
      <c r="X1504" t="str">
        <f t="shared" si="140"/>
        <v>Breakf</v>
      </c>
      <c r="Y1504">
        <f t="shared" si="141"/>
        <v>5.6280650999999997</v>
      </c>
      <c r="Z1504">
        <f t="shared" si="142"/>
        <v>5.8960682000000002</v>
      </c>
      <c r="AA1504">
        <f t="shared" si="143"/>
        <v>29.547341775</v>
      </c>
    </row>
    <row r="1505" spans="1:27" x14ac:dyDescent="0.45">
      <c r="A1505" t="str">
        <f t="shared" si="138"/>
        <v>43834Meal_Dinner_GreenP10</v>
      </c>
      <c r="B1505" s="6">
        <v>43834</v>
      </c>
      <c r="C1505" t="s">
        <v>118</v>
      </c>
      <c r="D1505" t="s">
        <v>29</v>
      </c>
      <c r="E1505">
        <v>1.148445595854922E-2</v>
      </c>
      <c r="F1505">
        <v>5.6101036269430048E-2</v>
      </c>
      <c r="G1505">
        <v>1.7005181347150261E-2</v>
      </c>
      <c r="H1505">
        <v>7.8450777202072528E-4</v>
      </c>
      <c r="I1505" t="s">
        <v>43</v>
      </c>
      <c r="J1505">
        <v>1597</v>
      </c>
      <c r="K1505">
        <v>0.20037570444583591</v>
      </c>
      <c r="L1505">
        <v>0.50093926111458986</v>
      </c>
      <c r="M1505">
        <v>0.29868503443957423</v>
      </c>
      <c r="N1505">
        <v>0.25</v>
      </c>
      <c r="O1505">
        <v>0.25</v>
      </c>
      <c r="P1505">
        <v>0.25</v>
      </c>
      <c r="Q1505">
        <v>0.25</v>
      </c>
      <c r="R1505">
        <v>0.25</v>
      </c>
      <c r="S1505">
        <v>0.25</v>
      </c>
      <c r="T1505">
        <v>0.25</v>
      </c>
      <c r="U1505">
        <v>0.46958637469586367</v>
      </c>
      <c r="V1505">
        <f>VLOOKUP(A1505,Output_sheet!$C$2:$H$19120,6,FALSE)</f>
        <v>148.27623</v>
      </c>
      <c r="W1505">
        <f t="shared" si="139"/>
        <v>62.778465586632123</v>
      </c>
      <c r="X1505" t="str">
        <f t="shared" si="140"/>
        <v>Dinner</v>
      </c>
      <c r="Y1505">
        <f t="shared" si="141"/>
        <v>6.8114873325388583</v>
      </c>
      <c r="Z1505">
        <f t="shared" si="142"/>
        <v>33.273800628497405</v>
      </c>
      <c r="AA1505">
        <f t="shared" si="143"/>
        <v>22.693177625595858</v>
      </c>
    </row>
    <row r="1506" spans="1:27" x14ac:dyDescent="0.45">
      <c r="A1506" t="str">
        <f t="shared" si="138"/>
        <v>43834Meal_Dinner_MainP10</v>
      </c>
      <c r="B1506" s="6">
        <v>43834</v>
      </c>
      <c r="C1506" t="s">
        <v>118</v>
      </c>
      <c r="D1506" t="s">
        <v>30</v>
      </c>
      <c r="E1506">
        <v>0.1788913043478261</v>
      </c>
      <c r="F1506">
        <v>1.3913043478260871E-3</v>
      </c>
      <c r="G1506">
        <v>8.0326086956521742E-2</v>
      </c>
      <c r="H1506">
        <v>6.5779782608695646E-3</v>
      </c>
      <c r="I1506" t="s">
        <v>43</v>
      </c>
      <c r="J1506">
        <v>1597</v>
      </c>
      <c r="K1506">
        <v>0.20037570444583591</v>
      </c>
      <c r="L1506">
        <v>0.50093926111458986</v>
      </c>
      <c r="M1506">
        <v>0.29868503443957423</v>
      </c>
      <c r="N1506">
        <v>0.25</v>
      </c>
      <c r="O1506">
        <v>0.25</v>
      </c>
      <c r="P1506">
        <v>0.25</v>
      </c>
      <c r="Q1506">
        <v>0.25</v>
      </c>
      <c r="R1506">
        <v>0.25</v>
      </c>
      <c r="S1506">
        <v>0.25</v>
      </c>
      <c r="T1506">
        <v>0.25</v>
      </c>
      <c r="U1506">
        <v>0.33576642335766421</v>
      </c>
      <c r="V1506">
        <f>VLOOKUP(A1506,Output_sheet!$C$2:$H$19120,6,FALSE)</f>
        <v>86.231043999999997</v>
      </c>
      <c r="W1506">
        <f t="shared" si="139"/>
        <v>124.52325129973913</v>
      </c>
      <c r="X1506" t="str">
        <f t="shared" si="140"/>
        <v>Dinner</v>
      </c>
      <c r="Y1506">
        <f t="shared" si="141"/>
        <v>61.70393574573913</v>
      </c>
      <c r="Z1506">
        <f t="shared" si="142"/>
        <v>0.47989450573913045</v>
      </c>
      <c r="AA1506">
        <f t="shared" si="143"/>
        <v>62.339421048260874</v>
      </c>
    </row>
    <row r="1507" spans="1:27" x14ac:dyDescent="0.45">
      <c r="A1507" t="str">
        <f t="shared" si="138"/>
        <v>43834Meal_Dinner_SideP10</v>
      </c>
      <c r="B1507" s="6">
        <v>43834</v>
      </c>
      <c r="C1507" t="s">
        <v>118</v>
      </c>
      <c r="D1507" t="s">
        <v>31</v>
      </c>
      <c r="E1507">
        <v>8.5000000000000006E-2</v>
      </c>
      <c r="F1507">
        <v>0.71599999999999997</v>
      </c>
      <c r="G1507">
        <v>2.5000000000000001E-2</v>
      </c>
      <c r="H1507">
        <v>1.1130000000000001E-3</v>
      </c>
      <c r="I1507" t="s">
        <v>43</v>
      </c>
      <c r="J1507">
        <v>1597</v>
      </c>
      <c r="K1507">
        <v>0.20037570444583591</v>
      </c>
      <c r="L1507">
        <v>0.50093926111458986</v>
      </c>
      <c r="M1507">
        <v>0.29868503443957423</v>
      </c>
      <c r="N1507">
        <v>0.25</v>
      </c>
      <c r="O1507">
        <v>0.25</v>
      </c>
      <c r="P1507">
        <v>0.25</v>
      </c>
      <c r="Q1507">
        <v>0.25</v>
      </c>
      <c r="R1507">
        <v>0.25</v>
      </c>
      <c r="S1507">
        <v>0.25</v>
      </c>
      <c r="T1507">
        <v>0.25</v>
      </c>
      <c r="U1507">
        <v>0.194647201946472</v>
      </c>
      <c r="V1507">
        <f>VLOOKUP(A1507,Output_sheet!$C$2:$H$19120,6,FALSE)</f>
        <v>67.632191000000006</v>
      </c>
      <c r="W1507">
        <f t="shared" si="139"/>
        <v>231.910782939</v>
      </c>
      <c r="X1507" t="str">
        <f t="shared" si="140"/>
        <v>Dinner</v>
      </c>
      <c r="Y1507">
        <f t="shared" si="141"/>
        <v>22.994944940000003</v>
      </c>
      <c r="Z1507">
        <f t="shared" si="142"/>
        <v>193.69859502400001</v>
      </c>
      <c r="AA1507">
        <f t="shared" si="143"/>
        <v>15.217242975000001</v>
      </c>
    </row>
    <row r="1508" spans="1:27" x14ac:dyDescent="0.45">
      <c r="A1508" t="str">
        <f t="shared" si="138"/>
        <v>43834Meal_Lunch_GreenP10</v>
      </c>
      <c r="B1508" s="6">
        <v>43834</v>
      </c>
      <c r="C1508" t="s">
        <v>118</v>
      </c>
      <c r="D1508" t="s">
        <v>34</v>
      </c>
      <c r="E1508">
        <v>2.777777777777778E-2</v>
      </c>
      <c r="F1508">
        <v>8.2592592592592592E-2</v>
      </c>
      <c r="G1508">
        <v>1.407407407407407E-2</v>
      </c>
      <c r="H1508">
        <v>8.6160493827160502E-4</v>
      </c>
      <c r="I1508" t="s">
        <v>43</v>
      </c>
      <c r="J1508">
        <v>1597</v>
      </c>
      <c r="K1508">
        <v>0.20037570444583591</v>
      </c>
      <c r="L1508">
        <v>0.50093926111458986</v>
      </c>
      <c r="M1508">
        <v>0.29868503443957423</v>
      </c>
      <c r="N1508">
        <v>0.25</v>
      </c>
      <c r="O1508">
        <v>0.25</v>
      </c>
      <c r="P1508">
        <v>0.25</v>
      </c>
      <c r="Q1508">
        <v>0.25</v>
      </c>
      <c r="R1508">
        <v>0.25</v>
      </c>
      <c r="S1508">
        <v>0.25</v>
      </c>
      <c r="T1508">
        <v>0.25</v>
      </c>
      <c r="U1508">
        <v>0.50624999999999998</v>
      </c>
      <c r="V1508">
        <f>VLOOKUP(A1508,Output_sheet!$C$2:$H$19120,6,FALSE)</f>
        <v>225.09814</v>
      </c>
      <c r="W1508">
        <f t="shared" si="139"/>
        <v>127.88909139259258</v>
      </c>
      <c r="X1508" t="str">
        <f t="shared" si="140"/>
        <v>Lunch_</v>
      </c>
      <c r="Y1508">
        <f t="shared" si="141"/>
        <v>25.010904444444446</v>
      </c>
      <c r="Z1508">
        <f t="shared" si="142"/>
        <v>74.365755881481476</v>
      </c>
      <c r="AA1508">
        <f t="shared" si="143"/>
        <v>28.512431066666657</v>
      </c>
    </row>
    <row r="1509" spans="1:27" x14ac:dyDescent="0.45">
      <c r="A1509" t="str">
        <f t="shared" si="138"/>
        <v>43834Meal_Lunch_MainP10</v>
      </c>
      <c r="B1509" s="6">
        <v>43834</v>
      </c>
      <c r="C1509" t="s">
        <v>118</v>
      </c>
      <c r="D1509" t="s">
        <v>35</v>
      </c>
      <c r="E1509">
        <v>0.20200000000000001</v>
      </c>
      <c r="F1509">
        <v>0</v>
      </c>
      <c r="G1509">
        <v>6.8000000000000005E-2</v>
      </c>
      <c r="H1509">
        <v>5.3000000000000009E-3</v>
      </c>
      <c r="I1509" t="s">
        <v>43</v>
      </c>
      <c r="J1509">
        <v>1597</v>
      </c>
      <c r="K1509">
        <v>0.20037570444583591</v>
      </c>
      <c r="L1509">
        <v>0.50093926111458986</v>
      </c>
      <c r="M1509">
        <v>0.29868503443957423</v>
      </c>
      <c r="N1509">
        <v>0.25</v>
      </c>
      <c r="O1509">
        <v>0.25</v>
      </c>
      <c r="P1509">
        <v>0.25</v>
      </c>
      <c r="Q1509">
        <v>0.25</v>
      </c>
      <c r="R1509">
        <v>0.25</v>
      </c>
      <c r="S1509">
        <v>0.25</v>
      </c>
      <c r="T1509">
        <v>0.25</v>
      </c>
      <c r="U1509">
        <v>0.25</v>
      </c>
      <c r="V1509">
        <f>VLOOKUP(A1509,Output_sheet!$C$2:$H$19120,6,FALSE)</f>
        <v>94.310989000000006</v>
      </c>
      <c r="W1509">
        <f t="shared" si="139"/>
        <v>133.92160438000002</v>
      </c>
      <c r="X1509" t="str">
        <f t="shared" si="140"/>
        <v>Lunch_</v>
      </c>
      <c r="Y1509">
        <f t="shared" si="141"/>
        <v>76.203279112000004</v>
      </c>
      <c r="Z1509">
        <f t="shared" si="142"/>
        <v>0</v>
      </c>
      <c r="AA1509">
        <f t="shared" si="143"/>
        <v>57.718325268000015</v>
      </c>
    </row>
    <row r="1510" spans="1:27" x14ac:dyDescent="0.45">
      <c r="A1510" t="str">
        <f t="shared" si="138"/>
        <v>43834Meal_Lunch_SideP10</v>
      </c>
      <c r="B1510" s="6">
        <v>43834</v>
      </c>
      <c r="C1510" t="s">
        <v>118</v>
      </c>
      <c r="D1510" t="s">
        <v>36</v>
      </c>
      <c r="E1510">
        <v>1.3162393162393159E-2</v>
      </c>
      <c r="F1510">
        <v>0.16641025641025639</v>
      </c>
      <c r="G1510">
        <v>6.076923076923077E-2</v>
      </c>
      <c r="H1510">
        <v>9.2769230769230776E-4</v>
      </c>
      <c r="I1510" t="s">
        <v>43</v>
      </c>
      <c r="J1510">
        <v>1597</v>
      </c>
      <c r="K1510">
        <v>0.20037570444583591</v>
      </c>
      <c r="L1510">
        <v>0.50093926111458986</v>
      </c>
      <c r="M1510">
        <v>0.29868503443957423</v>
      </c>
      <c r="N1510">
        <v>0.25</v>
      </c>
      <c r="O1510">
        <v>0.25</v>
      </c>
      <c r="P1510">
        <v>0.25</v>
      </c>
      <c r="Q1510">
        <v>0.25</v>
      </c>
      <c r="R1510">
        <v>0.25</v>
      </c>
      <c r="S1510">
        <v>0.25</v>
      </c>
      <c r="T1510">
        <v>0.25</v>
      </c>
      <c r="U1510">
        <v>0.24374999999999999</v>
      </c>
      <c r="V1510">
        <f>VLOOKUP(A1510,Output_sheet!$C$2:$H$19120,6,FALSE)</f>
        <v>124.40729</v>
      </c>
      <c r="W1510">
        <f t="shared" si="139"/>
        <v>157.40180460427351</v>
      </c>
      <c r="X1510" t="str">
        <f t="shared" si="140"/>
        <v>Lunch_</v>
      </c>
      <c r="Y1510">
        <f t="shared" si="141"/>
        <v>6.5499906529914513</v>
      </c>
      <c r="Z1510">
        <f t="shared" si="142"/>
        <v>82.810596112820505</v>
      </c>
      <c r="AA1510">
        <f t="shared" si="143"/>
        <v>68.041217838461549</v>
      </c>
    </row>
    <row r="1511" spans="1:27" x14ac:dyDescent="0.45">
      <c r="A1511" t="str">
        <f t="shared" si="138"/>
        <v>43834Meal_Morning_Snack_GreenP10</v>
      </c>
      <c r="B1511" s="6">
        <v>43834</v>
      </c>
      <c r="C1511" t="s">
        <v>118</v>
      </c>
      <c r="D1511" t="s">
        <v>39</v>
      </c>
      <c r="E1511">
        <v>0</v>
      </c>
      <c r="F1511">
        <v>0</v>
      </c>
      <c r="G1511">
        <v>0</v>
      </c>
      <c r="H1511">
        <v>0</v>
      </c>
      <c r="I1511" t="s">
        <v>43</v>
      </c>
      <c r="J1511">
        <v>1597</v>
      </c>
      <c r="K1511">
        <v>0.20037570444583591</v>
      </c>
      <c r="L1511">
        <v>0.50093926111458986</v>
      </c>
      <c r="M1511">
        <v>0.29868503443957423</v>
      </c>
      <c r="N1511">
        <v>0.1</v>
      </c>
      <c r="O1511">
        <v>0.1</v>
      </c>
      <c r="P1511">
        <v>0.1</v>
      </c>
      <c r="Q1511">
        <v>0.1</v>
      </c>
      <c r="R1511">
        <v>0.1</v>
      </c>
      <c r="S1511">
        <v>0.1</v>
      </c>
      <c r="T1511">
        <v>0.1</v>
      </c>
      <c r="U1511">
        <v>0</v>
      </c>
      <c r="V1511">
        <f>VLOOKUP(A1511,Output_sheet!$C$2:$H$19120,6,FALSE)</f>
        <v>0</v>
      </c>
      <c r="W1511">
        <f t="shared" si="139"/>
        <v>0</v>
      </c>
      <c r="X1511" t="str">
        <f t="shared" si="140"/>
        <v>Mornin</v>
      </c>
      <c r="Y1511">
        <f t="shared" si="141"/>
        <v>0</v>
      </c>
      <c r="Z1511">
        <f t="shared" si="142"/>
        <v>0</v>
      </c>
      <c r="AA1511">
        <f t="shared" si="143"/>
        <v>0</v>
      </c>
    </row>
    <row r="1512" spans="1:27" x14ac:dyDescent="0.45">
      <c r="A1512" t="str">
        <f t="shared" si="138"/>
        <v>43834Meal_Morning_Snack_MainP10</v>
      </c>
      <c r="B1512" s="6">
        <v>43834</v>
      </c>
      <c r="C1512" t="s">
        <v>118</v>
      </c>
      <c r="D1512" t="s">
        <v>40</v>
      </c>
      <c r="E1512">
        <v>4.6982758620689652E-2</v>
      </c>
      <c r="F1512">
        <v>0.18534137931034481</v>
      </c>
      <c r="G1512">
        <v>6.7386206896551726E-2</v>
      </c>
      <c r="H1512">
        <v>6.5438896551724144E-3</v>
      </c>
      <c r="I1512" t="s">
        <v>43</v>
      </c>
      <c r="J1512">
        <v>1597</v>
      </c>
      <c r="K1512">
        <v>0.20037570444583591</v>
      </c>
      <c r="L1512">
        <v>0.50093926111458986</v>
      </c>
      <c r="M1512">
        <v>0.29868503443957423</v>
      </c>
      <c r="N1512">
        <v>0.1</v>
      </c>
      <c r="O1512">
        <v>0.1</v>
      </c>
      <c r="P1512">
        <v>0.1</v>
      </c>
      <c r="Q1512">
        <v>0.1</v>
      </c>
      <c r="R1512">
        <v>0.1</v>
      </c>
      <c r="S1512">
        <v>0.1</v>
      </c>
      <c r="T1512">
        <v>0.1</v>
      </c>
      <c r="U1512">
        <v>0.62365591397849462</v>
      </c>
      <c r="V1512">
        <f>VLOOKUP(A1512,Output_sheet!$C$2:$H$19120,6,FALSE)</f>
        <v>74.312558999999993</v>
      </c>
      <c r="W1512">
        <f t="shared" si="139"/>
        <v>114.1271781105724</v>
      </c>
      <c r="X1512" t="str">
        <f t="shared" si="140"/>
        <v>Mornin</v>
      </c>
      <c r="Y1512">
        <f t="shared" si="141"/>
        <v>13.965636087931033</v>
      </c>
      <c r="Z1512">
        <f t="shared" si="142"/>
        <v>55.092768740565504</v>
      </c>
      <c r="AA1512">
        <f t="shared" si="143"/>
        <v>45.06877328207586</v>
      </c>
    </row>
    <row r="1513" spans="1:27" x14ac:dyDescent="0.45">
      <c r="A1513" t="str">
        <f t="shared" si="138"/>
        <v>43834Meal_Morning_Snack_SideP10</v>
      </c>
      <c r="B1513" s="6">
        <v>43834</v>
      </c>
      <c r="C1513" t="s">
        <v>118</v>
      </c>
      <c r="D1513" t="s">
        <v>41</v>
      </c>
      <c r="E1513">
        <v>0.16285714285714281</v>
      </c>
      <c r="F1513">
        <v>6.6771428571428565E-2</v>
      </c>
      <c r="G1513">
        <v>1.7428571428571429E-2</v>
      </c>
      <c r="H1513">
        <v>4.9020138451856508E-3</v>
      </c>
      <c r="I1513" t="s">
        <v>43</v>
      </c>
      <c r="J1513">
        <v>1597</v>
      </c>
      <c r="K1513">
        <v>0.20037570444583591</v>
      </c>
      <c r="L1513">
        <v>0.50093926111458986</v>
      </c>
      <c r="M1513">
        <v>0.29868503443957423</v>
      </c>
      <c r="N1513">
        <v>0.1</v>
      </c>
      <c r="O1513">
        <v>0.1</v>
      </c>
      <c r="P1513">
        <v>0.1</v>
      </c>
      <c r="Q1513">
        <v>0.1</v>
      </c>
      <c r="R1513">
        <v>0.1</v>
      </c>
      <c r="S1513">
        <v>0.1</v>
      </c>
      <c r="T1513">
        <v>0.1</v>
      </c>
      <c r="U1513">
        <v>0.37634408602150538</v>
      </c>
      <c r="V1513">
        <f>VLOOKUP(A1513,Output_sheet!$C$2:$H$19120,6,FALSE)</f>
        <v>34.953338000000002</v>
      </c>
      <c r="W1513">
        <f t="shared" si="139"/>
        <v>37.5878210184</v>
      </c>
      <c r="X1513" t="str">
        <f t="shared" si="140"/>
        <v>Mornin</v>
      </c>
      <c r="Y1513">
        <f t="shared" si="141"/>
        <v>22.769603039999996</v>
      </c>
      <c r="Z1513">
        <f t="shared" si="142"/>
        <v>9.3355372463999995</v>
      </c>
      <c r="AA1513">
        <f t="shared" si="143"/>
        <v>5.4826807320000004</v>
      </c>
    </row>
    <row r="1514" spans="1:27" x14ac:dyDescent="0.45">
      <c r="A1514" t="str">
        <f t="shared" si="138"/>
        <v>43834Meal_Afternoon_Snack_GreenP11</v>
      </c>
      <c r="B1514" s="6">
        <v>43834</v>
      </c>
      <c r="C1514" t="s">
        <v>118</v>
      </c>
      <c r="D1514" t="s">
        <v>11</v>
      </c>
      <c r="E1514">
        <v>3.39E-2</v>
      </c>
      <c r="F1514">
        <v>0.62639999999999996</v>
      </c>
      <c r="G1514">
        <v>5.1000000000000004E-3</v>
      </c>
      <c r="H1514">
        <v>6.3388000000000012E-3</v>
      </c>
      <c r="I1514" t="s">
        <v>44</v>
      </c>
      <c r="J1514">
        <v>1200</v>
      </c>
      <c r="K1514">
        <v>0.2</v>
      </c>
      <c r="L1514">
        <v>0.5</v>
      </c>
      <c r="M1514">
        <v>0.3</v>
      </c>
      <c r="N1514">
        <v>0.15</v>
      </c>
      <c r="O1514">
        <v>0.15</v>
      </c>
      <c r="P1514">
        <v>0.15</v>
      </c>
      <c r="Q1514">
        <v>0.15</v>
      </c>
      <c r="R1514">
        <v>0.15</v>
      </c>
      <c r="S1514">
        <v>0.15</v>
      </c>
      <c r="T1514">
        <v>0.15</v>
      </c>
      <c r="U1514">
        <v>0.45045045045045051</v>
      </c>
      <c r="V1514">
        <f>VLOOKUP(A1514,Output_sheet!$C$2:$H$19120,6,FALSE)</f>
        <v>34.422111999999998</v>
      </c>
      <c r="W1514">
        <f t="shared" si="139"/>
        <v>92.495657155199993</v>
      </c>
      <c r="X1514" t="str">
        <f t="shared" si="140"/>
        <v>Aftern</v>
      </c>
      <c r="Y1514">
        <f t="shared" si="141"/>
        <v>4.6676383871999994</v>
      </c>
      <c r="Z1514">
        <f t="shared" si="142"/>
        <v>86.248043827199993</v>
      </c>
      <c r="AA1514">
        <f t="shared" si="143"/>
        <v>1.5799749408000001</v>
      </c>
    </row>
    <row r="1515" spans="1:27" x14ac:dyDescent="0.45">
      <c r="A1515" t="str">
        <f t="shared" si="138"/>
        <v>43834Meal_Afternoon_Snack_MainP11</v>
      </c>
      <c r="B1515" s="6">
        <v>43834</v>
      </c>
      <c r="C1515" t="s">
        <v>118</v>
      </c>
      <c r="D1515" t="s">
        <v>12</v>
      </c>
      <c r="E1515">
        <v>0.12597058823529411</v>
      </c>
      <c r="F1515">
        <v>0.1129313725490196</v>
      </c>
      <c r="G1515">
        <v>0.18782352941176469</v>
      </c>
      <c r="H1515">
        <v>1.072359477124183E-2</v>
      </c>
      <c r="I1515" t="s">
        <v>44</v>
      </c>
      <c r="J1515">
        <v>1200</v>
      </c>
      <c r="K1515">
        <v>0.2</v>
      </c>
      <c r="L1515">
        <v>0.5</v>
      </c>
      <c r="M1515">
        <v>0.3</v>
      </c>
      <c r="N1515">
        <v>0.15</v>
      </c>
      <c r="O1515">
        <v>0.15</v>
      </c>
      <c r="P1515">
        <v>0.15</v>
      </c>
      <c r="Q1515">
        <v>0.15</v>
      </c>
      <c r="R1515">
        <v>0.15</v>
      </c>
      <c r="S1515">
        <v>0.15</v>
      </c>
      <c r="T1515">
        <v>0.15</v>
      </c>
      <c r="U1515">
        <v>0.45945945945945948</v>
      </c>
      <c r="V1515">
        <f>VLOOKUP(A1515,Output_sheet!$C$2:$H$19120,6,FALSE)</f>
        <v>26.939043999999999</v>
      </c>
      <c r="W1515">
        <f t="shared" si="139"/>
        <v>71.281238640549006</v>
      </c>
      <c r="X1515" t="str">
        <f t="shared" si="140"/>
        <v>Aftern</v>
      </c>
      <c r="Y1515">
        <f t="shared" si="141"/>
        <v>13.574108876705882</v>
      </c>
      <c r="Z1515">
        <f t="shared" si="142"/>
        <v>12.169052856313725</v>
      </c>
      <c r="AA1515">
        <f t="shared" si="143"/>
        <v>45.538076907529408</v>
      </c>
    </row>
    <row r="1516" spans="1:27" x14ac:dyDescent="0.45">
      <c r="A1516" t="str">
        <f t="shared" si="138"/>
        <v>43834Meal_Afternoon_Snack_SideP11</v>
      </c>
      <c r="B1516" s="6">
        <v>43834</v>
      </c>
      <c r="C1516" t="s">
        <v>118</v>
      </c>
      <c r="D1516" t="s">
        <v>13</v>
      </c>
      <c r="E1516">
        <v>0.16700000000000001</v>
      </c>
      <c r="F1516">
        <v>3.5999999999999997E-2</v>
      </c>
      <c r="G1516">
        <v>6.7500000000000004E-2</v>
      </c>
      <c r="H1516">
        <v>8.4588000000000007E-3</v>
      </c>
      <c r="I1516" t="s">
        <v>44</v>
      </c>
      <c r="J1516">
        <v>1200</v>
      </c>
      <c r="K1516">
        <v>0.2</v>
      </c>
      <c r="L1516">
        <v>0.5</v>
      </c>
      <c r="M1516">
        <v>0.3</v>
      </c>
      <c r="N1516">
        <v>0.15</v>
      </c>
      <c r="O1516">
        <v>0.15</v>
      </c>
      <c r="P1516">
        <v>0.15</v>
      </c>
      <c r="Q1516">
        <v>0.15</v>
      </c>
      <c r="R1516">
        <v>0.15</v>
      </c>
      <c r="S1516">
        <v>0.15</v>
      </c>
      <c r="T1516">
        <v>0.15</v>
      </c>
      <c r="U1516">
        <v>9.0090090090090086E-2</v>
      </c>
      <c r="V1516">
        <f>VLOOKUP(A1516,Output_sheet!$C$2:$H$19120,6,FALSE)</f>
        <v>5.0884860999999999</v>
      </c>
      <c r="W1516">
        <f t="shared" si="139"/>
        <v>7.2231060189500012</v>
      </c>
      <c r="X1516" t="str">
        <f t="shared" si="140"/>
        <v>Aftern</v>
      </c>
      <c r="Y1516">
        <f t="shared" si="141"/>
        <v>3.3991087148000001</v>
      </c>
      <c r="Z1516">
        <f t="shared" si="142"/>
        <v>0.73274199839999998</v>
      </c>
      <c r="AA1516">
        <f t="shared" si="143"/>
        <v>3.0912553057500003</v>
      </c>
    </row>
    <row r="1517" spans="1:27" x14ac:dyDescent="0.45">
      <c r="A1517" t="str">
        <f t="shared" si="138"/>
        <v>43834Meal_Booster1_GreenP11</v>
      </c>
      <c r="B1517" s="6">
        <v>43834</v>
      </c>
      <c r="C1517" t="s">
        <v>118</v>
      </c>
      <c r="D1517" t="s">
        <v>16</v>
      </c>
      <c r="E1517">
        <v>0</v>
      </c>
      <c r="F1517">
        <v>0</v>
      </c>
      <c r="G1517">
        <v>0</v>
      </c>
      <c r="H1517">
        <v>0</v>
      </c>
      <c r="I1517" t="s">
        <v>44</v>
      </c>
      <c r="J1517">
        <v>1200</v>
      </c>
      <c r="K1517">
        <v>0.2</v>
      </c>
      <c r="L1517">
        <v>0.5</v>
      </c>
      <c r="M1517">
        <v>0.3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f>VLOOKUP(A1517,Output_sheet!$C$2:$H$19120,6,FALSE)</f>
        <v>0</v>
      </c>
      <c r="W1517">
        <f t="shared" si="139"/>
        <v>0</v>
      </c>
      <c r="X1517" t="str">
        <f t="shared" si="140"/>
        <v>Booste</v>
      </c>
      <c r="Y1517">
        <f t="shared" si="141"/>
        <v>0</v>
      </c>
      <c r="Z1517">
        <f t="shared" si="142"/>
        <v>0</v>
      </c>
      <c r="AA1517">
        <f t="shared" si="143"/>
        <v>0</v>
      </c>
    </row>
    <row r="1518" spans="1:27" x14ac:dyDescent="0.45">
      <c r="A1518" t="str">
        <f t="shared" si="138"/>
        <v>43834Meal_Booster1_MainP11</v>
      </c>
      <c r="B1518" s="6">
        <v>43834</v>
      </c>
      <c r="C1518" t="s">
        <v>118</v>
      </c>
      <c r="D1518" t="s">
        <v>17</v>
      </c>
      <c r="E1518">
        <v>6.146800766283525E-2</v>
      </c>
      <c r="F1518">
        <v>0.14588927203065141</v>
      </c>
      <c r="G1518">
        <v>2.2945019157088121E-2</v>
      </c>
      <c r="H1518">
        <v>2.1448052753725928E-3</v>
      </c>
      <c r="I1518" t="s">
        <v>44</v>
      </c>
      <c r="J1518">
        <v>1200</v>
      </c>
      <c r="K1518">
        <v>0.2</v>
      </c>
      <c r="L1518">
        <v>0.5</v>
      </c>
      <c r="M1518">
        <v>0.3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  <c r="V1518">
        <f>VLOOKUP(A1518,Output_sheet!$C$2:$H$19120,6,FALSE)</f>
        <v>0</v>
      </c>
      <c r="W1518">
        <f t="shared" si="139"/>
        <v>0</v>
      </c>
      <c r="X1518" t="str">
        <f t="shared" si="140"/>
        <v>Booste</v>
      </c>
      <c r="Y1518">
        <f t="shared" si="141"/>
        <v>0</v>
      </c>
      <c r="Z1518">
        <f t="shared" si="142"/>
        <v>0</v>
      </c>
      <c r="AA1518">
        <f t="shared" si="143"/>
        <v>0</v>
      </c>
    </row>
    <row r="1519" spans="1:27" x14ac:dyDescent="0.45">
      <c r="A1519" t="str">
        <f t="shared" si="138"/>
        <v>43834Meal_Booster1_SideP11</v>
      </c>
      <c r="B1519" s="6">
        <v>43834</v>
      </c>
      <c r="C1519" t="s">
        <v>118</v>
      </c>
      <c r="D1519" t="s">
        <v>18</v>
      </c>
      <c r="E1519">
        <v>0</v>
      </c>
      <c r="F1519">
        <v>0</v>
      </c>
      <c r="G1519">
        <v>0</v>
      </c>
      <c r="H1519">
        <v>0</v>
      </c>
      <c r="I1519" t="s">
        <v>44</v>
      </c>
      <c r="J1519">
        <v>1200</v>
      </c>
      <c r="K1519">
        <v>0.2</v>
      </c>
      <c r="L1519">
        <v>0.5</v>
      </c>
      <c r="M1519">
        <v>0.3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f>VLOOKUP(A1519,Output_sheet!$C$2:$H$19120,6,FALSE)</f>
        <v>0</v>
      </c>
      <c r="W1519">
        <f t="shared" si="139"/>
        <v>0</v>
      </c>
      <c r="X1519" t="str">
        <f t="shared" si="140"/>
        <v>Booste</v>
      </c>
      <c r="Y1519">
        <f t="shared" si="141"/>
        <v>0</v>
      </c>
      <c r="Z1519">
        <f t="shared" si="142"/>
        <v>0</v>
      </c>
      <c r="AA1519">
        <f t="shared" si="143"/>
        <v>0</v>
      </c>
    </row>
    <row r="1520" spans="1:27" x14ac:dyDescent="0.45">
      <c r="A1520" t="str">
        <f t="shared" si="138"/>
        <v>43834Meal_Booster2_GreenP11</v>
      </c>
      <c r="B1520" s="6">
        <v>43834</v>
      </c>
      <c r="C1520" t="s">
        <v>118</v>
      </c>
      <c r="D1520" t="s">
        <v>19</v>
      </c>
      <c r="E1520">
        <v>0</v>
      </c>
      <c r="F1520">
        <v>0</v>
      </c>
      <c r="G1520">
        <v>0</v>
      </c>
      <c r="H1520">
        <v>0</v>
      </c>
      <c r="I1520" t="s">
        <v>44</v>
      </c>
      <c r="J1520">
        <v>1200</v>
      </c>
      <c r="K1520">
        <v>0.2</v>
      </c>
      <c r="L1520">
        <v>0.5</v>
      </c>
      <c r="M1520">
        <v>0.3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f>VLOOKUP(A1520,Output_sheet!$C$2:$H$19120,6,FALSE)</f>
        <v>0</v>
      </c>
      <c r="W1520">
        <f t="shared" si="139"/>
        <v>0</v>
      </c>
      <c r="X1520" t="str">
        <f t="shared" si="140"/>
        <v>Booste</v>
      </c>
      <c r="Y1520">
        <f t="shared" si="141"/>
        <v>0</v>
      </c>
      <c r="Z1520">
        <f t="shared" si="142"/>
        <v>0</v>
      </c>
      <c r="AA1520">
        <f t="shared" si="143"/>
        <v>0</v>
      </c>
    </row>
    <row r="1521" spans="1:27" x14ac:dyDescent="0.45">
      <c r="A1521" t="str">
        <f t="shared" si="138"/>
        <v>43834Meal_Booster2_MainP11</v>
      </c>
      <c r="B1521" s="6">
        <v>43834</v>
      </c>
      <c r="C1521" t="s">
        <v>118</v>
      </c>
      <c r="D1521" t="s">
        <v>20</v>
      </c>
      <c r="E1521">
        <v>0.30499999999999999</v>
      </c>
      <c r="F1521">
        <v>0</v>
      </c>
      <c r="G1521">
        <v>3.2000000000000001E-2</v>
      </c>
      <c r="H1521">
        <v>5.3000000000000009E-3</v>
      </c>
      <c r="I1521" t="s">
        <v>44</v>
      </c>
      <c r="J1521">
        <v>1200</v>
      </c>
      <c r="K1521">
        <v>0.2</v>
      </c>
      <c r="L1521">
        <v>0.5</v>
      </c>
      <c r="M1521">
        <v>0.3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f>VLOOKUP(A1521,Output_sheet!$C$2:$H$19120,6,FALSE)</f>
        <v>0</v>
      </c>
      <c r="W1521">
        <f t="shared" si="139"/>
        <v>0</v>
      </c>
      <c r="X1521" t="str">
        <f t="shared" si="140"/>
        <v>Booste</v>
      </c>
      <c r="Y1521">
        <f t="shared" si="141"/>
        <v>0</v>
      </c>
      <c r="Z1521">
        <f t="shared" si="142"/>
        <v>0</v>
      </c>
      <c r="AA1521">
        <f t="shared" si="143"/>
        <v>0</v>
      </c>
    </row>
    <row r="1522" spans="1:27" x14ac:dyDescent="0.45">
      <c r="A1522" t="str">
        <f t="shared" si="138"/>
        <v>43834Meal_Booster2_SideP11</v>
      </c>
      <c r="B1522" s="6">
        <v>43834</v>
      </c>
      <c r="C1522" t="s">
        <v>118</v>
      </c>
      <c r="D1522" t="s">
        <v>21</v>
      </c>
      <c r="E1522">
        <v>0</v>
      </c>
      <c r="F1522">
        <v>0</v>
      </c>
      <c r="G1522">
        <v>0</v>
      </c>
      <c r="H1522">
        <v>0</v>
      </c>
      <c r="I1522" t="s">
        <v>44</v>
      </c>
      <c r="J1522">
        <v>1200</v>
      </c>
      <c r="K1522">
        <v>0.2</v>
      </c>
      <c r="L1522">
        <v>0.5</v>
      </c>
      <c r="M1522">
        <v>0.3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f>VLOOKUP(A1522,Output_sheet!$C$2:$H$19120,6,FALSE)</f>
        <v>0</v>
      </c>
      <c r="W1522">
        <f t="shared" si="139"/>
        <v>0</v>
      </c>
      <c r="X1522" t="str">
        <f t="shared" si="140"/>
        <v>Booste</v>
      </c>
      <c r="Y1522">
        <f t="shared" si="141"/>
        <v>0</v>
      </c>
      <c r="Z1522">
        <f t="shared" si="142"/>
        <v>0</v>
      </c>
      <c r="AA1522">
        <f t="shared" si="143"/>
        <v>0</v>
      </c>
    </row>
    <row r="1523" spans="1:27" x14ac:dyDescent="0.45">
      <c r="A1523" t="str">
        <f t="shared" si="138"/>
        <v>43834Meal_Breakfast_GreenP11</v>
      </c>
      <c r="B1523" s="6">
        <v>43834</v>
      </c>
      <c r="C1523" t="s">
        <v>118</v>
      </c>
      <c r="D1523" t="s">
        <v>24</v>
      </c>
      <c r="E1523">
        <v>6.9999999999999993E-3</v>
      </c>
      <c r="F1523">
        <v>0.14000000000000001</v>
      </c>
      <c r="G1523">
        <v>3.0000000000000001E-3</v>
      </c>
      <c r="H1523">
        <v>1.04E-2</v>
      </c>
      <c r="I1523" t="s">
        <v>44</v>
      </c>
      <c r="J1523">
        <v>1200</v>
      </c>
      <c r="K1523">
        <v>0.2</v>
      </c>
      <c r="L1523">
        <v>0.5</v>
      </c>
      <c r="M1523">
        <v>0.3</v>
      </c>
      <c r="N1523">
        <v>0.25</v>
      </c>
      <c r="O1523">
        <v>0.25</v>
      </c>
      <c r="P1523">
        <v>0.25</v>
      </c>
      <c r="Q1523">
        <v>0.25</v>
      </c>
      <c r="R1523">
        <v>0.25</v>
      </c>
      <c r="S1523">
        <v>0.25</v>
      </c>
      <c r="T1523">
        <v>0.25</v>
      </c>
      <c r="U1523">
        <v>9.375E-2</v>
      </c>
      <c r="V1523">
        <f>VLOOKUP(A1523,Output_sheet!$C$2:$H$19120,6,FALSE)</f>
        <v>15.028193999999999</v>
      </c>
      <c r="W1523">
        <f t="shared" si="139"/>
        <v>9.2423393100000002</v>
      </c>
      <c r="X1523" t="str">
        <f t="shared" si="140"/>
        <v>Breakf</v>
      </c>
      <c r="Y1523">
        <f t="shared" si="141"/>
        <v>0.42078943199999991</v>
      </c>
      <c r="Z1523">
        <f t="shared" si="142"/>
        <v>8.4157886400000006</v>
      </c>
      <c r="AA1523">
        <f t="shared" si="143"/>
        <v>0.40576123799999997</v>
      </c>
    </row>
    <row r="1524" spans="1:27" x14ac:dyDescent="0.45">
      <c r="A1524" t="str">
        <f t="shared" si="138"/>
        <v>43834Meal_Breakfast_MainP11</v>
      </c>
      <c r="B1524" s="6">
        <v>43834</v>
      </c>
      <c r="C1524" t="s">
        <v>118</v>
      </c>
      <c r="D1524" t="s">
        <v>25</v>
      </c>
      <c r="E1524">
        <v>7.1428571428571425E-2</v>
      </c>
      <c r="F1524">
        <v>0.23239285714285721</v>
      </c>
      <c r="G1524">
        <v>2.5571428571428571E-2</v>
      </c>
      <c r="H1524">
        <v>2.0184130952380949E-3</v>
      </c>
      <c r="I1524" t="s">
        <v>44</v>
      </c>
      <c r="J1524">
        <v>1200</v>
      </c>
      <c r="K1524">
        <v>0.2</v>
      </c>
      <c r="L1524">
        <v>0.5</v>
      </c>
      <c r="M1524">
        <v>0.3</v>
      </c>
      <c r="N1524">
        <v>0.25</v>
      </c>
      <c r="O1524">
        <v>0.25</v>
      </c>
      <c r="P1524">
        <v>0.25</v>
      </c>
      <c r="Q1524">
        <v>0.25</v>
      </c>
      <c r="R1524">
        <v>0.25</v>
      </c>
      <c r="S1524">
        <v>0.25</v>
      </c>
      <c r="T1524">
        <v>0.25</v>
      </c>
      <c r="U1524">
        <v>0.875</v>
      </c>
      <c r="V1524">
        <f>VLOOKUP(A1524,Output_sheet!$C$2:$H$19120,6,FALSE)</f>
        <v>168.2482</v>
      </c>
      <c r="W1524">
        <f t="shared" si="139"/>
        <v>243.19075537142862</v>
      </c>
      <c r="X1524" t="str">
        <f t="shared" si="140"/>
        <v>Breakf</v>
      </c>
      <c r="Y1524">
        <f t="shared" si="141"/>
        <v>48.070914285714281</v>
      </c>
      <c r="Z1524">
        <f t="shared" si="142"/>
        <v>156.39871962857146</v>
      </c>
      <c r="AA1524">
        <f t="shared" si="143"/>
        <v>38.721121457142857</v>
      </c>
    </row>
    <row r="1525" spans="1:27" x14ac:dyDescent="0.45">
      <c r="A1525" t="str">
        <f t="shared" si="138"/>
        <v>43834Meal_Breakfast_SideP11</v>
      </c>
      <c r="B1525" s="6">
        <v>43834</v>
      </c>
      <c r="C1525" t="s">
        <v>118</v>
      </c>
      <c r="D1525" t="s">
        <v>26</v>
      </c>
      <c r="E1525">
        <v>0.21</v>
      </c>
      <c r="F1525">
        <v>0.22</v>
      </c>
      <c r="G1525">
        <v>0.49</v>
      </c>
      <c r="H1525">
        <v>1.3505400000000001E-2</v>
      </c>
      <c r="I1525" t="s">
        <v>44</v>
      </c>
      <c r="J1525">
        <v>1200</v>
      </c>
      <c r="K1525">
        <v>0.2</v>
      </c>
      <c r="L1525">
        <v>0.5</v>
      </c>
      <c r="M1525">
        <v>0.3</v>
      </c>
      <c r="N1525">
        <v>0.25</v>
      </c>
      <c r="O1525">
        <v>0.25</v>
      </c>
      <c r="P1525">
        <v>0.25</v>
      </c>
      <c r="Q1525">
        <v>0.25</v>
      </c>
      <c r="R1525">
        <v>0.25</v>
      </c>
      <c r="S1525">
        <v>0.25</v>
      </c>
      <c r="T1525">
        <v>0.25</v>
      </c>
      <c r="U1525">
        <v>3.125E-2</v>
      </c>
      <c r="V1525">
        <f>VLOOKUP(A1525,Output_sheet!$C$2:$H$19120,6,FALSE)</f>
        <v>5.3127079999999998</v>
      </c>
      <c r="W1525">
        <f t="shared" si="139"/>
        <v>32.56690004</v>
      </c>
      <c r="X1525" t="str">
        <f t="shared" si="140"/>
        <v>Breakf</v>
      </c>
      <c r="Y1525">
        <f t="shared" si="141"/>
        <v>4.4626747199999999</v>
      </c>
      <c r="Z1525">
        <f t="shared" si="142"/>
        <v>4.6751830399999994</v>
      </c>
      <c r="AA1525">
        <f t="shared" si="143"/>
        <v>23.429042280000001</v>
      </c>
    </row>
    <row r="1526" spans="1:27" x14ac:dyDescent="0.45">
      <c r="A1526" t="str">
        <f t="shared" si="138"/>
        <v>43834Meal_Dinner_GreenP11</v>
      </c>
      <c r="B1526" s="6">
        <v>43834</v>
      </c>
      <c r="C1526" t="s">
        <v>118</v>
      </c>
      <c r="D1526" t="s">
        <v>29</v>
      </c>
      <c r="E1526">
        <v>1.148445595854922E-2</v>
      </c>
      <c r="F1526">
        <v>5.6101036269430048E-2</v>
      </c>
      <c r="G1526">
        <v>1.7005181347150261E-2</v>
      </c>
      <c r="H1526">
        <v>7.8450777202072528E-4</v>
      </c>
      <c r="I1526" t="s">
        <v>44</v>
      </c>
      <c r="J1526">
        <v>1200</v>
      </c>
      <c r="K1526">
        <v>0.2</v>
      </c>
      <c r="L1526">
        <v>0.5</v>
      </c>
      <c r="M1526">
        <v>0.3</v>
      </c>
      <c r="N1526">
        <v>0.25</v>
      </c>
      <c r="O1526">
        <v>0.25</v>
      </c>
      <c r="P1526">
        <v>0.25</v>
      </c>
      <c r="Q1526">
        <v>0.25</v>
      </c>
      <c r="R1526">
        <v>0.25</v>
      </c>
      <c r="S1526">
        <v>0.25</v>
      </c>
      <c r="T1526">
        <v>0.25</v>
      </c>
      <c r="U1526">
        <v>0.46958637469586367</v>
      </c>
      <c r="V1526">
        <f>VLOOKUP(A1526,Output_sheet!$C$2:$H$19120,6,FALSE)</f>
        <v>111.41607999999999</v>
      </c>
      <c r="W1526">
        <f t="shared" si="139"/>
        <v>47.172298244145075</v>
      </c>
      <c r="X1526" t="str">
        <f t="shared" si="140"/>
        <v>Dinner</v>
      </c>
      <c r="Y1526">
        <f t="shared" si="141"/>
        <v>5.1182122553367861</v>
      </c>
      <c r="Z1526">
        <f t="shared" si="142"/>
        <v>25.002230180310878</v>
      </c>
      <c r="AA1526">
        <f t="shared" si="143"/>
        <v>17.051855808497411</v>
      </c>
    </row>
    <row r="1527" spans="1:27" x14ac:dyDescent="0.45">
      <c r="A1527" t="str">
        <f t="shared" si="138"/>
        <v>43834Meal_Dinner_MainP11</v>
      </c>
      <c r="B1527" s="6">
        <v>43834</v>
      </c>
      <c r="C1527" t="s">
        <v>118</v>
      </c>
      <c r="D1527" t="s">
        <v>30</v>
      </c>
      <c r="E1527">
        <v>0.1788913043478261</v>
      </c>
      <c r="F1527">
        <v>1.3913043478260871E-3</v>
      </c>
      <c r="G1527">
        <v>8.0326086956521742E-2</v>
      </c>
      <c r="H1527">
        <v>6.5779782608695646E-3</v>
      </c>
      <c r="I1527" t="s">
        <v>44</v>
      </c>
      <c r="J1527">
        <v>1200</v>
      </c>
      <c r="K1527">
        <v>0.2</v>
      </c>
      <c r="L1527">
        <v>0.5</v>
      </c>
      <c r="M1527">
        <v>0.3</v>
      </c>
      <c r="N1527">
        <v>0.25</v>
      </c>
      <c r="O1527">
        <v>0.25</v>
      </c>
      <c r="P1527">
        <v>0.25</v>
      </c>
      <c r="Q1527">
        <v>0.25</v>
      </c>
      <c r="R1527">
        <v>0.25</v>
      </c>
      <c r="S1527">
        <v>0.25</v>
      </c>
      <c r="T1527">
        <v>0.25</v>
      </c>
      <c r="U1527">
        <v>0.33576642335766421</v>
      </c>
      <c r="V1527">
        <f>VLOOKUP(A1527,Output_sheet!$C$2:$H$19120,6,FALSE)</f>
        <v>64.794773000000006</v>
      </c>
      <c r="W1527">
        <f t="shared" si="139"/>
        <v>93.567877958065239</v>
      </c>
      <c r="X1527" t="str">
        <f t="shared" si="140"/>
        <v>Dinner</v>
      </c>
      <c r="Y1527">
        <f t="shared" si="141"/>
        <v>46.364885827565224</v>
      </c>
      <c r="Z1527">
        <f t="shared" si="142"/>
        <v>0.36059699756521746</v>
      </c>
      <c r="AA1527">
        <f t="shared" si="143"/>
        <v>46.84239513293479</v>
      </c>
    </row>
    <row r="1528" spans="1:27" x14ac:dyDescent="0.45">
      <c r="A1528" t="str">
        <f t="shared" si="138"/>
        <v>43834Meal_Dinner_SideP11</v>
      </c>
      <c r="B1528" s="6">
        <v>43834</v>
      </c>
      <c r="C1528" t="s">
        <v>118</v>
      </c>
      <c r="D1528" t="s">
        <v>31</v>
      </c>
      <c r="E1528">
        <v>8.5000000000000006E-2</v>
      </c>
      <c r="F1528">
        <v>0.71599999999999997</v>
      </c>
      <c r="G1528">
        <v>2.5000000000000001E-2</v>
      </c>
      <c r="H1528">
        <v>1.1130000000000001E-3</v>
      </c>
      <c r="I1528" t="s">
        <v>44</v>
      </c>
      <c r="J1528">
        <v>1200</v>
      </c>
      <c r="K1528">
        <v>0.2</v>
      </c>
      <c r="L1528">
        <v>0.5</v>
      </c>
      <c r="M1528">
        <v>0.3</v>
      </c>
      <c r="N1528">
        <v>0.25</v>
      </c>
      <c r="O1528">
        <v>0.25</v>
      </c>
      <c r="P1528">
        <v>0.25</v>
      </c>
      <c r="Q1528">
        <v>0.25</v>
      </c>
      <c r="R1528">
        <v>0.25</v>
      </c>
      <c r="S1528">
        <v>0.25</v>
      </c>
      <c r="T1528">
        <v>0.25</v>
      </c>
      <c r="U1528">
        <v>0.194647201946472</v>
      </c>
      <c r="V1528">
        <f>VLOOKUP(A1528,Output_sheet!$C$2:$H$19120,6,FALSE)</f>
        <v>50.819429999999997</v>
      </c>
      <c r="W1528">
        <f t="shared" si="139"/>
        <v>174.25982546999998</v>
      </c>
      <c r="X1528" t="str">
        <f t="shared" si="140"/>
        <v>Dinner</v>
      </c>
      <c r="Y1528">
        <f t="shared" si="141"/>
        <v>17.278606199999999</v>
      </c>
      <c r="Z1528">
        <f t="shared" si="142"/>
        <v>145.54684751999997</v>
      </c>
      <c r="AA1528">
        <f t="shared" si="143"/>
        <v>11.43437175</v>
      </c>
    </row>
    <row r="1529" spans="1:27" x14ac:dyDescent="0.45">
      <c r="A1529" t="str">
        <f t="shared" si="138"/>
        <v>43834Meal_Lunch_GreenP11</v>
      </c>
      <c r="B1529" s="6">
        <v>43834</v>
      </c>
      <c r="C1529" t="s">
        <v>118</v>
      </c>
      <c r="D1529" t="s">
        <v>34</v>
      </c>
      <c r="E1529">
        <v>2.777777777777778E-2</v>
      </c>
      <c r="F1529">
        <v>8.2592592592592592E-2</v>
      </c>
      <c r="G1529">
        <v>1.407407407407407E-2</v>
      </c>
      <c r="H1529">
        <v>8.6160493827160502E-4</v>
      </c>
      <c r="I1529" t="s">
        <v>44</v>
      </c>
      <c r="J1529">
        <v>1200</v>
      </c>
      <c r="K1529">
        <v>0.2</v>
      </c>
      <c r="L1529">
        <v>0.5</v>
      </c>
      <c r="M1529">
        <v>0.3</v>
      </c>
      <c r="N1529">
        <v>0.25</v>
      </c>
      <c r="O1529">
        <v>0.25</v>
      </c>
      <c r="P1529">
        <v>0.25</v>
      </c>
      <c r="Q1529">
        <v>0.25</v>
      </c>
      <c r="R1529">
        <v>0.25</v>
      </c>
      <c r="S1529">
        <v>0.25</v>
      </c>
      <c r="T1529">
        <v>0.25</v>
      </c>
      <c r="U1529">
        <v>0.50624999999999998</v>
      </c>
      <c r="V1529">
        <f>VLOOKUP(A1529,Output_sheet!$C$2:$H$19120,6,FALSE)</f>
        <v>169.14073999999999</v>
      </c>
      <c r="W1529">
        <f t="shared" si="139"/>
        <v>96.096998207407395</v>
      </c>
      <c r="X1529" t="str">
        <f t="shared" si="140"/>
        <v>Lunch_</v>
      </c>
      <c r="Y1529">
        <f t="shared" si="141"/>
        <v>18.793415555555555</v>
      </c>
      <c r="Z1529">
        <f t="shared" si="142"/>
        <v>55.879088918518519</v>
      </c>
      <c r="AA1529">
        <f t="shared" si="143"/>
        <v>21.424493733333325</v>
      </c>
    </row>
    <row r="1530" spans="1:27" x14ac:dyDescent="0.45">
      <c r="A1530" t="str">
        <f t="shared" si="138"/>
        <v>43834Meal_Lunch_MainP11</v>
      </c>
      <c r="B1530" s="6">
        <v>43834</v>
      </c>
      <c r="C1530" t="s">
        <v>118</v>
      </c>
      <c r="D1530" t="s">
        <v>35</v>
      </c>
      <c r="E1530">
        <v>0.20200000000000001</v>
      </c>
      <c r="F1530">
        <v>0</v>
      </c>
      <c r="G1530">
        <v>6.8000000000000005E-2</v>
      </c>
      <c r="H1530">
        <v>5.3000000000000009E-3</v>
      </c>
      <c r="I1530" t="s">
        <v>44</v>
      </c>
      <c r="J1530">
        <v>1200</v>
      </c>
      <c r="K1530">
        <v>0.2</v>
      </c>
      <c r="L1530">
        <v>0.5</v>
      </c>
      <c r="M1530">
        <v>0.3</v>
      </c>
      <c r="N1530">
        <v>0.25</v>
      </c>
      <c r="O1530">
        <v>0.25</v>
      </c>
      <c r="P1530">
        <v>0.25</v>
      </c>
      <c r="Q1530">
        <v>0.25</v>
      </c>
      <c r="R1530">
        <v>0.25</v>
      </c>
      <c r="S1530">
        <v>0.25</v>
      </c>
      <c r="T1530">
        <v>0.25</v>
      </c>
      <c r="U1530">
        <v>0.25</v>
      </c>
      <c r="V1530">
        <f>VLOOKUP(A1530,Output_sheet!$C$2:$H$19120,6,FALSE)</f>
        <v>70.866116000000005</v>
      </c>
      <c r="W1530">
        <f t="shared" si="139"/>
        <v>100.62988472000002</v>
      </c>
      <c r="X1530" t="str">
        <f t="shared" si="140"/>
        <v>Lunch_</v>
      </c>
      <c r="Y1530">
        <f t="shared" si="141"/>
        <v>57.259821728000006</v>
      </c>
      <c r="Z1530">
        <f t="shared" si="142"/>
        <v>0</v>
      </c>
      <c r="AA1530">
        <f t="shared" si="143"/>
        <v>43.370062992000008</v>
      </c>
    </row>
    <row r="1531" spans="1:27" x14ac:dyDescent="0.45">
      <c r="A1531" t="str">
        <f t="shared" si="138"/>
        <v>43834Meal_Lunch_SideP11</v>
      </c>
      <c r="B1531" s="6">
        <v>43834</v>
      </c>
      <c r="C1531" t="s">
        <v>118</v>
      </c>
      <c r="D1531" t="s">
        <v>36</v>
      </c>
      <c r="E1531">
        <v>1.3162393162393159E-2</v>
      </c>
      <c r="F1531">
        <v>0.16641025641025639</v>
      </c>
      <c r="G1531">
        <v>6.076923076923077E-2</v>
      </c>
      <c r="H1531">
        <v>9.2769230769230776E-4</v>
      </c>
      <c r="I1531" t="s">
        <v>44</v>
      </c>
      <c r="J1531">
        <v>1200</v>
      </c>
      <c r="K1531">
        <v>0.2</v>
      </c>
      <c r="L1531">
        <v>0.5</v>
      </c>
      <c r="M1531">
        <v>0.3</v>
      </c>
      <c r="N1531">
        <v>0.25</v>
      </c>
      <c r="O1531">
        <v>0.25</v>
      </c>
      <c r="P1531">
        <v>0.25</v>
      </c>
      <c r="Q1531">
        <v>0.25</v>
      </c>
      <c r="R1531">
        <v>0.25</v>
      </c>
      <c r="S1531">
        <v>0.25</v>
      </c>
      <c r="T1531">
        <v>0.25</v>
      </c>
      <c r="U1531">
        <v>0.24374999999999999</v>
      </c>
      <c r="V1531">
        <f>VLOOKUP(A1531,Output_sheet!$C$2:$H$19120,6,FALSE)</f>
        <v>93.480744000000001</v>
      </c>
      <c r="W1531">
        <f t="shared" si="139"/>
        <v>118.27311567794871</v>
      </c>
      <c r="X1531" t="str">
        <f t="shared" si="140"/>
        <v>Lunch_</v>
      </c>
      <c r="Y1531">
        <f t="shared" si="141"/>
        <v>4.9217212225641012</v>
      </c>
      <c r="Z1531">
        <f t="shared" si="142"/>
        <v>62.22461831384615</v>
      </c>
      <c r="AA1531">
        <f t="shared" si="143"/>
        <v>51.126776141538464</v>
      </c>
    </row>
    <row r="1532" spans="1:27" x14ac:dyDescent="0.45">
      <c r="A1532" t="str">
        <f t="shared" si="138"/>
        <v>43834Meal_Morning_Snack_GreenP11</v>
      </c>
      <c r="B1532" s="6">
        <v>43834</v>
      </c>
      <c r="C1532" t="s">
        <v>118</v>
      </c>
      <c r="D1532" t="s">
        <v>39</v>
      </c>
      <c r="E1532">
        <v>0</v>
      </c>
      <c r="F1532">
        <v>0</v>
      </c>
      <c r="G1532">
        <v>0</v>
      </c>
      <c r="H1532">
        <v>0</v>
      </c>
      <c r="I1532" t="s">
        <v>44</v>
      </c>
      <c r="J1532">
        <v>1200</v>
      </c>
      <c r="K1532">
        <v>0.2</v>
      </c>
      <c r="L1532">
        <v>0.5</v>
      </c>
      <c r="M1532">
        <v>0.3</v>
      </c>
      <c r="N1532">
        <v>0.1</v>
      </c>
      <c r="O1532">
        <v>0.1</v>
      </c>
      <c r="P1532">
        <v>0.1</v>
      </c>
      <c r="Q1532">
        <v>0.1</v>
      </c>
      <c r="R1532">
        <v>0.1</v>
      </c>
      <c r="S1532">
        <v>0.1</v>
      </c>
      <c r="T1532">
        <v>0.1</v>
      </c>
      <c r="U1532">
        <v>0</v>
      </c>
      <c r="V1532">
        <f>VLOOKUP(A1532,Output_sheet!$C$2:$H$19120,6,FALSE)</f>
        <v>0</v>
      </c>
      <c r="W1532">
        <f t="shared" si="139"/>
        <v>0</v>
      </c>
      <c r="X1532" t="str">
        <f t="shared" si="140"/>
        <v>Mornin</v>
      </c>
      <c r="Y1532">
        <f t="shared" si="141"/>
        <v>0</v>
      </c>
      <c r="Z1532">
        <f t="shared" si="142"/>
        <v>0</v>
      </c>
      <c r="AA1532">
        <f t="shared" si="143"/>
        <v>0</v>
      </c>
    </row>
    <row r="1533" spans="1:27" x14ac:dyDescent="0.45">
      <c r="A1533" t="str">
        <f t="shared" si="138"/>
        <v>43834Meal_Morning_Snack_MainP11</v>
      </c>
      <c r="B1533" s="6">
        <v>43834</v>
      </c>
      <c r="C1533" t="s">
        <v>118</v>
      </c>
      <c r="D1533" t="s">
        <v>40</v>
      </c>
      <c r="E1533">
        <v>4.6982758620689652E-2</v>
      </c>
      <c r="F1533">
        <v>0.18534137931034481</v>
      </c>
      <c r="G1533">
        <v>6.7386206896551726E-2</v>
      </c>
      <c r="H1533">
        <v>6.5438896551724144E-3</v>
      </c>
      <c r="I1533" t="s">
        <v>44</v>
      </c>
      <c r="J1533">
        <v>1200</v>
      </c>
      <c r="K1533">
        <v>0.2</v>
      </c>
      <c r="L1533">
        <v>0.5</v>
      </c>
      <c r="M1533">
        <v>0.3</v>
      </c>
      <c r="N1533">
        <v>0.1</v>
      </c>
      <c r="O1533">
        <v>0.1</v>
      </c>
      <c r="P1533">
        <v>0.1</v>
      </c>
      <c r="Q1533">
        <v>0.1</v>
      </c>
      <c r="R1533">
        <v>0.1</v>
      </c>
      <c r="S1533">
        <v>0.1</v>
      </c>
      <c r="T1533">
        <v>0.1</v>
      </c>
      <c r="U1533">
        <v>0.62365591397849462</v>
      </c>
      <c r="V1533">
        <f>VLOOKUP(A1533,Output_sheet!$C$2:$H$19120,6,FALSE)</f>
        <v>55.839117999999999</v>
      </c>
      <c r="W1533">
        <f t="shared" si="139"/>
        <v>85.756177034937934</v>
      </c>
      <c r="X1533" t="str">
        <f t="shared" si="140"/>
        <v>Mornin</v>
      </c>
      <c r="Y1533">
        <f t="shared" si="141"/>
        <v>10.493903210344827</v>
      </c>
      <c r="Z1533">
        <f t="shared" si="142"/>
        <v>41.39719659837241</v>
      </c>
      <c r="AA1533">
        <f t="shared" si="143"/>
        <v>33.865077226220691</v>
      </c>
    </row>
    <row r="1534" spans="1:27" x14ac:dyDescent="0.45">
      <c r="A1534" t="str">
        <f t="shared" si="138"/>
        <v>43834Meal_Morning_Snack_SideP11</v>
      </c>
      <c r="B1534" s="6">
        <v>43834</v>
      </c>
      <c r="C1534" t="s">
        <v>118</v>
      </c>
      <c r="D1534" t="s">
        <v>41</v>
      </c>
      <c r="E1534">
        <v>0.16285714285714281</v>
      </c>
      <c r="F1534">
        <v>6.6771428571428565E-2</v>
      </c>
      <c r="G1534">
        <v>1.7428571428571429E-2</v>
      </c>
      <c r="H1534">
        <v>4.9020138451856508E-3</v>
      </c>
      <c r="I1534" t="s">
        <v>44</v>
      </c>
      <c r="J1534">
        <v>1200</v>
      </c>
      <c r="K1534">
        <v>0.2</v>
      </c>
      <c r="L1534">
        <v>0.5</v>
      </c>
      <c r="M1534">
        <v>0.3</v>
      </c>
      <c r="N1534">
        <v>0.1</v>
      </c>
      <c r="O1534">
        <v>0.1</v>
      </c>
      <c r="P1534">
        <v>0.1</v>
      </c>
      <c r="Q1534">
        <v>0.1</v>
      </c>
      <c r="R1534">
        <v>0.1</v>
      </c>
      <c r="S1534">
        <v>0.1</v>
      </c>
      <c r="T1534">
        <v>0.1</v>
      </c>
      <c r="U1534">
        <v>0.37634408602150538</v>
      </c>
      <c r="V1534">
        <f>VLOOKUP(A1534,Output_sheet!$C$2:$H$19120,6,FALSE)</f>
        <v>26.264249</v>
      </c>
      <c r="W1534">
        <f t="shared" si="139"/>
        <v>28.243822967485709</v>
      </c>
      <c r="X1534" t="str">
        <f t="shared" si="140"/>
        <v>Mornin</v>
      </c>
      <c r="Y1534">
        <f t="shared" si="141"/>
        <v>17.10928220571428</v>
      </c>
      <c r="Z1534">
        <f t="shared" si="142"/>
        <v>7.014805704342856</v>
      </c>
      <c r="AA1534">
        <f t="shared" si="143"/>
        <v>4.1197350574285716</v>
      </c>
    </row>
    <row r="1535" spans="1:27" x14ac:dyDescent="0.45">
      <c r="A1535" t="str">
        <f t="shared" si="138"/>
        <v>43834Meal_Afternoon_Snack_GreenP12</v>
      </c>
      <c r="B1535" s="6">
        <v>43834</v>
      </c>
      <c r="C1535" t="s">
        <v>118</v>
      </c>
      <c r="D1535" t="s">
        <v>11</v>
      </c>
      <c r="E1535">
        <v>3.39E-2</v>
      </c>
      <c r="F1535">
        <v>0.62639999999999996</v>
      </c>
      <c r="G1535">
        <v>5.1000000000000004E-3</v>
      </c>
      <c r="H1535">
        <v>6.3388000000000012E-3</v>
      </c>
      <c r="I1535" t="s">
        <v>45</v>
      </c>
      <c r="J1535">
        <v>1299</v>
      </c>
      <c r="K1535">
        <v>0.20015396458814469</v>
      </c>
      <c r="L1535">
        <v>0.50192455735180908</v>
      </c>
      <c r="M1535">
        <v>0.29792147806004621</v>
      </c>
      <c r="N1535">
        <v>0.22</v>
      </c>
      <c r="O1535">
        <v>0.22</v>
      </c>
      <c r="P1535">
        <v>0.22</v>
      </c>
      <c r="Q1535">
        <v>0.22</v>
      </c>
      <c r="R1535">
        <v>0.22</v>
      </c>
      <c r="S1535">
        <v>0.22</v>
      </c>
      <c r="T1535">
        <v>0.22</v>
      </c>
      <c r="U1535">
        <v>0.45045045045045051</v>
      </c>
      <c r="V1535">
        <f>VLOOKUP(A1535,Output_sheet!$C$2:$H$19120,6,FALSE)</f>
        <v>52.40607</v>
      </c>
      <c r="W1535">
        <f t="shared" si="139"/>
        <v>140.82035069700001</v>
      </c>
      <c r="X1535" t="str">
        <f t="shared" si="140"/>
        <v>Aftern</v>
      </c>
      <c r="Y1535">
        <f t="shared" si="141"/>
        <v>7.1062630919999998</v>
      </c>
      <c r="Z1535">
        <f t="shared" si="142"/>
        <v>131.308648992</v>
      </c>
      <c r="AA1535">
        <f t="shared" si="143"/>
        <v>2.4054386130000003</v>
      </c>
    </row>
    <row r="1536" spans="1:27" x14ac:dyDescent="0.45">
      <c r="A1536" t="str">
        <f t="shared" si="138"/>
        <v>43834Meal_Afternoon_Snack_MainP12</v>
      </c>
      <c r="B1536" s="6">
        <v>43834</v>
      </c>
      <c r="C1536" t="s">
        <v>118</v>
      </c>
      <c r="D1536" t="s">
        <v>12</v>
      </c>
      <c r="E1536">
        <v>0.12597058823529411</v>
      </c>
      <c r="F1536">
        <v>0.1129313725490196</v>
      </c>
      <c r="G1536">
        <v>0.18782352941176469</v>
      </c>
      <c r="H1536">
        <v>1.072359477124183E-2</v>
      </c>
      <c r="I1536" t="s">
        <v>45</v>
      </c>
      <c r="J1536">
        <v>1299</v>
      </c>
      <c r="K1536">
        <v>0.20015396458814469</v>
      </c>
      <c r="L1536">
        <v>0.50192455735180908</v>
      </c>
      <c r="M1536">
        <v>0.29792147806004621</v>
      </c>
      <c r="N1536">
        <v>0.22</v>
      </c>
      <c r="O1536">
        <v>0.22</v>
      </c>
      <c r="P1536">
        <v>0.22</v>
      </c>
      <c r="Q1536">
        <v>0.22</v>
      </c>
      <c r="R1536">
        <v>0.22</v>
      </c>
      <c r="S1536">
        <v>0.22</v>
      </c>
      <c r="T1536">
        <v>0.22</v>
      </c>
      <c r="U1536">
        <v>0.45945945945945948</v>
      </c>
      <c r="V1536">
        <f>VLOOKUP(A1536,Output_sheet!$C$2:$H$19120,6,FALSE)</f>
        <v>44.783369</v>
      </c>
      <c r="W1536">
        <f t="shared" si="139"/>
        <v>118.4976724792745</v>
      </c>
      <c r="X1536" t="str">
        <f t="shared" si="140"/>
        <v>Aftern</v>
      </c>
      <c r="Y1536">
        <f t="shared" si="141"/>
        <v>22.565549344352942</v>
      </c>
      <c r="Z1536">
        <f t="shared" si="142"/>
        <v>20.229789314156861</v>
      </c>
      <c r="AA1536">
        <f t="shared" si="143"/>
        <v>75.702333820764707</v>
      </c>
    </row>
    <row r="1537" spans="1:27" x14ac:dyDescent="0.45">
      <c r="A1537" t="str">
        <f t="shared" si="138"/>
        <v>43834Meal_Afternoon_Snack_SideP12</v>
      </c>
      <c r="B1537" s="6">
        <v>43834</v>
      </c>
      <c r="C1537" t="s">
        <v>118</v>
      </c>
      <c r="D1537" t="s">
        <v>13</v>
      </c>
      <c r="E1537">
        <v>0.16700000000000001</v>
      </c>
      <c r="F1537">
        <v>3.5999999999999997E-2</v>
      </c>
      <c r="G1537">
        <v>6.7500000000000004E-2</v>
      </c>
      <c r="H1537">
        <v>8.4588000000000007E-3</v>
      </c>
      <c r="I1537" t="s">
        <v>45</v>
      </c>
      <c r="J1537">
        <v>1299</v>
      </c>
      <c r="K1537">
        <v>0.20015396458814469</v>
      </c>
      <c r="L1537">
        <v>0.50192455735180908</v>
      </c>
      <c r="M1537">
        <v>0.29792147806004621</v>
      </c>
      <c r="N1537">
        <v>0.22</v>
      </c>
      <c r="O1537">
        <v>0.22</v>
      </c>
      <c r="P1537">
        <v>0.22</v>
      </c>
      <c r="Q1537">
        <v>0.22</v>
      </c>
      <c r="R1537">
        <v>0.22</v>
      </c>
      <c r="S1537">
        <v>0.22</v>
      </c>
      <c r="T1537">
        <v>0.22</v>
      </c>
      <c r="U1537">
        <v>9.0090090090090086E-2</v>
      </c>
      <c r="V1537">
        <f>VLOOKUP(A1537,Output_sheet!$C$2:$H$19120,6,FALSE)</f>
        <v>8.5755386999999992</v>
      </c>
      <c r="W1537">
        <f t="shared" si="139"/>
        <v>12.172977184650001</v>
      </c>
      <c r="X1537" t="str">
        <f t="shared" si="140"/>
        <v>Aftern</v>
      </c>
      <c r="Y1537">
        <f t="shared" si="141"/>
        <v>5.7284598515999994</v>
      </c>
      <c r="Z1537">
        <f t="shared" si="142"/>
        <v>1.2348775727999999</v>
      </c>
      <c r="AA1537">
        <f t="shared" si="143"/>
        <v>5.20963976025</v>
      </c>
    </row>
    <row r="1538" spans="1:27" x14ac:dyDescent="0.45">
      <c r="A1538" t="str">
        <f t="shared" ref="A1538:A1601" si="144">B1538&amp;"Meal_"&amp;D1538&amp;I1538</f>
        <v>43834Meal_Booster1_GreenP12</v>
      </c>
      <c r="B1538" s="6">
        <v>43834</v>
      </c>
      <c r="C1538" t="s">
        <v>118</v>
      </c>
      <c r="D1538" t="s">
        <v>16</v>
      </c>
      <c r="E1538">
        <v>0</v>
      </c>
      <c r="F1538">
        <v>0</v>
      </c>
      <c r="G1538">
        <v>0</v>
      </c>
      <c r="H1538">
        <v>0</v>
      </c>
      <c r="I1538" t="s">
        <v>45</v>
      </c>
      <c r="J1538">
        <v>1299</v>
      </c>
      <c r="K1538">
        <v>0.20015396458814469</v>
      </c>
      <c r="L1538">
        <v>0.50192455735180908</v>
      </c>
      <c r="M1538">
        <v>0.29792147806004621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f>VLOOKUP(A1538,Output_sheet!$C$2:$H$19120,6,FALSE)</f>
        <v>0</v>
      </c>
      <c r="W1538">
        <f t="shared" ref="W1538:W1601" si="145">(E1538*4+F1538*4+G1538*9)*V1538</f>
        <v>0</v>
      </c>
      <c r="X1538" t="str">
        <f t="shared" ref="X1538:X1601" si="146">LEFT(D1538,6)</f>
        <v>Booste</v>
      </c>
      <c r="Y1538">
        <f t="shared" ref="Y1538:Y1601" si="147">E1538*4*V1538</f>
        <v>0</v>
      </c>
      <c r="Z1538">
        <f t="shared" ref="Z1538:Z1601" si="148">F1538*4*V1538</f>
        <v>0</v>
      </c>
      <c r="AA1538">
        <f t="shared" ref="AA1538:AA1601" si="149">G1538*9*V1538</f>
        <v>0</v>
      </c>
    </row>
    <row r="1539" spans="1:27" x14ac:dyDescent="0.45">
      <c r="A1539" t="str">
        <f t="shared" si="144"/>
        <v>43834Meal_Booster1_MainP12</v>
      </c>
      <c r="B1539" s="6">
        <v>43834</v>
      </c>
      <c r="C1539" t="s">
        <v>118</v>
      </c>
      <c r="D1539" t="s">
        <v>17</v>
      </c>
      <c r="E1539">
        <v>6.146800766283525E-2</v>
      </c>
      <c r="F1539">
        <v>0.14588927203065141</v>
      </c>
      <c r="G1539">
        <v>2.2945019157088121E-2</v>
      </c>
      <c r="H1539">
        <v>2.1448052753725928E-3</v>
      </c>
      <c r="I1539" t="s">
        <v>45</v>
      </c>
      <c r="J1539">
        <v>1299</v>
      </c>
      <c r="K1539">
        <v>0.20015396458814469</v>
      </c>
      <c r="L1539">
        <v>0.50192455735180908</v>
      </c>
      <c r="M1539">
        <v>0.29792147806004621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f>VLOOKUP(A1539,Output_sheet!$C$2:$H$19120,6,FALSE)</f>
        <v>0</v>
      </c>
      <c r="W1539">
        <f t="shared" si="145"/>
        <v>0</v>
      </c>
      <c r="X1539" t="str">
        <f t="shared" si="146"/>
        <v>Booste</v>
      </c>
      <c r="Y1539">
        <f t="shared" si="147"/>
        <v>0</v>
      </c>
      <c r="Z1539">
        <f t="shared" si="148"/>
        <v>0</v>
      </c>
      <c r="AA1539">
        <f t="shared" si="149"/>
        <v>0</v>
      </c>
    </row>
    <row r="1540" spans="1:27" x14ac:dyDescent="0.45">
      <c r="A1540" t="str">
        <f t="shared" si="144"/>
        <v>43834Meal_Booster1_SideP12</v>
      </c>
      <c r="B1540" s="6">
        <v>43834</v>
      </c>
      <c r="C1540" t="s">
        <v>118</v>
      </c>
      <c r="D1540" t="s">
        <v>18</v>
      </c>
      <c r="E1540">
        <v>0</v>
      </c>
      <c r="F1540">
        <v>0</v>
      </c>
      <c r="G1540">
        <v>0</v>
      </c>
      <c r="H1540">
        <v>0</v>
      </c>
      <c r="I1540" t="s">
        <v>45</v>
      </c>
      <c r="J1540">
        <v>1299</v>
      </c>
      <c r="K1540">
        <v>0.20015396458814469</v>
      </c>
      <c r="L1540">
        <v>0.50192455735180908</v>
      </c>
      <c r="M1540">
        <v>0.29792147806004621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f>VLOOKUP(A1540,Output_sheet!$C$2:$H$19120,6,FALSE)</f>
        <v>0</v>
      </c>
      <c r="W1540">
        <f t="shared" si="145"/>
        <v>0</v>
      </c>
      <c r="X1540" t="str">
        <f t="shared" si="146"/>
        <v>Booste</v>
      </c>
      <c r="Y1540">
        <f t="shared" si="147"/>
        <v>0</v>
      </c>
      <c r="Z1540">
        <f t="shared" si="148"/>
        <v>0</v>
      </c>
      <c r="AA1540">
        <f t="shared" si="149"/>
        <v>0</v>
      </c>
    </row>
    <row r="1541" spans="1:27" x14ac:dyDescent="0.45">
      <c r="A1541" t="str">
        <f t="shared" si="144"/>
        <v>43834Meal_Booster2_GreenP12</v>
      </c>
      <c r="B1541" s="6">
        <v>43834</v>
      </c>
      <c r="C1541" t="s">
        <v>118</v>
      </c>
      <c r="D1541" t="s">
        <v>19</v>
      </c>
      <c r="E1541">
        <v>0</v>
      </c>
      <c r="F1541">
        <v>0</v>
      </c>
      <c r="G1541">
        <v>0</v>
      </c>
      <c r="H1541">
        <v>0</v>
      </c>
      <c r="I1541" t="s">
        <v>45</v>
      </c>
      <c r="J1541">
        <v>1299</v>
      </c>
      <c r="K1541">
        <v>0.20015396458814469</v>
      </c>
      <c r="L1541">
        <v>0.50192455735180908</v>
      </c>
      <c r="M1541">
        <v>0.29792147806004621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f>VLOOKUP(A1541,Output_sheet!$C$2:$H$19120,6,FALSE)</f>
        <v>0</v>
      </c>
      <c r="W1541">
        <f t="shared" si="145"/>
        <v>0</v>
      </c>
      <c r="X1541" t="str">
        <f t="shared" si="146"/>
        <v>Booste</v>
      </c>
      <c r="Y1541">
        <f t="shared" si="147"/>
        <v>0</v>
      </c>
      <c r="Z1541">
        <f t="shared" si="148"/>
        <v>0</v>
      </c>
      <c r="AA1541">
        <f t="shared" si="149"/>
        <v>0</v>
      </c>
    </row>
    <row r="1542" spans="1:27" x14ac:dyDescent="0.45">
      <c r="A1542" t="str">
        <f t="shared" si="144"/>
        <v>43834Meal_Booster2_MainP12</v>
      </c>
      <c r="B1542" s="6">
        <v>43834</v>
      </c>
      <c r="C1542" t="s">
        <v>118</v>
      </c>
      <c r="D1542" t="s">
        <v>20</v>
      </c>
      <c r="E1542">
        <v>0.30499999999999999</v>
      </c>
      <c r="F1542">
        <v>0</v>
      </c>
      <c r="G1542">
        <v>3.2000000000000001E-2</v>
      </c>
      <c r="H1542">
        <v>5.3000000000000009E-3</v>
      </c>
      <c r="I1542" t="s">
        <v>45</v>
      </c>
      <c r="J1542">
        <v>1299</v>
      </c>
      <c r="K1542">
        <v>0.20015396458814469</v>
      </c>
      <c r="L1542">
        <v>0.50192455735180908</v>
      </c>
      <c r="M1542">
        <v>0.29792147806004621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f>VLOOKUP(A1542,Output_sheet!$C$2:$H$19120,6,FALSE)</f>
        <v>0</v>
      </c>
      <c r="W1542">
        <f t="shared" si="145"/>
        <v>0</v>
      </c>
      <c r="X1542" t="str">
        <f t="shared" si="146"/>
        <v>Booste</v>
      </c>
      <c r="Y1542">
        <f t="shared" si="147"/>
        <v>0</v>
      </c>
      <c r="Z1542">
        <f t="shared" si="148"/>
        <v>0</v>
      </c>
      <c r="AA1542">
        <f t="shared" si="149"/>
        <v>0</v>
      </c>
    </row>
    <row r="1543" spans="1:27" x14ac:dyDescent="0.45">
      <c r="A1543" t="str">
        <f t="shared" si="144"/>
        <v>43834Meal_Booster2_SideP12</v>
      </c>
      <c r="B1543" s="6">
        <v>43834</v>
      </c>
      <c r="C1543" t="s">
        <v>118</v>
      </c>
      <c r="D1543" t="s">
        <v>21</v>
      </c>
      <c r="E1543">
        <v>0</v>
      </c>
      <c r="F1543">
        <v>0</v>
      </c>
      <c r="G1543">
        <v>0</v>
      </c>
      <c r="H1543">
        <v>0</v>
      </c>
      <c r="I1543" t="s">
        <v>45</v>
      </c>
      <c r="J1543">
        <v>1299</v>
      </c>
      <c r="K1543">
        <v>0.20015396458814469</v>
      </c>
      <c r="L1543">
        <v>0.50192455735180908</v>
      </c>
      <c r="M1543">
        <v>0.29792147806004621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f>VLOOKUP(A1543,Output_sheet!$C$2:$H$19120,6,FALSE)</f>
        <v>0</v>
      </c>
      <c r="W1543">
        <f t="shared" si="145"/>
        <v>0</v>
      </c>
      <c r="X1543" t="str">
        <f t="shared" si="146"/>
        <v>Booste</v>
      </c>
      <c r="Y1543">
        <f t="shared" si="147"/>
        <v>0</v>
      </c>
      <c r="Z1543">
        <f t="shared" si="148"/>
        <v>0</v>
      </c>
      <c r="AA1543">
        <f t="shared" si="149"/>
        <v>0</v>
      </c>
    </row>
    <row r="1544" spans="1:27" x14ac:dyDescent="0.45">
      <c r="A1544" t="str">
        <f t="shared" si="144"/>
        <v>43834Meal_Breakfast_GreenP12</v>
      </c>
      <c r="B1544" s="6">
        <v>43834</v>
      </c>
      <c r="C1544" t="s">
        <v>118</v>
      </c>
      <c r="D1544" t="s">
        <v>24</v>
      </c>
      <c r="E1544">
        <v>6.9999999999999993E-3</v>
      </c>
      <c r="F1544">
        <v>0.14000000000000001</v>
      </c>
      <c r="G1544">
        <v>3.0000000000000001E-3</v>
      </c>
      <c r="H1544">
        <v>1.04E-2</v>
      </c>
      <c r="I1544" t="s">
        <v>45</v>
      </c>
      <c r="J1544">
        <v>1299</v>
      </c>
      <c r="K1544">
        <v>0.20015396458814469</v>
      </c>
      <c r="L1544">
        <v>0.50192455735180908</v>
      </c>
      <c r="M1544">
        <v>0.29792147806004621</v>
      </c>
      <c r="N1544">
        <v>0.28899999999999998</v>
      </c>
      <c r="O1544">
        <v>0.28899999999999998</v>
      </c>
      <c r="P1544">
        <v>0.28899999999999998</v>
      </c>
      <c r="Q1544">
        <v>0.28899999999999998</v>
      </c>
      <c r="R1544">
        <v>0.28899999999999998</v>
      </c>
      <c r="S1544">
        <v>0.28899999999999998</v>
      </c>
      <c r="T1544">
        <v>0.28899999999999998</v>
      </c>
      <c r="U1544">
        <v>9.375E-2</v>
      </c>
      <c r="V1544">
        <f>VLOOKUP(A1544,Output_sheet!$C$2:$H$19120,6,FALSE)</f>
        <v>21.884249000000001</v>
      </c>
      <c r="W1544">
        <f t="shared" si="145"/>
        <v>13.458813135000003</v>
      </c>
      <c r="X1544" t="str">
        <f t="shared" si="146"/>
        <v>Breakf</v>
      </c>
      <c r="Y1544">
        <f t="shared" si="147"/>
        <v>0.61275897199999996</v>
      </c>
      <c r="Z1544">
        <f t="shared" si="148"/>
        <v>12.255179440000001</v>
      </c>
      <c r="AA1544">
        <f t="shared" si="149"/>
        <v>0.59087472299999999</v>
      </c>
    </row>
    <row r="1545" spans="1:27" x14ac:dyDescent="0.45">
      <c r="A1545" t="str">
        <f t="shared" si="144"/>
        <v>43834Meal_Breakfast_MainP12</v>
      </c>
      <c r="B1545" s="6">
        <v>43834</v>
      </c>
      <c r="C1545" t="s">
        <v>118</v>
      </c>
      <c r="D1545" t="s">
        <v>25</v>
      </c>
      <c r="E1545">
        <v>7.1428571428571425E-2</v>
      </c>
      <c r="F1545">
        <v>0.23239285714285721</v>
      </c>
      <c r="G1545">
        <v>2.5571428571428571E-2</v>
      </c>
      <c r="H1545">
        <v>2.0184130952380949E-3</v>
      </c>
      <c r="I1545" t="s">
        <v>45</v>
      </c>
      <c r="J1545">
        <v>1299</v>
      </c>
      <c r="K1545">
        <v>0.20015396458814469</v>
      </c>
      <c r="L1545">
        <v>0.50192455735180908</v>
      </c>
      <c r="M1545">
        <v>0.29792147806004621</v>
      </c>
      <c r="N1545">
        <v>0.28899999999999998</v>
      </c>
      <c r="O1545">
        <v>0.28899999999999998</v>
      </c>
      <c r="P1545">
        <v>0.28899999999999998</v>
      </c>
      <c r="Q1545">
        <v>0.28899999999999998</v>
      </c>
      <c r="R1545">
        <v>0.28899999999999998</v>
      </c>
      <c r="S1545">
        <v>0.28899999999999998</v>
      </c>
      <c r="T1545">
        <v>0.28899999999999998</v>
      </c>
      <c r="U1545">
        <v>0.875</v>
      </c>
      <c r="V1545">
        <f>VLOOKUP(A1545,Output_sheet!$C$2:$H$19120,6,FALSE)</f>
        <v>230.18987999999999</v>
      </c>
      <c r="W1545">
        <f t="shared" si="145"/>
        <v>332.72302940571433</v>
      </c>
      <c r="X1545" t="str">
        <f t="shared" si="146"/>
        <v>Breakf</v>
      </c>
      <c r="Y1545">
        <f t="shared" si="147"/>
        <v>65.768537142857141</v>
      </c>
      <c r="Z1545">
        <f t="shared" si="148"/>
        <v>213.97793559428575</v>
      </c>
      <c r="AA1545">
        <f t="shared" si="149"/>
        <v>52.976556668571426</v>
      </c>
    </row>
    <row r="1546" spans="1:27" x14ac:dyDescent="0.45">
      <c r="A1546" t="str">
        <f t="shared" si="144"/>
        <v>43834Meal_Breakfast_SideP12</v>
      </c>
      <c r="B1546" s="6">
        <v>43834</v>
      </c>
      <c r="C1546" t="s">
        <v>118</v>
      </c>
      <c r="D1546" t="s">
        <v>26</v>
      </c>
      <c r="E1546">
        <v>0.21</v>
      </c>
      <c r="F1546">
        <v>0.22</v>
      </c>
      <c r="G1546">
        <v>0.49</v>
      </c>
      <c r="H1546">
        <v>1.3505400000000001E-2</v>
      </c>
      <c r="I1546" t="s">
        <v>45</v>
      </c>
      <c r="J1546">
        <v>1299</v>
      </c>
      <c r="K1546">
        <v>0.20015396458814469</v>
      </c>
      <c r="L1546">
        <v>0.50192455735180908</v>
      </c>
      <c r="M1546">
        <v>0.29792147806004621</v>
      </c>
      <c r="N1546">
        <v>0.28899999999999998</v>
      </c>
      <c r="O1546">
        <v>0.28899999999999998</v>
      </c>
      <c r="P1546">
        <v>0.28899999999999998</v>
      </c>
      <c r="Q1546">
        <v>0.28899999999999998</v>
      </c>
      <c r="R1546">
        <v>0.28899999999999998</v>
      </c>
      <c r="S1546">
        <v>0.28899999999999998</v>
      </c>
      <c r="T1546">
        <v>0.28899999999999998</v>
      </c>
      <c r="U1546">
        <v>3.125E-2</v>
      </c>
      <c r="V1546">
        <f>VLOOKUP(A1546,Output_sheet!$C$2:$H$19120,6,FALSE)</f>
        <v>7.2947496999999997</v>
      </c>
      <c r="W1546">
        <f t="shared" si="145"/>
        <v>44.716815660999998</v>
      </c>
      <c r="X1546" t="str">
        <f t="shared" si="146"/>
        <v>Breakf</v>
      </c>
      <c r="Y1546">
        <f t="shared" si="147"/>
        <v>6.1275897479999992</v>
      </c>
      <c r="Z1546">
        <f t="shared" si="148"/>
        <v>6.4193797359999998</v>
      </c>
      <c r="AA1546">
        <f t="shared" si="149"/>
        <v>32.169846176999997</v>
      </c>
    </row>
    <row r="1547" spans="1:27" x14ac:dyDescent="0.45">
      <c r="A1547" t="str">
        <f t="shared" si="144"/>
        <v>43834Meal_Dinner_GreenP12</v>
      </c>
      <c r="B1547" s="6">
        <v>43834</v>
      </c>
      <c r="C1547" t="s">
        <v>118</v>
      </c>
      <c r="D1547" t="s">
        <v>29</v>
      </c>
      <c r="E1547">
        <v>1.148445595854922E-2</v>
      </c>
      <c r="F1547">
        <v>5.6101036269430048E-2</v>
      </c>
      <c r="G1547">
        <v>1.7005181347150261E-2</v>
      </c>
      <c r="H1547">
        <v>7.8450777202072528E-4</v>
      </c>
      <c r="I1547" t="s">
        <v>45</v>
      </c>
      <c r="J1547">
        <v>1299</v>
      </c>
      <c r="K1547">
        <v>0.20015396458814469</v>
      </c>
      <c r="L1547">
        <v>0.50192455735180908</v>
      </c>
      <c r="M1547">
        <v>0.29792147806004621</v>
      </c>
      <c r="N1547">
        <v>1E-3</v>
      </c>
      <c r="O1547">
        <v>1E-3</v>
      </c>
      <c r="P1547">
        <v>1E-3</v>
      </c>
      <c r="Q1547">
        <v>1E-3</v>
      </c>
      <c r="R1547">
        <v>1E-3</v>
      </c>
      <c r="S1547">
        <v>1E-3</v>
      </c>
      <c r="T1547">
        <v>1E-3</v>
      </c>
      <c r="U1547">
        <v>0.46958637469586367</v>
      </c>
      <c r="V1547">
        <f>VLOOKUP(A1547,Output_sheet!$C$2:$H$19120,6,FALSE)</f>
        <v>0.47968418000000002</v>
      </c>
      <c r="W1547">
        <f t="shared" si="145"/>
        <v>0.20309281390943004</v>
      </c>
      <c r="X1547" t="str">
        <f t="shared" si="146"/>
        <v>Dinner</v>
      </c>
      <c r="Y1547">
        <f t="shared" si="147"/>
        <v>2.2035647356891189E-2</v>
      </c>
      <c r="Z1547">
        <f t="shared" si="148"/>
        <v>0.10764311832020725</v>
      </c>
      <c r="AA1547">
        <f t="shared" si="149"/>
        <v>7.3414048232331622E-2</v>
      </c>
    </row>
    <row r="1548" spans="1:27" x14ac:dyDescent="0.45">
      <c r="A1548" t="str">
        <f t="shared" si="144"/>
        <v>43834Meal_Dinner_MainP12</v>
      </c>
      <c r="B1548" s="6">
        <v>43834</v>
      </c>
      <c r="C1548" t="s">
        <v>118</v>
      </c>
      <c r="D1548" t="s">
        <v>30</v>
      </c>
      <c r="E1548">
        <v>0.1788913043478261</v>
      </c>
      <c r="F1548">
        <v>1.3913043478260871E-3</v>
      </c>
      <c r="G1548">
        <v>8.0326086956521742E-2</v>
      </c>
      <c r="H1548">
        <v>6.5779782608695646E-3</v>
      </c>
      <c r="I1548" t="s">
        <v>45</v>
      </c>
      <c r="J1548">
        <v>1299</v>
      </c>
      <c r="K1548">
        <v>0.20015396458814469</v>
      </c>
      <c r="L1548">
        <v>0.50192455735180908</v>
      </c>
      <c r="M1548">
        <v>0.29792147806004621</v>
      </c>
      <c r="N1548">
        <v>1E-3</v>
      </c>
      <c r="O1548">
        <v>1E-3</v>
      </c>
      <c r="P1548">
        <v>1E-3</v>
      </c>
      <c r="Q1548">
        <v>1E-3</v>
      </c>
      <c r="R1548">
        <v>1E-3</v>
      </c>
      <c r="S1548">
        <v>1E-3</v>
      </c>
      <c r="T1548">
        <v>1E-3</v>
      </c>
      <c r="U1548">
        <v>0.33576642335766421</v>
      </c>
      <c r="V1548">
        <f>VLOOKUP(A1548,Output_sheet!$C$2:$H$19120,6,FALSE)</f>
        <v>0.29968197000000002</v>
      </c>
      <c r="W1548">
        <f t="shared" si="145"/>
        <v>0.43276030915630442</v>
      </c>
      <c r="X1548" t="str">
        <f t="shared" si="146"/>
        <v>Dinner</v>
      </c>
      <c r="Y1548">
        <f t="shared" si="147"/>
        <v>0.21444199401130437</v>
      </c>
      <c r="Z1548">
        <f t="shared" si="148"/>
        <v>1.6677953113043481E-3</v>
      </c>
      <c r="AA1548">
        <f t="shared" si="149"/>
        <v>0.21665051983369568</v>
      </c>
    </row>
    <row r="1549" spans="1:27" x14ac:dyDescent="0.45">
      <c r="A1549" t="str">
        <f t="shared" si="144"/>
        <v>43834Meal_Dinner_SideP12</v>
      </c>
      <c r="B1549" s="6">
        <v>43834</v>
      </c>
      <c r="C1549" t="s">
        <v>118</v>
      </c>
      <c r="D1549" t="s">
        <v>31</v>
      </c>
      <c r="E1549">
        <v>8.5000000000000006E-2</v>
      </c>
      <c r="F1549">
        <v>0.71599999999999997</v>
      </c>
      <c r="G1549">
        <v>2.5000000000000001E-2</v>
      </c>
      <c r="H1549">
        <v>1.1130000000000001E-3</v>
      </c>
      <c r="I1549" t="s">
        <v>45</v>
      </c>
      <c r="J1549">
        <v>1299</v>
      </c>
      <c r="K1549">
        <v>0.20015396458814469</v>
      </c>
      <c r="L1549">
        <v>0.50192455735180908</v>
      </c>
      <c r="M1549">
        <v>0.29792147806004621</v>
      </c>
      <c r="N1549">
        <v>1E-3</v>
      </c>
      <c r="O1549">
        <v>1E-3</v>
      </c>
      <c r="P1549">
        <v>1E-3</v>
      </c>
      <c r="Q1549">
        <v>1E-3</v>
      </c>
      <c r="R1549">
        <v>1E-3</v>
      </c>
      <c r="S1549">
        <v>1E-3</v>
      </c>
      <c r="T1549">
        <v>1E-3</v>
      </c>
      <c r="U1549">
        <v>0.194647201946472</v>
      </c>
      <c r="V1549">
        <f>VLOOKUP(A1549,Output_sheet!$C$2:$H$19120,6,FALSE)</f>
        <v>0.21233505</v>
      </c>
      <c r="W1549">
        <f t="shared" si="145"/>
        <v>0.72809688644999992</v>
      </c>
      <c r="X1549" t="str">
        <f t="shared" si="146"/>
        <v>Dinner</v>
      </c>
      <c r="Y1549">
        <f t="shared" si="147"/>
        <v>7.219391700000001E-2</v>
      </c>
      <c r="Z1549">
        <f t="shared" si="148"/>
        <v>0.60812758319999993</v>
      </c>
      <c r="AA1549">
        <f t="shared" si="149"/>
        <v>4.7775386250000003E-2</v>
      </c>
    </row>
    <row r="1550" spans="1:27" x14ac:dyDescent="0.45">
      <c r="A1550" t="str">
        <f t="shared" si="144"/>
        <v>43834Meal_Lunch_GreenP12</v>
      </c>
      <c r="B1550" s="6">
        <v>43834</v>
      </c>
      <c r="C1550" t="s">
        <v>118</v>
      </c>
      <c r="D1550" t="s">
        <v>34</v>
      </c>
      <c r="E1550">
        <v>2.777777777777778E-2</v>
      </c>
      <c r="F1550">
        <v>8.2592592592592592E-2</v>
      </c>
      <c r="G1550">
        <v>1.407407407407407E-2</v>
      </c>
      <c r="H1550">
        <v>8.6160493827160502E-4</v>
      </c>
      <c r="I1550" t="s">
        <v>45</v>
      </c>
      <c r="J1550">
        <v>1299</v>
      </c>
      <c r="K1550">
        <v>0.20015396458814469</v>
      </c>
      <c r="L1550">
        <v>0.50192455735180908</v>
      </c>
      <c r="M1550">
        <v>0.29792147806004621</v>
      </c>
      <c r="N1550">
        <v>0.27</v>
      </c>
      <c r="O1550">
        <v>0.27</v>
      </c>
      <c r="P1550">
        <v>0.27</v>
      </c>
      <c r="Q1550">
        <v>0.27</v>
      </c>
      <c r="R1550">
        <v>0.27</v>
      </c>
      <c r="S1550">
        <v>0.27</v>
      </c>
      <c r="T1550">
        <v>0.27</v>
      </c>
      <c r="U1550">
        <v>0.50624999999999998</v>
      </c>
      <c r="V1550">
        <f>VLOOKUP(A1550,Output_sheet!$C$2:$H$19120,6,FALSE)</f>
        <v>194.75599</v>
      </c>
      <c r="W1550">
        <f t="shared" si="145"/>
        <v>110.65025505925924</v>
      </c>
      <c r="X1550" t="str">
        <f t="shared" si="146"/>
        <v>Lunch_</v>
      </c>
      <c r="Y1550">
        <f t="shared" si="147"/>
        <v>21.639554444444446</v>
      </c>
      <c r="Z1550">
        <f t="shared" si="148"/>
        <v>64.341608548148145</v>
      </c>
      <c r="AA1550">
        <f t="shared" si="149"/>
        <v>24.669092066666657</v>
      </c>
    </row>
    <row r="1551" spans="1:27" x14ac:dyDescent="0.45">
      <c r="A1551" t="str">
        <f t="shared" si="144"/>
        <v>43834Meal_Lunch_MainP12</v>
      </c>
      <c r="B1551" s="6">
        <v>43834</v>
      </c>
      <c r="C1551" t="s">
        <v>118</v>
      </c>
      <c r="D1551" t="s">
        <v>35</v>
      </c>
      <c r="E1551">
        <v>0.20200000000000001</v>
      </c>
      <c r="F1551">
        <v>0</v>
      </c>
      <c r="G1551">
        <v>6.8000000000000005E-2</v>
      </c>
      <c r="H1551">
        <v>5.3000000000000009E-3</v>
      </c>
      <c r="I1551" t="s">
        <v>45</v>
      </c>
      <c r="J1551">
        <v>1299</v>
      </c>
      <c r="K1551">
        <v>0.20015396458814469</v>
      </c>
      <c r="L1551">
        <v>0.50192455735180908</v>
      </c>
      <c r="M1551">
        <v>0.29792147806004621</v>
      </c>
      <c r="N1551">
        <v>0.27</v>
      </c>
      <c r="O1551">
        <v>0.27</v>
      </c>
      <c r="P1551">
        <v>0.27</v>
      </c>
      <c r="Q1551">
        <v>0.27</v>
      </c>
      <c r="R1551">
        <v>0.27</v>
      </c>
      <c r="S1551">
        <v>0.27</v>
      </c>
      <c r="T1551">
        <v>0.27</v>
      </c>
      <c r="U1551">
        <v>0.25</v>
      </c>
      <c r="V1551">
        <f>VLOOKUP(A1551,Output_sheet!$C$2:$H$19120,6,FALSE)</f>
        <v>86.451486000000003</v>
      </c>
      <c r="W1551">
        <f t="shared" si="145"/>
        <v>122.76111012000001</v>
      </c>
      <c r="X1551" t="str">
        <f t="shared" si="146"/>
        <v>Lunch_</v>
      </c>
      <c r="Y1551">
        <f t="shared" si="147"/>
        <v>69.852800688000002</v>
      </c>
      <c r="Z1551">
        <f t="shared" si="148"/>
        <v>0</v>
      </c>
      <c r="AA1551">
        <f t="shared" si="149"/>
        <v>52.90830943200001</v>
      </c>
    </row>
    <row r="1552" spans="1:27" x14ac:dyDescent="0.45">
      <c r="A1552" t="str">
        <f t="shared" si="144"/>
        <v>43834Meal_Lunch_SideP12</v>
      </c>
      <c r="B1552" s="6">
        <v>43834</v>
      </c>
      <c r="C1552" t="s">
        <v>118</v>
      </c>
      <c r="D1552" t="s">
        <v>36</v>
      </c>
      <c r="E1552">
        <v>1.3162393162393159E-2</v>
      </c>
      <c r="F1552">
        <v>0.16641025641025639</v>
      </c>
      <c r="G1552">
        <v>6.076923076923077E-2</v>
      </c>
      <c r="H1552">
        <v>9.2769230769230776E-4</v>
      </c>
      <c r="I1552" t="s">
        <v>45</v>
      </c>
      <c r="J1552">
        <v>1299</v>
      </c>
      <c r="K1552">
        <v>0.20015396458814469</v>
      </c>
      <c r="L1552">
        <v>0.50192455735180908</v>
      </c>
      <c r="M1552">
        <v>0.29792147806004621</v>
      </c>
      <c r="N1552">
        <v>0.27</v>
      </c>
      <c r="O1552">
        <v>0.27</v>
      </c>
      <c r="P1552">
        <v>0.27</v>
      </c>
      <c r="Q1552">
        <v>0.27</v>
      </c>
      <c r="R1552">
        <v>0.27</v>
      </c>
      <c r="S1552">
        <v>0.27</v>
      </c>
      <c r="T1552">
        <v>0.27</v>
      </c>
      <c r="U1552">
        <v>0.24374999999999999</v>
      </c>
      <c r="V1552">
        <f>VLOOKUP(A1552,Output_sheet!$C$2:$H$19120,6,FALSE)</f>
        <v>103.02135</v>
      </c>
      <c r="W1552">
        <f t="shared" si="145"/>
        <v>130.34402085897435</v>
      </c>
      <c r="X1552" t="str">
        <f t="shared" si="146"/>
        <v>Lunch_</v>
      </c>
      <c r="Y1552">
        <f t="shared" si="147"/>
        <v>5.4240300512820498</v>
      </c>
      <c r="Z1552">
        <f t="shared" si="148"/>
        <v>68.575237076923074</v>
      </c>
      <c r="AA1552">
        <f t="shared" si="149"/>
        <v>56.344753730769234</v>
      </c>
    </row>
    <row r="1553" spans="1:27" x14ac:dyDescent="0.45">
      <c r="A1553" t="str">
        <f t="shared" si="144"/>
        <v>43834Meal_Morning_Snack_GreenP12</v>
      </c>
      <c r="B1553" s="6">
        <v>43834</v>
      </c>
      <c r="C1553" t="s">
        <v>118</v>
      </c>
      <c r="D1553" t="s">
        <v>39</v>
      </c>
      <c r="E1553">
        <v>0</v>
      </c>
      <c r="F1553">
        <v>0</v>
      </c>
      <c r="G1553">
        <v>0</v>
      </c>
      <c r="H1553">
        <v>0</v>
      </c>
      <c r="I1553" t="s">
        <v>45</v>
      </c>
      <c r="J1553">
        <v>1299</v>
      </c>
      <c r="K1553">
        <v>0.20015396458814469</v>
      </c>
      <c r="L1553">
        <v>0.50192455735180908</v>
      </c>
      <c r="M1553">
        <v>0.29792147806004621</v>
      </c>
      <c r="N1553">
        <v>0.22</v>
      </c>
      <c r="O1553">
        <v>0.22</v>
      </c>
      <c r="P1553">
        <v>0.22</v>
      </c>
      <c r="Q1553">
        <v>0.22</v>
      </c>
      <c r="R1553">
        <v>0.22</v>
      </c>
      <c r="S1553">
        <v>0.22</v>
      </c>
      <c r="T1553">
        <v>0.22</v>
      </c>
      <c r="U1553">
        <v>0</v>
      </c>
      <c r="V1553">
        <f>VLOOKUP(A1553,Output_sheet!$C$2:$H$19120,6,FALSE)</f>
        <v>0</v>
      </c>
      <c r="W1553">
        <f t="shared" si="145"/>
        <v>0</v>
      </c>
      <c r="X1553" t="str">
        <f t="shared" si="146"/>
        <v>Mornin</v>
      </c>
      <c r="Y1553">
        <f t="shared" si="147"/>
        <v>0</v>
      </c>
      <c r="Z1553">
        <f t="shared" si="148"/>
        <v>0</v>
      </c>
      <c r="AA1553">
        <f t="shared" si="149"/>
        <v>0</v>
      </c>
    </row>
    <row r="1554" spans="1:27" x14ac:dyDescent="0.45">
      <c r="A1554" t="str">
        <f t="shared" si="144"/>
        <v>43834Meal_Morning_Snack_MainP12</v>
      </c>
      <c r="B1554" s="6">
        <v>43834</v>
      </c>
      <c r="C1554" t="s">
        <v>118</v>
      </c>
      <c r="D1554" t="s">
        <v>40</v>
      </c>
      <c r="E1554">
        <v>4.6982758620689652E-2</v>
      </c>
      <c r="F1554">
        <v>0.18534137931034481</v>
      </c>
      <c r="G1554">
        <v>6.7386206896551726E-2</v>
      </c>
      <c r="H1554">
        <v>6.5438896551724144E-3</v>
      </c>
      <c r="I1554" t="s">
        <v>45</v>
      </c>
      <c r="J1554">
        <v>1299</v>
      </c>
      <c r="K1554">
        <v>0.20015396458814469</v>
      </c>
      <c r="L1554">
        <v>0.50192455735180908</v>
      </c>
      <c r="M1554">
        <v>0.29792147806004621</v>
      </c>
      <c r="N1554">
        <v>0.22</v>
      </c>
      <c r="O1554">
        <v>0.22</v>
      </c>
      <c r="P1554">
        <v>0.22</v>
      </c>
      <c r="Q1554">
        <v>0.22</v>
      </c>
      <c r="R1554">
        <v>0.22</v>
      </c>
      <c r="S1554">
        <v>0.22</v>
      </c>
      <c r="T1554">
        <v>0.22</v>
      </c>
      <c r="U1554">
        <v>0.62365591397849462</v>
      </c>
      <c r="V1554">
        <f>VLOOKUP(A1554,Output_sheet!$C$2:$H$19120,6,FALSE)</f>
        <v>130.11339000000001</v>
      </c>
      <c r="W1554">
        <f t="shared" si="145"/>
        <v>199.82455502710346</v>
      </c>
      <c r="X1554" t="str">
        <f t="shared" si="146"/>
        <v>Mornin</v>
      </c>
      <c r="Y1554">
        <f t="shared" si="147"/>
        <v>24.45234398275862</v>
      </c>
      <c r="Z1554">
        <f t="shared" si="148"/>
        <v>96.461580677379303</v>
      </c>
      <c r="AA1554">
        <f t="shared" si="149"/>
        <v>78.91063036696552</v>
      </c>
    </row>
    <row r="1555" spans="1:27" x14ac:dyDescent="0.45">
      <c r="A1555" t="str">
        <f t="shared" si="144"/>
        <v>43834Meal_Morning_Snack_SideP12</v>
      </c>
      <c r="B1555" s="6">
        <v>43834</v>
      </c>
      <c r="C1555" t="s">
        <v>118</v>
      </c>
      <c r="D1555" t="s">
        <v>41</v>
      </c>
      <c r="E1555">
        <v>0.16285714285714281</v>
      </c>
      <c r="F1555">
        <v>6.6771428571428565E-2</v>
      </c>
      <c r="G1555">
        <v>1.7428571428571429E-2</v>
      </c>
      <c r="H1555">
        <v>4.9020138451856508E-3</v>
      </c>
      <c r="I1555" t="s">
        <v>45</v>
      </c>
      <c r="J1555">
        <v>1299</v>
      </c>
      <c r="K1555">
        <v>0.20015396458814469</v>
      </c>
      <c r="L1555">
        <v>0.50192455735180908</v>
      </c>
      <c r="M1555">
        <v>0.29792147806004621</v>
      </c>
      <c r="N1555">
        <v>0.22</v>
      </c>
      <c r="O1555">
        <v>0.22</v>
      </c>
      <c r="P1555">
        <v>0.22</v>
      </c>
      <c r="Q1555">
        <v>0.22</v>
      </c>
      <c r="R1555">
        <v>0.22</v>
      </c>
      <c r="S1555">
        <v>0.22</v>
      </c>
      <c r="T1555">
        <v>0.22</v>
      </c>
      <c r="U1555">
        <v>0.37634408602150538</v>
      </c>
      <c r="V1555">
        <f>VLOOKUP(A1555,Output_sheet!$C$2:$H$19120,6,FALSE)</f>
        <v>66.643440999999996</v>
      </c>
      <c r="W1555">
        <f t="shared" si="145"/>
        <v>71.666452353085702</v>
      </c>
      <c r="X1555" t="str">
        <f t="shared" si="146"/>
        <v>Mornin</v>
      </c>
      <c r="Y1555">
        <f t="shared" si="147"/>
        <v>43.413441565714272</v>
      </c>
      <c r="Z1555">
        <f t="shared" si="148"/>
        <v>17.799511041942853</v>
      </c>
      <c r="AA1555">
        <f t="shared" si="149"/>
        <v>10.453499745428571</v>
      </c>
    </row>
    <row r="1556" spans="1:27" x14ac:dyDescent="0.45">
      <c r="A1556" t="str">
        <f t="shared" si="144"/>
        <v>43834Meal_Afternoon_Snack_GreenP13</v>
      </c>
      <c r="B1556" s="6">
        <v>43834</v>
      </c>
      <c r="C1556" t="s">
        <v>118</v>
      </c>
      <c r="D1556" t="s">
        <v>11</v>
      </c>
      <c r="E1556">
        <v>3.39E-2</v>
      </c>
      <c r="F1556">
        <v>0.62639999999999996</v>
      </c>
      <c r="G1556">
        <v>5.1000000000000004E-3</v>
      </c>
      <c r="H1556">
        <v>6.3388000000000012E-3</v>
      </c>
      <c r="I1556" t="s">
        <v>46</v>
      </c>
      <c r="J1556">
        <v>1200</v>
      </c>
      <c r="K1556">
        <v>0.3</v>
      </c>
      <c r="L1556">
        <v>0.4</v>
      </c>
      <c r="M1556">
        <v>0.3</v>
      </c>
      <c r="N1556">
        <v>0.15</v>
      </c>
      <c r="O1556">
        <v>0.15</v>
      </c>
      <c r="P1556">
        <v>0.15</v>
      </c>
      <c r="Q1556">
        <v>0.15</v>
      </c>
      <c r="R1556">
        <v>0.15</v>
      </c>
      <c r="S1556">
        <v>0.15</v>
      </c>
      <c r="T1556">
        <v>0.15</v>
      </c>
      <c r="U1556">
        <v>0.45045045045045051</v>
      </c>
      <c r="V1556">
        <f>VLOOKUP(A1556,Output_sheet!$C$2:$H$19120,6,FALSE)</f>
        <v>28.961006000000001</v>
      </c>
      <c r="W1556">
        <f t="shared" si="145"/>
        <v>77.821119222600004</v>
      </c>
      <c r="X1556" t="str">
        <f t="shared" si="146"/>
        <v>Aftern</v>
      </c>
      <c r="Y1556">
        <f t="shared" si="147"/>
        <v>3.9271124136000002</v>
      </c>
      <c r="Z1556">
        <f t="shared" si="148"/>
        <v>72.564696633599993</v>
      </c>
      <c r="AA1556">
        <f t="shared" si="149"/>
        <v>1.3293101754000001</v>
      </c>
    </row>
    <row r="1557" spans="1:27" x14ac:dyDescent="0.45">
      <c r="A1557" t="str">
        <f t="shared" si="144"/>
        <v>43834Meal_Afternoon_Snack_MainP13</v>
      </c>
      <c r="B1557" s="6">
        <v>43834</v>
      </c>
      <c r="C1557" t="s">
        <v>118</v>
      </c>
      <c r="D1557" t="s">
        <v>12</v>
      </c>
      <c r="E1557">
        <v>0.12597058823529411</v>
      </c>
      <c r="F1557">
        <v>0.1129313725490196</v>
      </c>
      <c r="G1557">
        <v>0.18782352941176469</v>
      </c>
      <c r="H1557">
        <v>1.072359477124183E-2</v>
      </c>
      <c r="I1557" t="s">
        <v>46</v>
      </c>
      <c r="J1557">
        <v>1200</v>
      </c>
      <c r="K1557">
        <v>0.3</v>
      </c>
      <c r="L1557">
        <v>0.4</v>
      </c>
      <c r="M1557">
        <v>0.3</v>
      </c>
      <c r="N1557">
        <v>0.15</v>
      </c>
      <c r="O1557">
        <v>0.15</v>
      </c>
      <c r="P1557">
        <v>0.15</v>
      </c>
      <c r="Q1557">
        <v>0.15</v>
      </c>
      <c r="R1557">
        <v>0.15</v>
      </c>
      <c r="S1557">
        <v>0.15</v>
      </c>
      <c r="T1557">
        <v>0.15</v>
      </c>
      <c r="U1557">
        <v>0.45945945945945948</v>
      </c>
      <c r="V1557">
        <f>VLOOKUP(A1557,Output_sheet!$C$2:$H$19120,6,FALSE)</f>
        <v>18.386033000000001</v>
      </c>
      <c r="W1557">
        <f t="shared" si="145"/>
        <v>48.649803828450978</v>
      </c>
      <c r="X1557" t="str">
        <f t="shared" si="146"/>
        <v>Aftern</v>
      </c>
      <c r="Y1557">
        <f t="shared" si="147"/>
        <v>9.2643975692941183</v>
      </c>
      <c r="Z1557">
        <f t="shared" si="148"/>
        <v>8.3054397696862736</v>
      </c>
      <c r="AA1557">
        <f t="shared" si="149"/>
        <v>31.079966489470589</v>
      </c>
    </row>
    <row r="1558" spans="1:27" x14ac:dyDescent="0.45">
      <c r="A1558" t="str">
        <f t="shared" si="144"/>
        <v>43834Meal_Afternoon_Snack_SideP13</v>
      </c>
      <c r="B1558" s="6">
        <v>43834</v>
      </c>
      <c r="C1558" t="s">
        <v>118</v>
      </c>
      <c r="D1558" t="s">
        <v>13</v>
      </c>
      <c r="E1558">
        <v>0.16700000000000001</v>
      </c>
      <c r="F1558">
        <v>3.5999999999999997E-2</v>
      </c>
      <c r="G1558">
        <v>6.7500000000000004E-2</v>
      </c>
      <c r="H1558">
        <v>8.4588000000000007E-3</v>
      </c>
      <c r="I1558" t="s">
        <v>46</v>
      </c>
      <c r="J1558">
        <v>1200</v>
      </c>
      <c r="K1558">
        <v>0.3</v>
      </c>
      <c r="L1558">
        <v>0.4</v>
      </c>
      <c r="M1558">
        <v>0.3</v>
      </c>
      <c r="N1558">
        <v>0.15</v>
      </c>
      <c r="O1558">
        <v>0.15</v>
      </c>
      <c r="P1558">
        <v>0.15</v>
      </c>
      <c r="Q1558">
        <v>0.15</v>
      </c>
      <c r="R1558">
        <v>0.15</v>
      </c>
      <c r="S1558">
        <v>0.15</v>
      </c>
      <c r="T1558">
        <v>0.15</v>
      </c>
      <c r="U1558">
        <v>9.0090090090090086E-2</v>
      </c>
      <c r="V1558">
        <f>VLOOKUP(A1558,Output_sheet!$C$2:$H$19120,6,FALSE)</f>
        <v>6.0085075000000003</v>
      </c>
      <c r="W1558">
        <f t="shared" si="145"/>
        <v>8.5290763962500016</v>
      </c>
      <c r="X1558" t="str">
        <f t="shared" si="146"/>
        <v>Aftern</v>
      </c>
      <c r="Y1558">
        <f t="shared" si="147"/>
        <v>4.0136830100000003</v>
      </c>
      <c r="Z1558">
        <f t="shared" si="148"/>
        <v>0.86522507999999998</v>
      </c>
      <c r="AA1558">
        <f t="shared" si="149"/>
        <v>3.6501683062500003</v>
      </c>
    </row>
    <row r="1559" spans="1:27" x14ac:dyDescent="0.45">
      <c r="A1559" t="str">
        <f t="shared" si="144"/>
        <v>43834Meal_Booster1_GreenP13</v>
      </c>
      <c r="B1559" s="6">
        <v>43834</v>
      </c>
      <c r="C1559" t="s">
        <v>118</v>
      </c>
      <c r="D1559" t="s">
        <v>16</v>
      </c>
      <c r="E1559">
        <v>0</v>
      </c>
      <c r="F1559">
        <v>0</v>
      </c>
      <c r="G1559">
        <v>0</v>
      </c>
      <c r="H1559">
        <v>0</v>
      </c>
      <c r="I1559" t="s">
        <v>46</v>
      </c>
      <c r="J1559">
        <v>1200</v>
      </c>
      <c r="K1559">
        <v>0.3</v>
      </c>
      <c r="L1559">
        <v>0.4</v>
      </c>
      <c r="M1559">
        <v>0.3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f>VLOOKUP(A1559,Output_sheet!$C$2:$H$19120,6,FALSE)</f>
        <v>0</v>
      </c>
      <c r="W1559">
        <f t="shared" si="145"/>
        <v>0</v>
      </c>
      <c r="X1559" t="str">
        <f t="shared" si="146"/>
        <v>Booste</v>
      </c>
      <c r="Y1559">
        <f t="shared" si="147"/>
        <v>0</v>
      </c>
      <c r="Z1559">
        <f t="shared" si="148"/>
        <v>0</v>
      </c>
      <c r="AA1559">
        <f t="shared" si="149"/>
        <v>0</v>
      </c>
    </row>
    <row r="1560" spans="1:27" x14ac:dyDescent="0.45">
      <c r="A1560" t="str">
        <f t="shared" si="144"/>
        <v>43834Meal_Booster1_MainP13</v>
      </c>
      <c r="B1560" s="6">
        <v>43834</v>
      </c>
      <c r="C1560" t="s">
        <v>118</v>
      </c>
      <c r="D1560" t="s">
        <v>17</v>
      </c>
      <c r="E1560">
        <v>6.146800766283525E-2</v>
      </c>
      <c r="F1560">
        <v>0.14588927203065141</v>
      </c>
      <c r="G1560">
        <v>2.2945019157088121E-2</v>
      </c>
      <c r="H1560">
        <v>2.1448052753725928E-3</v>
      </c>
      <c r="I1560" t="s">
        <v>46</v>
      </c>
      <c r="J1560">
        <v>1200</v>
      </c>
      <c r="K1560">
        <v>0.3</v>
      </c>
      <c r="L1560">
        <v>0.4</v>
      </c>
      <c r="M1560">
        <v>0.3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f>VLOOKUP(A1560,Output_sheet!$C$2:$H$19120,6,FALSE)</f>
        <v>0</v>
      </c>
      <c r="W1560">
        <f t="shared" si="145"/>
        <v>0</v>
      </c>
      <c r="X1560" t="str">
        <f t="shared" si="146"/>
        <v>Booste</v>
      </c>
      <c r="Y1560">
        <f t="shared" si="147"/>
        <v>0</v>
      </c>
      <c r="Z1560">
        <f t="shared" si="148"/>
        <v>0</v>
      </c>
      <c r="AA1560">
        <f t="shared" si="149"/>
        <v>0</v>
      </c>
    </row>
    <row r="1561" spans="1:27" x14ac:dyDescent="0.45">
      <c r="A1561" t="str">
        <f t="shared" si="144"/>
        <v>43834Meal_Booster1_SideP13</v>
      </c>
      <c r="B1561" s="6">
        <v>43834</v>
      </c>
      <c r="C1561" t="s">
        <v>118</v>
      </c>
      <c r="D1561" t="s">
        <v>18</v>
      </c>
      <c r="E1561">
        <v>0</v>
      </c>
      <c r="F1561">
        <v>0</v>
      </c>
      <c r="G1561">
        <v>0</v>
      </c>
      <c r="H1561">
        <v>0</v>
      </c>
      <c r="I1561" t="s">
        <v>46</v>
      </c>
      <c r="J1561">
        <v>1200</v>
      </c>
      <c r="K1561">
        <v>0.3</v>
      </c>
      <c r="L1561">
        <v>0.4</v>
      </c>
      <c r="M1561">
        <v>0.3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f>VLOOKUP(A1561,Output_sheet!$C$2:$H$19120,6,FALSE)</f>
        <v>0</v>
      </c>
      <c r="W1561">
        <f t="shared" si="145"/>
        <v>0</v>
      </c>
      <c r="X1561" t="str">
        <f t="shared" si="146"/>
        <v>Booste</v>
      </c>
      <c r="Y1561">
        <f t="shared" si="147"/>
        <v>0</v>
      </c>
      <c r="Z1561">
        <f t="shared" si="148"/>
        <v>0</v>
      </c>
      <c r="AA1561">
        <f t="shared" si="149"/>
        <v>0</v>
      </c>
    </row>
    <row r="1562" spans="1:27" x14ac:dyDescent="0.45">
      <c r="A1562" t="str">
        <f t="shared" si="144"/>
        <v>43834Meal_Booster2_GreenP13</v>
      </c>
      <c r="B1562" s="6">
        <v>43834</v>
      </c>
      <c r="C1562" t="s">
        <v>118</v>
      </c>
      <c r="D1562" t="s">
        <v>19</v>
      </c>
      <c r="E1562">
        <v>0</v>
      </c>
      <c r="F1562">
        <v>0</v>
      </c>
      <c r="G1562">
        <v>0</v>
      </c>
      <c r="H1562">
        <v>0</v>
      </c>
      <c r="I1562" t="s">
        <v>46</v>
      </c>
      <c r="J1562">
        <v>1200</v>
      </c>
      <c r="K1562">
        <v>0.3</v>
      </c>
      <c r="L1562">
        <v>0.4</v>
      </c>
      <c r="M1562">
        <v>0.3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f>VLOOKUP(A1562,Output_sheet!$C$2:$H$19120,6,FALSE)</f>
        <v>0</v>
      </c>
      <c r="W1562">
        <f t="shared" si="145"/>
        <v>0</v>
      </c>
      <c r="X1562" t="str">
        <f t="shared" si="146"/>
        <v>Booste</v>
      </c>
      <c r="Y1562">
        <f t="shared" si="147"/>
        <v>0</v>
      </c>
      <c r="Z1562">
        <f t="shared" si="148"/>
        <v>0</v>
      </c>
      <c r="AA1562">
        <f t="shared" si="149"/>
        <v>0</v>
      </c>
    </row>
    <row r="1563" spans="1:27" x14ac:dyDescent="0.45">
      <c r="A1563" t="str">
        <f t="shared" si="144"/>
        <v>43834Meal_Booster2_MainP13</v>
      </c>
      <c r="B1563" s="6">
        <v>43834</v>
      </c>
      <c r="C1563" t="s">
        <v>118</v>
      </c>
      <c r="D1563" t="s">
        <v>20</v>
      </c>
      <c r="E1563">
        <v>0.30499999999999999</v>
      </c>
      <c r="F1563">
        <v>0</v>
      </c>
      <c r="G1563">
        <v>3.2000000000000001E-2</v>
      </c>
      <c r="H1563">
        <v>5.3000000000000009E-3</v>
      </c>
      <c r="I1563" t="s">
        <v>46</v>
      </c>
      <c r="J1563">
        <v>1200</v>
      </c>
      <c r="K1563">
        <v>0.3</v>
      </c>
      <c r="L1563">
        <v>0.4</v>
      </c>
      <c r="M1563">
        <v>0.3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f>VLOOKUP(A1563,Output_sheet!$C$2:$H$19120,6,FALSE)</f>
        <v>0</v>
      </c>
      <c r="W1563">
        <f t="shared" si="145"/>
        <v>0</v>
      </c>
      <c r="X1563" t="str">
        <f t="shared" si="146"/>
        <v>Booste</v>
      </c>
      <c r="Y1563">
        <f t="shared" si="147"/>
        <v>0</v>
      </c>
      <c r="Z1563">
        <f t="shared" si="148"/>
        <v>0</v>
      </c>
      <c r="AA1563">
        <f t="shared" si="149"/>
        <v>0</v>
      </c>
    </row>
    <row r="1564" spans="1:27" x14ac:dyDescent="0.45">
      <c r="A1564" t="str">
        <f t="shared" si="144"/>
        <v>43834Meal_Booster2_SideP13</v>
      </c>
      <c r="B1564" s="6">
        <v>43834</v>
      </c>
      <c r="C1564" t="s">
        <v>118</v>
      </c>
      <c r="D1564" t="s">
        <v>21</v>
      </c>
      <c r="E1564">
        <v>0</v>
      </c>
      <c r="F1564">
        <v>0</v>
      </c>
      <c r="G1564">
        <v>0</v>
      </c>
      <c r="H1564">
        <v>0</v>
      </c>
      <c r="I1564" t="s">
        <v>46</v>
      </c>
      <c r="J1564">
        <v>1200</v>
      </c>
      <c r="K1564">
        <v>0.3</v>
      </c>
      <c r="L1564">
        <v>0.4</v>
      </c>
      <c r="M1564">
        <v>0.3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f>VLOOKUP(A1564,Output_sheet!$C$2:$H$19120,6,FALSE)</f>
        <v>0</v>
      </c>
      <c r="W1564">
        <f t="shared" si="145"/>
        <v>0</v>
      </c>
      <c r="X1564" t="str">
        <f t="shared" si="146"/>
        <v>Booste</v>
      </c>
      <c r="Y1564">
        <f t="shared" si="147"/>
        <v>0</v>
      </c>
      <c r="Z1564">
        <f t="shared" si="148"/>
        <v>0</v>
      </c>
      <c r="AA1564">
        <f t="shared" si="149"/>
        <v>0</v>
      </c>
    </row>
    <row r="1565" spans="1:27" x14ac:dyDescent="0.45">
      <c r="A1565" t="str">
        <f t="shared" si="144"/>
        <v>43834Meal_Breakfast_GreenP13</v>
      </c>
      <c r="B1565" s="6">
        <v>43834</v>
      </c>
      <c r="C1565" t="s">
        <v>118</v>
      </c>
      <c r="D1565" t="s">
        <v>24</v>
      </c>
      <c r="E1565">
        <v>6.9999999999999993E-3</v>
      </c>
      <c r="F1565">
        <v>0.14000000000000001</v>
      </c>
      <c r="G1565">
        <v>3.0000000000000001E-3</v>
      </c>
      <c r="H1565">
        <v>1.04E-2</v>
      </c>
      <c r="I1565" t="s">
        <v>46</v>
      </c>
      <c r="J1565">
        <v>1200</v>
      </c>
      <c r="K1565">
        <v>0.3</v>
      </c>
      <c r="L1565">
        <v>0.4</v>
      </c>
      <c r="M1565">
        <v>0.3</v>
      </c>
      <c r="N1565">
        <v>0.25</v>
      </c>
      <c r="O1565">
        <v>0.25</v>
      </c>
      <c r="P1565">
        <v>0.25</v>
      </c>
      <c r="Q1565">
        <v>0.25</v>
      </c>
      <c r="R1565">
        <v>0.25</v>
      </c>
      <c r="S1565">
        <v>0.25</v>
      </c>
      <c r="T1565">
        <v>0.25</v>
      </c>
      <c r="U1565">
        <v>9.375E-2</v>
      </c>
      <c r="V1565">
        <f>VLOOKUP(A1565,Output_sheet!$C$2:$H$19120,6,FALSE)</f>
        <v>10.569184999999999</v>
      </c>
      <c r="W1565">
        <f t="shared" si="145"/>
        <v>6.5000487750000007</v>
      </c>
      <c r="X1565" t="str">
        <f t="shared" si="146"/>
        <v>Breakf</v>
      </c>
      <c r="Y1565">
        <f t="shared" si="147"/>
        <v>0.29593717999999997</v>
      </c>
      <c r="Z1565">
        <f t="shared" si="148"/>
        <v>5.9187436</v>
      </c>
      <c r="AA1565">
        <f t="shared" si="149"/>
        <v>0.28536799499999999</v>
      </c>
    </row>
    <row r="1566" spans="1:27" x14ac:dyDescent="0.45">
      <c r="A1566" t="str">
        <f t="shared" si="144"/>
        <v>43834Meal_Breakfast_MainP13</v>
      </c>
      <c r="B1566" s="6">
        <v>43834</v>
      </c>
      <c r="C1566" t="s">
        <v>118</v>
      </c>
      <c r="D1566" t="s">
        <v>25</v>
      </c>
      <c r="E1566">
        <v>7.1428571428571425E-2</v>
      </c>
      <c r="F1566">
        <v>0.23239285714285721</v>
      </c>
      <c r="G1566">
        <v>2.5571428571428571E-2</v>
      </c>
      <c r="H1566">
        <v>2.0184130952380949E-3</v>
      </c>
      <c r="I1566" t="s">
        <v>46</v>
      </c>
      <c r="J1566">
        <v>1200</v>
      </c>
      <c r="K1566">
        <v>0.3</v>
      </c>
      <c r="L1566">
        <v>0.4</v>
      </c>
      <c r="M1566">
        <v>0.3</v>
      </c>
      <c r="N1566">
        <v>0.25</v>
      </c>
      <c r="O1566">
        <v>0.25</v>
      </c>
      <c r="P1566">
        <v>0.25</v>
      </c>
      <c r="Q1566">
        <v>0.25</v>
      </c>
      <c r="R1566">
        <v>0.25</v>
      </c>
      <c r="S1566">
        <v>0.25</v>
      </c>
      <c r="T1566">
        <v>0.25</v>
      </c>
      <c r="U1566">
        <v>0.875</v>
      </c>
      <c r="V1566">
        <f>VLOOKUP(A1566,Output_sheet!$C$2:$H$19120,6,FALSE)</f>
        <v>136.22505000000001</v>
      </c>
      <c r="W1566">
        <f t="shared" si="145"/>
        <v>196.90357941428576</v>
      </c>
      <c r="X1566" t="str">
        <f t="shared" si="146"/>
        <v>Breakf</v>
      </c>
      <c r="Y1566">
        <f t="shared" si="147"/>
        <v>38.921442857142857</v>
      </c>
      <c r="Z1566">
        <f t="shared" si="148"/>
        <v>126.63091433571434</v>
      </c>
      <c r="AA1566">
        <f t="shared" si="149"/>
        <v>31.351222221428575</v>
      </c>
    </row>
    <row r="1567" spans="1:27" x14ac:dyDescent="0.45">
      <c r="A1567" t="str">
        <f t="shared" si="144"/>
        <v>43834Meal_Breakfast_SideP13</v>
      </c>
      <c r="B1567" s="6">
        <v>43834</v>
      </c>
      <c r="C1567" t="s">
        <v>118</v>
      </c>
      <c r="D1567" t="s">
        <v>26</v>
      </c>
      <c r="E1567">
        <v>0.21</v>
      </c>
      <c r="F1567">
        <v>0.22</v>
      </c>
      <c r="G1567">
        <v>0.49</v>
      </c>
      <c r="H1567">
        <v>1.3505400000000001E-2</v>
      </c>
      <c r="I1567" t="s">
        <v>46</v>
      </c>
      <c r="J1567">
        <v>1200</v>
      </c>
      <c r="K1567">
        <v>0.3</v>
      </c>
      <c r="L1567">
        <v>0.4</v>
      </c>
      <c r="M1567">
        <v>0.3</v>
      </c>
      <c r="N1567">
        <v>0.25</v>
      </c>
      <c r="O1567">
        <v>0.25</v>
      </c>
      <c r="P1567">
        <v>0.25</v>
      </c>
      <c r="Q1567">
        <v>0.25</v>
      </c>
      <c r="R1567">
        <v>0.25</v>
      </c>
      <c r="S1567">
        <v>0.25</v>
      </c>
      <c r="T1567">
        <v>0.25</v>
      </c>
      <c r="U1567">
        <v>3.125E-2</v>
      </c>
      <c r="V1567">
        <f>VLOOKUP(A1567,Output_sheet!$C$2:$H$19120,6,FALSE)</f>
        <v>3.5230617</v>
      </c>
      <c r="W1567">
        <f t="shared" si="145"/>
        <v>21.596368220999999</v>
      </c>
      <c r="X1567" t="str">
        <f t="shared" si="146"/>
        <v>Breakf</v>
      </c>
      <c r="Y1567">
        <f t="shared" si="147"/>
        <v>2.9593718279999996</v>
      </c>
      <c r="Z1567">
        <f t="shared" si="148"/>
        <v>3.1002942959999999</v>
      </c>
      <c r="AA1567">
        <f t="shared" si="149"/>
        <v>15.536702097000001</v>
      </c>
    </row>
    <row r="1568" spans="1:27" x14ac:dyDescent="0.45">
      <c r="A1568" t="str">
        <f t="shared" si="144"/>
        <v>43834Meal_Dinner_GreenP13</v>
      </c>
      <c r="B1568" s="6">
        <v>43834</v>
      </c>
      <c r="C1568" t="s">
        <v>118</v>
      </c>
      <c r="D1568" t="s">
        <v>29</v>
      </c>
      <c r="E1568">
        <v>1.148445595854922E-2</v>
      </c>
      <c r="F1568">
        <v>5.6101036269430048E-2</v>
      </c>
      <c r="G1568">
        <v>1.7005181347150261E-2</v>
      </c>
      <c r="H1568">
        <v>7.8450777202072528E-4</v>
      </c>
      <c r="I1568" t="s">
        <v>46</v>
      </c>
      <c r="J1568">
        <v>1200</v>
      </c>
      <c r="K1568">
        <v>0.3</v>
      </c>
      <c r="L1568">
        <v>0.4</v>
      </c>
      <c r="M1568">
        <v>0.3</v>
      </c>
      <c r="N1568">
        <v>0.25</v>
      </c>
      <c r="O1568">
        <v>0.25</v>
      </c>
      <c r="P1568">
        <v>0.25</v>
      </c>
      <c r="Q1568">
        <v>0.25</v>
      </c>
      <c r="R1568">
        <v>0.25</v>
      </c>
      <c r="S1568">
        <v>0.25</v>
      </c>
      <c r="T1568">
        <v>0.25</v>
      </c>
      <c r="U1568">
        <v>0.46958637469586367</v>
      </c>
      <c r="V1568">
        <f>VLOOKUP(A1568,Output_sheet!$C$2:$H$19120,6,FALSE)</f>
        <v>85.256067999999999</v>
      </c>
      <c r="W1568">
        <f t="shared" si="145"/>
        <v>36.096447360373055</v>
      </c>
      <c r="X1568" t="str">
        <f t="shared" si="146"/>
        <v>Dinner</v>
      </c>
      <c r="Y1568">
        <f t="shared" si="147"/>
        <v>3.9164782325803098</v>
      </c>
      <c r="Z1568">
        <f t="shared" si="148"/>
        <v>19.131815052227978</v>
      </c>
      <c r="AA1568">
        <f t="shared" si="149"/>
        <v>13.048154075564769</v>
      </c>
    </row>
    <row r="1569" spans="1:27" x14ac:dyDescent="0.45">
      <c r="A1569" t="str">
        <f t="shared" si="144"/>
        <v>43834Meal_Dinner_MainP13</v>
      </c>
      <c r="B1569" s="6">
        <v>43834</v>
      </c>
      <c r="C1569" t="s">
        <v>118</v>
      </c>
      <c r="D1569" t="s">
        <v>30</v>
      </c>
      <c r="E1569">
        <v>0.1788913043478261</v>
      </c>
      <c r="F1569">
        <v>1.3913043478260871E-3</v>
      </c>
      <c r="G1569">
        <v>8.0326086956521742E-2</v>
      </c>
      <c r="H1569">
        <v>6.5779782608695646E-3</v>
      </c>
      <c r="I1569" t="s">
        <v>46</v>
      </c>
      <c r="J1569">
        <v>1200</v>
      </c>
      <c r="K1569">
        <v>0.3</v>
      </c>
      <c r="L1569">
        <v>0.4</v>
      </c>
      <c r="M1569">
        <v>0.3</v>
      </c>
      <c r="N1569">
        <v>0.25</v>
      </c>
      <c r="O1569">
        <v>0.25</v>
      </c>
      <c r="P1569">
        <v>0.25</v>
      </c>
      <c r="Q1569">
        <v>0.25</v>
      </c>
      <c r="R1569">
        <v>0.25</v>
      </c>
      <c r="S1569">
        <v>0.25</v>
      </c>
      <c r="T1569">
        <v>0.25</v>
      </c>
      <c r="U1569">
        <v>0.33576642335766421</v>
      </c>
      <c r="V1569">
        <f>VLOOKUP(A1569,Output_sheet!$C$2:$H$19120,6,FALSE)</f>
        <v>100.16746999999999</v>
      </c>
      <c r="W1569">
        <f t="shared" si="145"/>
        <v>144.64835934108694</v>
      </c>
      <c r="X1569" t="str">
        <f t="shared" si="146"/>
        <v>Dinner</v>
      </c>
      <c r="Y1569">
        <f t="shared" si="147"/>
        <v>71.676357446086953</v>
      </c>
      <c r="Z1569">
        <f t="shared" si="148"/>
        <v>0.55745374608695653</v>
      </c>
      <c r="AA1569">
        <f t="shared" si="149"/>
        <v>72.414548148913042</v>
      </c>
    </row>
    <row r="1570" spans="1:27" x14ac:dyDescent="0.45">
      <c r="A1570" t="str">
        <f t="shared" si="144"/>
        <v>43834Meal_Dinner_SideP13</v>
      </c>
      <c r="B1570" s="6">
        <v>43834</v>
      </c>
      <c r="C1570" t="s">
        <v>118</v>
      </c>
      <c r="D1570" t="s">
        <v>31</v>
      </c>
      <c r="E1570">
        <v>8.5000000000000006E-2</v>
      </c>
      <c r="F1570">
        <v>0.71599999999999997</v>
      </c>
      <c r="G1570">
        <v>2.5000000000000001E-2</v>
      </c>
      <c r="H1570">
        <v>1.1130000000000001E-3</v>
      </c>
      <c r="I1570" t="s">
        <v>46</v>
      </c>
      <c r="J1570">
        <v>1200</v>
      </c>
      <c r="K1570">
        <v>0.3</v>
      </c>
      <c r="L1570">
        <v>0.4</v>
      </c>
      <c r="M1570">
        <v>0.3</v>
      </c>
      <c r="N1570">
        <v>0.25</v>
      </c>
      <c r="O1570">
        <v>0.25</v>
      </c>
      <c r="P1570">
        <v>0.25</v>
      </c>
      <c r="Q1570">
        <v>0.25</v>
      </c>
      <c r="R1570">
        <v>0.25</v>
      </c>
      <c r="S1570">
        <v>0.25</v>
      </c>
      <c r="T1570">
        <v>0.25</v>
      </c>
      <c r="U1570">
        <v>0.194647201946472</v>
      </c>
      <c r="V1570">
        <f>VLOOKUP(A1570,Output_sheet!$C$2:$H$19120,6,FALSE)</f>
        <v>56.650682000000003</v>
      </c>
      <c r="W1570">
        <f t="shared" si="145"/>
        <v>194.255188578</v>
      </c>
      <c r="X1570" t="str">
        <f t="shared" si="146"/>
        <v>Dinner</v>
      </c>
      <c r="Y1570">
        <f t="shared" si="147"/>
        <v>19.261231880000004</v>
      </c>
      <c r="Z1570">
        <f t="shared" si="148"/>
        <v>162.247553248</v>
      </c>
      <c r="AA1570">
        <f t="shared" si="149"/>
        <v>12.746403450000001</v>
      </c>
    </row>
    <row r="1571" spans="1:27" x14ac:dyDescent="0.45">
      <c r="A1571" t="str">
        <f t="shared" si="144"/>
        <v>43834Meal_Lunch_GreenP13</v>
      </c>
      <c r="B1571" s="6">
        <v>43834</v>
      </c>
      <c r="C1571" t="s">
        <v>118</v>
      </c>
      <c r="D1571" t="s">
        <v>34</v>
      </c>
      <c r="E1571">
        <v>2.777777777777778E-2</v>
      </c>
      <c r="F1571">
        <v>8.2592592592592592E-2</v>
      </c>
      <c r="G1571">
        <v>1.407407407407407E-2</v>
      </c>
      <c r="H1571">
        <v>8.6160493827160502E-4</v>
      </c>
      <c r="I1571" t="s">
        <v>46</v>
      </c>
      <c r="J1571">
        <v>1200</v>
      </c>
      <c r="K1571">
        <v>0.3</v>
      </c>
      <c r="L1571">
        <v>0.4</v>
      </c>
      <c r="M1571">
        <v>0.3</v>
      </c>
      <c r="N1571">
        <v>0.25</v>
      </c>
      <c r="O1571">
        <v>0.25</v>
      </c>
      <c r="P1571">
        <v>0.25</v>
      </c>
      <c r="Q1571">
        <v>0.25</v>
      </c>
      <c r="R1571">
        <v>0.25</v>
      </c>
      <c r="S1571">
        <v>0.25</v>
      </c>
      <c r="T1571">
        <v>0.25</v>
      </c>
      <c r="U1571">
        <v>0.50624999999999998</v>
      </c>
      <c r="V1571">
        <f>VLOOKUP(A1571,Output_sheet!$C$2:$H$19120,6,FALSE)</f>
        <v>196.77785</v>
      </c>
      <c r="W1571">
        <f t="shared" si="145"/>
        <v>111.79897107407406</v>
      </c>
      <c r="X1571" t="str">
        <f t="shared" si="146"/>
        <v>Lunch_</v>
      </c>
      <c r="Y1571">
        <f t="shared" si="147"/>
        <v>21.864205555555557</v>
      </c>
      <c r="Z1571">
        <f t="shared" si="148"/>
        <v>65.00957118518518</v>
      </c>
      <c r="AA1571">
        <f t="shared" si="149"/>
        <v>24.925194333333323</v>
      </c>
    </row>
    <row r="1572" spans="1:27" x14ac:dyDescent="0.45">
      <c r="A1572" t="str">
        <f t="shared" si="144"/>
        <v>43834Meal_Lunch_MainP13</v>
      </c>
      <c r="B1572" s="6">
        <v>43834</v>
      </c>
      <c r="C1572" t="s">
        <v>118</v>
      </c>
      <c r="D1572" t="s">
        <v>35</v>
      </c>
      <c r="E1572">
        <v>0.20200000000000001</v>
      </c>
      <c r="F1572">
        <v>0</v>
      </c>
      <c r="G1572">
        <v>6.8000000000000005E-2</v>
      </c>
      <c r="H1572">
        <v>5.3000000000000009E-3</v>
      </c>
      <c r="I1572" t="s">
        <v>46</v>
      </c>
      <c r="J1572">
        <v>1200</v>
      </c>
      <c r="K1572">
        <v>0.3</v>
      </c>
      <c r="L1572">
        <v>0.4</v>
      </c>
      <c r="M1572">
        <v>0.3</v>
      </c>
      <c r="N1572">
        <v>0.25</v>
      </c>
      <c r="O1572">
        <v>0.25</v>
      </c>
      <c r="P1572">
        <v>0.25</v>
      </c>
      <c r="Q1572">
        <v>0.25</v>
      </c>
      <c r="R1572">
        <v>0.25</v>
      </c>
      <c r="S1572">
        <v>0.25</v>
      </c>
      <c r="T1572">
        <v>0.25</v>
      </c>
      <c r="U1572">
        <v>0.25</v>
      </c>
      <c r="V1572">
        <f>VLOOKUP(A1572,Output_sheet!$C$2:$H$19120,6,FALSE)</f>
        <v>121.84387</v>
      </c>
      <c r="W1572">
        <f t="shared" si="145"/>
        <v>173.0182954</v>
      </c>
      <c r="X1572" t="str">
        <f t="shared" si="146"/>
        <v>Lunch_</v>
      </c>
      <c r="Y1572">
        <f t="shared" si="147"/>
        <v>98.449846960000002</v>
      </c>
      <c r="Z1572">
        <f t="shared" si="148"/>
        <v>0</v>
      </c>
      <c r="AA1572">
        <f t="shared" si="149"/>
        <v>74.568448440000012</v>
      </c>
    </row>
    <row r="1573" spans="1:27" x14ac:dyDescent="0.45">
      <c r="A1573" t="str">
        <f t="shared" si="144"/>
        <v>43834Meal_Lunch_SideP13</v>
      </c>
      <c r="B1573" s="6">
        <v>43834</v>
      </c>
      <c r="C1573" t="s">
        <v>118</v>
      </c>
      <c r="D1573" t="s">
        <v>36</v>
      </c>
      <c r="E1573">
        <v>1.3162393162393159E-2</v>
      </c>
      <c r="F1573">
        <v>0.16641025641025639</v>
      </c>
      <c r="G1573">
        <v>6.076923076923077E-2</v>
      </c>
      <c r="H1573">
        <v>9.2769230769230776E-4</v>
      </c>
      <c r="I1573" t="s">
        <v>46</v>
      </c>
      <c r="J1573">
        <v>1200</v>
      </c>
      <c r="K1573">
        <v>0.3</v>
      </c>
      <c r="L1573">
        <v>0.4</v>
      </c>
      <c r="M1573">
        <v>0.3</v>
      </c>
      <c r="N1573">
        <v>0.25</v>
      </c>
      <c r="O1573">
        <v>0.25</v>
      </c>
      <c r="P1573">
        <v>0.25</v>
      </c>
      <c r="Q1573">
        <v>0.25</v>
      </c>
      <c r="R1573">
        <v>0.25</v>
      </c>
      <c r="S1573">
        <v>0.25</v>
      </c>
      <c r="T1573">
        <v>0.25</v>
      </c>
      <c r="U1573">
        <v>0.24374999999999999</v>
      </c>
      <c r="V1573">
        <f>VLOOKUP(A1573,Output_sheet!$C$2:$H$19120,6,FALSE)</f>
        <v>71.278662999999995</v>
      </c>
      <c r="W1573">
        <f t="shared" si="145"/>
        <v>90.182739178546996</v>
      </c>
      <c r="X1573" t="str">
        <f t="shared" si="146"/>
        <v>Lunch_</v>
      </c>
      <c r="Y1573">
        <f t="shared" si="147"/>
        <v>3.7527911459829046</v>
      </c>
      <c r="Z1573">
        <f t="shared" si="148"/>
        <v>47.44600234564102</v>
      </c>
      <c r="AA1573">
        <f t="shared" si="149"/>
        <v>38.983945686923079</v>
      </c>
    </row>
    <row r="1574" spans="1:27" x14ac:dyDescent="0.45">
      <c r="A1574" t="str">
        <f t="shared" si="144"/>
        <v>43834Meal_Morning_Snack_GreenP13</v>
      </c>
      <c r="B1574" s="6">
        <v>43834</v>
      </c>
      <c r="C1574" t="s">
        <v>118</v>
      </c>
      <c r="D1574" t="s">
        <v>39</v>
      </c>
      <c r="E1574">
        <v>0</v>
      </c>
      <c r="F1574">
        <v>0</v>
      </c>
      <c r="G1574">
        <v>0</v>
      </c>
      <c r="H1574">
        <v>0</v>
      </c>
      <c r="I1574" t="s">
        <v>46</v>
      </c>
      <c r="J1574">
        <v>1200</v>
      </c>
      <c r="K1574">
        <v>0.3</v>
      </c>
      <c r="L1574">
        <v>0.4</v>
      </c>
      <c r="M1574">
        <v>0.3</v>
      </c>
      <c r="N1574">
        <v>0.1</v>
      </c>
      <c r="O1574">
        <v>0.1</v>
      </c>
      <c r="P1574">
        <v>0.1</v>
      </c>
      <c r="Q1574">
        <v>0.1</v>
      </c>
      <c r="R1574">
        <v>0.1</v>
      </c>
      <c r="S1574">
        <v>0.1</v>
      </c>
      <c r="T1574">
        <v>0.1</v>
      </c>
      <c r="U1574">
        <v>0</v>
      </c>
      <c r="V1574">
        <f>VLOOKUP(A1574,Output_sheet!$C$2:$H$19120,6,FALSE)</f>
        <v>0</v>
      </c>
      <c r="W1574">
        <f t="shared" si="145"/>
        <v>0</v>
      </c>
      <c r="X1574" t="str">
        <f t="shared" si="146"/>
        <v>Mornin</v>
      </c>
      <c r="Y1574">
        <f t="shared" si="147"/>
        <v>0</v>
      </c>
      <c r="Z1574">
        <f t="shared" si="148"/>
        <v>0</v>
      </c>
      <c r="AA1574">
        <f t="shared" si="149"/>
        <v>0</v>
      </c>
    </row>
    <row r="1575" spans="1:27" x14ac:dyDescent="0.45">
      <c r="A1575" t="str">
        <f t="shared" si="144"/>
        <v>43834Meal_Morning_Snack_MainP13</v>
      </c>
      <c r="B1575" s="6">
        <v>43834</v>
      </c>
      <c r="C1575" t="s">
        <v>118</v>
      </c>
      <c r="D1575" t="s">
        <v>40</v>
      </c>
      <c r="E1575">
        <v>4.6982758620689652E-2</v>
      </c>
      <c r="F1575">
        <v>0.18534137931034481</v>
      </c>
      <c r="G1575">
        <v>6.7386206896551726E-2</v>
      </c>
      <c r="H1575">
        <v>6.5438896551724144E-3</v>
      </c>
      <c r="I1575" t="s">
        <v>46</v>
      </c>
      <c r="J1575">
        <v>1200</v>
      </c>
      <c r="K1575">
        <v>0.3</v>
      </c>
      <c r="L1575">
        <v>0.4</v>
      </c>
      <c r="M1575">
        <v>0.3</v>
      </c>
      <c r="N1575">
        <v>0.1</v>
      </c>
      <c r="O1575">
        <v>0.1</v>
      </c>
      <c r="P1575">
        <v>0.1</v>
      </c>
      <c r="Q1575">
        <v>0.1</v>
      </c>
      <c r="R1575">
        <v>0.1</v>
      </c>
      <c r="S1575">
        <v>0.1</v>
      </c>
      <c r="T1575">
        <v>0.1</v>
      </c>
      <c r="U1575">
        <v>0.62365591397849462</v>
      </c>
      <c r="V1575">
        <f>VLOOKUP(A1575,Output_sheet!$C$2:$H$19120,6,FALSE)</f>
        <v>36.12932</v>
      </c>
      <c r="W1575">
        <f t="shared" si="145"/>
        <v>55.486412985103449</v>
      </c>
      <c r="X1575" t="str">
        <f t="shared" si="146"/>
        <v>Mornin</v>
      </c>
      <c r="Y1575">
        <f t="shared" si="147"/>
        <v>6.7898204827586204</v>
      </c>
      <c r="Z1575">
        <f t="shared" si="148"/>
        <v>26.785032009379307</v>
      </c>
      <c r="AA1575">
        <f t="shared" si="149"/>
        <v>21.911560492965517</v>
      </c>
    </row>
    <row r="1576" spans="1:27" x14ac:dyDescent="0.45">
      <c r="A1576" t="str">
        <f t="shared" si="144"/>
        <v>43834Meal_Morning_Snack_SideP13</v>
      </c>
      <c r="B1576" s="6">
        <v>43834</v>
      </c>
      <c r="C1576" t="s">
        <v>118</v>
      </c>
      <c r="D1576" t="s">
        <v>41</v>
      </c>
      <c r="E1576">
        <v>0.16285714285714281</v>
      </c>
      <c r="F1576">
        <v>6.6771428571428565E-2</v>
      </c>
      <c r="G1576">
        <v>1.7428571428571429E-2</v>
      </c>
      <c r="H1576">
        <v>4.9020138451856508E-3</v>
      </c>
      <c r="I1576" t="s">
        <v>46</v>
      </c>
      <c r="J1576">
        <v>1200</v>
      </c>
      <c r="K1576">
        <v>0.3</v>
      </c>
      <c r="L1576">
        <v>0.4</v>
      </c>
      <c r="M1576">
        <v>0.3</v>
      </c>
      <c r="N1576">
        <v>0.1</v>
      </c>
      <c r="O1576">
        <v>0.1</v>
      </c>
      <c r="P1576">
        <v>0.1</v>
      </c>
      <c r="Q1576">
        <v>0.1</v>
      </c>
      <c r="R1576">
        <v>0.1</v>
      </c>
      <c r="S1576">
        <v>0.1</v>
      </c>
      <c r="T1576">
        <v>0.1</v>
      </c>
      <c r="U1576">
        <v>0.37634408602150538</v>
      </c>
      <c r="V1576">
        <f>VLOOKUP(A1576,Output_sheet!$C$2:$H$19120,6,FALSE)</f>
        <v>32.094572999999997</v>
      </c>
      <c r="W1576">
        <f t="shared" si="145"/>
        <v>34.513586816399993</v>
      </c>
      <c r="X1576" t="str">
        <f t="shared" si="146"/>
        <v>Mornin</v>
      </c>
      <c r="Y1576">
        <f t="shared" si="147"/>
        <v>20.907321839999991</v>
      </c>
      <c r="Z1576">
        <f t="shared" si="148"/>
        <v>8.5720019543999975</v>
      </c>
      <c r="AA1576">
        <f t="shared" si="149"/>
        <v>5.0342630219999993</v>
      </c>
    </row>
    <row r="1577" spans="1:27" x14ac:dyDescent="0.45">
      <c r="A1577" t="str">
        <f t="shared" si="144"/>
        <v>43834Meal_Afternoon_Snack_GreenP14</v>
      </c>
      <c r="B1577" s="6">
        <v>43834</v>
      </c>
      <c r="C1577" t="s">
        <v>118</v>
      </c>
      <c r="D1577" t="s">
        <v>11</v>
      </c>
      <c r="E1577">
        <v>3.39E-2</v>
      </c>
      <c r="F1577">
        <v>0.62639999999999996</v>
      </c>
      <c r="G1577">
        <v>5.1000000000000004E-3</v>
      </c>
      <c r="H1577">
        <v>6.3388000000000012E-3</v>
      </c>
      <c r="I1577" t="s">
        <v>47</v>
      </c>
      <c r="J1577">
        <v>1800</v>
      </c>
      <c r="K1577">
        <v>0.3</v>
      </c>
      <c r="L1577">
        <v>0.4</v>
      </c>
      <c r="M1577">
        <v>0.3</v>
      </c>
      <c r="N1577">
        <v>0.1</v>
      </c>
      <c r="O1577">
        <v>0.1</v>
      </c>
      <c r="P1577">
        <v>0.1</v>
      </c>
      <c r="Q1577">
        <v>0.1</v>
      </c>
      <c r="R1577">
        <v>0.1</v>
      </c>
      <c r="S1577">
        <v>0.1</v>
      </c>
      <c r="T1577">
        <v>0.1</v>
      </c>
      <c r="U1577">
        <v>0.45045045045045051</v>
      </c>
      <c r="V1577">
        <f>VLOOKUP(A1577,Output_sheet!$C$2:$H$19120,6,FALSE)</f>
        <v>18.085705999999998</v>
      </c>
      <c r="W1577">
        <f t="shared" si="145"/>
        <v>48.598100592599998</v>
      </c>
      <c r="X1577" t="str">
        <f t="shared" si="146"/>
        <v>Aftern</v>
      </c>
      <c r="Y1577">
        <f t="shared" si="147"/>
        <v>2.4524217335999996</v>
      </c>
      <c r="Z1577">
        <f t="shared" si="148"/>
        <v>45.315544953599989</v>
      </c>
      <c r="AA1577">
        <f t="shared" si="149"/>
        <v>0.83013390539999998</v>
      </c>
    </row>
    <row r="1578" spans="1:27" x14ac:dyDescent="0.45">
      <c r="A1578" t="str">
        <f t="shared" si="144"/>
        <v>43834Meal_Afternoon_Snack_MainP14</v>
      </c>
      <c r="B1578" s="6">
        <v>43834</v>
      </c>
      <c r="C1578" t="s">
        <v>118</v>
      </c>
      <c r="D1578" t="s">
        <v>12</v>
      </c>
      <c r="E1578">
        <v>0.12597058823529411</v>
      </c>
      <c r="F1578">
        <v>0.1129313725490196</v>
      </c>
      <c r="G1578">
        <v>0.18782352941176469</v>
      </c>
      <c r="H1578">
        <v>1.072359477124183E-2</v>
      </c>
      <c r="I1578" t="s">
        <v>47</v>
      </c>
      <c r="J1578">
        <v>1800</v>
      </c>
      <c r="K1578">
        <v>0.3</v>
      </c>
      <c r="L1578">
        <v>0.4</v>
      </c>
      <c r="M1578">
        <v>0.3</v>
      </c>
      <c r="N1578">
        <v>0.1</v>
      </c>
      <c r="O1578">
        <v>0.1</v>
      </c>
      <c r="P1578">
        <v>0.1</v>
      </c>
      <c r="Q1578">
        <v>0.1</v>
      </c>
      <c r="R1578">
        <v>0.1</v>
      </c>
      <c r="S1578">
        <v>0.1</v>
      </c>
      <c r="T1578">
        <v>0.1</v>
      </c>
      <c r="U1578">
        <v>0.45945945945945948</v>
      </c>
      <c r="V1578">
        <f>VLOOKUP(A1578,Output_sheet!$C$2:$H$19120,6,FALSE)</f>
        <v>29.419414</v>
      </c>
      <c r="W1578">
        <f t="shared" si="145"/>
        <v>77.844346295254894</v>
      </c>
      <c r="X1578" t="str">
        <f t="shared" si="146"/>
        <v>Aftern</v>
      </c>
      <c r="Y1578">
        <f t="shared" si="147"/>
        <v>14.823923548470587</v>
      </c>
      <c r="Z1578">
        <f t="shared" si="148"/>
        <v>13.289499210431371</v>
      </c>
      <c r="AA1578">
        <f t="shared" si="149"/>
        <v>49.73092353635294</v>
      </c>
    </row>
    <row r="1579" spans="1:27" x14ac:dyDescent="0.45">
      <c r="A1579" t="str">
        <f t="shared" si="144"/>
        <v>43834Meal_Afternoon_Snack_SideP14</v>
      </c>
      <c r="B1579" s="6">
        <v>43834</v>
      </c>
      <c r="C1579" t="s">
        <v>118</v>
      </c>
      <c r="D1579" t="s">
        <v>13</v>
      </c>
      <c r="E1579">
        <v>0.16700000000000001</v>
      </c>
      <c r="F1579">
        <v>3.5999999999999997E-2</v>
      </c>
      <c r="G1579">
        <v>6.7500000000000004E-2</v>
      </c>
      <c r="H1579">
        <v>8.4588000000000007E-3</v>
      </c>
      <c r="I1579" t="s">
        <v>47</v>
      </c>
      <c r="J1579">
        <v>1800</v>
      </c>
      <c r="K1579">
        <v>0.3</v>
      </c>
      <c r="L1579">
        <v>0.4</v>
      </c>
      <c r="M1579">
        <v>0.3</v>
      </c>
      <c r="N1579">
        <v>0.1</v>
      </c>
      <c r="O1579">
        <v>0.1</v>
      </c>
      <c r="P1579">
        <v>0.1</v>
      </c>
      <c r="Q1579">
        <v>0.1</v>
      </c>
      <c r="R1579">
        <v>0.1</v>
      </c>
      <c r="S1579">
        <v>0.1</v>
      </c>
      <c r="T1579">
        <v>0.1</v>
      </c>
      <c r="U1579">
        <v>9.0090090090090086E-2</v>
      </c>
      <c r="V1579">
        <f>VLOOKUP(A1579,Output_sheet!$C$2:$H$19120,6,FALSE)</f>
        <v>6.0285685000000004</v>
      </c>
      <c r="W1579">
        <f t="shared" si="145"/>
        <v>8.5575529857500019</v>
      </c>
      <c r="X1579" t="str">
        <f t="shared" si="146"/>
        <v>Aftern</v>
      </c>
      <c r="Y1579">
        <f t="shared" si="147"/>
        <v>4.0270837580000007</v>
      </c>
      <c r="Z1579">
        <f t="shared" si="148"/>
        <v>0.86811386400000001</v>
      </c>
      <c r="AA1579">
        <f t="shared" si="149"/>
        <v>3.6623553637500006</v>
      </c>
    </row>
    <row r="1580" spans="1:27" x14ac:dyDescent="0.45">
      <c r="A1580" t="str">
        <f t="shared" si="144"/>
        <v>43834Meal_Booster1_GreenP14</v>
      </c>
      <c r="B1580" s="6">
        <v>43834</v>
      </c>
      <c r="C1580" t="s">
        <v>118</v>
      </c>
      <c r="D1580" t="s">
        <v>16</v>
      </c>
      <c r="E1580">
        <v>0</v>
      </c>
      <c r="F1580">
        <v>0</v>
      </c>
      <c r="G1580">
        <v>0</v>
      </c>
      <c r="H1580">
        <v>0</v>
      </c>
      <c r="I1580" t="s">
        <v>47</v>
      </c>
      <c r="J1580">
        <v>1800</v>
      </c>
      <c r="K1580">
        <v>0.3</v>
      </c>
      <c r="L1580">
        <v>0.4</v>
      </c>
      <c r="M1580">
        <v>0.3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f>VLOOKUP(A1580,Output_sheet!$C$2:$H$19120,6,FALSE)</f>
        <v>0</v>
      </c>
      <c r="W1580">
        <f t="shared" si="145"/>
        <v>0</v>
      </c>
      <c r="X1580" t="str">
        <f t="shared" si="146"/>
        <v>Booste</v>
      </c>
      <c r="Y1580">
        <f t="shared" si="147"/>
        <v>0</v>
      </c>
      <c r="Z1580">
        <f t="shared" si="148"/>
        <v>0</v>
      </c>
      <c r="AA1580">
        <f t="shared" si="149"/>
        <v>0</v>
      </c>
    </row>
    <row r="1581" spans="1:27" x14ac:dyDescent="0.45">
      <c r="A1581" t="str">
        <f t="shared" si="144"/>
        <v>43834Meal_Booster1_MainP14</v>
      </c>
      <c r="B1581" s="6">
        <v>43834</v>
      </c>
      <c r="C1581" t="s">
        <v>118</v>
      </c>
      <c r="D1581" t="s">
        <v>17</v>
      </c>
      <c r="E1581">
        <v>6.146800766283525E-2</v>
      </c>
      <c r="F1581">
        <v>0.14588927203065141</v>
      </c>
      <c r="G1581">
        <v>2.2945019157088121E-2</v>
      </c>
      <c r="H1581">
        <v>2.1448052753725928E-3</v>
      </c>
      <c r="I1581" t="s">
        <v>47</v>
      </c>
      <c r="J1581">
        <v>1800</v>
      </c>
      <c r="K1581">
        <v>0.3</v>
      </c>
      <c r="L1581">
        <v>0.4</v>
      </c>
      <c r="M1581">
        <v>0.3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f>VLOOKUP(A1581,Output_sheet!$C$2:$H$19120,6,FALSE)</f>
        <v>0</v>
      </c>
      <c r="W1581">
        <f t="shared" si="145"/>
        <v>0</v>
      </c>
      <c r="X1581" t="str">
        <f t="shared" si="146"/>
        <v>Booste</v>
      </c>
      <c r="Y1581">
        <f t="shared" si="147"/>
        <v>0</v>
      </c>
      <c r="Z1581">
        <f t="shared" si="148"/>
        <v>0</v>
      </c>
      <c r="AA1581">
        <f t="shared" si="149"/>
        <v>0</v>
      </c>
    </row>
    <row r="1582" spans="1:27" x14ac:dyDescent="0.45">
      <c r="A1582" t="str">
        <f t="shared" si="144"/>
        <v>43834Meal_Booster1_SideP14</v>
      </c>
      <c r="B1582" s="6">
        <v>43834</v>
      </c>
      <c r="C1582" t="s">
        <v>118</v>
      </c>
      <c r="D1582" t="s">
        <v>18</v>
      </c>
      <c r="E1582">
        <v>0</v>
      </c>
      <c r="F1582">
        <v>0</v>
      </c>
      <c r="G1582">
        <v>0</v>
      </c>
      <c r="H1582">
        <v>0</v>
      </c>
      <c r="I1582" t="s">
        <v>47</v>
      </c>
      <c r="J1582">
        <v>1800</v>
      </c>
      <c r="K1582">
        <v>0.3</v>
      </c>
      <c r="L1582">
        <v>0.4</v>
      </c>
      <c r="M1582">
        <v>0.3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f>VLOOKUP(A1582,Output_sheet!$C$2:$H$19120,6,FALSE)</f>
        <v>0</v>
      </c>
      <c r="W1582">
        <f t="shared" si="145"/>
        <v>0</v>
      </c>
      <c r="X1582" t="str">
        <f t="shared" si="146"/>
        <v>Booste</v>
      </c>
      <c r="Y1582">
        <f t="shared" si="147"/>
        <v>0</v>
      </c>
      <c r="Z1582">
        <f t="shared" si="148"/>
        <v>0</v>
      </c>
      <c r="AA1582">
        <f t="shared" si="149"/>
        <v>0</v>
      </c>
    </row>
    <row r="1583" spans="1:27" x14ac:dyDescent="0.45">
      <c r="A1583" t="str">
        <f t="shared" si="144"/>
        <v>43834Meal_Booster2_GreenP14</v>
      </c>
      <c r="B1583" s="6">
        <v>43834</v>
      </c>
      <c r="C1583" t="s">
        <v>118</v>
      </c>
      <c r="D1583" t="s">
        <v>19</v>
      </c>
      <c r="E1583">
        <v>0</v>
      </c>
      <c r="F1583">
        <v>0</v>
      </c>
      <c r="G1583">
        <v>0</v>
      </c>
      <c r="H1583">
        <v>0</v>
      </c>
      <c r="I1583" t="s">
        <v>47</v>
      </c>
      <c r="J1583">
        <v>1800</v>
      </c>
      <c r="K1583">
        <v>0.3</v>
      </c>
      <c r="L1583">
        <v>0.4</v>
      </c>
      <c r="M1583">
        <v>0.3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f>VLOOKUP(A1583,Output_sheet!$C$2:$H$19120,6,FALSE)</f>
        <v>0</v>
      </c>
      <c r="W1583">
        <f t="shared" si="145"/>
        <v>0</v>
      </c>
      <c r="X1583" t="str">
        <f t="shared" si="146"/>
        <v>Booste</v>
      </c>
      <c r="Y1583">
        <f t="shared" si="147"/>
        <v>0</v>
      </c>
      <c r="Z1583">
        <f t="shared" si="148"/>
        <v>0</v>
      </c>
      <c r="AA1583">
        <f t="shared" si="149"/>
        <v>0</v>
      </c>
    </row>
    <row r="1584" spans="1:27" x14ac:dyDescent="0.45">
      <c r="A1584" t="str">
        <f t="shared" si="144"/>
        <v>43834Meal_Booster2_MainP14</v>
      </c>
      <c r="B1584" s="6">
        <v>43834</v>
      </c>
      <c r="C1584" t="s">
        <v>118</v>
      </c>
      <c r="D1584" t="s">
        <v>20</v>
      </c>
      <c r="E1584">
        <v>0.30499999999999999</v>
      </c>
      <c r="F1584">
        <v>0</v>
      </c>
      <c r="G1584">
        <v>3.2000000000000001E-2</v>
      </c>
      <c r="H1584">
        <v>5.3000000000000009E-3</v>
      </c>
      <c r="I1584" t="s">
        <v>47</v>
      </c>
      <c r="J1584">
        <v>1800</v>
      </c>
      <c r="K1584">
        <v>0.3</v>
      </c>
      <c r="L1584">
        <v>0.4</v>
      </c>
      <c r="M1584">
        <v>0.3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f>VLOOKUP(A1584,Output_sheet!$C$2:$H$19120,6,FALSE)</f>
        <v>0</v>
      </c>
      <c r="W1584">
        <f t="shared" si="145"/>
        <v>0</v>
      </c>
      <c r="X1584" t="str">
        <f t="shared" si="146"/>
        <v>Booste</v>
      </c>
      <c r="Y1584">
        <f t="shared" si="147"/>
        <v>0</v>
      </c>
      <c r="Z1584">
        <f t="shared" si="148"/>
        <v>0</v>
      </c>
      <c r="AA1584">
        <f t="shared" si="149"/>
        <v>0</v>
      </c>
    </row>
    <row r="1585" spans="1:27" x14ac:dyDescent="0.45">
      <c r="A1585" t="str">
        <f t="shared" si="144"/>
        <v>43834Meal_Booster2_SideP14</v>
      </c>
      <c r="B1585" s="6">
        <v>43834</v>
      </c>
      <c r="C1585" t="s">
        <v>118</v>
      </c>
      <c r="D1585" t="s">
        <v>21</v>
      </c>
      <c r="E1585">
        <v>0</v>
      </c>
      <c r="F1585">
        <v>0</v>
      </c>
      <c r="G1585">
        <v>0</v>
      </c>
      <c r="H1585">
        <v>0</v>
      </c>
      <c r="I1585" t="s">
        <v>47</v>
      </c>
      <c r="J1585">
        <v>1800</v>
      </c>
      <c r="K1585">
        <v>0.3</v>
      </c>
      <c r="L1585">
        <v>0.4</v>
      </c>
      <c r="M1585">
        <v>0.3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f>VLOOKUP(A1585,Output_sheet!$C$2:$H$19120,6,FALSE)</f>
        <v>0</v>
      </c>
      <c r="W1585">
        <f t="shared" si="145"/>
        <v>0</v>
      </c>
      <c r="X1585" t="str">
        <f t="shared" si="146"/>
        <v>Booste</v>
      </c>
      <c r="Y1585">
        <f t="shared" si="147"/>
        <v>0</v>
      </c>
      <c r="Z1585">
        <f t="shared" si="148"/>
        <v>0</v>
      </c>
      <c r="AA1585">
        <f t="shared" si="149"/>
        <v>0</v>
      </c>
    </row>
    <row r="1586" spans="1:27" x14ac:dyDescent="0.45">
      <c r="A1586" t="str">
        <f t="shared" si="144"/>
        <v>43834Meal_Breakfast_GreenP14</v>
      </c>
      <c r="B1586" s="6">
        <v>43834</v>
      </c>
      <c r="C1586" t="s">
        <v>118</v>
      </c>
      <c r="D1586" t="s">
        <v>24</v>
      </c>
      <c r="E1586">
        <v>6.9999999999999993E-3</v>
      </c>
      <c r="F1586">
        <v>0.14000000000000001</v>
      </c>
      <c r="G1586">
        <v>3.0000000000000001E-3</v>
      </c>
      <c r="H1586">
        <v>1.04E-2</v>
      </c>
      <c r="I1586" t="s">
        <v>47</v>
      </c>
      <c r="J1586">
        <v>1800</v>
      </c>
      <c r="K1586">
        <v>0.3</v>
      </c>
      <c r="L1586">
        <v>0.4</v>
      </c>
      <c r="M1586">
        <v>0.3</v>
      </c>
      <c r="N1586">
        <v>0.25</v>
      </c>
      <c r="O1586">
        <v>0.25</v>
      </c>
      <c r="P1586">
        <v>0.25</v>
      </c>
      <c r="Q1586">
        <v>0.25</v>
      </c>
      <c r="R1586">
        <v>0.25</v>
      </c>
      <c r="S1586">
        <v>0.25</v>
      </c>
      <c r="T1586">
        <v>0.25</v>
      </c>
      <c r="U1586">
        <v>9.375E-2</v>
      </c>
      <c r="V1586">
        <f>VLOOKUP(A1586,Output_sheet!$C$2:$H$19120,6,FALSE)</f>
        <v>15.853778</v>
      </c>
      <c r="W1586">
        <f t="shared" si="145"/>
        <v>9.750073470000002</v>
      </c>
      <c r="X1586" t="str">
        <f t="shared" si="146"/>
        <v>Breakf</v>
      </c>
      <c r="Y1586">
        <f t="shared" si="147"/>
        <v>0.44390578399999997</v>
      </c>
      <c r="Z1586">
        <f t="shared" si="148"/>
        <v>8.8781156800000005</v>
      </c>
      <c r="AA1586">
        <f t="shared" si="149"/>
        <v>0.42805200599999998</v>
      </c>
    </row>
    <row r="1587" spans="1:27" x14ac:dyDescent="0.45">
      <c r="A1587" t="str">
        <f t="shared" si="144"/>
        <v>43834Meal_Breakfast_MainP14</v>
      </c>
      <c r="B1587" s="6">
        <v>43834</v>
      </c>
      <c r="C1587" t="s">
        <v>118</v>
      </c>
      <c r="D1587" t="s">
        <v>25</v>
      </c>
      <c r="E1587">
        <v>7.1428571428571425E-2</v>
      </c>
      <c r="F1587">
        <v>0.23239285714285721</v>
      </c>
      <c r="G1587">
        <v>2.5571428571428571E-2</v>
      </c>
      <c r="H1587">
        <v>2.0184130952380949E-3</v>
      </c>
      <c r="I1587" t="s">
        <v>47</v>
      </c>
      <c r="J1587">
        <v>1800</v>
      </c>
      <c r="K1587">
        <v>0.3</v>
      </c>
      <c r="L1587">
        <v>0.4</v>
      </c>
      <c r="M1587">
        <v>0.3</v>
      </c>
      <c r="N1587">
        <v>0.25</v>
      </c>
      <c r="O1587">
        <v>0.25</v>
      </c>
      <c r="P1587">
        <v>0.25</v>
      </c>
      <c r="Q1587">
        <v>0.25</v>
      </c>
      <c r="R1587">
        <v>0.25</v>
      </c>
      <c r="S1587">
        <v>0.25</v>
      </c>
      <c r="T1587">
        <v>0.25</v>
      </c>
      <c r="U1587">
        <v>0.875</v>
      </c>
      <c r="V1587">
        <f>VLOOKUP(A1587,Output_sheet!$C$2:$H$19120,6,FALSE)</f>
        <v>204.33758</v>
      </c>
      <c r="W1587">
        <f t="shared" si="145"/>
        <v>295.3553763485715</v>
      </c>
      <c r="X1587" t="str">
        <f t="shared" si="146"/>
        <v>Breakf</v>
      </c>
      <c r="Y1587">
        <f t="shared" si="147"/>
        <v>58.382165714285712</v>
      </c>
      <c r="Z1587">
        <f t="shared" si="148"/>
        <v>189.94637615142864</v>
      </c>
      <c r="AA1587">
        <f t="shared" si="149"/>
        <v>47.026834482857147</v>
      </c>
    </row>
    <row r="1588" spans="1:27" x14ac:dyDescent="0.45">
      <c r="A1588" t="str">
        <f t="shared" si="144"/>
        <v>43834Meal_Breakfast_SideP14</v>
      </c>
      <c r="B1588" s="6">
        <v>43834</v>
      </c>
      <c r="C1588" t="s">
        <v>118</v>
      </c>
      <c r="D1588" t="s">
        <v>26</v>
      </c>
      <c r="E1588">
        <v>0.21</v>
      </c>
      <c r="F1588">
        <v>0.22</v>
      </c>
      <c r="G1588">
        <v>0.49</v>
      </c>
      <c r="H1588">
        <v>1.3505400000000001E-2</v>
      </c>
      <c r="I1588" t="s">
        <v>47</v>
      </c>
      <c r="J1588">
        <v>1800</v>
      </c>
      <c r="K1588">
        <v>0.3</v>
      </c>
      <c r="L1588">
        <v>0.4</v>
      </c>
      <c r="M1588">
        <v>0.3</v>
      </c>
      <c r="N1588">
        <v>0.25</v>
      </c>
      <c r="O1588">
        <v>0.25</v>
      </c>
      <c r="P1588">
        <v>0.25</v>
      </c>
      <c r="Q1588">
        <v>0.25</v>
      </c>
      <c r="R1588">
        <v>0.25</v>
      </c>
      <c r="S1588">
        <v>0.25</v>
      </c>
      <c r="T1588">
        <v>0.25</v>
      </c>
      <c r="U1588">
        <v>3.125E-2</v>
      </c>
      <c r="V1588">
        <f>VLOOKUP(A1588,Output_sheet!$C$2:$H$19120,6,FALSE)</f>
        <v>5.2845925999999999</v>
      </c>
      <c r="W1588">
        <f t="shared" si="145"/>
        <v>32.394552638</v>
      </c>
      <c r="X1588" t="str">
        <f t="shared" si="146"/>
        <v>Breakf</v>
      </c>
      <c r="Y1588">
        <f t="shared" si="147"/>
        <v>4.4390577840000001</v>
      </c>
      <c r="Z1588">
        <f t="shared" si="148"/>
        <v>4.6504414880000002</v>
      </c>
      <c r="AA1588">
        <f t="shared" si="149"/>
        <v>23.305053365999999</v>
      </c>
    </row>
    <row r="1589" spans="1:27" x14ac:dyDescent="0.45">
      <c r="A1589" t="str">
        <f t="shared" si="144"/>
        <v>43834Meal_Dinner_GreenP14</v>
      </c>
      <c r="B1589" s="6">
        <v>43834</v>
      </c>
      <c r="C1589" t="s">
        <v>118</v>
      </c>
      <c r="D1589" t="s">
        <v>29</v>
      </c>
      <c r="E1589">
        <v>1.148445595854922E-2</v>
      </c>
      <c r="F1589">
        <v>5.6101036269430048E-2</v>
      </c>
      <c r="G1589">
        <v>1.7005181347150261E-2</v>
      </c>
      <c r="H1589">
        <v>7.8450777202072528E-4</v>
      </c>
      <c r="I1589" t="s">
        <v>47</v>
      </c>
      <c r="J1589">
        <v>1800</v>
      </c>
      <c r="K1589">
        <v>0.3</v>
      </c>
      <c r="L1589">
        <v>0.4</v>
      </c>
      <c r="M1589">
        <v>0.3</v>
      </c>
      <c r="N1589">
        <v>0.25</v>
      </c>
      <c r="O1589">
        <v>0.25</v>
      </c>
      <c r="P1589">
        <v>0.25</v>
      </c>
      <c r="Q1589">
        <v>0.25</v>
      </c>
      <c r="R1589">
        <v>0.25</v>
      </c>
      <c r="S1589">
        <v>0.25</v>
      </c>
      <c r="T1589">
        <v>0.25</v>
      </c>
      <c r="U1589">
        <v>0.46958637469586367</v>
      </c>
      <c r="V1589">
        <f>VLOOKUP(A1589,Output_sheet!$C$2:$H$19120,6,FALSE)</f>
        <v>160.16397000000001</v>
      </c>
      <c r="W1589">
        <f t="shared" si="145"/>
        <v>67.811599194715029</v>
      </c>
      <c r="X1589" t="str">
        <f t="shared" si="146"/>
        <v>Dinner</v>
      </c>
      <c r="Y1589">
        <f t="shared" si="147"/>
        <v>7.3575842384455941</v>
      </c>
      <c r="Z1589">
        <f t="shared" si="148"/>
        <v>35.941458760103629</v>
      </c>
      <c r="AA1589">
        <f t="shared" si="149"/>
        <v>24.512556196165807</v>
      </c>
    </row>
    <row r="1590" spans="1:27" x14ac:dyDescent="0.45">
      <c r="A1590" t="str">
        <f t="shared" si="144"/>
        <v>43834Meal_Dinner_MainP14</v>
      </c>
      <c r="B1590" s="6">
        <v>43834</v>
      </c>
      <c r="C1590" t="s">
        <v>118</v>
      </c>
      <c r="D1590" t="s">
        <v>30</v>
      </c>
      <c r="E1590">
        <v>0.1788913043478261</v>
      </c>
      <c r="F1590">
        <v>1.3913043478260871E-3</v>
      </c>
      <c r="G1590">
        <v>8.0326086956521742E-2</v>
      </c>
      <c r="H1590">
        <v>6.5779782608695646E-3</v>
      </c>
      <c r="I1590" t="s">
        <v>47</v>
      </c>
      <c r="J1590">
        <v>1800</v>
      </c>
      <c r="K1590">
        <v>0.3</v>
      </c>
      <c r="L1590">
        <v>0.4</v>
      </c>
      <c r="M1590">
        <v>0.3</v>
      </c>
      <c r="N1590">
        <v>0.25</v>
      </c>
      <c r="O1590">
        <v>0.25</v>
      </c>
      <c r="P1590">
        <v>0.25</v>
      </c>
      <c r="Q1590">
        <v>0.25</v>
      </c>
      <c r="R1590">
        <v>0.25</v>
      </c>
      <c r="S1590">
        <v>0.25</v>
      </c>
      <c r="T1590">
        <v>0.25</v>
      </c>
      <c r="U1590">
        <v>0.33576642335766421</v>
      </c>
      <c r="V1590">
        <f>VLOOKUP(A1590,Output_sheet!$C$2:$H$19120,6,FALSE)</f>
        <v>168.77697000000001</v>
      </c>
      <c r="W1590">
        <f t="shared" si="145"/>
        <v>243.72495187369569</v>
      </c>
      <c r="X1590" t="str">
        <f t="shared" si="146"/>
        <v>Dinner</v>
      </c>
      <c r="Y1590">
        <f t="shared" si="147"/>
        <v>120.77092922869566</v>
      </c>
      <c r="Z1590">
        <f t="shared" si="148"/>
        <v>0.93928052869565226</v>
      </c>
      <c r="AA1590">
        <f t="shared" si="149"/>
        <v>122.01474211630436</v>
      </c>
    </row>
    <row r="1591" spans="1:27" x14ac:dyDescent="0.45">
      <c r="A1591" t="str">
        <f t="shared" si="144"/>
        <v>43834Meal_Dinner_SideP14</v>
      </c>
      <c r="B1591" s="6">
        <v>43834</v>
      </c>
      <c r="C1591" t="s">
        <v>118</v>
      </c>
      <c r="D1591" t="s">
        <v>31</v>
      </c>
      <c r="E1591">
        <v>8.5000000000000006E-2</v>
      </c>
      <c r="F1591">
        <v>0.71599999999999997</v>
      </c>
      <c r="G1591">
        <v>2.5000000000000001E-2</v>
      </c>
      <c r="H1591">
        <v>1.1130000000000001E-3</v>
      </c>
      <c r="I1591" t="s">
        <v>47</v>
      </c>
      <c r="J1591">
        <v>1800</v>
      </c>
      <c r="K1591">
        <v>0.3</v>
      </c>
      <c r="L1591">
        <v>0.4</v>
      </c>
      <c r="M1591">
        <v>0.3</v>
      </c>
      <c r="N1591">
        <v>0.25</v>
      </c>
      <c r="O1591">
        <v>0.25</v>
      </c>
      <c r="P1591">
        <v>0.25</v>
      </c>
      <c r="Q1591">
        <v>0.25</v>
      </c>
      <c r="R1591">
        <v>0.25</v>
      </c>
      <c r="S1591">
        <v>0.25</v>
      </c>
      <c r="T1591">
        <v>0.25</v>
      </c>
      <c r="U1591">
        <v>0.194647201946472</v>
      </c>
      <c r="V1591">
        <f>VLOOKUP(A1591,Output_sheet!$C$2:$H$19120,6,FALSE)</f>
        <v>73.188524999999998</v>
      </c>
      <c r="W1591">
        <f t="shared" si="145"/>
        <v>250.96345222499997</v>
      </c>
      <c r="X1591" t="str">
        <f t="shared" si="146"/>
        <v>Dinner</v>
      </c>
      <c r="Y1591">
        <f t="shared" si="147"/>
        <v>24.8840985</v>
      </c>
      <c r="Z1591">
        <f t="shared" si="148"/>
        <v>209.61193559999998</v>
      </c>
      <c r="AA1591">
        <f t="shared" si="149"/>
        <v>16.467418125000002</v>
      </c>
    </row>
    <row r="1592" spans="1:27" x14ac:dyDescent="0.45">
      <c r="A1592" t="str">
        <f t="shared" si="144"/>
        <v>43834Meal_Lunch_GreenP14</v>
      </c>
      <c r="B1592" s="6">
        <v>43834</v>
      </c>
      <c r="C1592" t="s">
        <v>118</v>
      </c>
      <c r="D1592" t="s">
        <v>34</v>
      </c>
      <c r="E1592">
        <v>2.777777777777778E-2</v>
      </c>
      <c r="F1592">
        <v>8.2592592592592592E-2</v>
      </c>
      <c r="G1592">
        <v>1.407407407407407E-2</v>
      </c>
      <c r="H1592">
        <v>8.6160493827160502E-4</v>
      </c>
      <c r="I1592" t="s">
        <v>47</v>
      </c>
      <c r="J1592">
        <v>1800</v>
      </c>
      <c r="K1592">
        <v>0.3</v>
      </c>
      <c r="L1592">
        <v>0.4</v>
      </c>
      <c r="M1592">
        <v>0.3</v>
      </c>
      <c r="N1592">
        <v>0.25</v>
      </c>
      <c r="O1592">
        <v>0.25</v>
      </c>
      <c r="P1592">
        <v>0.25</v>
      </c>
      <c r="Q1592">
        <v>0.25</v>
      </c>
      <c r="R1592">
        <v>0.25</v>
      </c>
      <c r="S1592">
        <v>0.25</v>
      </c>
      <c r="T1592">
        <v>0.25</v>
      </c>
      <c r="U1592">
        <v>0.50624999999999998</v>
      </c>
      <c r="V1592">
        <f>VLOOKUP(A1592,Output_sheet!$C$2:$H$19120,6,FALSE)</f>
        <v>295.16676999999999</v>
      </c>
      <c r="W1592">
        <f t="shared" si="145"/>
        <v>167.69845377037035</v>
      </c>
      <c r="X1592" t="str">
        <f t="shared" si="146"/>
        <v>Lunch_</v>
      </c>
      <c r="Y1592">
        <f t="shared" si="147"/>
        <v>32.796307777777777</v>
      </c>
      <c r="Z1592">
        <f t="shared" si="148"/>
        <v>97.514355125925917</v>
      </c>
      <c r="AA1592">
        <f t="shared" si="149"/>
        <v>37.387790866666649</v>
      </c>
    </row>
    <row r="1593" spans="1:27" x14ac:dyDescent="0.45">
      <c r="A1593" t="str">
        <f t="shared" si="144"/>
        <v>43834Meal_Lunch_MainP14</v>
      </c>
      <c r="B1593" s="6">
        <v>43834</v>
      </c>
      <c r="C1593" t="s">
        <v>118</v>
      </c>
      <c r="D1593" t="s">
        <v>35</v>
      </c>
      <c r="E1593">
        <v>0.20200000000000001</v>
      </c>
      <c r="F1593">
        <v>0</v>
      </c>
      <c r="G1593">
        <v>6.8000000000000005E-2</v>
      </c>
      <c r="H1593">
        <v>5.3000000000000009E-3</v>
      </c>
      <c r="I1593" t="s">
        <v>47</v>
      </c>
      <c r="J1593">
        <v>1800</v>
      </c>
      <c r="K1593">
        <v>0.3</v>
      </c>
      <c r="L1593">
        <v>0.4</v>
      </c>
      <c r="M1593">
        <v>0.3</v>
      </c>
      <c r="N1593">
        <v>0.25</v>
      </c>
      <c r="O1593">
        <v>0.25</v>
      </c>
      <c r="P1593">
        <v>0.25</v>
      </c>
      <c r="Q1593">
        <v>0.25</v>
      </c>
      <c r="R1593">
        <v>0.25</v>
      </c>
      <c r="S1593">
        <v>0.25</v>
      </c>
      <c r="T1593">
        <v>0.25</v>
      </c>
      <c r="U1593">
        <v>0.25</v>
      </c>
      <c r="V1593">
        <f>VLOOKUP(A1593,Output_sheet!$C$2:$H$19120,6,FALSE)</f>
        <v>182.76580000000001</v>
      </c>
      <c r="W1593">
        <f t="shared" si="145"/>
        <v>259.52743600000002</v>
      </c>
      <c r="X1593" t="str">
        <f t="shared" si="146"/>
        <v>Lunch_</v>
      </c>
      <c r="Y1593">
        <f t="shared" si="147"/>
        <v>147.67476640000001</v>
      </c>
      <c r="Z1593">
        <f t="shared" si="148"/>
        <v>0</v>
      </c>
      <c r="AA1593">
        <f t="shared" si="149"/>
        <v>111.85266960000003</v>
      </c>
    </row>
    <row r="1594" spans="1:27" x14ac:dyDescent="0.45">
      <c r="A1594" t="str">
        <f t="shared" si="144"/>
        <v>43834Meal_Lunch_SideP14</v>
      </c>
      <c r="B1594" s="6">
        <v>43834</v>
      </c>
      <c r="C1594" t="s">
        <v>118</v>
      </c>
      <c r="D1594" t="s">
        <v>36</v>
      </c>
      <c r="E1594">
        <v>1.3162393162393159E-2</v>
      </c>
      <c r="F1594">
        <v>0.16641025641025639</v>
      </c>
      <c r="G1594">
        <v>6.076923076923077E-2</v>
      </c>
      <c r="H1594">
        <v>9.2769230769230776E-4</v>
      </c>
      <c r="I1594" t="s">
        <v>47</v>
      </c>
      <c r="J1594">
        <v>1800</v>
      </c>
      <c r="K1594">
        <v>0.3</v>
      </c>
      <c r="L1594">
        <v>0.4</v>
      </c>
      <c r="M1594">
        <v>0.3</v>
      </c>
      <c r="N1594">
        <v>0.25</v>
      </c>
      <c r="O1594">
        <v>0.25</v>
      </c>
      <c r="P1594">
        <v>0.25</v>
      </c>
      <c r="Q1594">
        <v>0.25</v>
      </c>
      <c r="R1594">
        <v>0.25</v>
      </c>
      <c r="S1594">
        <v>0.25</v>
      </c>
      <c r="T1594">
        <v>0.25</v>
      </c>
      <c r="U1594">
        <v>0.24374999999999999</v>
      </c>
      <c r="V1594">
        <f>VLOOKUP(A1594,Output_sheet!$C$2:$H$19120,6,FALSE)</f>
        <v>106.91799</v>
      </c>
      <c r="W1594">
        <f t="shared" si="145"/>
        <v>135.27410307435898</v>
      </c>
      <c r="X1594" t="str">
        <f t="shared" si="146"/>
        <v>Lunch_</v>
      </c>
      <c r="Y1594">
        <f t="shared" si="147"/>
        <v>5.6291864820512814</v>
      </c>
      <c r="Z1594">
        <f t="shared" si="148"/>
        <v>71.169000523076917</v>
      </c>
      <c r="AA1594">
        <f t="shared" si="149"/>
        <v>58.475916069230777</v>
      </c>
    </row>
    <row r="1595" spans="1:27" x14ac:dyDescent="0.45">
      <c r="A1595" t="str">
        <f t="shared" si="144"/>
        <v>43834Meal_Morning_Snack_GreenP14</v>
      </c>
      <c r="B1595" s="6">
        <v>43834</v>
      </c>
      <c r="C1595" t="s">
        <v>118</v>
      </c>
      <c r="D1595" t="s">
        <v>39</v>
      </c>
      <c r="E1595">
        <v>0</v>
      </c>
      <c r="F1595">
        <v>0</v>
      </c>
      <c r="G1595">
        <v>0</v>
      </c>
      <c r="H1595">
        <v>0</v>
      </c>
      <c r="I1595" t="s">
        <v>47</v>
      </c>
      <c r="J1595">
        <v>1800</v>
      </c>
      <c r="K1595">
        <v>0.3</v>
      </c>
      <c r="L1595">
        <v>0.4</v>
      </c>
      <c r="M1595">
        <v>0.3</v>
      </c>
      <c r="N1595">
        <v>0.15</v>
      </c>
      <c r="O1595">
        <v>0.15</v>
      </c>
      <c r="P1595">
        <v>0.15</v>
      </c>
      <c r="Q1595">
        <v>0.15</v>
      </c>
      <c r="R1595">
        <v>0.15</v>
      </c>
      <c r="S1595">
        <v>0.15</v>
      </c>
      <c r="T1595">
        <v>0.15</v>
      </c>
      <c r="U1595">
        <v>0</v>
      </c>
      <c r="V1595">
        <f>VLOOKUP(A1595,Output_sheet!$C$2:$H$19120,6,FALSE)</f>
        <v>0</v>
      </c>
      <c r="W1595">
        <f t="shared" si="145"/>
        <v>0</v>
      </c>
      <c r="X1595" t="str">
        <f t="shared" si="146"/>
        <v>Mornin</v>
      </c>
      <c r="Y1595">
        <f t="shared" si="147"/>
        <v>0</v>
      </c>
      <c r="Z1595">
        <f t="shared" si="148"/>
        <v>0</v>
      </c>
      <c r="AA1595">
        <f t="shared" si="149"/>
        <v>0</v>
      </c>
    </row>
    <row r="1596" spans="1:27" x14ac:dyDescent="0.45">
      <c r="A1596" t="str">
        <f t="shared" si="144"/>
        <v>43834Meal_Morning_Snack_MainP14</v>
      </c>
      <c r="B1596" s="6">
        <v>43834</v>
      </c>
      <c r="C1596" t="s">
        <v>118</v>
      </c>
      <c r="D1596" t="s">
        <v>40</v>
      </c>
      <c r="E1596">
        <v>4.6982758620689652E-2</v>
      </c>
      <c r="F1596">
        <v>0.18534137931034481</v>
      </c>
      <c r="G1596">
        <v>6.7386206896551726E-2</v>
      </c>
      <c r="H1596">
        <v>6.5438896551724144E-3</v>
      </c>
      <c r="I1596" t="s">
        <v>47</v>
      </c>
      <c r="J1596">
        <v>1800</v>
      </c>
      <c r="K1596">
        <v>0.3</v>
      </c>
      <c r="L1596">
        <v>0.4</v>
      </c>
      <c r="M1596">
        <v>0.3</v>
      </c>
      <c r="N1596">
        <v>0.15</v>
      </c>
      <c r="O1596">
        <v>0.15</v>
      </c>
      <c r="P1596">
        <v>0.15</v>
      </c>
      <c r="Q1596">
        <v>0.15</v>
      </c>
      <c r="R1596">
        <v>0.15</v>
      </c>
      <c r="S1596">
        <v>0.15</v>
      </c>
      <c r="T1596">
        <v>0.15</v>
      </c>
      <c r="U1596">
        <v>0.62365591397849462</v>
      </c>
      <c r="V1596">
        <f>VLOOKUP(A1596,Output_sheet!$C$2:$H$19120,6,FALSE)</f>
        <v>81.290970000000002</v>
      </c>
      <c r="W1596">
        <f t="shared" si="145"/>
        <v>124.84442921648277</v>
      </c>
      <c r="X1596" t="str">
        <f t="shared" si="146"/>
        <v>Mornin</v>
      </c>
      <c r="Y1596">
        <f t="shared" si="147"/>
        <v>15.277096086206896</v>
      </c>
      <c r="Z1596">
        <f t="shared" si="148"/>
        <v>60.266322021103441</v>
      </c>
      <c r="AA1596">
        <f t="shared" si="149"/>
        <v>49.301011109172414</v>
      </c>
    </row>
    <row r="1597" spans="1:27" x14ac:dyDescent="0.45">
      <c r="A1597" t="str">
        <f t="shared" si="144"/>
        <v>43834Meal_Morning_Snack_SideP14</v>
      </c>
      <c r="B1597" s="6">
        <v>43834</v>
      </c>
      <c r="C1597" t="s">
        <v>118</v>
      </c>
      <c r="D1597" t="s">
        <v>41</v>
      </c>
      <c r="E1597">
        <v>0.16285714285714281</v>
      </c>
      <c r="F1597">
        <v>6.6771428571428565E-2</v>
      </c>
      <c r="G1597">
        <v>1.7428571428571429E-2</v>
      </c>
      <c r="H1597">
        <v>4.9020138451856508E-3</v>
      </c>
      <c r="I1597" t="s">
        <v>47</v>
      </c>
      <c r="J1597">
        <v>1800</v>
      </c>
      <c r="K1597">
        <v>0.3</v>
      </c>
      <c r="L1597">
        <v>0.4</v>
      </c>
      <c r="M1597">
        <v>0.3</v>
      </c>
      <c r="N1597">
        <v>0.15</v>
      </c>
      <c r="O1597">
        <v>0.15</v>
      </c>
      <c r="P1597">
        <v>0.15</v>
      </c>
      <c r="Q1597">
        <v>0.15</v>
      </c>
      <c r="R1597">
        <v>0.15</v>
      </c>
      <c r="S1597">
        <v>0.15</v>
      </c>
      <c r="T1597">
        <v>0.15</v>
      </c>
      <c r="U1597">
        <v>0.37634408602150538</v>
      </c>
      <c r="V1597">
        <f>VLOOKUP(A1597,Output_sheet!$C$2:$H$19120,6,FALSE)</f>
        <v>72.212789999999998</v>
      </c>
      <c r="W1597">
        <f t="shared" si="145"/>
        <v>77.65557114342856</v>
      </c>
      <c r="X1597" t="str">
        <f t="shared" si="146"/>
        <v>Mornin</v>
      </c>
      <c r="Y1597">
        <f t="shared" si="147"/>
        <v>47.041474628571414</v>
      </c>
      <c r="Z1597">
        <f t="shared" si="148"/>
        <v>19.287004597714283</v>
      </c>
      <c r="AA1597">
        <f t="shared" si="149"/>
        <v>11.327091917142857</v>
      </c>
    </row>
    <row r="1598" spans="1:27" x14ac:dyDescent="0.45">
      <c r="A1598" t="str">
        <f t="shared" si="144"/>
        <v>43834Meal_Afternoon_Snack_GreenP15</v>
      </c>
      <c r="B1598" s="6">
        <v>43834</v>
      </c>
      <c r="C1598" t="s">
        <v>118</v>
      </c>
      <c r="D1598" t="s">
        <v>11</v>
      </c>
      <c r="E1598">
        <v>3.39E-2</v>
      </c>
      <c r="F1598">
        <v>0.62639999999999996</v>
      </c>
      <c r="G1598">
        <v>5.1000000000000004E-3</v>
      </c>
      <c r="H1598">
        <v>6.3388000000000012E-3</v>
      </c>
      <c r="I1598" t="s">
        <v>48</v>
      </c>
      <c r="J1598">
        <v>1200</v>
      </c>
      <c r="K1598">
        <v>0.2</v>
      </c>
      <c r="L1598">
        <v>0.5</v>
      </c>
      <c r="M1598">
        <v>0.3</v>
      </c>
      <c r="N1598">
        <v>0.15</v>
      </c>
      <c r="O1598">
        <v>0.15</v>
      </c>
      <c r="P1598">
        <v>0.15</v>
      </c>
      <c r="Q1598">
        <v>0.15</v>
      </c>
      <c r="R1598">
        <v>0.15</v>
      </c>
      <c r="S1598">
        <v>0.15</v>
      </c>
      <c r="T1598">
        <v>0.15</v>
      </c>
      <c r="U1598">
        <v>0.45045045045045051</v>
      </c>
      <c r="V1598">
        <f>VLOOKUP(A1598,Output_sheet!$C$2:$H$19120,6,FALSE)</f>
        <v>34.422111999999998</v>
      </c>
      <c r="W1598">
        <f t="shared" si="145"/>
        <v>92.495657155199993</v>
      </c>
      <c r="X1598" t="str">
        <f t="shared" si="146"/>
        <v>Aftern</v>
      </c>
      <c r="Y1598">
        <f t="shared" si="147"/>
        <v>4.6676383871999994</v>
      </c>
      <c r="Z1598">
        <f t="shared" si="148"/>
        <v>86.248043827199993</v>
      </c>
      <c r="AA1598">
        <f t="shared" si="149"/>
        <v>1.5799749408000001</v>
      </c>
    </row>
    <row r="1599" spans="1:27" x14ac:dyDescent="0.45">
      <c r="A1599" t="str">
        <f t="shared" si="144"/>
        <v>43834Meal_Afternoon_Snack_MainP15</v>
      </c>
      <c r="B1599" s="6">
        <v>43834</v>
      </c>
      <c r="C1599" t="s">
        <v>118</v>
      </c>
      <c r="D1599" t="s">
        <v>12</v>
      </c>
      <c r="E1599">
        <v>0.12597058823529411</v>
      </c>
      <c r="F1599">
        <v>0.1129313725490196</v>
      </c>
      <c r="G1599">
        <v>0.18782352941176469</v>
      </c>
      <c r="H1599">
        <v>1.072359477124183E-2</v>
      </c>
      <c r="I1599" t="s">
        <v>48</v>
      </c>
      <c r="J1599">
        <v>1200</v>
      </c>
      <c r="K1599">
        <v>0.2</v>
      </c>
      <c r="L1599">
        <v>0.5</v>
      </c>
      <c r="M1599">
        <v>0.3</v>
      </c>
      <c r="N1599">
        <v>0.15</v>
      </c>
      <c r="O1599">
        <v>0.15</v>
      </c>
      <c r="P1599">
        <v>0.15</v>
      </c>
      <c r="Q1599">
        <v>0.15</v>
      </c>
      <c r="R1599">
        <v>0.15</v>
      </c>
      <c r="S1599">
        <v>0.15</v>
      </c>
      <c r="T1599">
        <v>0.15</v>
      </c>
      <c r="U1599">
        <v>0.45945945945945948</v>
      </c>
      <c r="V1599">
        <f>VLOOKUP(A1599,Output_sheet!$C$2:$H$19120,6,FALSE)</f>
        <v>26.939043999999999</v>
      </c>
      <c r="W1599">
        <f t="shared" si="145"/>
        <v>71.281238640549006</v>
      </c>
      <c r="X1599" t="str">
        <f t="shared" si="146"/>
        <v>Aftern</v>
      </c>
      <c r="Y1599">
        <f t="shared" si="147"/>
        <v>13.574108876705882</v>
      </c>
      <c r="Z1599">
        <f t="shared" si="148"/>
        <v>12.169052856313725</v>
      </c>
      <c r="AA1599">
        <f t="shared" si="149"/>
        <v>45.538076907529408</v>
      </c>
    </row>
    <row r="1600" spans="1:27" x14ac:dyDescent="0.45">
      <c r="A1600" t="str">
        <f t="shared" si="144"/>
        <v>43834Meal_Afternoon_Snack_SideP15</v>
      </c>
      <c r="B1600" s="6">
        <v>43834</v>
      </c>
      <c r="C1600" t="s">
        <v>118</v>
      </c>
      <c r="D1600" t="s">
        <v>13</v>
      </c>
      <c r="E1600">
        <v>0.16700000000000001</v>
      </c>
      <c r="F1600">
        <v>3.5999999999999997E-2</v>
      </c>
      <c r="G1600">
        <v>6.7500000000000004E-2</v>
      </c>
      <c r="H1600">
        <v>8.4588000000000007E-3</v>
      </c>
      <c r="I1600" t="s">
        <v>48</v>
      </c>
      <c r="J1600">
        <v>1200</v>
      </c>
      <c r="K1600">
        <v>0.2</v>
      </c>
      <c r="L1600">
        <v>0.5</v>
      </c>
      <c r="M1600">
        <v>0.3</v>
      </c>
      <c r="N1600">
        <v>0.15</v>
      </c>
      <c r="O1600">
        <v>0.15</v>
      </c>
      <c r="P1600">
        <v>0.15</v>
      </c>
      <c r="Q1600">
        <v>0.15</v>
      </c>
      <c r="R1600">
        <v>0.15</v>
      </c>
      <c r="S1600">
        <v>0.15</v>
      </c>
      <c r="T1600">
        <v>0.15</v>
      </c>
      <c r="U1600">
        <v>9.0090090090090086E-2</v>
      </c>
      <c r="V1600">
        <f>VLOOKUP(A1600,Output_sheet!$C$2:$H$19120,6,FALSE)</f>
        <v>5.0884860999999999</v>
      </c>
      <c r="W1600">
        <f t="shared" si="145"/>
        <v>7.2231060189500012</v>
      </c>
      <c r="X1600" t="str">
        <f t="shared" si="146"/>
        <v>Aftern</v>
      </c>
      <c r="Y1600">
        <f t="shared" si="147"/>
        <v>3.3991087148000001</v>
      </c>
      <c r="Z1600">
        <f t="shared" si="148"/>
        <v>0.73274199839999998</v>
      </c>
      <c r="AA1600">
        <f t="shared" si="149"/>
        <v>3.0912553057500003</v>
      </c>
    </row>
    <row r="1601" spans="1:27" x14ac:dyDescent="0.45">
      <c r="A1601" t="str">
        <f t="shared" si="144"/>
        <v>43834Meal_Booster1_GreenP15</v>
      </c>
      <c r="B1601" s="6">
        <v>43834</v>
      </c>
      <c r="C1601" t="s">
        <v>118</v>
      </c>
      <c r="D1601" t="s">
        <v>16</v>
      </c>
      <c r="E1601">
        <v>0</v>
      </c>
      <c r="F1601">
        <v>0</v>
      </c>
      <c r="G1601">
        <v>0</v>
      </c>
      <c r="H1601">
        <v>0</v>
      </c>
      <c r="I1601" t="s">
        <v>48</v>
      </c>
      <c r="J1601">
        <v>1200</v>
      </c>
      <c r="K1601">
        <v>0.2</v>
      </c>
      <c r="L1601">
        <v>0.5</v>
      </c>
      <c r="M1601">
        <v>0.3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f>VLOOKUP(A1601,Output_sheet!$C$2:$H$19120,6,FALSE)</f>
        <v>0</v>
      </c>
      <c r="W1601">
        <f t="shared" si="145"/>
        <v>0</v>
      </c>
      <c r="X1601" t="str">
        <f t="shared" si="146"/>
        <v>Booste</v>
      </c>
      <c r="Y1601">
        <f t="shared" si="147"/>
        <v>0</v>
      </c>
      <c r="Z1601">
        <f t="shared" si="148"/>
        <v>0</v>
      </c>
      <c r="AA1601">
        <f t="shared" si="149"/>
        <v>0</v>
      </c>
    </row>
    <row r="1602" spans="1:27" x14ac:dyDescent="0.45">
      <c r="A1602" t="str">
        <f t="shared" ref="A1602:A1665" si="150">B1602&amp;"Meal_"&amp;D1602&amp;I1602</f>
        <v>43834Meal_Booster1_MainP15</v>
      </c>
      <c r="B1602" s="6">
        <v>43834</v>
      </c>
      <c r="C1602" t="s">
        <v>118</v>
      </c>
      <c r="D1602" t="s">
        <v>17</v>
      </c>
      <c r="E1602">
        <v>6.146800766283525E-2</v>
      </c>
      <c r="F1602">
        <v>0.14588927203065141</v>
      </c>
      <c r="G1602">
        <v>2.2945019157088121E-2</v>
      </c>
      <c r="H1602">
        <v>2.1448052753725928E-3</v>
      </c>
      <c r="I1602" t="s">
        <v>48</v>
      </c>
      <c r="J1602">
        <v>1200</v>
      </c>
      <c r="K1602">
        <v>0.2</v>
      </c>
      <c r="L1602">
        <v>0.5</v>
      </c>
      <c r="M1602">
        <v>0.3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f>VLOOKUP(A1602,Output_sheet!$C$2:$H$19120,6,FALSE)</f>
        <v>0</v>
      </c>
      <c r="W1602">
        <f t="shared" ref="W1602:W1665" si="151">(E1602*4+F1602*4+G1602*9)*V1602</f>
        <v>0</v>
      </c>
      <c r="X1602" t="str">
        <f t="shared" ref="X1602:X1665" si="152">LEFT(D1602,6)</f>
        <v>Booste</v>
      </c>
      <c r="Y1602">
        <f t="shared" ref="Y1602:Y1665" si="153">E1602*4*V1602</f>
        <v>0</v>
      </c>
      <c r="Z1602">
        <f t="shared" ref="Z1602:Z1665" si="154">F1602*4*V1602</f>
        <v>0</v>
      </c>
      <c r="AA1602">
        <f t="shared" ref="AA1602:AA1665" si="155">G1602*9*V1602</f>
        <v>0</v>
      </c>
    </row>
    <row r="1603" spans="1:27" x14ac:dyDescent="0.45">
      <c r="A1603" t="str">
        <f t="shared" si="150"/>
        <v>43834Meal_Booster1_SideP15</v>
      </c>
      <c r="B1603" s="6">
        <v>43834</v>
      </c>
      <c r="C1603" t="s">
        <v>118</v>
      </c>
      <c r="D1603" t="s">
        <v>18</v>
      </c>
      <c r="E1603">
        <v>0</v>
      </c>
      <c r="F1603">
        <v>0</v>
      </c>
      <c r="G1603">
        <v>0</v>
      </c>
      <c r="H1603">
        <v>0</v>
      </c>
      <c r="I1603" t="s">
        <v>48</v>
      </c>
      <c r="J1603">
        <v>1200</v>
      </c>
      <c r="K1603">
        <v>0.2</v>
      </c>
      <c r="L1603">
        <v>0.5</v>
      </c>
      <c r="M1603">
        <v>0.3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f>VLOOKUP(A1603,Output_sheet!$C$2:$H$19120,6,FALSE)</f>
        <v>0</v>
      </c>
      <c r="W1603">
        <f t="shared" si="151"/>
        <v>0</v>
      </c>
      <c r="X1603" t="str">
        <f t="shared" si="152"/>
        <v>Booste</v>
      </c>
      <c r="Y1603">
        <f t="shared" si="153"/>
        <v>0</v>
      </c>
      <c r="Z1603">
        <f t="shared" si="154"/>
        <v>0</v>
      </c>
      <c r="AA1603">
        <f t="shared" si="155"/>
        <v>0</v>
      </c>
    </row>
    <row r="1604" spans="1:27" x14ac:dyDescent="0.45">
      <c r="A1604" t="str">
        <f t="shared" si="150"/>
        <v>43834Meal_Booster2_GreenP15</v>
      </c>
      <c r="B1604" s="6">
        <v>43834</v>
      </c>
      <c r="C1604" t="s">
        <v>118</v>
      </c>
      <c r="D1604" t="s">
        <v>19</v>
      </c>
      <c r="E1604">
        <v>0</v>
      </c>
      <c r="F1604">
        <v>0</v>
      </c>
      <c r="G1604">
        <v>0</v>
      </c>
      <c r="H1604">
        <v>0</v>
      </c>
      <c r="I1604" t="s">
        <v>48</v>
      </c>
      <c r="J1604">
        <v>1200</v>
      </c>
      <c r="K1604">
        <v>0.2</v>
      </c>
      <c r="L1604">
        <v>0.5</v>
      </c>
      <c r="M1604">
        <v>0.3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f>VLOOKUP(A1604,Output_sheet!$C$2:$H$19120,6,FALSE)</f>
        <v>0</v>
      </c>
      <c r="W1604">
        <f t="shared" si="151"/>
        <v>0</v>
      </c>
      <c r="X1604" t="str">
        <f t="shared" si="152"/>
        <v>Booste</v>
      </c>
      <c r="Y1604">
        <f t="shared" si="153"/>
        <v>0</v>
      </c>
      <c r="Z1604">
        <f t="shared" si="154"/>
        <v>0</v>
      </c>
      <c r="AA1604">
        <f t="shared" si="155"/>
        <v>0</v>
      </c>
    </row>
    <row r="1605" spans="1:27" x14ac:dyDescent="0.45">
      <c r="A1605" t="str">
        <f t="shared" si="150"/>
        <v>43834Meal_Booster2_MainP15</v>
      </c>
      <c r="B1605" s="6">
        <v>43834</v>
      </c>
      <c r="C1605" t="s">
        <v>118</v>
      </c>
      <c r="D1605" t="s">
        <v>20</v>
      </c>
      <c r="E1605">
        <v>0.30499999999999999</v>
      </c>
      <c r="F1605">
        <v>0</v>
      </c>
      <c r="G1605">
        <v>3.2000000000000001E-2</v>
      </c>
      <c r="H1605">
        <v>5.3000000000000009E-3</v>
      </c>
      <c r="I1605" t="s">
        <v>48</v>
      </c>
      <c r="J1605">
        <v>1200</v>
      </c>
      <c r="K1605">
        <v>0.2</v>
      </c>
      <c r="L1605">
        <v>0.5</v>
      </c>
      <c r="M1605">
        <v>0.3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f>VLOOKUP(A1605,Output_sheet!$C$2:$H$19120,6,FALSE)</f>
        <v>0</v>
      </c>
      <c r="W1605">
        <f t="shared" si="151"/>
        <v>0</v>
      </c>
      <c r="X1605" t="str">
        <f t="shared" si="152"/>
        <v>Booste</v>
      </c>
      <c r="Y1605">
        <f t="shared" si="153"/>
        <v>0</v>
      </c>
      <c r="Z1605">
        <f t="shared" si="154"/>
        <v>0</v>
      </c>
      <c r="AA1605">
        <f t="shared" si="155"/>
        <v>0</v>
      </c>
    </row>
    <row r="1606" spans="1:27" x14ac:dyDescent="0.45">
      <c r="A1606" t="str">
        <f t="shared" si="150"/>
        <v>43834Meal_Booster2_SideP15</v>
      </c>
      <c r="B1606" s="6">
        <v>43834</v>
      </c>
      <c r="C1606" t="s">
        <v>118</v>
      </c>
      <c r="D1606" t="s">
        <v>21</v>
      </c>
      <c r="E1606">
        <v>0</v>
      </c>
      <c r="F1606">
        <v>0</v>
      </c>
      <c r="G1606">
        <v>0</v>
      </c>
      <c r="H1606">
        <v>0</v>
      </c>
      <c r="I1606" t="s">
        <v>48</v>
      </c>
      <c r="J1606">
        <v>1200</v>
      </c>
      <c r="K1606">
        <v>0.2</v>
      </c>
      <c r="L1606">
        <v>0.5</v>
      </c>
      <c r="M1606">
        <v>0.3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f>VLOOKUP(A1606,Output_sheet!$C$2:$H$19120,6,FALSE)</f>
        <v>0</v>
      </c>
      <c r="W1606">
        <f t="shared" si="151"/>
        <v>0</v>
      </c>
      <c r="X1606" t="str">
        <f t="shared" si="152"/>
        <v>Booste</v>
      </c>
      <c r="Y1606">
        <f t="shared" si="153"/>
        <v>0</v>
      </c>
      <c r="Z1606">
        <f t="shared" si="154"/>
        <v>0</v>
      </c>
      <c r="AA1606">
        <f t="shared" si="155"/>
        <v>0</v>
      </c>
    </row>
    <row r="1607" spans="1:27" x14ac:dyDescent="0.45">
      <c r="A1607" t="str">
        <f t="shared" si="150"/>
        <v>43834Meal_Breakfast_GreenP15</v>
      </c>
      <c r="B1607" s="6">
        <v>43834</v>
      </c>
      <c r="C1607" t="s">
        <v>118</v>
      </c>
      <c r="D1607" t="s">
        <v>24</v>
      </c>
      <c r="E1607">
        <v>6.9999999999999993E-3</v>
      </c>
      <c r="F1607">
        <v>0.14000000000000001</v>
      </c>
      <c r="G1607">
        <v>3.0000000000000001E-3</v>
      </c>
      <c r="H1607">
        <v>1.04E-2</v>
      </c>
      <c r="I1607" t="s">
        <v>48</v>
      </c>
      <c r="J1607">
        <v>1200</v>
      </c>
      <c r="K1607">
        <v>0.2</v>
      </c>
      <c r="L1607">
        <v>0.5</v>
      </c>
      <c r="M1607">
        <v>0.3</v>
      </c>
      <c r="N1607">
        <v>0.25</v>
      </c>
      <c r="O1607">
        <v>0.25</v>
      </c>
      <c r="P1607">
        <v>0.25</v>
      </c>
      <c r="Q1607">
        <v>0.25</v>
      </c>
      <c r="R1607">
        <v>0.25</v>
      </c>
      <c r="S1607">
        <v>0.25</v>
      </c>
      <c r="T1607">
        <v>0.25</v>
      </c>
      <c r="U1607">
        <v>9.375E-2</v>
      </c>
      <c r="V1607">
        <f>VLOOKUP(A1607,Output_sheet!$C$2:$H$19120,6,FALSE)</f>
        <v>15.028193999999999</v>
      </c>
      <c r="W1607">
        <f t="shared" si="151"/>
        <v>9.2423393100000002</v>
      </c>
      <c r="X1607" t="str">
        <f t="shared" si="152"/>
        <v>Breakf</v>
      </c>
      <c r="Y1607">
        <f t="shared" si="153"/>
        <v>0.42078943199999991</v>
      </c>
      <c r="Z1607">
        <f t="shared" si="154"/>
        <v>8.4157886400000006</v>
      </c>
      <c r="AA1607">
        <f t="shared" si="155"/>
        <v>0.40576123799999997</v>
      </c>
    </row>
    <row r="1608" spans="1:27" x14ac:dyDescent="0.45">
      <c r="A1608" t="str">
        <f t="shared" si="150"/>
        <v>43834Meal_Breakfast_MainP15</v>
      </c>
      <c r="B1608" s="6">
        <v>43834</v>
      </c>
      <c r="C1608" t="s">
        <v>118</v>
      </c>
      <c r="D1608" t="s">
        <v>25</v>
      </c>
      <c r="E1608">
        <v>7.1428571428571425E-2</v>
      </c>
      <c r="F1608">
        <v>0.23239285714285721</v>
      </c>
      <c r="G1608">
        <v>2.5571428571428571E-2</v>
      </c>
      <c r="H1608">
        <v>2.0184130952380949E-3</v>
      </c>
      <c r="I1608" t="s">
        <v>48</v>
      </c>
      <c r="J1608">
        <v>1200</v>
      </c>
      <c r="K1608">
        <v>0.2</v>
      </c>
      <c r="L1608">
        <v>0.5</v>
      </c>
      <c r="M1608">
        <v>0.3</v>
      </c>
      <c r="N1608">
        <v>0.25</v>
      </c>
      <c r="O1608">
        <v>0.25</v>
      </c>
      <c r="P1608">
        <v>0.25</v>
      </c>
      <c r="Q1608">
        <v>0.25</v>
      </c>
      <c r="R1608">
        <v>0.25</v>
      </c>
      <c r="S1608">
        <v>0.25</v>
      </c>
      <c r="T1608">
        <v>0.25</v>
      </c>
      <c r="U1608">
        <v>0.875</v>
      </c>
      <c r="V1608">
        <f>VLOOKUP(A1608,Output_sheet!$C$2:$H$19120,6,FALSE)</f>
        <v>168.2482</v>
      </c>
      <c r="W1608">
        <f t="shared" si="151"/>
        <v>243.19075537142862</v>
      </c>
      <c r="X1608" t="str">
        <f t="shared" si="152"/>
        <v>Breakf</v>
      </c>
      <c r="Y1608">
        <f t="shared" si="153"/>
        <v>48.070914285714281</v>
      </c>
      <c r="Z1608">
        <f t="shared" si="154"/>
        <v>156.39871962857146</v>
      </c>
      <c r="AA1608">
        <f t="shared" si="155"/>
        <v>38.721121457142857</v>
      </c>
    </row>
    <row r="1609" spans="1:27" x14ac:dyDescent="0.45">
      <c r="A1609" t="str">
        <f t="shared" si="150"/>
        <v>43834Meal_Breakfast_SideP15</v>
      </c>
      <c r="B1609" s="6">
        <v>43834</v>
      </c>
      <c r="C1609" t="s">
        <v>118</v>
      </c>
      <c r="D1609" t="s">
        <v>26</v>
      </c>
      <c r="E1609">
        <v>0.21</v>
      </c>
      <c r="F1609">
        <v>0.22</v>
      </c>
      <c r="G1609">
        <v>0.49</v>
      </c>
      <c r="H1609">
        <v>1.3505400000000001E-2</v>
      </c>
      <c r="I1609" t="s">
        <v>48</v>
      </c>
      <c r="J1609">
        <v>1200</v>
      </c>
      <c r="K1609">
        <v>0.2</v>
      </c>
      <c r="L1609">
        <v>0.5</v>
      </c>
      <c r="M1609">
        <v>0.3</v>
      </c>
      <c r="N1609">
        <v>0.25</v>
      </c>
      <c r="O1609">
        <v>0.25</v>
      </c>
      <c r="P1609">
        <v>0.25</v>
      </c>
      <c r="Q1609">
        <v>0.25</v>
      </c>
      <c r="R1609">
        <v>0.25</v>
      </c>
      <c r="S1609">
        <v>0.25</v>
      </c>
      <c r="T1609">
        <v>0.25</v>
      </c>
      <c r="U1609">
        <v>3.125E-2</v>
      </c>
      <c r="V1609">
        <f>VLOOKUP(A1609,Output_sheet!$C$2:$H$19120,6,FALSE)</f>
        <v>5.3127079999999998</v>
      </c>
      <c r="W1609">
        <f t="shared" si="151"/>
        <v>32.56690004</v>
      </c>
      <c r="X1609" t="str">
        <f t="shared" si="152"/>
        <v>Breakf</v>
      </c>
      <c r="Y1609">
        <f t="shared" si="153"/>
        <v>4.4626747199999999</v>
      </c>
      <c r="Z1609">
        <f t="shared" si="154"/>
        <v>4.6751830399999994</v>
      </c>
      <c r="AA1609">
        <f t="shared" si="155"/>
        <v>23.429042280000001</v>
      </c>
    </row>
    <row r="1610" spans="1:27" x14ac:dyDescent="0.45">
      <c r="A1610" t="str">
        <f t="shared" si="150"/>
        <v>43834Meal_Dinner_GreenP15</v>
      </c>
      <c r="B1610" s="6">
        <v>43834</v>
      </c>
      <c r="C1610" t="s">
        <v>118</v>
      </c>
      <c r="D1610" t="s">
        <v>29</v>
      </c>
      <c r="E1610">
        <v>1.148445595854922E-2</v>
      </c>
      <c r="F1610">
        <v>5.6101036269430048E-2</v>
      </c>
      <c r="G1610">
        <v>1.7005181347150261E-2</v>
      </c>
      <c r="H1610">
        <v>7.8450777202072528E-4</v>
      </c>
      <c r="I1610" t="s">
        <v>48</v>
      </c>
      <c r="J1610">
        <v>1200</v>
      </c>
      <c r="K1610">
        <v>0.2</v>
      </c>
      <c r="L1610">
        <v>0.5</v>
      </c>
      <c r="M1610">
        <v>0.3</v>
      </c>
      <c r="N1610">
        <v>0.25</v>
      </c>
      <c r="O1610">
        <v>0.25</v>
      </c>
      <c r="P1610">
        <v>0.25</v>
      </c>
      <c r="Q1610">
        <v>0.25</v>
      </c>
      <c r="R1610">
        <v>0.25</v>
      </c>
      <c r="S1610">
        <v>0.25</v>
      </c>
      <c r="T1610">
        <v>0.25</v>
      </c>
      <c r="U1610">
        <v>0.46958637469586367</v>
      </c>
      <c r="V1610">
        <f>VLOOKUP(A1610,Output_sheet!$C$2:$H$19120,6,FALSE)</f>
        <v>111.41607999999999</v>
      </c>
      <c r="W1610">
        <f t="shared" si="151"/>
        <v>47.172298244145075</v>
      </c>
      <c r="X1610" t="str">
        <f t="shared" si="152"/>
        <v>Dinner</v>
      </c>
      <c r="Y1610">
        <f t="shared" si="153"/>
        <v>5.1182122553367861</v>
      </c>
      <c r="Z1610">
        <f t="shared" si="154"/>
        <v>25.002230180310878</v>
      </c>
      <c r="AA1610">
        <f t="shared" si="155"/>
        <v>17.051855808497411</v>
      </c>
    </row>
    <row r="1611" spans="1:27" x14ac:dyDescent="0.45">
      <c r="A1611" t="str">
        <f t="shared" si="150"/>
        <v>43834Meal_Dinner_MainP15</v>
      </c>
      <c r="B1611" s="6">
        <v>43834</v>
      </c>
      <c r="C1611" t="s">
        <v>118</v>
      </c>
      <c r="D1611" t="s">
        <v>30</v>
      </c>
      <c r="E1611">
        <v>0.1788913043478261</v>
      </c>
      <c r="F1611">
        <v>1.3913043478260871E-3</v>
      </c>
      <c r="G1611">
        <v>8.0326086956521742E-2</v>
      </c>
      <c r="H1611">
        <v>6.5779782608695646E-3</v>
      </c>
      <c r="I1611" t="s">
        <v>48</v>
      </c>
      <c r="J1611">
        <v>1200</v>
      </c>
      <c r="K1611">
        <v>0.2</v>
      </c>
      <c r="L1611">
        <v>0.5</v>
      </c>
      <c r="M1611">
        <v>0.3</v>
      </c>
      <c r="N1611">
        <v>0.25</v>
      </c>
      <c r="O1611">
        <v>0.25</v>
      </c>
      <c r="P1611">
        <v>0.25</v>
      </c>
      <c r="Q1611">
        <v>0.25</v>
      </c>
      <c r="R1611">
        <v>0.25</v>
      </c>
      <c r="S1611">
        <v>0.25</v>
      </c>
      <c r="T1611">
        <v>0.25</v>
      </c>
      <c r="U1611">
        <v>0.33576642335766421</v>
      </c>
      <c r="V1611">
        <f>VLOOKUP(A1611,Output_sheet!$C$2:$H$19120,6,FALSE)</f>
        <v>64.794773000000006</v>
      </c>
      <c r="W1611">
        <f t="shared" si="151"/>
        <v>93.567877958065239</v>
      </c>
      <c r="X1611" t="str">
        <f t="shared" si="152"/>
        <v>Dinner</v>
      </c>
      <c r="Y1611">
        <f t="shared" si="153"/>
        <v>46.364885827565224</v>
      </c>
      <c r="Z1611">
        <f t="shared" si="154"/>
        <v>0.36059699756521746</v>
      </c>
      <c r="AA1611">
        <f t="shared" si="155"/>
        <v>46.84239513293479</v>
      </c>
    </row>
    <row r="1612" spans="1:27" x14ac:dyDescent="0.45">
      <c r="A1612" t="str">
        <f t="shared" si="150"/>
        <v>43834Meal_Dinner_SideP15</v>
      </c>
      <c r="B1612" s="6">
        <v>43834</v>
      </c>
      <c r="C1612" t="s">
        <v>118</v>
      </c>
      <c r="D1612" t="s">
        <v>31</v>
      </c>
      <c r="E1612">
        <v>8.5000000000000006E-2</v>
      </c>
      <c r="F1612">
        <v>0.71599999999999997</v>
      </c>
      <c r="G1612">
        <v>2.5000000000000001E-2</v>
      </c>
      <c r="H1612">
        <v>1.1130000000000001E-3</v>
      </c>
      <c r="I1612" t="s">
        <v>48</v>
      </c>
      <c r="J1612">
        <v>1200</v>
      </c>
      <c r="K1612">
        <v>0.2</v>
      </c>
      <c r="L1612">
        <v>0.5</v>
      </c>
      <c r="M1612">
        <v>0.3</v>
      </c>
      <c r="N1612">
        <v>0.25</v>
      </c>
      <c r="O1612">
        <v>0.25</v>
      </c>
      <c r="P1612">
        <v>0.25</v>
      </c>
      <c r="Q1612">
        <v>0.25</v>
      </c>
      <c r="R1612">
        <v>0.25</v>
      </c>
      <c r="S1612">
        <v>0.25</v>
      </c>
      <c r="T1612">
        <v>0.25</v>
      </c>
      <c r="U1612">
        <v>0.194647201946472</v>
      </c>
      <c r="V1612">
        <f>VLOOKUP(A1612,Output_sheet!$C$2:$H$19120,6,FALSE)</f>
        <v>50.819429999999997</v>
      </c>
      <c r="W1612">
        <f t="shared" si="151"/>
        <v>174.25982546999998</v>
      </c>
      <c r="X1612" t="str">
        <f t="shared" si="152"/>
        <v>Dinner</v>
      </c>
      <c r="Y1612">
        <f t="shared" si="153"/>
        <v>17.278606199999999</v>
      </c>
      <c r="Z1612">
        <f t="shared" si="154"/>
        <v>145.54684751999997</v>
      </c>
      <c r="AA1612">
        <f t="shared" si="155"/>
        <v>11.43437175</v>
      </c>
    </row>
    <row r="1613" spans="1:27" x14ac:dyDescent="0.45">
      <c r="A1613" t="str">
        <f t="shared" si="150"/>
        <v>43834Meal_Lunch_GreenP15</v>
      </c>
      <c r="B1613" s="6">
        <v>43834</v>
      </c>
      <c r="C1613" t="s">
        <v>118</v>
      </c>
      <c r="D1613" t="s">
        <v>34</v>
      </c>
      <c r="E1613">
        <v>2.777777777777778E-2</v>
      </c>
      <c r="F1613">
        <v>8.2592592592592592E-2</v>
      </c>
      <c r="G1613">
        <v>1.407407407407407E-2</v>
      </c>
      <c r="H1613">
        <v>8.6160493827160502E-4</v>
      </c>
      <c r="I1613" t="s">
        <v>48</v>
      </c>
      <c r="J1613">
        <v>1200</v>
      </c>
      <c r="K1613">
        <v>0.2</v>
      </c>
      <c r="L1613">
        <v>0.5</v>
      </c>
      <c r="M1613">
        <v>0.3</v>
      </c>
      <c r="N1613">
        <v>0.25</v>
      </c>
      <c r="O1613">
        <v>0.25</v>
      </c>
      <c r="P1613">
        <v>0.25</v>
      </c>
      <c r="Q1613">
        <v>0.25</v>
      </c>
      <c r="R1613">
        <v>0.25</v>
      </c>
      <c r="S1613">
        <v>0.25</v>
      </c>
      <c r="T1613">
        <v>0.25</v>
      </c>
      <c r="U1613">
        <v>0.50624999999999998</v>
      </c>
      <c r="V1613">
        <f>VLOOKUP(A1613,Output_sheet!$C$2:$H$19120,6,FALSE)</f>
        <v>169.14073999999999</v>
      </c>
      <c r="W1613">
        <f t="shared" si="151"/>
        <v>96.096998207407395</v>
      </c>
      <c r="X1613" t="str">
        <f t="shared" si="152"/>
        <v>Lunch_</v>
      </c>
      <c r="Y1613">
        <f t="shared" si="153"/>
        <v>18.793415555555555</v>
      </c>
      <c r="Z1613">
        <f t="shared" si="154"/>
        <v>55.879088918518519</v>
      </c>
      <c r="AA1613">
        <f t="shared" si="155"/>
        <v>21.424493733333325</v>
      </c>
    </row>
    <row r="1614" spans="1:27" x14ac:dyDescent="0.45">
      <c r="A1614" t="str">
        <f t="shared" si="150"/>
        <v>43834Meal_Lunch_MainP15</v>
      </c>
      <c r="B1614" s="6">
        <v>43834</v>
      </c>
      <c r="C1614" t="s">
        <v>118</v>
      </c>
      <c r="D1614" t="s">
        <v>35</v>
      </c>
      <c r="E1614">
        <v>0.20200000000000001</v>
      </c>
      <c r="F1614">
        <v>0</v>
      </c>
      <c r="G1614">
        <v>6.8000000000000005E-2</v>
      </c>
      <c r="H1614">
        <v>5.3000000000000009E-3</v>
      </c>
      <c r="I1614" t="s">
        <v>48</v>
      </c>
      <c r="J1614">
        <v>1200</v>
      </c>
      <c r="K1614">
        <v>0.2</v>
      </c>
      <c r="L1614">
        <v>0.5</v>
      </c>
      <c r="M1614">
        <v>0.3</v>
      </c>
      <c r="N1614">
        <v>0.25</v>
      </c>
      <c r="O1614">
        <v>0.25</v>
      </c>
      <c r="P1614">
        <v>0.25</v>
      </c>
      <c r="Q1614">
        <v>0.25</v>
      </c>
      <c r="R1614">
        <v>0.25</v>
      </c>
      <c r="S1614">
        <v>0.25</v>
      </c>
      <c r="T1614">
        <v>0.25</v>
      </c>
      <c r="U1614">
        <v>0.25</v>
      </c>
      <c r="V1614">
        <f>VLOOKUP(A1614,Output_sheet!$C$2:$H$19120,6,FALSE)</f>
        <v>70.866116000000005</v>
      </c>
      <c r="W1614">
        <f t="shared" si="151"/>
        <v>100.62988472000002</v>
      </c>
      <c r="X1614" t="str">
        <f t="shared" si="152"/>
        <v>Lunch_</v>
      </c>
      <c r="Y1614">
        <f t="shared" si="153"/>
        <v>57.259821728000006</v>
      </c>
      <c r="Z1614">
        <f t="shared" si="154"/>
        <v>0</v>
      </c>
      <c r="AA1614">
        <f t="shared" si="155"/>
        <v>43.370062992000008</v>
      </c>
    </row>
    <row r="1615" spans="1:27" x14ac:dyDescent="0.45">
      <c r="A1615" t="str">
        <f t="shared" si="150"/>
        <v>43834Meal_Lunch_SideP15</v>
      </c>
      <c r="B1615" s="6">
        <v>43834</v>
      </c>
      <c r="C1615" t="s">
        <v>118</v>
      </c>
      <c r="D1615" t="s">
        <v>36</v>
      </c>
      <c r="E1615">
        <v>1.3162393162393159E-2</v>
      </c>
      <c r="F1615">
        <v>0.16641025641025639</v>
      </c>
      <c r="G1615">
        <v>6.076923076923077E-2</v>
      </c>
      <c r="H1615">
        <v>9.2769230769230776E-4</v>
      </c>
      <c r="I1615" t="s">
        <v>48</v>
      </c>
      <c r="J1615">
        <v>1200</v>
      </c>
      <c r="K1615">
        <v>0.2</v>
      </c>
      <c r="L1615">
        <v>0.5</v>
      </c>
      <c r="M1615">
        <v>0.3</v>
      </c>
      <c r="N1615">
        <v>0.25</v>
      </c>
      <c r="O1615">
        <v>0.25</v>
      </c>
      <c r="P1615">
        <v>0.25</v>
      </c>
      <c r="Q1615">
        <v>0.25</v>
      </c>
      <c r="R1615">
        <v>0.25</v>
      </c>
      <c r="S1615">
        <v>0.25</v>
      </c>
      <c r="T1615">
        <v>0.25</v>
      </c>
      <c r="U1615">
        <v>0.24374999999999999</v>
      </c>
      <c r="V1615">
        <f>VLOOKUP(A1615,Output_sheet!$C$2:$H$19120,6,FALSE)</f>
        <v>93.480744000000001</v>
      </c>
      <c r="W1615">
        <f t="shared" si="151"/>
        <v>118.27311567794871</v>
      </c>
      <c r="X1615" t="str">
        <f t="shared" si="152"/>
        <v>Lunch_</v>
      </c>
      <c r="Y1615">
        <f t="shared" si="153"/>
        <v>4.9217212225641012</v>
      </c>
      <c r="Z1615">
        <f t="shared" si="154"/>
        <v>62.22461831384615</v>
      </c>
      <c r="AA1615">
        <f t="shared" si="155"/>
        <v>51.126776141538464</v>
      </c>
    </row>
    <row r="1616" spans="1:27" x14ac:dyDescent="0.45">
      <c r="A1616" t="str">
        <f t="shared" si="150"/>
        <v>43834Meal_Morning_Snack_GreenP15</v>
      </c>
      <c r="B1616" s="6">
        <v>43834</v>
      </c>
      <c r="C1616" t="s">
        <v>118</v>
      </c>
      <c r="D1616" t="s">
        <v>39</v>
      </c>
      <c r="E1616">
        <v>0</v>
      </c>
      <c r="F1616">
        <v>0</v>
      </c>
      <c r="G1616">
        <v>0</v>
      </c>
      <c r="H1616">
        <v>0</v>
      </c>
      <c r="I1616" t="s">
        <v>48</v>
      </c>
      <c r="J1616">
        <v>1200</v>
      </c>
      <c r="K1616">
        <v>0.2</v>
      </c>
      <c r="L1616">
        <v>0.5</v>
      </c>
      <c r="M1616">
        <v>0.3</v>
      </c>
      <c r="N1616">
        <v>0.1</v>
      </c>
      <c r="O1616">
        <v>0.1</v>
      </c>
      <c r="P1616">
        <v>0.1</v>
      </c>
      <c r="Q1616">
        <v>0.1</v>
      </c>
      <c r="R1616">
        <v>0.1</v>
      </c>
      <c r="S1616">
        <v>0.1</v>
      </c>
      <c r="T1616">
        <v>0.1</v>
      </c>
      <c r="U1616">
        <v>0</v>
      </c>
      <c r="V1616">
        <f>VLOOKUP(A1616,Output_sheet!$C$2:$H$19120,6,FALSE)</f>
        <v>0</v>
      </c>
      <c r="W1616">
        <f t="shared" si="151"/>
        <v>0</v>
      </c>
      <c r="X1616" t="str">
        <f t="shared" si="152"/>
        <v>Mornin</v>
      </c>
      <c r="Y1616">
        <f t="shared" si="153"/>
        <v>0</v>
      </c>
      <c r="Z1616">
        <f t="shared" si="154"/>
        <v>0</v>
      </c>
      <c r="AA1616">
        <f t="shared" si="155"/>
        <v>0</v>
      </c>
    </row>
    <row r="1617" spans="1:27" x14ac:dyDescent="0.45">
      <c r="A1617" t="str">
        <f t="shared" si="150"/>
        <v>43834Meal_Morning_Snack_MainP15</v>
      </c>
      <c r="B1617" s="6">
        <v>43834</v>
      </c>
      <c r="C1617" t="s">
        <v>118</v>
      </c>
      <c r="D1617" t="s">
        <v>40</v>
      </c>
      <c r="E1617">
        <v>4.6982758620689652E-2</v>
      </c>
      <c r="F1617">
        <v>0.18534137931034481</v>
      </c>
      <c r="G1617">
        <v>6.7386206896551726E-2</v>
      </c>
      <c r="H1617">
        <v>6.5438896551724144E-3</v>
      </c>
      <c r="I1617" t="s">
        <v>48</v>
      </c>
      <c r="J1617">
        <v>1200</v>
      </c>
      <c r="K1617">
        <v>0.2</v>
      </c>
      <c r="L1617">
        <v>0.5</v>
      </c>
      <c r="M1617">
        <v>0.3</v>
      </c>
      <c r="N1617">
        <v>0.1</v>
      </c>
      <c r="O1617">
        <v>0.1</v>
      </c>
      <c r="P1617">
        <v>0.1</v>
      </c>
      <c r="Q1617">
        <v>0.1</v>
      </c>
      <c r="R1617">
        <v>0.1</v>
      </c>
      <c r="S1617">
        <v>0.1</v>
      </c>
      <c r="T1617">
        <v>0.1</v>
      </c>
      <c r="U1617">
        <v>0.62365591397849462</v>
      </c>
      <c r="V1617">
        <f>VLOOKUP(A1617,Output_sheet!$C$2:$H$19120,6,FALSE)</f>
        <v>55.839117999999999</v>
      </c>
      <c r="W1617">
        <f t="shared" si="151"/>
        <v>85.756177034937934</v>
      </c>
      <c r="X1617" t="str">
        <f t="shared" si="152"/>
        <v>Mornin</v>
      </c>
      <c r="Y1617">
        <f t="shared" si="153"/>
        <v>10.493903210344827</v>
      </c>
      <c r="Z1617">
        <f t="shared" si="154"/>
        <v>41.39719659837241</v>
      </c>
      <c r="AA1617">
        <f t="shared" si="155"/>
        <v>33.865077226220691</v>
      </c>
    </row>
    <row r="1618" spans="1:27" x14ac:dyDescent="0.45">
      <c r="A1618" t="str">
        <f t="shared" si="150"/>
        <v>43834Meal_Morning_Snack_SideP15</v>
      </c>
      <c r="B1618" s="6">
        <v>43834</v>
      </c>
      <c r="C1618" t="s">
        <v>118</v>
      </c>
      <c r="D1618" t="s">
        <v>41</v>
      </c>
      <c r="E1618">
        <v>0.16285714285714281</v>
      </c>
      <c r="F1618">
        <v>6.6771428571428565E-2</v>
      </c>
      <c r="G1618">
        <v>1.7428571428571429E-2</v>
      </c>
      <c r="H1618">
        <v>4.9020138451856508E-3</v>
      </c>
      <c r="I1618" t="s">
        <v>48</v>
      </c>
      <c r="J1618">
        <v>1200</v>
      </c>
      <c r="K1618">
        <v>0.2</v>
      </c>
      <c r="L1618">
        <v>0.5</v>
      </c>
      <c r="M1618">
        <v>0.3</v>
      </c>
      <c r="N1618">
        <v>0.1</v>
      </c>
      <c r="O1618">
        <v>0.1</v>
      </c>
      <c r="P1618">
        <v>0.1</v>
      </c>
      <c r="Q1618">
        <v>0.1</v>
      </c>
      <c r="R1618">
        <v>0.1</v>
      </c>
      <c r="S1618">
        <v>0.1</v>
      </c>
      <c r="T1618">
        <v>0.1</v>
      </c>
      <c r="U1618">
        <v>0.37634408602150538</v>
      </c>
      <c r="V1618">
        <f>VLOOKUP(A1618,Output_sheet!$C$2:$H$19120,6,FALSE)</f>
        <v>26.264249</v>
      </c>
      <c r="W1618">
        <f t="shared" si="151"/>
        <v>28.243822967485709</v>
      </c>
      <c r="X1618" t="str">
        <f t="shared" si="152"/>
        <v>Mornin</v>
      </c>
      <c r="Y1618">
        <f t="shared" si="153"/>
        <v>17.10928220571428</v>
      </c>
      <c r="Z1618">
        <f t="shared" si="154"/>
        <v>7.014805704342856</v>
      </c>
      <c r="AA1618">
        <f t="shared" si="155"/>
        <v>4.1197350574285716</v>
      </c>
    </row>
    <row r="1619" spans="1:27" x14ac:dyDescent="0.45">
      <c r="A1619" t="str">
        <f t="shared" si="150"/>
        <v>43834Meal_Afternoon_Snack_GreenP16</v>
      </c>
      <c r="B1619" s="6">
        <v>43834</v>
      </c>
      <c r="C1619" t="s">
        <v>118</v>
      </c>
      <c r="D1619" t="s">
        <v>11</v>
      </c>
      <c r="E1619">
        <v>3.39E-2</v>
      </c>
      <c r="F1619">
        <v>0.62639999999999996</v>
      </c>
      <c r="G1619">
        <v>5.1000000000000004E-3</v>
      </c>
      <c r="H1619">
        <v>6.3388000000000012E-3</v>
      </c>
      <c r="I1619" t="s">
        <v>49</v>
      </c>
      <c r="J1619">
        <v>1502</v>
      </c>
      <c r="K1619">
        <v>0.19973368841544609</v>
      </c>
      <c r="L1619">
        <v>0.50066577896138487</v>
      </c>
      <c r="M1619">
        <v>0.2996005326231691</v>
      </c>
      <c r="N1619">
        <v>0.15</v>
      </c>
      <c r="O1619">
        <v>0.15</v>
      </c>
      <c r="P1619">
        <v>0.15</v>
      </c>
      <c r="Q1619">
        <v>0.15</v>
      </c>
      <c r="R1619">
        <v>0.15</v>
      </c>
      <c r="S1619">
        <v>0.15</v>
      </c>
      <c r="T1619">
        <v>0.15</v>
      </c>
      <c r="U1619">
        <v>0.45045045045045051</v>
      </c>
      <c r="V1619">
        <f>VLOOKUP(A1619,Output_sheet!$C$2:$H$19120,6,FALSE)</f>
        <v>43.085009999999997</v>
      </c>
      <c r="W1619">
        <f t="shared" si="151"/>
        <v>115.773730371</v>
      </c>
      <c r="X1619" t="str">
        <f t="shared" si="152"/>
        <v>Aftern</v>
      </c>
      <c r="Y1619">
        <f t="shared" si="153"/>
        <v>5.8423273559999993</v>
      </c>
      <c r="Z1619">
        <f t="shared" si="154"/>
        <v>107.95380105599999</v>
      </c>
      <c r="AA1619">
        <f t="shared" si="155"/>
        <v>1.977601959</v>
      </c>
    </row>
    <row r="1620" spans="1:27" x14ac:dyDescent="0.45">
      <c r="A1620" t="str">
        <f t="shared" si="150"/>
        <v>43834Meal_Afternoon_Snack_MainP16</v>
      </c>
      <c r="B1620" s="6">
        <v>43834</v>
      </c>
      <c r="C1620" t="s">
        <v>118</v>
      </c>
      <c r="D1620" t="s">
        <v>12</v>
      </c>
      <c r="E1620">
        <v>0.12597058823529411</v>
      </c>
      <c r="F1620">
        <v>0.1129313725490196</v>
      </c>
      <c r="G1620">
        <v>0.18782352941176469</v>
      </c>
      <c r="H1620">
        <v>1.072359477124183E-2</v>
      </c>
      <c r="I1620" t="s">
        <v>49</v>
      </c>
      <c r="J1620">
        <v>1502</v>
      </c>
      <c r="K1620">
        <v>0.19973368841544609</v>
      </c>
      <c r="L1620">
        <v>0.50066577896138487</v>
      </c>
      <c r="M1620">
        <v>0.2996005326231691</v>
      </c>
      <c r="N1620">
        <v>0.15</v>
      </c>
      <c r="O1620">
        <v>0.15</v>
      </c>
      <c r="P1620">
        <v>0.15</v>
      </c>
      <c r="Q1620">
        <v>0.15</v>
      </c>
      <c r="R1620">
        <v>0.15</v>
      </c>
      <c r="S1620">
        <v>0.15</v>
      </c>
      <c r="T1620">
        <v>0.15</v>
      </c>
      <c r="U1620">
        <v>0.45945945945945948</v>
      </c>
      <c r="V1620">
        <f>VLOOKUP(A1620,Output_sheet!$C$2:$H$19120,6,FALSE)</f>
        <v>33.718702999999998</v>
      </c>
      <c r="W1620">
        <f t="shared" si="151"/>
        <v>89.220349289039206</v>
      </c>
      <c r="X1620" t="str">
        <f t="shared" si="152"/>
        <v>Aftern</v>
      </c>
      <c r="Y1620">
        <f t="shared" si="153"/>
        <v>16.990259405764704</v>
      </c>
      <c r="Z1620">
        <f t="shared" si="154"/>
        <v>15.231597641450978</v>
      </c>
      <c r="AA1620">
        <f t="shared" si="155"/>
        <v>56.99849224182352</v>
      </c>
    </row>
    <row r="1621" spans="1:27" x14ac:dyDescent="0.45">
      <c r="A1621" t="str">
        <f t="shared" si="150"/>
        <v>43834Meal_Afternoon_Snack_SideP16</v>
      </c>
      <c r="B1621" s="6">
        <v>43834</v>
      </c>
      <c r="C1621" t="s">
        <v>118</v>
      </c>
      <c r="D1621" t="s">
        <v>13</v>
      </c>
      <c r="E1621">
        <v>0.16700000000000001</v>
      </c>
      <c r="F1621">
        <v>3.5999999999999997E-2</v>
      </c>
      <c r="G1621">
        <v>6.7500000000000004E-2</v>
      </c>
      <c r="H1621">
        <v>8.4588000000000007E-3</v>
      </c>
      <c r="I1621" t="s">
        <v>49</v>
      </c>
      <c r="J1621">
        <v>1502</v>
      </c>
      <c r="K1621">
        <v>0.19973368841544609</v>
      </c>
      <c r="L1621">
        <v>0.50066577896138487</v>
      </c>
      <c r="M1621">
        <v>0.2996005326231691</v>
      </c>
      <c r="N1621">
        <v>0.15</v>
      </c>
      <c r="O1621">
        <v>0.15</v>
      </c>
      <c r="P1621">
        <v>0.15</v>
      </c>
      <c r="Q1621">
        <v>0.15</v>
      </c>
      <c r="R1621">
        <v>0.15</v>
      </c>
      <c r="S1621">
        <v>0.15</v>
      </c>
      <c r="T1621">
        <v>0.15</v>
      </c>
      <c r="U1621">
        <v>9.0090090090090086E-2</v>
      </c>
      <c r="V1621">
        <f>VLOOKUP(A1621,Output_sheet!$C$2:$H$19120,6,FALSE)</f>
        <v>6.3690883999999999</v>
      </c>
      <c r="W1621">
        <f t="shared" si="151"/>
        <v>9.0409209838000013</v>
      </c>
      <c r="X1621" t="str">
        <f t="shared" si="152"/>
        <v>Aftern</v>
      </c>
      <c r="Y1621">
        <f t="shared" si="153"/>
        <v>4.2545510512</v>
      </c>
      <c r="Z1621">
        <f t="shared" si="154"/>
        <v>0.91714872959999993</v>
      </c>
      <c r="AA1621">
        <f t="shared" si="155"/>
        <v>3.8692212030000004</v>
      </c>
    </row>
    <row r="1622" spans="1:27" x14ac:dyDescent="0.45">
      <c r="A1622" t="str">
        <f t="shared" si="150"/>
        <v>43834Meal_Booster1_GreenP16</v>
      </c>
      <c r="B1622" s="6">
        <v>43834</v>
      </c>
      <c r="C1622" t="s">
        <v>118</v>
      </c>
      <c r="D1622" t="s">
        <v>16</v>
      </c>
      <c r="E1622">
        <v>0</v>
      </c>
      <c r="F1622">
        <v>0</v>
      </c>
      <c r="G1622">
        <v>0</v>
      </c>
      <c r="H1622">
        <v>0</v>
      </c>
      <c r="I1622" t="s">
        <v>49</v>
      </c>
      <c r="J1622">
        <v>1502</v>
      </c>
      <c r="K1622">
        <v>0.19973368841544609</v>
      </c>
      <c r="L1622">
        <v>0.50066577896138487</v>
      </c>
      <c r="M1622">
        <v>0.2996005326231691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f>VLOOKUP(A1622,Output_sheet!$C$2:$H$19120,6,FALSE)</f>
        <v>0</v>
      </c>
      <c r="W1622">
        <f t="shared" si="151"/>
        <v>0</v>
      </c>
      <c r="X1622" t="str">
        <f t="shared" si="152"/>
        <v>Booste</v>
      </c>
      <c r="Y1622">
        <f t="shared" si="153"/>
        <v>0</v>
      </c>
      <c r="Z1622">
        <f t="shared" si="154"/>
        <v>0</v>
      </c>
      <c r="AA1622">
        <f t="shared" si="155"/>
        <v>0</v>
      </c>
    </row>
    <row r="1623" spans="1:27" x14ac:dyDescent="0.45">
      <c r="A1623" t="str">
        <f t="shared" si="150"/>
        <v>43834Meal_Booster1_MainP16</v>
      </c>
      <c r="B1623" s="6">
        <v>43834</v>
      </c>
      <c r="C1623" t="s">
        <v>118</v>
      </c>
      <c r="D1623" t="s">
        <v>17</v>
      </c>
      <c r="E1623">
        <v>6.146800766283525E-2</v>
      </c>
      <c r="F1623">
        <v>0.14588927203065141</v>
      </c>
      <c r="G1623">
        <v>2.2945019157088121E-2</v>
      </c>
      <c r="H1623">
        <v>2.1448052753725928E-3</v>
      </c>
      <c r="I1623" t="s">
        <v>49</v>
      </c>
      <c r="J1623">
        <v>1502</v>
      </c>
      <c r="K1623">
        <v>0.19973368841544609</v>
      </c>
      <c r="L1623">
        <v>0.50066577896138487</v>
      </c>
      <c r="M1623">
        <v>0.2996005326231691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f>VLOOKUP(A1623,Output_sheet!$C$2:$H$19120,6,FALSE)</f>
        <v>0</v>
      </c>
      <c r="W1623">
        <f t="shared" si="151"/>
        <v>0</v>
      </c>
      <c r="X1623" t="str">
        <f t="shared" si="152"/>
        <v>Booste</v>
      </c>
      <c r="Y1623">
        <f t="shared" si="153"/>
        <v>0</v>
      </c>
      <c r="Z1623">
        <f t="shared" si="154"/>
        <v>0</v>
      </c>
      <c r="AA1623">
        <f t="shared" si="155"/>
        <v>0</v>
      </c>
    </row>
    <row r="1624" spans="1:27" x14ac:dyDescent="0.45">
      <c r="A1624" t="str">
        <f t="shared" si="150"/>
        <v>43834Meal_Booster1_SideP16</v>
      </c>
      <c r="B1624" s="6">
        <v>43834</v>
      </c>
      <c r="C1624" t="s">
        <v>118</v>
      </c>
      <c r="D1624" t="s">
        <v>18</v>
      </c>
      <c r="E1624">
        <v>0</v>
      </c>
      <c r="F1624">
        <v>0</v>
      </c>
      <c r="G1624">
        <v>0</v>
      </c>
      <c r="H1624">
        <v>0</v>
      </c>
      <c r="I1624" t="s">
        <v>49</v>
      </c>
      <c r="J1624">
        <v>1502</v>
      </c>
      <c r="K1624">
        <v>0.19973368841544609</v>
      </c>
      <c r="L1624">
        <v>0.50066577896138487</v>
      </c>
      <c r="M1624">
        <v>0.2996005326231691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f>VLOOKUP(A1624,Output_sheet!$C$2:$H$19120,6,FALSE)</f>
        <v>0</v>
      </c>
      <c r="W1624">
        <f t="shared" si="151"/>
        <v>0</v>
      </c>
      <c r="X1624" t="str">
        <f t="shared" si="152"/>
        <v>Booste</v>
      </c>
      <c r="Y1624">
        <f t="shared" si="153"/>
        <v>0</v>
      </c>
      <c r="Z1624">
        <f t="shared" si="154"/>
        <v>0</v>
      </c>
      <c r="AA1624">
        <f t="shared" si="155"/>
        <v>0</v>
      </c>
    </row>
    <row r="1625" spans="1:27" x14ac:dyDescent="0.45">
      <c r="A1625" t="str">
        <f t="shared" si="150"/>
        <v>43834Meal_Booster2_GreenP16</v>
      </c>
      <c r="B1625" s="6">
        <v>43834</v>
      </c>
      <c r="C1625" t="s">
        <v>118</v>
      </c>
      <c r="D1625" t="s">
        <v>19</v>
      </c>
      <c r="E1625">
        <v>0</v>
      </c>
      <c r="F1625">
        <v>0</v>
      </c>
      <c r="G1625">
        <v>0</v>
      </c>
      <c r="H1625">
        <v>0</v>
      </c>
      <c r="I1625" t="s">
        <v>49</v>
      </c>
      <c r="J1625">
        <v>1502</v>
      </c>
      <c r="K1625">
        <v>0.19973368841544609</v>
      </c>
      <c r="L1625">
        <v>0.50066577896138487</v>
      </c>
      <c r="M1625">
        <v>0.2996005326231691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f>VLOOKUP(A1625,Output_sheet!$C$2:$H$19120,6,FALSE)</f>
        <v>0</v>
      </c>
      <c r="W1625">
        <f t="shared" si="151"/>
        <v>0</v>
      </c>
      <c r="X1625" t="str">
        <f t="shared" si="152"/>
        <v>Booste</v>
      </c>
      <c r="Y1625">
        <f t="shared" si="153"/>
        <v>0</v>
      </c>
      <c r="Z1625">
        <f t="shared" si="154"/>
        <v>0</v>
      </c>
      <c r="AA1625">
        <f t="shared" si="155"/>
        <v>0</v>
      </c>
    </row>
    <row r="1626" spans="1:27" x14ac:dyDescent="0.45">
      <c r="A1626" t="str">
        <f t="shared" si="150"/>
        <v>43834Meal_Booster2_MainP16</v>
      </c>
      <c r="B1626" s="6">
        <v>43834</v>
      </c>
      <c r="C1626" t="s">
        <v>118</v>
      </c>
      <c r="D1626" t="s">
        <v>20</v>
      </c>
      <c r="E1626">
        <v>0.30499999999999999</v>
      </c>
      <c r="F1626">
        <v>0</v>
      </c>
      <c r="G1626">
        <v>3.2000000000000001E-2</v>
      </c>
      <c r="H1626">
        <v>5.3000000000000009E-3</v>
      </c>
      <c r="I1626" t="s">
        <v>49</v>
      </c>
      <c r="J1626">
        <v>1502</v>
      </c>
      <c r="K1626">
        <v>0.19973368841544609</v>
      </c>
      <c r="L1626">
        <v>0.50066577896138487</v>
      </c>
      <c r="M1626">
        <v>0.2996005326231691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f>VLOOKUP(A1626,Output_sheet!$C$2:$H$19120,6,FALSE)</f>
        <v>0</v>
      </c>
      <c r="W1626">
        <f t="shared" si="151"/>
        <v>0</v>
      </c>
      <c r="X1626" t="str">
        <f t="shared" si="152"/>
        <v>Booste</v>
      </c>
      <c r="Y1626">
        <f t="shared" si="153"/>
        <v>0</v>
      </c>
      <c r="Z1626">
        <f t="shared" si="154"/>
        <v>0</v>
      </c>
      <c r="AA1626">
        <f t="shared" si="155"/>
        <v>0</v>
      </c>
    </row>
    <row r="1627" spans="1:27" x14ac:dyDescent="0.45">
      <c r="A1627" t="str">
        <f t="shared" si="150"/>
        <v>43834Meal_Booster2_SideP16</v>
      </c>
      <c r="B1627" s="6">
        <v>43834</v>
      </c>
      <c r="C1627" t="s">
        <v>118</v>
      </c>
      <c r="D1627" t="s">
        <v>21</v>
      </c>
      <c r="E1627">
        <v>0</v>
      </c>
      <c r="F1627">
        <v>0</v>
      </c>
      <c r="G1627">
        <v>0</v>
      </c>
      <c r="H1627">
        <v>0</v>
      </c>
      <c r="I1627" t="s">
        <v>49</v>
      </c>
      <c r="J1627">
        <v>1502</v>
      </c>
      <c r="K1627">
        <v>0.19973368841544609</v>
      </c>
      <c r="L1627">
        <v>0.50066577896138487</v>
      </c>
      <c r="M1627">
        <v>0.2996005326231691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f>VLOOKUP(A1627,Output_sheet!$C$2:$H$19120,6,FALSE)</f>
        <v>0</v>
      </c>
      <c r="W1627">
        <f t="shared" si="151"/>
        <v>0</v>
      </c>
      <c r="X1627" t="str">
        <f t="shared" si="152"/>
        <v>Booste</v>
      </c>
      <c r="Y1627">
        <f t="shared" si="153"/>
        <v>0</v>
      </c>
      <c r="Z1627">
        <f t="shared" si="154"/>
        <v>0</v>
      </c>
      <c r="AA1627">
        <f t="shared" si="155"/>
        <v>0</v>
      </c>
    </row>
    <row r="1628" spans="1:27" x14ac:dyDescent="0.45">
      <c r="A1628" t="str">
        <f t="shared" si="150"/>
        <v>43834Meal_Breakfast_GreenP16</v>
      </c>
      <c r="B1628" s="6">
        <v>43834</v>
      </c>
      <c r="C1628" t="s">
        <v>118</v>
      </c>
      <c r="D1628" t="s">
        <v>24</v>
      </c>
      <c r="E1628">
        <v>6.9999999999999993E-3</v>
      </c>
      <c r="F1628">
        <v>0.14000000000000001</v>
      </c>
      <c r="G1628">
        <v>3.0000000000000001E-3</v>
      </c>
      <c r="H1628">
        <v>1.04E-2</v>
      </c>
      <c r="I1628" t="s">
        <v>49</v>
      </c>
      <c r="J1628">
        <v>1502</v>
      </c>
      <c r="K1628">
        <v>0.19973368841544609</v>
      </c>
      <c r="L1628">
        <v>0.50066577896138487</v>
      </c>
      <c r="M1628">
        <v>0.2996005326231691</v>
      </c>
      <c r="N1628">
        <v>0.25</v>
      </c>
      <c r="O1628">
        <v>0.25</v>
      </c>
      <c r="P1628">
        <v>0.25</v>
      </c>
      <c r="Q1628">
        <v>0.25</v>
      </c>
      <c r="R1628">
        <v>0.25</v>
      </c>
      <c r="S1628">
        <v>0.25</v>
      </c>
      <c r="T1628">
        <v>0.25</v>
      </c>
      <c r="U1628">
        <v>9.375E-2</v>
      </c>
      <c r="V1628">
        <f>VLOOKUP(A1628,Output_sheet!$C$2:$H$19120,6,FALSE)</f>
        <v>19.043794999999999</v>
      </c>
      <c r="W1628">
        <f t="shared" si="151"/>
        <v>11.711933925000002</v>
      </c>
      <c r="X1628" t="str">
        <f t="shared" si="152"/>
        <v>Breakf</v>
      </c>
      <c r="Y1628">
        <f t="shared" si="153"/>
        <v>0.53322625999999995</v>
      </c>
      <c r="Z1628">
        <f t="shared" si="154"/>
        <v>10.6645252</v>
      </c>
      <c r="AA1628">
        <f t="shared" si="155"/>
        <v>0.51418246499999998</v>
      </c>
    </row>
    <row r="1629" spans="1:27" x14ac:dyDescent="0.45">
      <c r="A1629" t="str">
        <f t="shared" si="150"/>
        <v>43834Meal_Breakfast_MainP16</v>
      </c>
      <c r="B1629" s="6">
        <v>43834</v>
      </c>
      <c r="C1629" t="s">
        <v>118</v>
      </c>
      <c r="D1629" t="s">
        <v>25</v>
      </c>
      <c r="E1629">
        <v>7.1428571428571425E-2</v>
      </c>
      <c r="F1629">
        <v>0.23239285714285721</v>
      </c>
      <c r="G1629">
        <v>2.5571428571428571E-2</v>
      </c>
      <c r="H1629">
        <v>2.0184130952380949E-3</v>
      </c>
      <c r="I1629" t="s">
        <v>49</v>
      </c>
      <c r="J1629">
        <v>1502</v>
      </c>
      <c r="K1629">
        <v>0.19973368841544609</v>
      </c>
      <c r="L1629">
        <v>0.50066577896138487</v>
      </c>
      <c r="M1629">
        <v>0.2996005326231691</v>
      </c>
      <c r="N1629">
        <v>0.25</v>
      </c>
      <c r="O1629">
        <v>0.25</v>
      </c>
      <c r="P1629">
        <v>0.25</v>
      </c>
      <c r="Q1629">
        <v>0.25</v>
      </c>
      <c r="R1629">
        <v>0.25</v>
      </c>
      <c r="S1629">
        <v>0.25</v>
      </c>
      <c r="T1629">
        <v>0.25</v>
      </c>
      <c r="U1629">
        <v>0.875</v>
      </c>
      <c r="V1629">
        <f>VLOOKUP(A1629,Output_sheet!$C$2:$H$19120,6,FALSE)</f>
        <v>213.16918999999999</v>
      </c>
      <c r="W1629">
        <f t="shared" si="151"/>
        <v>308.12083777428575</v>
      </c>
      <c r="X1629" t="str">
        <f t="shared" si="152"/>
        <v>Breakf</v>
      </c>
      <c r="Y1629">
        <f t="shared" si="153"/>
        <v>60.90548285714285</v>
      </c>
      <c r="Z1629">
        <f t="shared" si="154"/>
        <v>198.15598847571434</v>
      </c>
      <c r="AA1629">
        <f t="shared" si="155"/>
        <v>49.059366441428573</v>
      </c>
    </row>
    <row r="1630" spans="1:27" x14ac:dyDescent="0.45">
      <c r="A1630" t="str">
        <f t="shared" si="150"/>
        <v>43834Meal_Breakfast_SideP16</v>
      </c>
      <c r="B1630" s="6">
        <v>43834</v>
      </c>
      <c r="C1630" t="s">
        <v>118</v>
      </c>
      <c r="D1630" t="s">
        <v>26</v>
      </c>
      <c r="E1630">
        <v>0.21</v>
      </c>
      <c r="F1630">
        <v>0.22</v>
      </c>
      <c r="G1630">
        <v>0.49</v>
      </c>
      <c r="H1630">
        <v>1.3505400000000001E-2</v>
      </c>
      <c r="I1630" t="s">
        <v>49</v>
      </c>
      <c r="J1630">
        <v>1502</v>
      </c>
      <c r="K1630">
        <v>0.19973368841544609</v>
      </c>
      <c r="L1630">
        <v>0.50066577896138487</v>
      </c>
      <c r="M1630">
        <v>0.2996005326231691</v>
      </c>
      <c r="N1630">
        <v>0.25</v>
      </c>
      <c r="O1630">
        <v>0.25</v>
      </c>
      <c r="P1630">
        <v>0.25</v>
      </c>
      <c r="Q1630">
        <v>0.25</v>
      </c>
      <c r="R1630">
        <v>0.25</v>
      </c>
      <c r="S1630">
        <v>0.25</v>
      </c>
      <c r="T1630">
        <v>0.25</v>
      </c>
      <c r="U1630">
        <v>3.125E-2</v>
      </c>
      <c r="V1630">
        <f>VLOOKUP(A1630,Output_sheet!$C$2:$H$19120,6,FALSE)</f>
        <v>6.7679733999999998</v>
      </c>
      <c r="W1630">
        <f t="shared" si="151"/>
        <v>41.487676942</v>
      </c>
      <c r="X1630" t="str">
        <f t="shared" si="152"/>
        <v>Breakf</v>
      </c>
      <c r="Y1630">
        <f t="shared" si="153"/>
        <v>5.6850976559999999</v>
      </c>
      <c r="Z1630">
        <f t="shared" si="154"/>
        <v>5.9558165919999997</v>
      </c>
      <c r="AA1630">
        <f t="shared" si="155"/>
        <v>29.846762693999999</v>
      </c>
    </row>
    <row r="1631" spans="1:27" x14ac:dyDescent="0.45">
      <c r="A1631" t="str">
        <f t="shared" si="150"/>
        <v>43834Meal_Dinner_GreenP16</v>
      </c>
      <c r="B1631" s="6">
        <v>43834</v>
      </c>
      <c r="C1631" t="s">
        <v>118</v>
      </c>
      <c r="D1631" t="s">
        <v>29</v>
      </c>
      <c r="E1631">
        <v>1.148445595854922E-2</v>
      </c>
      <c r="F1631">
        <v>5.6101036269430048E-2</v>
      </c>
      <c r="G1631">
        <v>1.7005181347150261E-2</v>
      </c>
      <c r="H1631">
        <v>7.8450777202072528E-4</v>
      </c>
      <c r="I1631" t="s">
        <v>49</v>
      </c>
      <c r="J1631">
        <v>1502</v>
      </c>
      <c r="K1631">
        <v>0.19973368841544609</v>
      </c>
      <c r="L1631">
        <v>0.50066577896138487</v>
      </c>
      <c r="M1631">
        <v>0.2996005326231691</v>
      </c>
      <c r="N1631">
        <v>0.25</v>
      </c>
      <c r="O1631">
        <v>0.25</v>
      </c>
      <c r="P1631">
        <v>0.25</v>
      </c>
      <c r="Q1631">
        <v>0.25</v>
      </c>
      <c r="R1631">
        <v>0.25</v>
      </c>
      <c r="S1631">
        <v>0.25</v>
      </c>
      <c r="T1631">
        <v>0.25</v>
      </c>
      <c r="U1631">
        <v>0.46958637469586367</v>
      </c>
      <c r="V1631">
        <f>VLOOKUP(A1631,Output_sheet!$C$2:$H$19120,6,FALSE)</f>
        <v>139.45579000000001</v>
      </c>
      <c r="W1631">
        <f t="shared" si="151"/>
        <v>59.043991834507771</v>
      </c>
      <c r="X1631" t="str">
        <f t="shared" si="152"/>
        <v>Dinner</v>
      </c>
      <c r="Y1631">
        <f t="shared" si="153"/>
        <v>6.4062955136787556</v>
      </c>
      <c r="Z1631">
        <f t="shared" si="154"/>
        <v>31.294457331088083</v>
      </c>
      <c r="AA1631">
        <f t="shared" si="155"/>
        <v>21.343238989740936</v>
      </c>
    </row>
    <row r="1632" spans="1:27" x14ac:dyDescent="0.45">
      <c r="A1632" t="str">
        <f t="shared" si="150"/>
        <v>43834Meal_Dinner_MainP16</v>
      </c>
      <c r="B1632" s="6">
        <v>43834</v>
      </c>
      <c r="C1632" t="s">
        <v>118</v>
      </c>
      <c r="D1632" t="s">
        <v>30</v>
      </c>
      <c r="E1632">
        <v>0.1788913043478261</v>
      </c>
      <c r="F1632">
        <v>1.3913043478260871E-3</v>
      </c>
      <c r="G1632">
        <v>8.0326086956521742E-2</v>
      </c>
      <c r="H1632">
        <v>6.5779782608695646E-3</v>
      </c>
      <c r="I1632" t="s">
        <v>49</v>
      </c>
      <c r="J1632">
        <v>1502</v>
      </c>
      <c r="K1632">
        <v>0.19973368841544609</v>
      </c>
      <c r="L1632">
        <v>0.50066577896138487</v>
      </c>
      <c r="M1632">
        <v>0.2996005326231691</v>
      </c>
      <c r="N1632">
        <v>0.25</v>
      </c>
      <c r="O1632">
        <v>0.25</v>
      </c>
      <c r="P1632">
        <v>0.25</v>
      </c>
      <c r="Q1632">
        <v>0.25</v>
      </c>
      <c r="R1632">
        <v>0.25</v>
      </c>
      <c r="S1632">
        <v>0.25</v>
      </c>
      <c r="T1632">
        <v>0.25</v>
      </c>
      <c r="U1632">
        <v>0.33576642335766421</v>
      </c>
      <c r="V1632">
        <f>VLOOKUP(A1632,Output_sheet!$C$2:$H$19120,6,FALSE)</f>
        <v>81.101457999999994</v>
      </c>
      <c r="W1632">
        <f t="shared" si="151"/>
        <v>117.11579457752174</v>
      </c>
      <c r="X1632" t="str">
        <f t="shared" si="152"/>
        <v>Dinner</v>
      </c>
      <c r="Y1632">
        <f t="shared" si="153"/>
        <v>58.03338242452174</v>
      </c>
      <c r="Z1632">
        <f t="shared" si="154"/>
        <v>0.45134724452173913</v>
      </c>
      <c r="AA1632">
        <f t="shared" si="155"/>
        <v>58.631064908478258</v>
      </c>
    </row>
    <row r="1633" spans="1:27" x14ac:dyDescent="0.45">
      <c r="A1633" t="str">
        <f t="shared" si="150"/>
        <v>43834Meal_Dinner_SideP16</v>
      </c>
      <c r="B1633" s="6">
        <v>43834</v>
      </c>
      <c r="C1633" t="s">
        <v>118</v>
      </c>
      <c r="D1633" t="s">
        <v>31</v>
      </c>
      <c r="E1633">
        <v>8.5000000000000006E-2</v>
      </c>
      <c r="F1633">
        <v>0.71599999999999997</v>
      </c>
      <c r="G1633">
        <v>2.5000000000000001E-2</v>
      </c>
      <c r="H1633">
        <v>1.1130000000000001E-3</v>
      </c>
      <c r="I1633" t="s">
        <v>49</v>
      </c>
      <c r="J1633">
        <v>1502</v>
      </c>
      <c r="K1633">
        <v>0.19973368841544609</v>
      </c>
      <c r="L1633">
        <v>0.50066577896138487</v>
      </c>
      <c r="M1633">
        <v>0.2996005326231691</v>
      </c>
      <c r="N1633">
        <v>0.25</v>
      </c>
      <c r="O1633">
        <v>0.25</v>
      </c>
      <c r="P1633">
        <v>0.25</v>
      </c>
      <c r="Q1633">
        <v>0.25</v>
      </c>
      <c r="R1633">
        <v>0.25</v>
      </c>
      <c r="S1633">
        <v>0.25</v>
      </c>
      <c r="T1633">
        <v>0.25</v>
      </c>
      <c r="U1633">
        <v>0.194647201946472</v>
      </c>
      <c r="V1633">
        <f>VLOOKUP(A1633,Output_sheet!$C$2:$H$19120,6,FALSE)</f>
        <v>63.608986000000002</v>
      </c>
      <c r="W1633">
        <f t="shared" si="151"/>
        <v>218.11521299399999</v>
      </c>
      <c r="X1633" t="str">
        <f t="shared" si="152"/>
        <v>Dinner</v>
      </c>
      <c r="Y1633">
        <f t="shared" si="153"/>
        <v>21.627055240000001</v>
      </c>
      <c r="Z1633">
        <f t="shared" si="154"/>
        <v>182.17613590400001</v>
      </c>
      <c r="AA1633">
        <f t="shared" si="155"/>
        <v>14.312021850000001</v>
      </c>
    </row>
    <row r="1634" spans="1:27" x14ac:dyDescent="0.45">
      <c r="A1634" t="str">
        <f t="shared" si="150"/>
        <v>43834Meal_Lunch_GreenP16</v>
      </c>
      <c r="B1634" s="6">
        <v>43834</v>
      </c>
      <c r="C1634" t="s">
        <v>118</v>
      </c>
      <c r="D1634" t="s">
        <v>34</v>
      </c>
      <c r="E1634">
        <v>2.777777777777778E-2</v>
      </c>
      <c r="F1634">
        <v>8.2592592592592592E-2</v>
      </c>
      <c r="G1634">
        <v>1.407407407407407E-2</v>
      </c>
      <c r="H1634">
        <v>8.6160493827160502E-4</v>
      </c>
      <c r="I1634" t="s">
        <v>49</v>
      </c>
      <c r="J1634">
        <v>1502</v>
      </c>
      <c r="K1634">
        <v>0.19973368841544609</v>
      </c>
      <c r="L1634">
        <v>0.50066577896138487</v>
      </c>
      <c r="M1634">
        <v>0.2996005326231691</v>
      </c>
      <c r="N1634">
        <v>0.25</v>
      </c>
      <c r="O1634">
        <v>0.25</v>
      </c>
      <c r="P1634">
        <v>0.25</v>
      </c>
      <c r="Q1634">
        <v>0.25</v>
      </c>
      <c r="R1634">
        <v>0.25</v>
      </c>
      <c r="S1634">
        <v>0.25</v>
      </c>
      <c r="T1634">
        <v>0.25</v>
      </c>
      <c r="U1634">
        <v>0.50624999999999998</v>
      </c>
      <c r="V1634">
        <f>VLOOKUP(A1634,Output_sheet!$C$2:$H$19120,6,FALSE)</f>
        <v>209.24028000000001</v>
      </c>
      <c r="W1634">
        <f t="shared" si="151"/>
        <v>118.87947759999999</v>
      </c>
      <c r="X1634" t="str">
        <f t="shared" si="152"/>
        <v>Lunch_</v>
      </c>
      <c r="Y1634">
        <f t="shared" si="153"/>
        <v>23.248920000000002</v>
      </c>
      <c r="Z1634">
        <f t="shared" si="154"/>
        <v>69.1267888</v>
      </c>
      <c r="AA1634">
        <f t="shared" si="155"/>
        <v>26.503768799999992</v>
      </c>
    </row>
    <row r="1635" spans="1:27" x14ac:dyDescent="0.45">
      <c r="A1635" t="str">
        <f t="shared" si="150"/>
        <v>43834Meal_Lunch_MainP16</v>
      </c>
      <c r="B1635" s="6">
        <v>43834</v>
      </c>
      <c r="C1635" t="s">
        <v>118</v>
      </c>
      <c r="D1635" t="s">
        <v>35</v>
      </c>
      <c r="E1635">
        <v>0.20200000000000001</v>
      </c>
      <c r="F1635">
        <v>0</v>
      </c>
      <c r="G1635">
        <v>6.8000000000000005E-2</v>
      </c>
      <c r="H1635">
        <v>5.3000000000000009E-3</v>
      </c>
      <c r="I1635" t="s">
        <v>49</v>
      </c>
      <c r="J1635">
        <v>1502</v>
      </c>
      <c r="K1635">
        <v>0.19973368841544609</v>
      </c>
      <c r="L1635">
        <v>0.50066577896138487</v>
      </c>
      <c r="M1635">
        <v>0.2996005326231691</v>
      </c>
      <c r="N1635">
        <v>0.25</v>
      </c>
      <c r="O1635">
        <v>0.25</v>
      </c>
      <c r="P1635">
        <v>0.25</v>
      </c>
      <c r="Q1635">
        <v>0.25</v>
      </c>
      <c r="R1635">
        <v>0.25</v>
      </c>
      <c r="S1635">
        <v>0.25</v>
      </c>
      <c r="T1635">
        <v>0.25</v>
      </c>
      <c r="U1635">
        <v>0.25</v>
      </c>
      <c r="V1635">
        <f>VLOOKUP(A1635,Output_sheet!$C$2:$H$19120,6,FALSE)</f>
        <v>87.666909000000004</v>
      </c>
      <c r="W1635">
        <f t="shared" si="151"/>
        <v>124.48701078000002</v>
      </c>
      <c r="X1635" t="str">
        <f t="shared" si="152"/>
        <v>Lunch_</v>
      </c>
      <c r="Y1635">
        <f t="shared" si="153"/>
        <v>70.834862472000012</v>
      </c>
      <c r="Z1635">
        <f t="shared" si="154"/>
        <v>0</v>
      </c>
      <c r="AA1635">
        <f t="shared" si="155"/>
        <v>53.652148308000008</v>
      </c>
    </row>
    <row r="1636" spans="1:27" x14ac:dyDescent="0.45">
      <c r="A1636" t="str">
        <f t="shared" si="150"/>
        <v>43834Meal_Lunch_SideP16</v>
      </c>
      <c r="B1636" s="6">
        <v>43834</v>
      </c>
      <c r="C1636" t="s">
        <v>118</v>
      </c>
      <c r="D1636" t="s">
        <v>36</v>
      </c>
      <c r="E1636">
        <v>1.3162393162393159E-2</v>
      </c>
      <c r="F1636">
        <v>0.16641025641025639</v>
      </c>
      <c r="G1636">
        <v>6.076923076923077E-2</v>
      </c>
      <c r="H1636">
        <v>9.2769230769230776E-4</v>
      </c>
      <c r="I1636" t="s">
        <v>49</v>
      </c>
      <c r="J1636">
        <v>1502</v>
      </c>
      <c r="K1636">
        <v>0.19973368841544609</v>
      </c>
      <c r="L1636">
        <v>0.50066577896138487</v>
      </c>
      <c r="M1636">
        <v>0.2996005326231691</v>
      </c>
      <c r="N1636">
        <v>0.25</v>
      </c>
      <c r="O1636">
        <v>0.25</v>
      </c>
      <c r="P1636">
        <v>0.25</v>
      </c>
      <c r="Q1636">
        <v>0.25</v>
      </c>
      <c r="R1636">
        <v>0.25</v>
      </c>
      <c r="S1636">
        <v>0.25</v>
      </c>
      <c r="T1636">
        <v>0.25</v>
      </c>
      <c r="U1636">
        <v>0.24374999999999999</v>
      </c>
      <c r="V1636">
        <f>VLOOKUP(A1636,Output_sheet!$C$2:$H$19120,6,FALSE)</f>
        <v>115.64297000000001</v>
      </c>
      <c r="W1636">
        <f t="shared" si="151"/>
        <v>146.31306708632479</v>
      </c>
      <c r="X1636" t="str">
        <f t="shared" si="152"/>
        <v>Lunch_</v>
      </c>
      <c r="Y1636">
        <f t="shared" si="153"/>
        <v>6.0885529504273492</v>
      </c>
      <c r="Z1636">
        <f t="shared" si="154"/>
        <v>76.976705158974355</v>
      </c>
      <c r="AA1636">
        <f t="shared" si="155"/>
        <v>63.247808976923082</v>
      </c>
    </row>
    <row r="1637" spans="1:27" x14ac:dyDescent="0.45">
      <c r="A1637" t="str">
        <f t="shared" si="150"/>
        <v>43834Meal_Morning_Snack_GreenP16</v>
      </c>
      <c r="B1637" s="6">
        <v>43834</v>
      </c>
      <c r="C1637" t="s">
        <v>118</v>
      </c>
      <c r="D1637" t="s">
        <v>39</v>
      </c>
      <c r="E1637">
        <v>0</v>
      </c>
      <c r="F1637">
        <v>0</v>
      </c>
      <c r="G1637">
        <v>0</v>
      </c>
      <c r="H1637">
        <v>0</v>
      </c>
      <c r="I1637" t="s">
        <v>49</v>
      </c>
      <c r="J1637">
        <v>1502</v>
      </c>
      <c r="K1637">
        <v>0.19973368841544609</v>
      </c>
      <c r="L1637">
        <v>0.50066577896138487</v>
      </c>
      <c r="M1637">
        <v>0.2996005326231691</v>
      </c>
      <c r="N1637">
        <v>0.1</v>
      </c>
      <c r="O1637">
        <v>0.1</v>
      </c>
      <c r="P1637">
        <v>0.1</v>
      </c>
      <c r="Q1637">
        <v>0.1</v>
      </c>
      <c r="R1637">
        <v>0.1</v>
      </c>
      <c r="S1637">
        <v>0.1</v>
      </c>
      <c r="T1637">
        <v>0.1</v>
      </c>
      <c r="U1637">
        <v>0</v>
      </c>
      <c r="V1637">
        <f>VLOOKUP(A1637,Output_sheet!$C$2:$H$19120,6,FALSE)</f>
        <v>0</v>
      </c>
      <c r="W1637">
        <f t="shared" si="151"/>
        <v>0</v>
      </c>
      <c r="X1637" t="str">
        <f t="shared" si="152"/>
        <v>Mornin</v>
      </c>
      <c r="Y1637">
        <f t="shared" si="153"/>
        <v>0</v>
      </c>
      <c r="Z1637">
        <f t="shared" si="154"/>
        <v>0</v>
      </c>
      <c r="AA1637">
        <f t="shared" si="155"/>
        <v>0</v>
      </c>
    </row>
    <row r="1638" spans="1:27" x14ac:dyDescent="0.45">
      <c r="A1638" t="str">
        <f t="shared" si="150"/>
        <v>43834Meal_Morning_Snack_MainP16</v>
      </c>
      <c r="B1638" s="6">
        <v>43834</v>
      </c>
      <c r="C1638" t="s">
        <v>118</v>
      </c>
      <c r="D1638" t="s">
        <v>40</v>
      </c>
      <c r="E1638">
        <v>4.6982758620689652E-2</v>
      </c>
      <c r="F1638">
        <v>0.18534137931034481</v>
      </c>
      <c r="G1638">
        <v>6.7386206896551726E-2</v>
      </c>
      <c r="H1638">
        <v>6.5438896551724144E-3</v>
      </c>
      <c r="I1638" t="s">
        <v>49</v>
      </c>
      <c r="J1638">
        <v>1502</v>
      </c>
      <c r="K1638">
        <v>0.19973368841544609</v>
      </c>
      <c r="L1638">
        <v>0.50066577896138487</v>
      </c>
      <c r="M1638">
        <v>0.2996005326231691</v>
      </c>
      <c r="N1638">
        <v>0.1</v>
      </c>
      <c r="O1638">
        <v>0.1</v>
      </c>
      <c r="P1638">
        <v>0.1</v>
      </c>
      <c r="Q1638">
        <v>0.1</v>
      </c>
      <c r="R1638">
        <v>0.1</v>
      </c>
      <c r="S1638">
        <v>0.1</v>
      </c>
      <c r="T1638">
        <v>0.1</v>
      </c>
      <c r="U1638">
        <v>0.62365591397849462</v>
      </c>
      <c r="V1638">
        <f>VLOOKUP(A1638,Output_sheet!$C$2:$H$19120,6,FALSE)</f>
        <v>69.891963000000004</v>
      </c>
      <c r="W1638">
        <f t="shared" si="151"/>
        <v>107.33814872124829</v>
      </c>
      <c r="X1638" t="str">
        <f t="shared" si="152"/>
        <v>Mornin</v>
      </c>
      <c r="Y1638">
        <f t="shared" si="153"/>
        <v>13.134868908620689</v>
      </c>
      <c r="Z1638">
        <f t="shared" si="154"/>
        <v>51.815491300510345</v>
      </c>
      <c r="AA1638">
        <f t="shared" si="155"/>
        <v>42.387788512117247</v>
      </c>
    </row>
    <row r="1639" spans="1:27" x14ac:dyDescent="0.45">
      <c r="A1639" t="str">
        <f t="shared" si="150"/>
        <v>43834Meal_Morning_Snack_SideP16</v>
      </c>
      <c r="B1639" s="6">
        <v>43834</v>
      </c>
      <c r="C1639" t="s">
        <v>118</v>
      </c>
      <c r="D1639" t="s">
        <v>41</v>
      </c>
      <c r="E1639">
        <v>0.16285714285714281</v>
      </c>
      <c r="F1639">
        <v>6.6771428571428565E-2</v>
      </c>
      <c r="G1639">
        <v>1.7428571428571429E-2</v>
      </c>
      <c r="H1639">
        <v>4.9020138451856508E-3</v>
      </c>
      <c r="I1639" t="s">
        <v>49</v>
      </c>
      <c r="J1639">
        <v>1502</v>
      </c>
      <c r="K1639">
        <v>0.19973368841544609</v>
      </c>
      <c r="L1639">
        <v>0.50066577896138487</v>
      </c>
      <c r="M1639">
        <v>0.2996005326231691</v>
      </c>
      <c r="N1639">
        <v>0.1</v>
      </c>
      <c r="O1639">
        <v>0.1</v>
      </c>
      <c r="P1639">
        <v>0.1</v>
      </c>
      <c r="Q1639">
        <v>0.1</v>
      </c>
      <c r="R1639">
        <v>0.1</v>
      </c>
      <c r="S1639">
        <v>0.1</v>
      </c>
      <c r="T1639">
        <v>0.1</v>
      </c>
      <c r="U1639">
        <v>0.37634408602150538</v>
      </c>
      <c r="V1639">
        <f>VLOOKUP(A1639,Output_sheet!$C$2:$H$19120,6,FALSE)</f>
        <v>32.874085000000001</v>
      </c>
      <c r="W1639">
        <f t="shared" si="151"/>
        <v>35.351851749428569</v>
      </c>
      <c r="X1639" t="str">
        <f t="shared" si="152"/>
        <v>Mornin</v>
      </c>
      <c r="Y1639">
        <f t="shared" si="153"/>
        <v>21.415118228571423</v>
      </c>
      <c r="Z1639">
        <f t="shared" si="154"/>
        <v>8.780198473714286</v>
      </c>
      <c r="AA1639">
        <f t="shared" si="155"/>
        <v>5.1565350471428575</v>
      </c>
    </row>
    <row r="1640" spans="1:27" x14ac:dyDescent="0.45">
      <c r="A1640" t="str">
        <f t="shared" si="150"/>
        <v>43834Meal_Afternoon_Snack_GreenP17</v>
      </c>
      <c r="B1640" s="6">
        <v>43834</v>
      </c>
      <c r="C1640" t="s">
        <v>118</v>
      </c>
      <c r="D1640" t="s">
        <v>11</v>
      </c>
      <c r="E1640">
        <v>3.39E-2</v>
      </c>
      <c r="F1640">
        <v>0.62639999999999996</v>
      </c>
      <c r="G1640">
        <v>5.1000000000000004E-3</v>
      </c>
      <c r="H1640">
        <v>6.3388000000000012E-3</v>
      </c>
      <c r="I1640" t="s">
        <v>50</v>
      </c>
      <c r="J1640">
        <v>1200</v>
      </c>
      <c r="K1640">
        <v>0.35</v>
      </c>
      <c r="L1640">
        <v>0.35</v>
      </c>
      <c r="M1640">
        <v>0.3</v>
      </c>
      <c r="N1640">
        <v>0.15</v>
      </c>
      <c r="O1640">
        <v>0.15</v>
      </c>
      <c r="P1640">
        <v>0.15</v>
      </c>
      <c r="Q1640">
        <v>0.15</v>
      </c>
      <c r="R1640">
        <v>0.15</v>
      </c>
      <c r="S1640">
        <v>0.15</v>
      </c>
      <c r="T1640">
        <v>0.15</v>
      </c>
      <c r="U1640">
        <v>0.45045045045045051</v>
      </c>
      <c r="V1640">
        <f>VLOOKUP(A1640,Output_sheet!$C$2:$H$19120,6,FALSE)</f>
        <v>14.580444</v>
      </c>
      <c r="W1640">
        <f t="shared" si="151"/>
        <v>39.179111072399998</v>
      </c>
      <c r="X1640" t="str">
        <f t="shared" si="152"/>
        <v>Aftern</v>
      </c>
      <c r="Y1640">
        <f t="shared" si="153"/>
        <v>1.9771082064000001</v>
      </c>
      <c r="Z1640">
        <f t="shared" si="154"/>
        <v>36.532760486400001</v>
      </c>
      <c r="AA1640">
        <f t="shared" si="155"/>
        <v>0.66924237959999999</v>
      </c>
    </row>
    <row r="1641" spans="1:27" x14ac:dyDescent="0.45">
      <c r="A1641" t="str">
        <f t="shared" si="150"/>
        <v>43834Meal_Afternoon_Snack_MainP17</v>
      </c>
      <c r="B1641" s="6">
        <v>43834</v>
      </c>
      <c r="C1641" t="s">
        <v>118</v>
      </c>
      <c r="D1641" t="s">
        <v>12</v>
      </c>
      <c r="E1641">
        <v>0.12597058823529411</v>
      </c>
      <c r="F1641">
        <v>0.1129313725490196</v>
      </c>
      <c r="G1641">
        <v>0.18782352941176469</v>
      </c>
      <c r="H1641">
        <v>1.072359477124183E-2</v>
      </c>
      <c r="I1641" t="s">
        <v>50</v>
      </c>
      <c r="J1641">
        <v>1200</v>
      </c>
      <c r="K1641">
        <v>0.35</v>
      </c>
      <c r="L1641">
        <v>0.35</v>
      </c>
      <c r="M1641">
        <v>0.3</v>
      </c>
      <c r="N1641">
        <v>0.15</v>
      </c>
      <c r="O1641">
        <v>0.15</v>
      </c>
      <c r="P1641">
        <v>0.15</v>
      </c>
      <c r="Q1641">
        <v>0.15</v>
      </c>
      <c r="R1641">
        <v>0.15</v>
      </c>
      <c r="S1641">
        <v>0.15</v>
      </c>
      <c r="T1641">
        <v>0.15</v>
      </c>
      <c r="U1641">
        <v>0.45945945945945948</v>
      </c>
      <c r="V1641">
        <f>VLOOKUP(A1641,Output_sheet!$C$2:$H$19120,6,FALSE)</f>
        <v>32.562992000000001</v>
      </c>
      <c r="W1641">
        <f t="shared" si="151"/>
        <v>86.162315322039206</v>
      </c>
      <c r="X1641" t="str">
        <f t="shared" si="152"/>
        <v>Aftern</v>
      </c>
      <c r="Y1641">
        <f t="shared" si="153"/>
        <v>16.407917027764707</v>
      </c>
      <c r="Z1641">
        <f t="shared" si="154"/>
        <v>14.709533523450979</v>
      </c>
      <c r="AA1641">
        <f t="shared" si="155"/>
        <v>55.04486477082353</v>
      </c>
    </row>
    <row r="1642" spans="1:27" x14ac:dyDescent="0.45">
      <c r="A1642" t="str">
        <f t="shared" si="150"/>
        <v>43834Meal_Afternoon_Snack_SideP17</v>
      </c>
      <c r="B1642" s="6">
        <v>43834</v>
      </c>
      <c r="C1642" t="s">
        <v>118</v>
      </c>
      <c r="D1642" t="s">
        <v>13</v>
      </c>
      <c r="E1642">
        <v>0.16700000000000001</v>
      </c>
      <c r="F1642">
        <v>3.5999999999999997E-2</v>
      </c>
      <c r="G1642">
        <v>6.7500000000000004E-2</v>
      </c>
      <c r="H1642">
        <v>8.4588000000000007E-3</v>
      </c>
      <c r="I1642" t="s">
        <v>50</v>
      </c>
      <c r="J1642">
        <v>1200</v>
      </c>
      <c r="K1642">
        <v>0.35</v>
      </c>
      <c r="L1642">
        <v>0.35</v>
      </c>
      <c r="M1642">
        <v>0.3</v>
      </c>
      <c r="N1642">
        <v>0.15</v>
      </c>
      <c r="O1642">
        <v>0.15</v>
      </c>
      <c r="P1642">
        <v>0.15</v>
      </c>
      <c r="Q1642">
        <v>0.15</v>
      </c>
      <c r="R1642">
        <v>0.15</v>
      </c>
      <c r="S1642">
        <v>0.15</v>
      </c>
      <c r="T1642">
        <v>0.15</v>
      </c>
      <c r="U1642">
        <v>9.0090090090090086E-2</v>
      </c>
      <c r="V1642">
        <f>VLOOKUP(A1642,Output_sheet!$C$2:$H$19120,6,FALSE)</f>
        <v>6.8042072999999998</v>
      </c>
      <c r="W1642">
        <f t="shared" si="151"/>
        <v>9.6585722623500008</v>
      </c>
      <c r="X1642" t="str">
        <f t="shared" si="152"/>
        <v>Aftern</v>
      </c>
      <c r="Y1642">
        <f t="shared" si="153"/>
        <v>4.5452104764000003</v>
      </c>
      <c r="Z1642">
        <f t="shared" si="154"/>
        <v>0.97980585119999986</v>
      </c>
      <c r="AA1642">
        <f t="shared" si="155"/>
        <v>4.1335559347500004</v>
      </c>
    </row>
    <row r="1643" spans="1:27" x14ac:dyDescent="0.45">
      <c r="A1643" t="str">
        <f t="shared" si="150"/>
        <v>43834Meal_Booster1_GreenP17</v>
      </c>
      <c r="B1643" s="6">
        <v>43834</v>
      </c>
      <c r="C1643" t="s">
        <v>118</v>
      </c>
      <c r="D1643" t="s">
        <v>16</v>
      </c>
      <c r="E1643">
        <v>0</v>
      </c>
      <c r="F1643">
        <v>0</v>
      </c>
      <c r="G1643">
        <v>0</v>
      </c>
      <c r="H1643">
        <v>0</v>
      </c>
      <c r="I1643" t="s">
        <v>50</v>
      </c>
      <c r="J1643">
        <v>1200</v>
      </c>
      <c r="K1643">
        <v>0.35</v>
      </c>
      <c r="L1643">
        <v>0.35</v>
      </c>
      <c r="M1643">
        <v>0.3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f>VLOOKUP(A1643,Output_sheet!$C$2:$H$19120,6,FALSE)</f>
        <v>0</v>
      </c>
      <c r="W1643">
        <f t="shared" si="151"/>
        <v>0</v>
      </c>
      <c r="X1643" t="str">
        <f t="shared" si="152"/>
        <v>Booste</v>
      </c>
      <c r="Y1643">
        <f t="shared" si="153"/>
        <v>0</v>
      </c>
      <c r="Z1643">
        <f t="shared" si="154"/>
        <v>0</v>
      </c>
      <c r="AA1643">
        <f t="shared" si="155"/>
        <v>0</v>
      </c>
    </row>
    <row r="1644" spans="1:27" x14ac:dyDescent="0.45">
      <c r="A1644" t="str">
        <f t="shared" si="150"/>
        <v>43834Meal_Booster1_MainP17</v>
      </c>
      <c r="B1644" s="6">
        <v>43834</v>
      </c>
      <c r="C1644" t="s">
        <v>118</v>
      </c>
      <c r="D1644" t="s">
        <v>17</v>
      </c>
      <c r="E1644">
        <v>6.146800766283525E-2</v>
      </c>
      <c r="F1644">
        <v>0.14588927203065141</v>
      </c>
      <c r="G1644">
        <v>2.2945019157088121E-2</v>
      </c>
      <c r="H1644">
        <v>2.1448052753725928E-3</v>
      </c>
      <c r="I1644" t="s">
        <v>50</v>
      </c>
      <c r="J1644">
        <v>1200</v>
      </c>
      <c r="K1644">
        <v>0.35</v>
      </c>
      <c r="L1644">
        <v>0.35</v>
      </c>
      <c r="M1644">
        <v>0.3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  <c r="V1644">
        <f>VLOOKUP(A1644,Output_sheet!$C$2:$H$19120,6,FALSE)</f>
        <v>0</v>
      </c>
      <c r="W1644">
        <f t="shared" si="151"/>
        <v>0</v>
      </c>
      <c r="X1644" t="str">
        <f t="shared" si="152"/>
        <v>Booste</v>
      </c>
      <c r="Y1644">
        <f t="shared" si="153"/>
        <v>0</v>
      </c>
      <c r="Z1644">
        <f t="shared" si="154"/>
        <v>0</v>
      </c>
      <c r="AA1644">
        <f t="shared" si="155"/>
        <v>0</v>
      </c>
    </row>
    <row r="1645" spans="1:27" x14ac:dyDescent="0.45">
      <c r="A1645" t="str">
        <f t="shared" si="150"/>
        <v>43834Meal_Booster1_SideP17</v>
      </c>
      <c r="B1645" s="6">
        <v>43834</v>
      </c>
      <c r="C1645" t="s">
        <v>118</v>
      </c>
      <c r="D1645" t="s">
        <v>18</v>
      </c>
      <c r="E1645">
        <v>0</v>
      </c>
      <c r="F1645">
        <v>0</v>
      </c>
      <c r="G1645">
        <v>0</v>
      </c>
      <c r="H1645">
        <v>0</v>
      </c>
      <c r="I1645" t="s">
        <v>50</v>
      </c>
      <c r="J1645">
        <v>1200</v>
      </c>
      <c r="K1645">
        <v>0.35</v>
      </c>
      <c r="L1645">
        <v>0.35</v>
      </c>
      <c r="M1645">
        <v>0.3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f>VLOOKUP(A1645,Output_sheet!$C$2:$H$19120,6,FALSE)</f>
        <v>0</v>
      </c>
      <c r="W1645">
        <f t="shared" si="151"/>
        <v>0</v>
      </c>
      <c r="X1645" t="str">
        <f t="shared" si="152"/>
        <v>Booste</v>
      </c>
      <c r="Y1645">
        <f t="shared" si="153"/>
        <v>0</v>
      </c>
      <c r="Z1645">
        <f t="shared" si="154"/>
        <v>0</v>
      </c>
      <c r="AA1645">
        <f t="shared" si="155"/>
        <v>0</v>
      </c>
    </row>
    <row r="1646" spans="1:27" x14ac:dyDescent="0.45">
      <c r="A1646" t="str">
        <f t="shared" si="150"/>
        <v>43834Meal_Booster2_GreenP17</v>
      </c>
      <c r="B1646" s="6">
        <v>43834</v>
      </c>
      <c r="C1646" t="s">
        <v>118</v>
      </c>
      <c r="D1646" t="s">
        <v>19</v>
      </c>
      <c r="E1646">
        <v>0</v>
      </c>
      <c r="F1646">
        <v>0</v>
      </c>
      <c r="G1646">
        <v>0</v>
      </c>
      <c r="H1646">
        <v>0</v>
      </c>
      <c r="I1646" t="s">
        <v>50</v>
      </c>
      <c r="J1646">
        <v>1200</v>
      </c>
      <c r="K1646">
        <v>0.35</v>
      </c>
      <c r="L1646">
        <v>0.35</v>
      </c>
      <c r="M1646">
        <v>0.3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f>VLOOKUP(A1646,Output_sheet!$C$2:$H$19120,6,FALSE)</f>
        <v>0</v>
      </c>
      <c r="W1646">
        <f t="shared" si="151"/>
        <v>0</v>
      </c>
      <c r="X1646" t="str">
        <f t="shared" si="152"/>
        <v>Booste</v>
      </c>
      <c r="Y1646">
        <f t="shared" si="153"/>
        <v>0</v>
      </c>
      <c r="Z1646">
        <f t="shared" si="154"/>
        <v>0</v>
      </c>
      <c r="AA1646">
        <f t="shared" si="155"/>
        <v>0</v>
      </c>
    </row>
    <row r="1647" spans="1:27" x14ac:dyDescent="0.45">
      <c r="A1647" t="str">
        <f t="shared" si="150"/>
        <v>43834Meal_Booster2_MainP17</v>
      </c>
      <c r="B1647" s="6">
        <v>43834</v>
      </c>
      <c r="C1647" t="s">
        <v>118</v>
      </c>
      <c r="D1647" t="s">
        <v>20</v>
      </c>
      <c r="E1647">
        <v>0.30499999999999999</v>
      </c>
      <c r="F1647">
        <v>0</v>
      </c>
      <c r="G1647">
        <v>3.2000000000000001E-2</v>
      </c>
      <c r="H1647">
        <v>5.3000000000000009E-3</v>
      </c>
      <c r="I1647" t="s">
        <v>50</v>
      </c>
      <c r="J1647">
        <v>1200</v>
      </c>
      <c r="K1647">
        <v>0.35</v>
      </c>
      <c r="L1647">
        <v>0.35</v>
      </c>
      <c r="M1647">
        <v>0.3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f>VLOOKUP(A1647,Output_sheet!$C$2:$H$19120,6,FALSE)</f>
        <v>0</v>
      </c>
      <c r="W1647">
        <f t="shared" si="151"/>
        <v>0</v>
      </c>
      <c r="X1647" t="str">
        <f t="shared" si="152"/>
        <v>Booste</v>
      </c>
      <c r="Y1647">
        <f t="shared" si="153"/>
        <v>0</v>
      </c>
      <c r="Z1647">
        <f t="shared" si="154"/>
        <v>0</v>
      </c>
      <c r="AA1647">
        <f t="shared" si="155"/>
        <v>0</v>
      </c>
    </row>
    <row r="1648" spans="1:27" x14ac:dyDescent="0.45">
      <c r="A1648" t="str">
        <f t="shared" si="150"/>
        <v>43834Meal_Booster2_SideP17</v>
      </c>
      <c r="B1648" s="6">
        <v>43834</v>
      </c>
      <c r="C1648" t="s">
        <v>118</v>
      </c>
      <c r="D1648" t="s">
        <v>21</v>
      </c>
      <c r="E1648">
        <v>0</v>
      </c>
      <c r="F1648">
        <v>0</v>
      </c>
      <c r="G1648">
        <v>0</v>
      </c>
      <c r="H1648">
        <v>0</v>
      </c>
      <c r="I1648" t="s">
        <v>50</v>
      </c>
      <c r="J1648">
        <v>1200</v>
      </c>
      <c r="K1648">
        <v>0.35</v>
      </c>
      <c r="L1648">
        <v>0.35</v>
      </c>
      <c r="M1648">
        <v>0.3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f>VLOOKUP(A1648,Output_sheet!$C$2:$H$19120,6,FALSE)</f>
        <v>0</v>
      </c>
      <c r="W1648">
        <f t="shared" si="151"/>
        <v>0</v>
      </c>
      <c r="X1648" t="str">
        <f t="shared" si="152"/>
        <v>Booste</v>
      </c>
      <c r="Y1648">
        <f t="shared" si="153"/>
        <v>0</v>
      </c>
      <c r="Z1648">
        <f t="shared" si="154"/>
        <v>0</v>
      </c>
      <c r="AA1648">
        <f t="shared" si="155"/>
        <v>0</v>
      </c>
    </row>
    <row r="1649" spans="1:27" x14ac:dyDescent="0.45">
      <c r="A1649" t="str">
        <f t="shared" si="150"/>
        <v>43834Meal_Breakfast_GreenP17</v>
      </c>
      <c r="B1649" s="6">
        <v>43834</v>
      </c>
      <c r="C1649" t="s">
        <v>118</v>
      </c>
      <c r="D1649" t="s">
        <v>24</v>
      </c>
      <c r="E1649">
        <v>6.9999999999999993E-3</v>
      </c>
      <c r="F1649">
        <v>0.14000000000000001</v>
      </c>
      <c r="G1649">
        <v>3.0000000000000001E-3</v>
      </c>
      <c r="H1649">
        <v>1.04E-2</v>
      </c>
      <c r="I1649" t="s">
        <v>50</v>
      </c>
      <c r="J1649">
        <v>1200</v>
      </c>
      <c r="K1649">
        <v>0.35</v>
      </c>
      <c r="L1649">
        <v>0.35</v>
      </c>
      <c r="M1649">
        <v>0.3</v>
      </c>
      <c r="N1649">
        <v>0.2</v>
      </c>
      <c r="O1649">
        <v>0.2</v>
      </c>
      <c r="P1649">
        <v>0.2</v>
      </c>
      <c r="Q1649">
        <v>0.2</v>
      </c>
      <c r="R1649">
        <v>0.2</v>
      </c>
      <c r="S1649">
        <v>0.2</v>
      </c>
      <c r="T1649">
        <v>0.2</v>
      </c>
      <c r="U1649">
        <v>9.375E-2</v>
      </c>
      <c r="V1649">
        <f>VLOOKUP(A1649,Output_sheet!$C$2:$H$19120,6,FALSE)</f>
        <v>6.8110603000000003</v>
      </c>
      <c r="W1649">
        <f t="shared" si="151"/>
        <v>4.1888020845000007</v>
      </c>
      <c r="X1649" t="str">
        <f t="shared" si="152"/>
        <v>Breakf</v>
      </c>
      <c r="Y1649">
        <f t="shared" si="153"/>
        <v>0.19070968839999999</v>
      </c>
      <c r="Z1649">
        <f t="shared" si="154"/>
        <v>3.8141937680000004</v>
      </c>
      <c r="AA1649">
        <f t="shared" si="155"/>
        <v>0.18389862810000002</v>
      </c>
    </row>
    <row r="1650" spans="1:27" x14ac:dyDescent="0.45">
      <c r="A1650" t="str">
        <f t="shared" si="150"/>
        <v>43834Meal_Breakfast_MainP17</v>
      </c>
      <c r="B1650" s="6">
        <v>43834</v>
      </c>
      <c r="C1650" t="s">
        <v>118</v>
      </c>
      <c r="D1650" t="s">
        <v>25</v>
      </c>
      <c r="E1650">
        <v>7.1428571428571425E-2</v>
      </c>
      <c r="F1650">
        <v>0.23239285714285721</v>
      </c>
      <c r="G1650">
        <v>2.5571428571428571E-2</v>
      </c>
      <c r="H1650">
        <v>2.0184130952380949E-3</v>
      </c>
      <c r="I1650" t="s">
        <v>50</v>
      </c>
      <c r="J1650">
        <v>1200</v>
      </c>
      <c r="K1650">
        <v>0.35</v>
      </c>
      <c r="L1650">
        <v>0.35</v>
      </c>
      <c r="M1650">
        <v>0.3</v>
      </c>
      <c r="N1650">
        <v>0.2</v>
      </c>
      <c r="O1650">
        <v>0.2</v>
      </c>
      <c r="P1650">
        <v>0.2</v>
      </c>
      <c r="Q1650">
        <v>0.2</v>
      </c>
      <c r="R1650">
        <v>0.2</v>
      </c>
      <c r="S1650">
        <v>0.2</v>
      </c>
      <c r="T1650">
        <v>0.2</v>
      </c>
      <c r="U1650">
        <v>0.875</v>
      </c>
      <c r="V1650">
        <f>VLOOKUP(A1650,Output_sheet!$C$2:$H$19120,6,FALSE)</f>
        <v>112.00409999999999</v>
      </c>
      <c r="W1650">
        <f t="shared" si="151"/>
        <v>161.89392625714288</v>
      </c>
      <c r="X1650" t="str">
        <f t="shared" si="152"/>
        <v>Breakf</v>
      </c>
      <c r="Y1650">
        <f t="shared" si="153"/>
        <v>32.001171428571425</v>
      </c>
      <c r="Z1650">
        <f t="shared" si="154"/>
        <v>104.11581124285716</v>
      </c>
      <c r="AA1650">
        <f t="shared" si="155"/>
        <v>25.776943585714285</v>
      </c>
    </row>
    <row r="1651" spans="1:27" x14ac:dyDescent="0.45">
      <c r="A1651" t="str">
        <f t="shared" si="150"/>
        <v>43834Meal_Breakfast_SideP17</v>
      </c>
      <c r="B1651" s="6">
        <v>43834</v>
      </c>
      <c r="C1651" t="s">
        <v>118</v>
      </c>
      <c r="D1651" t="s">
        <v>26</v>
      </c>
      <c r="E1651">
        <v>0.21</v>
      </c>
      <c r="F1651">
        <v>0.22</v>
      </c>
      <c r="G1651">
        <v>0.49</v>
      </c>
      <c r="H1651">
        <v>1.3505400000000001E-2</v>
      </c>
      <c r="I1651" t="s">
        <v>50</v>
      </c>
      <c r="J1651">
        <v>1200</v>
      </c>
      <c r="K1651">
        <v>0.35</v>
      </c>
      <c r="L1651">
        <v>0.35</v>
      </c>
      <c r="M1651">
        <v>0.3</v>
      </c>
      <c r="N1651">
        <v>0.2</v>
      </c>
      <c r="O1651">
        <v>0.2</v>
      </c>
      <c r="P1651">
        <v>0.2</v>
      </c>
      <c r="Q1651">
        <v>0.2</v>
      </c>
      <c r="R1651">
        <v>0.2</v>
      </c>
      <c r="S1651">
        <v>0.2</v>
      </c>
      <c r="T1651">
        <v>0.2</v>
      </c>
      <c r="U1651">
        <v>3.125E-2</v>
      </c>
      <c r="V1651">
        <f>VLOOKUP(A1651,Output_sheet!$C$2:$H$19120,6,FALSE)</f>
        <v>2.2703533999999999</v>
      </c>
      <c r="W1651">
        <f t="shared" si="151"/>
        <v>13.917266342</v>
      </c>
      <c r="X1651" t="str">
        <f t="shared" si="152"/>
        <v>Breakf</v>
      </c>
      <c r="Y1651">
        <f t="shared" si="153"/>
        <v>1.9070968559999999</v>
      </c>
      <c r="Z1651">
        <f t="shared" si="154"/>
        <v>1.9979109919999998</v>
      </c>
      <c r="AA1651">
        <f t="shared" si="155"/>
        <v>10.012258493999999</v>
      </c>
    </row>
    <row r="1652" spans="1:27" x14ac:dyDescent="0.45">
      <c r="A1652" t="str">
        <f t="shared" si="150"/>
        <v>43834Meal_Dinner_GreenP17</v>
      </c>
      <c r="B1652" s="6">
        <v>43834</v>
      </c>
      <c r="C1652" t="s">
        <v>118</v>
      </c>
      <c r="D1652" t="s">
        <v>29</v>
      </c>
      <c r="E1652">
        <v>1.148445595854922E-2</v>
      </c>
      <c r="F1652">
        <v>5.6101036269430048E-2</v>
      </c>
      <c r="G1652">
        <v>1.7005181347150261E-2</v>
      </c>
      <c r="H1652">
        <v>7.8450777202072528E-4</v>
      </c>
      <c r="I1652" t="s">
        <v>50</v>
      </c>
      <c r="J1652">
        <v>1200</v>
      </c>
      <c r="K1652">
        <v>0.35</v>
      </c>
      <c r="L1652">
        <v>0.35</v>
      </c>
      <c r="M1652">
        <v>0.3</v>
      </c>
      <c r="N1652">
        <v>0.25</v>
      </c>
      <c r="O1652">
        <v>0.25</v>
      </c>
      <c r="P1652">
        <v>0.25</v>
      </c>
      <c r="Q1652">
        <v>0.25</v>
      </c>
      <c r="R1652">
        <v>0.25</v>
      </c>
      <c r="S1652">
        <v>0.25</v>
      </c>
      <c r="T1652">
        <v>0.25</v>
      </c>
      <c r="U1652">
        <v>0.46958637469586367</v>
      </c>
      <c r="V1652">
        <f>VLOOKUP(A1652,Output_sheet!$C$2:$H$19120,6,FALSE)</f>
        <v>110.21178</v>
      </c>
      <c r="W1652">
        <f t="shared" si="151"/>
        <v>46.6624113519171</v>
      </c>
      <c r="X1652" t="str">
        <f t="shared" si="152"/>
        <v>Dinner</v>
      </c>
      <c r="Y1652">
        <f t="shared" si="153"/>
        <v>5.0628893340932635</v>
      </c>
      <c r="Z1652">
        <f t="shared" si="154"/>
        <v>24.73198026839378</v>
      </c>
      <c r="AA1652">
        <f t="shared" si="155"/>
        <v>16.867541749430053</v>
      </c>
    </row>
    <row r="1653" spans="1:27" x14ac:dyDescent="0.45">
      <c r="A1653" t="str">
        <f t="shared" si="150"/>
        <v>43834Meal_Dinner_MainP17</v>
      </c>
      <c r="B1653" s="6">
        <v>43834</v>
      </c>
      <c r="C1653" t="s">
        <v>118</v>
      </c>
      <c r="D1653" t="s">
        <v>30</v>
      </c>
      <c r="E1653">
        <v>0.1788913043478261</v>
      </c>
      <c r="F1653">
        <v>1.3913043478260871E-3</v>
      </c>
      <c r="G1653">
        <v>8.0326086956521742E-2</v>
      </c>
      <c r="H1653">
        <v>6.5779782608695646E-3</v>
      </c>
      <c r="I1653" t="s">
        <v>50</v>
      </c>
      <c r="J1653">
        <v>1200</v>
      </c>
      <c r="K1653">
        <v>0.35</v>
      </c>
      <c r="L1653">
        <v>0.35</v>
      </c>
      <c r="M1653">
        <v>0.3</v>
      </c>
      <c r="N1653">
        <v>0.25</v>
      </c>
      <c r="O1653">
        <v>0.25</v>
      </c>
      <c r="P1653">
        <v>0.25</v>
      </c>
      <c r="Q1653">
        <v>0.25</v>
      </c>
      <c r="R1653">
        <v>0.25</v>
      </c>
      <c r="S1653">
        <v>0.25</v>
      </c>
      <c r="T1653">
        <v>0.25</v>
      </c>
      <c r="U1653">
        <v>0.33576642335766421</v>
      </c>
      <c r="V1653">
        <f>VLOOKUP(A1653,Output_sheet!$C$2:$H$19120,6,FALSE)</f>
        <v>125.39998</v>
      </c>
      <c r="W1653">
        <f t="shared" si="151"/>
        <v>181.08574937956521</v>
      </c>
      <c r="X1653" t="str">
        <f t="shared" si="152"/>
        <v>Dinner</v>
      </c>
      <c r="Y1653">
        <f t="shared" si="153"/>
        <v>89.731863949565223</v>
      </c>
      <c r="Z1653">
        <f t="shared" si="154"/>
        <v>0.69787814956521743</v>
      </c>
      <c r="AA1653">
        <f t="shared" si="155"/>
        <v>90.656007280434793</v>
      </c>
    </row>
    <row r="1654" spans="1:27" x14ac:dyDescent="0.45">
      <c r="A1654" t="str">
        <f t="shared" si="150"/>
        <v>43834Meal_Dinner_SideP17</v>
      </c>
      <c r="B1654" s="6">
        <v>43834</v>
      </c>
      <c r="C1654" t="s">
        <v>118</v>
      </c>
      <c r="D1654" t="s">
        <v>31</v>
      </c>
      <c r="E1654">
        <v>8.5000000000000006E-2</v>
      </c>
      <c r="F1654">
        <v>0.71599999999999997</v>
      </c>
      <c r="G1654">
        <v>2.5000000000000001E-2</v>
      </c>
      <c r="H1654">
        <v>1.1130000000000001E-3</v>
      </c>
      <c r="I1654" t="s">
        <v>50</v>
      </c>
      <c r="J1654">
        <v>1200</v>
      </c>
      <c r="K1654">
        <v>0.35</v>
      </c>
      <c r="L1654">
        <v>0.35</v>
      </c>
      <c r="M1654">
        <v>0.3</v>
      </c>
      <c r="N1654">
        <v>0.25</v>
      </c>
      <c r="O1654">
        <v>0.25</v>
      </c>
      <c r="P1654">
        <v>0.25</v>
      </c>
      <c r="Q1654">
        <v>0.25</v>
      </c>
      <c r="R1654">
        <v>0.25</v>
      </c>
      <c r="S1654">
        <v>0.25</v>
      </c>
      <c r="T1654">
        <v>0.25</v>
      </c>
      <c r="U1654">
        <v>0.194647201946472</v>
      </c>
      <c r="V1654">
        <f>VLOOKUP(A1654,Output_sheet!$C$2:$H$19120,6,FALSE)</f>
        <v>31.155275</v>
      </c>
      <c r="W1654">
        <f t="shared" si="151"/>
        <v>106.831437975</v>
      </c>
      <c r="X1654" t="str">
        <f t="shared" si="152"/>
        <v>Dinner</v>
      </c>
      <c r="Y1654">
        <f t="shared" si="153"/>
        <v>10.592793500000001</v>
      </c>
      <c r="Z1654">
        <f t="shared" si="154"/>
        <v>89.228707599999993</v>
      </c>
      <c r="AA1654">
        <f t="shared" si="155"/>
        <v>7.0099368750000002</v>
      </c>
    </row>
    <row r="1655" spans="1:27" x14ac:dyDescent="0.45">
      <c r="A1655" t="str">
        <f t="shared" si="150"/>
        <v>43834Meal_Lunch_GreenP17</v>
      </c>
      <c r="B1655" s="6">
        <v>43834</v>
      </c>
      <c r="C1655" t="s">
        <v>118</v>
      </c>
      <c r="D1655" t="s">
        <v>34</v>
      </c>
      <c r="E1655">
        <v>2.777777777777778E-2</v>
      </c>
      <c r="F1655">
        <v>8.2592592592592592E-2</v>
      </c>
      <c r="G1655">
        <v>1.407407407407407E-2</v>
      </c>
      <c r="H1655">
        <v>8.6160493827160502E-4</v>
      </c>
      <c r="I1655" t="s">
        <v>50</v>
      </c>
      <c r="J1655">
        <v>1200</v>
      </c>
      <c r="K1655">
        <v>0.35</v>
      </c>
      <c r="L1655">
        <v>0.35</v>
      </c>
      <c r="M1655">
        <v>0.3</v>
      </c>
      <c r="N1655">
        <v>0.3</v>
      </c>
      <c r="O1655">
        <v>0.3</v>
      </c>
      <c r="P1655">
        <v>0.3</v>
      </c>
      <c r="Q1655">
        <v>0.3</v>
      </c>
      <c r="R1655">
        <v>0.3</v>
      </c>
      <c r="S1655">
        <v>0.3</v>
      </c>
      <c r="T1655">
        <v>0.3</v>
      </c>
      <c r="U1655">
        <v>0.50624999999999998</v>
      </c>
      <c r="V1655">
        <f>VLOOKUP(A1655,Output_sheet!$C$2:$H$19120,6,FALSE)</f>
        <v>234.12273999999999</v>
      </c>
      <c r="W1655">
        <f t="shared" si="151"/>
        <v>133.01640117037036</v>
      </c>
      <c r="X1655" t="str">
        <f t="shared" si="152"/>
        <v>Lunch_</v>
      </c>
      <c r="Y1655">
        <f t="shared" si="153"/>
        <v>26.013637777777777</v>
      </c>
      <c r="Z1655">
        <f t="shared" si="154"/>
        <v>77.347216325925928</v>
      </c>
      <c r="AA1655">
        <f t="shared" si="155"/>
        <v>29.655547066666657</v>
      </c>
    </row>
    <row r="1656" spans="1:27" x14ac:dyDescent="0.45">
      <c r="A1656" t="str">
        <f t="shared" si="150"/>
        <v>43834Meal_Lunch_MainP17</v>
      </c>
      <c r="B1656" s="6">
        <v>43834</v>
      </c>
      <c r="C1656" t="s">
        <v>118</v>
      </c>
      <c r="D1656" t="s">
        <v>35</v>
      </c>
      <c r="E1656">
        <v>0.20200000000000001</v>
      </c>
      <c r="F1656">
        <v>0</v>
      </c>
      <c r="G1656">
        <v>6.8000000000000005E-2</v>
      </c>
      <c r="H1656">
        <v>5.3000000000000009E-3</v>
      </c>
      <c r="I1656" t="s">
        <v>50</v>
      </c>
      <c r="J1656">
        <v>1200</v>
      </c>
      <c r="K1656">
        <v>0.35</v>
      </c>
      <c r="L1656">
        <v>0.35</v>
      </c>
      <c r="M1656">
        <v>0.3</v>
      </c>
      <c r="N1656">
        <v>0.3</v>
      </c>
      <c r="O1656">
        <v>0.3</v>
      </c>
      <c r="P1656">
        <v>0.3</v>
      </c>
      <c r="Q1656">
        <v>0.3</v>
      </c>
      <c r="R1656">
        <v>0.3</v>
      </c>
      <c r="S1656">
        <v>0.3</v>
      </c>
      <c r="T1656">
        <v>0.3</v>
      </c>
      <c r="U1656">
        <v>0.25</v>
      </c>
      <c r="V1656">
        <f>VLOOKUP(A1656,Output_sheet!$C$2:$H$19120,6,FALSE)</f>
        <v>162.66592</v>
      </c>
      <c r="W1656">
        <f t="shared" si="151"/>
        <v>230.98560640000002</v>
      </c>
      <c r="X1656" t="str">
        <f t="shared" si="152"/>
        <v>Lunch_</v>
      </c>
      <c r="Y1656">
        <f t="shared" si="153"/>
        <v>131.43406336000001</v>
      </c>
      <c r="Z1656">
        <f t="shared" si="154"/>
        <v>0</v>
      </c>
      <c r="AA1656">
        <f t="shared" si="155"/>
        <v>99.551543040000013</v>
      </c>
    </row>
    <row r="1657" spans="1:27" x14ac:dyDescent="0.45">
      <c r="A1657" t="str">
        <f t="shared" si="150"/>
        <v>43834Meal_Lunch_SideP17</v>
      </c>
      <c r="B1657" s="6">
        <v>43834</v>
      </c>
      <c r="C1657" t="s">
        <v>118</v>
      </c>
      <c r="D1657" t="s">
        <v>36</v>
      </c>
      <c r="E1657">
        <v>1.3162393162393159E-2</v>
      </c>
      <c r="F1657">
        <v>0.16641025641025639</v>
      </c>
      <c r="G1657">
        <v>6.076923076923077E-2</v>
      </c>
      <c r="H1657">
        <v>9.2769230769230776E-4</v>
      </c>
      <c r="I1657" t="s">
        <v>50</v>
      </c>
      <c r="J1657">
        <v>1200</v>
      </c>
      <c r="K1657">
        <v>0.35</v>
      </c>
      <c r="L1657">
        <v>0.35</v>
      </c>
      <c r="M1657">
        <v>0.3</v>
      </c>
      <c r="N1657">
        <v>0.3</v>
      </c>
      <c r="O1657">
        <v>0.3</v>
      </c>
      <c r="P1657">
        <v>0.3</v>
      </c>
      <c r="Q1657">
        <v>0.3</v>
      </c>
      <c r="R1657">
        <v>0.3</v>
      </c>
      <c r="S1657">
        <v>0.3</v>
      </c>
      <c r="T1657">
        <v>0.3</v>
      </c>
      <c r="U1657">
        <v>0.24374999999999999</v>
      </c>
      <c r="V1657">
        <f>VLOOKUP(A1657,Output_sheet!$C$2:$H$19120,6,FALSE)</f>
        <v>67.971118000000004</v>
      </c>
      <c r="W1657">
        <f t="shared" si="151"/>
        <v>85.997988013162399</v>
      </c>
      <c r="X1657" t="str">
        <f t="shared" si="152"/>
        <v>Lunch_</v>
      </c>
      <c r="Y1657">
        <f t="shared" si="153"/>
        <v>3.5786503152136744</v>
      </c>
      <c r="Z1657">
        <f t="shared" si="154"/>
        <v>45.244364699487178</v>
      </c>
      <c r="AA1657">
        <f t="shared" si="155"/>
        <v>37.174972998461541</v>
      </c>
    </row>
    <row r="1658" spans="1:27" x14ac:dyDescent="0.45">
      <c r="A1658" t="str">
        <f t="shared" si="150"/>
        <v>43834Meal_Morning_Snack_GreenP17</v>
      </c>
      <c r="B1658" s="6">
        <v>43834</v>
      </c>
      <c r="C1658" t="s">
        <v>118</v>
      </c>
      <c r="D1658" t="s">
        <v>39</v>
      </c>
      <c r="E1658">
        <v>0</v>
      </c>
      <c r="F1658">
        <v>0</v>
      </c>
      <c r="G1658">
        <v>0</v>
      </c>
      <c r="H1658">
        <v>0</v>
      </c>
      <c r="I1658" t="s">
        <v>50</v>
      </c>
      <c r="J1658">
        <v>1200</v>
      </c>
      <c r="K1658">
        <v>0.35</v>
      </c>
      <c r="L1658">
        <v>0.35</v>
      </c>
      <c r="M1658">
        <v>0.3</v>
      </c>
      <c r="N1658">
        <v>0.1</v>
      </c>
      <c r="O1658">
        <v>0.1</v>
      </c>
      <c r="P1658">
        <v>0.1</v>
      </c>
      <c r="Q1658">
        <v>0.1</v>
      </c>
      <c r="R1658">
        <v>0.1</v>
      </c>
      <c r="S1658">
        <v>0.1</v>
      </c>
      <c r="T1658">
        <v>0.1</v>
      </c>
      <c r="U1658">
        <v>0</v>
      </c>
      <c r="V1658">
        <f>VLOOKUP(A1658,Output_sheet!$C$2:$H$19120,6,FALSE)</f>
        <v>0</v>
      </c>
      <c r="W1658">
        <f t="shared" si="151"/>
        <v>0</v>
      </c>
      <c r="X1658" t="str">
        <f t="shared" si="152"/>
        <v>Mornin</v>
      </c>
      <c r="Y1658">
        <f t="shared" si="153"/>
        <v>0</v>
      </c>
      <c r="Z1658">
        <f t="shared" si="154"/>
        <v>0</v>
      </c>
      <c r="AA1658">
        <f t="shared" si="155"/>
        <v>0</v>
      </c>
    </row>
    <row r="1659" spans="1:27" x14ac:dyDescent="0.45">
      <c r="A1659" t="str">
        <f t="shared" si="150"/>
        <v>43834Meal_Morning_Snack_MainP17</v>
      </c>
      <c r="B1659" s="6">
        <v>43834</v>
      </c>
      <c r="C1659" t="s">
        <v>118</v>
      </c>
      <c r="D1659" t="s">
        <v>40</v>
      </c>
      <c r="E1659">
        <v>4.6982758620689652E-2</v>
      </c>
      <c r="F1659">
        <v>0.18534137931034481</v>
      </c>
      <c r="G1659">
        <v>6.7386206896551726E-2</v>
      </c>
      <c r="H1659">
        <v>6.5438896551724144E-3</v>
      </c>
      <c r="I1659" t="s">
        <v>50</v>
      </c>
      <c r="J1659">
        <v>1200</v>
      </c>
      <c r="K1659">
        <v>0.35</v>
      </c>
      <c r="L1659">
        <v>0.35</v>
      </c>
      <c r="M1659">
        <v>0.3</v>
      </c>
      <c r="N1659">
        <v>0.1</v>
      </c>
      <c r="O1659">
        <v>0.1</v>
      </c>
      <c r="P1659">
        <v>0.1</v>
      </c>
      <c r="Q1659">
        <v>0.1</v>
      </c>
      <c r="R1659">
        <v>0.1</v>
      </c>
      <c r="S1659">
        <v>0.1</v>
      </c>
      <c r="T1659">
        <v>0.1</v>
      </c>
      <c r="U1659">
        <v>0.62365591397849462</v>
      </c>
      <c r="V1659">
        <f>VLOOKUP(A1659,Output_sheet!$C$2:$H$19120,6,FALSE)</f>
        <v>36.739013</v>
      </c>
      <c r="W1659">
        <f t="shared" si="151"/>
        <v>56.42276267538621</v>
      </c>
      <c r="X1659" t="str">
        <f t="shared" si="152"/>
        <v>Mornin</v>
      </c>
      <c r="Y1659">
        <f t="shared" si="153"/>
        <v>6.9044007189655163</v>
      </c>
      <c r="Z1659">
        <f t="shared" si="154"/>
        <v>27.237037375682757</v>
      </c>
      <c r="AA1659">
        <f t="shared" si="155"/>
        <v>22.28132458073793</v>
      </c>
    </row>
    <row r="1660" spans="1:27" x14ac:dyDescent="0.45">
      <c r="A1660" t="str">
        <f t="shared" si="150"/>
        <v>43834Meal_Morning_Snack_SideP17</v>
      </c>
      <c r="B1660" s="6">
        <v>43834</v>
      </c>
      <c r="C1660" t="s">
        <v>118</v>
      </c>
      <c r="D1660" t="s">
        <v>41</v>
      </c>
      <c r="E1660">
        <v>0.16285714285714281</v>
      </c>
      <c r="F1660">
        <v>6.6771428571428565E-2</v>
      </c>
      <c r="G1660">
        <v>1.7428571428571429E-2</v>
      </c>
      <c r="H1660">
        <v>4.9020138451856508E-3</v>
      </c>
      <c r="I1660" t="s">
        <v>50</v>
      </c>
      <c r="J1660">
        <v>1200</v>
      </c>
      <c r="K1660">
        <v>0.35</v>
      </c>
      <c r="L1660">
        <v>0.35</v>
      </c>
      <c r="M1660">
        <v>0.3</v>
      </c>
      <c r="N1660">
        <v>0.1</v>
      </c>
      <c r="O1660">
        <v>0.1</v>
      </c>
      <c r="P1660">
        <v>0.1</v>
      </c>
      <c r="Q1660">
        <v>0.1</v>
      </c>
      <c r="R1660">
        <v>0.1</v>
      </c>
      <c r="S1660">
        <v>0.1</v>
      </c>
      <c r="T1660">
        <v>0.1</v>
      </c>
      <c r="U1660">
        <v>0.37634408602150538</v>
      </c>
      <c r="V1660">
        <f>VLOOKUP(A1660,Output_sheet!$C$2:$H$19120,6,FALSE)</f>
        <v>40.913899999999998</v>
      </c>
      <c r="W1660">
        <f t="shared" si="151"/>
        <v>43.99763909142856</v>
      </c>
      <c r="X1660" t="str">
        <f t="shared" si="152"/>
        <v>Mornin</v>
      </c>
      <c r="Y1660">
        <f t="shared" si="153"/>
        <v>26.652483428571419</v>
      </c>
      <c r="Z1660">
        <f t="shared" si="154"/>
        <v>10.927518205714284</v>
      </c>
      <c r="AA1660">
        <f t="shared" si="155"/>
        <v>6.4176374571428569</v>
      </c>
    </row>
    <row r="1661" spans="1:27" x14ac:dyDescent="0.45">
      <c r="A1661" t="str">
        <f t="shared" si="150"/>
        <v>43834Meal_Afternoon_Snack_GreenP18</v>
      </c>
      <c r="B1661" s="6">
        <v>43834</v>
      </c>
      <c r="C1661" t="s">
        <v>118</v>
      </c>
      <c r="D1661" t="s">
        <v>11</v>
      </c>
      <c r="E1661">
        <v>3.39E-2</v>
      </c>
      <c r="F1661">
        <v>0.62639999999999996</v>
      </c>
      <c r="G1661">
        <v>5.1000000000000004E-3</v>
      </c>
      <c r="H1661">
        <v>6.3388000000000012E-3</v>
      </c>
      <c r="I1661" t="s">
        <v>51</v>
      </c>
      <c r="J1661">
        <v>1402</v>
      </c>
      <c r="K1661">
        <v>0.35092724679029957</v>
      </c>
      <c r="L1661">
        <v>0.25106990014265329</v>
      </c>
      <c r="M1661">
        <v>0.39800285306704708</v>
      </c>
      <c r="N1661">
        <v>0.15</v>
      </c>
      <c r="O1661">
        <v>0.15</v>
      </c>
      <c r="P1661">
        <v>0.15</v>
      </c>
      <c r="Q1661">
        <v>0.15</v>
      </c>
      <c r="R1661">
        <v>0.15</v>
      </c>
      <c r="S1661">
        <v>0.15</v>
      </c>
      <c r="T1661">
        <v>0.15</v>
      </c>
      <c r="U1661">
        <v>0.45045045045045051</v>
      </c>
      <c r="V1661">
        <f>VLOOKUP(A1661,Output_sheet!$C$2:$H$19120,6,FALSE)</f>
        <v>9.2861376</v>
      </c>
      <c r="W1661">
        <f t="shared" si="151"/>
        <v>24.952780344960001</v>
      </c>
      <c r="X1661" t="str">
        <f t="shared" si="152"/>
        <v>Aftern</v>
      </c>
      <c r="Y1661">
        <f t="shared" si="153"/>
        <v>1.25920025856</v>
      </c>
      <c r="Z1661">
        <f t="shared" si="154"/>
        <v>23.267346370559999</v>
      </c>
      <c r="AA1661">
        <f t="shared" si="155"/>
        <v>0.42623371584000003</v>
      </c>
    </row>
    <row r="1662" spans="1:27" x14ac:dyDescent="0.45">
      <c r="A1662" t="str">
        <f t="shared" si="150"/>
        <v>43834Meal_Afternoon_Snack_MainP18</v>
      </c>
      <c r="B1662" s="6">
        <v>43834</v>
      </c>
      <c r="C1662" t="s">
        <v>118</v>
      </c>
      <c r="D1662" t="s">
        <v>12</v>
      </c>
      <c r="E1662">
        <v>0.12597058823529411</v>
      </c>
      <c r="F1662">
        <v>0.1129313725490196</v>
      </c>
      <c r="G1662">
        <v>0.18782352941176469</v>
      </c>
      <c r="H1662">
        <v>1.072359477124183E-2</v>
      </c>
      <c r="I1662" t="s">
        <v>51</v>
      </c>
      <c r="J1662">
        <v>1402</v>
      </c>
      <c r="K1662">
        <v>0.35092724679029957</v>
      </c>
      <c r="L1662">
        <v>0.25106990014265329</v>
      </c>
      <c r="M1662">
        <v>0.39800285306704708</v>
      </c>
      <c r="N1662">
        <v>0.15</v>
      </c>
      <c r="O1662">
        <v>0.15</v>
      </c>
      <c r="P1662">
        <v>0.15</v>
      </c>
      <c r="Q1662">
        <v>0.15</v>
      </c>
      <c r="R1662">
        <v>0.15</v>
      </c>
      <c r="S1662">
        <v>0.15</v>
      </c>
      <c r="T1662">
        <v>0.15</v>
      </c>
      <c r="U1662">
        <v>0.45945945945945948</v>
      </c>
      <c r="V1662">
        <f>VLOOKUP(A1662,Output_sheet!$C$2:$H$19120,6,FALSE)</f>
        <v>28.415581</v>
      </c>
      <c r="W1662">
        <f t="shared" si="151"/>
        <v>75.188184494254898</v>
      </c>
      <c r="X1662" t="str">
        <f t="shared" si="152"/>
        <v>Aftern</v>
      </c>
      <c r="Y1662">
        <f t="shared" si="153"/>
        <v>14.318109814470587</v>
      </c>
      <c r="Z1662">
        <f t="shared" si="154"/>
        <v>12.836042256431371</v>
      </c>
      <c r="AA1662">
        <f t="shared" si="155"/>
        <v>48.03403242335294</v>
      </c>
    </row>
    <row r="1663" spans="1:27" x14ac:dyDescent="0.45">
      <c r="A1663" t="str">
        <f t="shared" si="150"/>
        <v>43834Meal_Afternoon_Snack_SideP18</v>
      </c>
      <c r="B1663" s="6">
        <v>43834</v>
      </c>
      <c r="C1663" t="s">
        <v>118</v>
      </c>
      <c r="D1663" t="s">
        <v>13</v>
      </c>
      <c r="E1663">
        <v>0.16700000000000001</v>
      </c>
      <c r="F1663">
        <v>3.5999999999999997E-2</v>
      </c>
      <c r="G1663">
        <v>6.7500000000000004E-2</v>
      </c>
      <c r="H1663">
        <v>8.4588000000000007E-3</v>
      </c>
      <c r="I1663" t="s">
        <v>51</v>
      </c>
      <c r="J1663">
        <v>1402</v>
      </c>
      <c r="K1663">
        <v>0.35092724679029957</v>
      </c>
      <c r="L1663">
        <v>0.25106990014265329</v>
      </c>
      <c r="M1663">
        <v>0.39800285306704708</v>
      </c>
      <c r="N1663">
        <v>0.15</v>
      </c>
      <c r="O1663">
        <v>0.15</v>
      </c>
      <c r="P1663">
        <v>0.15</v>
      </c>
      <c r="Q1663">
        <v>0.15</v>
      </c>
      <c r="R1663">
        <v>0.15</v>
      </c>
      <c r="S1663">
        <v>0.15</v>
      </c>
      <c r="T1663">
        <v>0.15</v>
      </c>
      <c r="U1663">
        <v>9.0090090090090086E-2</v>
      </c>
      <c r="V1663">
        <f>VLOOKUP(A1663,Output_sheet!$C$2:$H$19120,6,FALSE)</f>
        <v>3.5287323000000002</v>
      </c>
      <c r="W1663">
        <f t="shared" si="151"/>
        <v>5.0090354998500013</v>
      </c>
      <c r="X1663" t="str">
        <f t="shared" si="152"/>
        <v>Aftern</v>
      </c>
      <c r="Y1663">
        <f t="shared" si="153"/>
        <v>2.3571931764</v>
      </c>
      <c r="Z1663">
        <f t="shared" si="154"/>
        <v>0.50813745119999998</v>
      </c>
      <c r="AA1663">
        <f t="shared" si="155"/>
        <v>2.1437048722500003</v>
      </c>
    </row>
    <row r="1664" spans="1:27" x14ac:dyDescent="0.45">
      <c r="A1664" t="str">
        <f t="shared" si="150"/>
        <v>43834Meal_Booster1_GreenP18</v>
      </c>
      <c r="B1664" s="6">
        <v>43834</v>
      </c>
      <c r="C1664" t="s">
        <v>118</v>
      </c>
      <c r="D1664" t="s">
        <v>16</v>
      </c>
      <c r="E1664">
        <v>0</v>
      </c>
      <c r="F1664">
        <v>0</v>
      </c>
      <c r="G1664">
        <v>0</v>
      </c>
      <c r="H1664">
        <v>0</v>
      </c>
      <c r="I1664" t="s">
        <v>51</v>
      </c>
      <c r="J1664">
        <v>1402</v>
      </c>
      <c r="K1664">
        <v>0.35092724679029957</v>
      </c>
      <c r="L1664">
        <v>0.25106990014265329</v>
      </c>
      <c r="M1664">
        <v>0.39800285306704708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f>VLOOKUP(A1664,Output_sheet!$C$2:$H$19120,6,FALSE)</f>
        <v>0</v>
      </c>
      <c r="W1664">
        <f t="shared" si="151"/>
        <v>0</v>
      </c>
      <c r="X1664" t="str">
        <f t="shared" si="152"/>
        <v>Booste</v>
      </c>
      <c r="Y1664">
        <f t="shared" si="153"/>
        <v>0</v>
      </c>
      <c r="Z1664">
        <f t="shared" si="154"/>
        <v>0</v>
      </c>
      <c r="AA1664">
        <f t="shared" si="155"/>
        <v>0</v>
      </c>
    </row>
    <row r="1665" spans="1:27" x14ac:dyDescent="0.45">
      <c r="A1665" t="str">
        <f t="shared" si="150"/>
        <v>43834Meal_Booster1_MainP18</v>
      </c>
      <c r="B1665" s="6">
        <v>43834</v>
      </c>
      <c r="C1665" t="s">
        <v>118</v>
      </c>
      <c r="D1665" t="s">
        <v>17</v>
      </c>
      <c r="E1665">
        <v>6.146800766283525E-2</v>
      </c>
      <c r="F1665">
        <v>0.14588927203065141</v>
      </c>
      <c r="G1665">
        <v>2.2945019157088121E-2</v>
      </c>
      <c r="H1665">
        <v>2.1448052753725928E-3</v>
      </c>
      <c r="I1665" t="s">
        <v>51</v>
      </c>
      <c r="J1665">
        <v>1402</v>
      </c>
      <c r="K1665">
        <v>0.35092724679029957</v>
      </c>
      <c r="L1665">
        <v>0.25106990014265329</v>
      </c>
      <c r="M1665">
        <v>0.39800285306704708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f>VLOOKUP(A1665,Output_sheet!$C$2:$H$19120,6,FALSE)</f>
        <v>0</v>
      </c>
      <c r="W1665">
        <f t="shared" si="151"/>
        <v>0</v>
      </c>
      <c r="X1665" t="str">
        <f t="shared" si="152"/>
        <v>Booste</v>
      </c>
      <c r="Y1665">
        <f t="shared" si="153"/>
        <v>0</v>
      </c>
      <c r="Z1665">
        <f t="shared" si="154"/>
        <v>0</v>
      </c>
      <c r="AA1665">
        <f t="shared" si="155"/>
        <v>0</v>
      </c>
    </row>
    <row r="1666" spans="1:27" x14ac:dyDescent="0.45">
      <c r="A1666" t="str">
        <f t="shared" ref="A1666:A1729" si="156">B1666&amp;"Meal_"&amp;D1666&amp;I1666</f>
        <v>43834Meal_Booster1_SideP18</v>
      </c>
      <c r="B1666" s="6">
        <v>43834</v>
      </c>
      <c r="C1666" t="s">
        <v>118</v>
      </c>
      <c r="D1666" t="s">
        <v>18</v>
      </c>
      <c r="E1666">
        <v>0</v>
      </c>
      <c r="F1666">
        <v>0</v>
      </c>
      <c r="G1666">
        <v>0</v>
      </c>
      <c r="H1666">
        <v>0</v>
      </c>
      <c r="I1666" t="s">
        <v>51</v>
      </c>
      <c r="J1666">
        <v>1402</v>
      </c>
      <c r="K1666">
        <v>0.35092724679029957</v>
      </c>
      <c r="L1666">
        <v>0.25106990014265329</v>
      </c>
      <c r="M1666">
        <v>0.39800285306704708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f>VLOOKUP(A1666,Output_sheet!$C$2:$H$19120,6,FALSE)</f>
        <v>0</v>
      </c>
      <c r="W1666">
        <f t="shared" ref="W1666:W1729" si="157">(E1666*4+F1666*4+G1666*9)*V1666</f>
        <v>0</v>
      </c>
      <c r="X1666" t="str">
        <f t="shared" ref="X1666:X1729" si="158">LEFT(D1666,6)</f>
        <v>Booste</v>
      </c>
      <c r="Y1666">
        <f t="shared" ref="Y1666:Y1729" si="159">E1666*4*V1666</f>
        <v>0</v>
      </c>
      <c r="Z1666">
        <f t="shared" ref="Z1666:Z1729" si="160">F1666*4*V1666</f>
        <v>0</v>
      </c>
      <c r="AA1666">
        <f t="shared" ref="AA1666:AA1729" si="161">G1666*9*V1666</f>
        <v>0</v>
      </c>
    </row>
    <row r="1667" spans="1:27" x14ac:dyDescent="0.45">
      <c r="A1667" t="str">
        <f t="shared" si="156"/>
        <v>43834Meal_Booster2_GreenP18</v>
      </c>
      <c r="B1667" s="6">
        <v>43834</v>
      </c>
      <c r="C1667" t="s">
        <v>118</v>
      </c>
      <c r="D1667" t="s">
        <v>19</v>
      </c>
      <c r="E1667">
        <v>0</v>
      </c>
      <c r="F1667">
        <v>0</v>
      </c>
      <c r="G1667">
        <v>0</v>
      </c>
      <c r="H1667">
        <v>0</v>
      </c>
      <c r="I1667" t="s">
        <v>51</v>
      </c>
      <c r="J1667">
        <v>1402</v>
      </c>
      <c r="K1667">
        <v>0.35092724679029957</v>
      </c>
      <c r="L1667">
        <v>0.25106990014265329</v>
      </c>
      <c r="M1667">
        <v>0.39800285306704708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f>VLOOKUP(A1667,Output_sheet!$C$2:$H$19120,6,FALSE)</f>
        <v>0</v>
      </c>
      <c r="W1667">
        <f t="shared" si="157"/>
        <v>0</v>
      </c>
      <c r="X1667" t="str">
        <f t="shared" si="158"/>
        <v>Booste</v>
      </c>
      <c r="Y1667">
        <f t="shared" si="159"/>
        <v>0</v>
      </c>
      <c r="Z1667">
        <f t="shared" si="160"/>
        <v>0</v>
      </c>
      <c r="AA1667">
        <f t="shared" si="161"/>
        <v>0</v>
      </c>
    </row>
    <row r="1668" spans="1:27" x14ac:dyDescent="0.45">
      <c r="A1668" t="str">
        <f t="shared" si="156"/>
        <v>43834Meal_Booster2_MainP18</v>
      </c>
      <c r="B1668" s="6">
        <v>43834</v>
      </c>
      <c r="C1668" t="s">
        <v>118</v>
      </c>
      <c r="D1668" t="s">
        <v>20</v>
      </c>
      <c r="E1668">
        <v>0.30499999999999999</v>
      </c>
      <c r="F1668">
        <v>0</v>
      </c>
      <c r="G1668">
        <v>3.2000000000000001E-2</v>
      </c>
      <c r="H1668">
        <v>5.3000000000000009E-3</v>
      </c>
      <c r="I1668" t="s">
        <v>51</v>
      </c>
      <c r="J1668">
        <v>1402</v>
      </c>
      <c r="K1668">
        <v>0.35092724679029957</v>
      </c>
      <c r="L1668">
        <v>0.25106990014265329</v>
      </c>
      <c r="M1668">
        <v>0.39800285306704708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f>VLOOKUP(A1668,Output_sheet!$C$2:$H$19120,6,FALSE)</f>
        <v>0</v>
      </c>
      <c r="W1668">
        <f t="shared" si="157"/>
        <v>0</v>
      </c>
      <c r="X1668" t="str">
        <f t="shared" si="158"/>
        <v>Booste</v>
      </c>
      <c r="Y1668">
        <f t="shared" si="159"/>
        <v>0</v>
      </c>
      <c r="Z1668">
        <f t="shared" si="160"/>
        <v>0</v>
      </c>
      <c r="AA1668">
        <f t="shared" si="161"/>
        <v>0</v>
      </c>
    </row>
    <row r="1669" spans="1:27" x14ac:dyDescent="0.45">
      <c r="A1669" t="str">
        <f t="shared" si="156"/>
        <v>43834Meal_Booster2_SideP18</v>
      </c>
      <c r="B1669" s="6">
        <v>43834</v>
      </c>
      <c r="C1669" t="s">
        <v>118</v>
      </c>
      <c r="D1669" t="s">
        <v>21</v>
      </c>
      <c r="E1669">
        <v>0</v>
      </c>
      <c r="F1669">
        <v>0</v>
      </c>
      <c r="G1669">
        <v>0</v>
      </c>
      <c r="H1669">
        <v>0</v>
      </c>
      <c r="I1669" t="s">
        <v>51</v>
      </c>
      <c r="J1669">
        <v>1402</v>
      </c>
      <c r="K1669">
        <v>0.35092724679029957</v>
      </c>
      <c r="L1669">
        <v>0.25106990014265329</v>
      </c>
      <c r="M1669">
        <v>0.39800285306704708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f>VLOOKUP(A1669,Output_sheet!$C$2:$H$19120,6,FALSE)</f>
        <v>0</v>
      </c>
      <c r="W1669">
        <f t="shared" si="157"/>
        <v>0</v>
      </c>
      <c r="X1669" t="str">
        <f t="shared" si="158"/>
        <v>Booste</v>
      </c>
      <c r="Y1669">
        <f t="shared" si="159"/>
        <v>0</v>
      </c>
      <c r="Z1669">
        <f t="shared" si="160"/>
        <v>0</v>
      </c>
      <c r="AA1669">
        <f t="shared" si="161"/>
        <v>0</v>
      </c>
    </row>
    <row r="1670" spans="1:27" x14ac:dyDescent="0.45">
      <c r="A1670" t="str">
        <f t="shared" si="156"/>
        <v>43834Meal_Breakfast_GreenP18</v>
      </c>
      <c r="B1670" s="6">
        <v>43834</v>
      </c>
      <c r="C1670" t="s">
        <v>118</v>
      </c>
      <c r="D1670" t="s">
        <v>24</v>
      </c>
      <c r="E1670">
        <v>6.9999999999999993E-3</v>
      </c>
      <c r="F1670">
        <v>0.14000000000000001</v>
      </c>
      <c r="G1670">
        <v>3.0000000000000001E-3</v>
      </c>
      <c r="H1670">
        <v>1.04E-2</v>
      </c>
      <c r="I1670" t="s">
        <v>51</v>
      </c>
      <c r="J1670">
        <v>1402</v>
      </c>
      <c r="K1670">
        <v>0.35092724679029957</v>
      </c>
      <c r="L1670">
        <v>0.25106990014265329</v>
      </c>
      <c r="M1670">
        <v>0.39800285306704708</v>
      </c>
      <c r="N1670">
        <v>0.25</v>
      </c>
      <c r="O1670">
        <v>0.25</v>
      </c>
      <c r="P1670">
        <v>0.25</v>
      </c>
      <c r="Q1670">
        <v>0.25</v>
      </c>
      <c r="R1670">
        <v>0.25</v>
      </c>
      <c r="S1670">
        <v>0.25</v>
      </c>
      <c r="T1670">
        <v>0.25</v>
      </c>
      <c r="U1670">
        <v>9.375E-2</v>
      </c>
      <c r="V1670">
        <f>VLOOKUP(A1670,Output_sheet!$C$2:$H$19120,6,FALSE)</f>
        <v>5.0518951000000003</v>
      </c>
      <c r="W1670">
        <f t="shared" si="157"/>
        <v>3.1069154865000006</v>
      </c>
      <c r="X1670" t="str">
        <f t="shared" si="158"/>
        <v>Breakf</v>
      </c>
      <c r="Y1670">
        <f t="shared" si="159"/>
        <v>0.1414530628</v>
      </c>
      <c r="Z1670">
        <f t="shared" si="160"/>
        <v>2.8290612560000006</v>
      </c>
      <c r="AA1670">
        <f t="shared" si="161"/>
        <v>0.13640116770000002</v>
      </c>
    </row>
    <row r="1671" spans="1:27" x14ac:dyDescent="0.45">
      <c r="A1671" t="str">
        <f t="shared" si="156"/>
        <v>43834Meal_Breakfast_MainP18</v>
      </c>
      <c r="B1671" s="6">
        <v>43834</v>
      </c>
      <c r="C1671" t="s">
        <v>118</v>
      </c>
      <c r="D1671" t="s">
        <v>25</v>
      </c>
      <c r="E1671">
        <v>7.1428571428571425E-2</v>
      </c>
      <c r="F1671">
        <v>0.23239285714285721</v>
      </c>
      <c r="G1671">
        <v>2.5571428571428571E-2</v>
      </c>
      <c r="H1671">
        <v>2.0184130952380949E-3</v>
      </c>
      <c r="I1671" t="s">
        <v>51</v>
      </c>
      <c r="J1671">
        <v>1402</v>
      </c>
      <c r="K1671">
        <v>0.35092724679029957</v>
      </c>
      <c r="L1671">
        <v>0.25106990014265329</v>
      </c>
      <c r="M1671">
        <v>0.39800285306704708</v>
      </c>
      <c r="N1671">
        <v>0.25</v>
      </c>
      <c r="O1671">
        <v>0.25</v>
      </c>
      <c r="P1671">
        <v>0.25</v>
      </c>
      <c r="Q1671">
        <v>0.25</v>
      </c>
      <c r="R1671">
        <v>0.25</v>
      </c>
      <c r="S1671">
        <v>0.25</v>
      </c>
      <c r="T1671">
        <v>0.25</v>
      </c>
      <c r="U1671">
        <v>0.875</v>
      </c>
      <c r="V1671">
        <f>VLOOKUP(A1671,Output_sheet!$C$2:$H$19120,6,FALSE)</f>
        <v>97.669972000000001</v>
      </c>
      <c r="W1671">
        <f t="shared" si="157"/>
        <v>141.17496809942861</v>
      </c>
      <c r="X1671" t="str">
        <f t="shared" si="158"/>
        <v>Breakf</v>
      </c>
      <c r="Y1671">
        <f t="shared" si="159"/>
        <v>27.905706285714285</v>
      </c>
      <c r="Z1671">
        <f t="shared" si="160"/>
        <v>90.79121540057146</v>
      </c>
      <c r="AA1671">
        <f t="shared" si="161"/>
        <v>22.478046413142859</v>
      </c>
    </row>
    <row r="1672" spans="1:27" x14ac:dyDescent="0.45">
      <c r="A1672" t="str">
        <f t="shared" si="156"/>
        <v>43834Meal_Breakfast_SideP18</v>
      </c>
      <c r="B1672" s="6">
        <v>43834</v>
      </c>
      <c r="C1672" t="s">
        <v>118</v>
      </c>
      <c r="D1672" t="s">
        <v>26</v>
      </c>
      <c r="E1672">
        <v>0.21</v>
      </c>
      <c r="F1672">
        <v>0.22</v>
      </c>
      <c r="G1672">
        <v>0.49</v>
      </c>
      <c r="H1672">
        <v>1.3505400000000001E-2</v>
      </c>
      <c r="I1672" t="s">
        <v>51</v>
      </c>
      <c r="J1672">
        <v>1402</v>
      </c>
      <c r="K1672">
        <v>0.35092724679029957</v>
      </c>
      <c r="L1672">
        <v>0.25106990014265329</v>
      </c>
      <c r="M1672">
        <v>0.39800285306704708</v>
      </c>
      <c r="N1672">
        <v>0.25</v>
      </c>
      <c r="O1672">
        <v>0.25</v>
      </c>
      <c r="P1672">
        <v>0.25</v>
      </c>
      <c r="Q1672">
        <v>0.25</v>
      </c>
      <c r="R1672">
        <v>0.25</v>
      </c>
      <c r="S1672">
        <v>0.25</v>
      </c>
      <c r="T1672">
        <v>0.25</v>
      </c>
      <c r="U1672">
        <v>3.125E-2</v>
      </c>
      <c r="V1672">
        <f>VLOOKUP(A1672,Output_sheet!$C$2:$H$19120,6,FALSE)</f>
        <v>5.0518951000000003</v>
      </c>
      <c r="W1672">
        <f t="shared" si="157"/>
        <v>30.968116963</v>
      </c>
      <c r="X1672" t="str">
        <f t="shared" si="158"/>
        <v>Breakf</v>
      </c>
      <c r="Y1672">
        <f t="shared" si="159"/>
        <v>4.2435918839999998</v>
      </c>
      <c r="Z1672">
        <f t="shared" si="160"/>
        <v>4.4456676880000003</v>
      </c>
      <c r="AA1672">
        <f t="shared" si="161"/>
        <v>22.278857391000003</v>
      </c>
    </row>
    <row r="1673" spans="1:27" x14ac:dyDescent="0.45">
      <c r="A1673" t="str">
        <f t="shared" si="156"/>
        <v>43834Meal_Dinner_GreenP18</v>
      </c>
      <c r="B1673" s="6">
        <v>43834</v>
      </c>
      <c r="C1673" t="s">
        <v>118</v>
      </c>
      <c r="D1673" t="s">
        <v>29</v>
      </c>
      <c r="E1673">
        <v>1.148445595854922E-2</v>
      </c>
      <c r="F1673">
        <v>5.6101036269430048E-2</v>
      </c>
      <c r="G1673">
        <v>1.7005181347150261E-2</v>
      </c>
      <c r="H1673">
        <v>7.8450777202072528E-4</v>
      </c>
      <c r="I1673" t="s">
        <v>51</v>
      </c>
      <c r="J1673">
        <v>1402</v>
      </c>
      <c r="K1673">
        <v>0.35092724679029957</v>
      </c>
      <c r="L1673">
        <v>0.25106990014265329</v>
      </c>
      <c r="M1673">
        <v>0.39800285306704708</v>
      </c>
      <c r="N1673">
        <v>0.2</v>
      </c>
      <c r="O1673">
        <v>0.2</v>
      </c>
      <c r="P1673">
        <v>0.2</v>
      </c>
      <c r="Q1673">
        <v>0.2</v>
      </c>
      <c r="R1673">
        <v>0.2</v>
      </c>
      <c r="S1673">
        <v>0.2</v>
      </c>
      <c r="T1673">
        <v>0.2</v>
      </c>
      <c r="U1673">
        <v>0.46958637469586367</v>
      </c>
      <c r="V1673">
        <f>VLOOKUP(A1673,Output_sheet!$C$2:$H$19120,6,FALSE)</f>
        <v>136.45114000000001</v>
      </c>
      <c r="W1673">
        <f t="shared" si="157"/>
        <v>57.771857274404148</v>
      </c>
      <c r="X1673" t="str">
        <f t="shared" si="158"/>
        <v>Dinner</v>
      </c>
      <c r="Y1673">
        <f t="shared" si="159"/>
        <v>6.2682684312953354</v>
      </c>
      <c r="Z1673">
        <f t="shared" si="160"/>
        <v>30.620201416580311</v>
      </c>
      <c r="AA1673">
        <f t="shared" si="161"/>
        <v>20.8833874265285</v>
      </c>
    </row>
    <row r="1674" spans="1:27" x14ac:dyDescent="0.45">
      <c r="A1674" t="str">
        <f t="shared" si="156"/>
        <v>43834Meal_Dinner_MainP18</v>
      </c>
      <c r="B1674" s="6">
        <v>43834</v>
      </c>
      <c r="C1674" t="s">
        <v>118</v>
      </c>
      <c r="D1674" t="s">
        <v>30</v>
      </c>
      <c r="E1674">
        <v>0.1788913043478261</v>
      </c>
      <c r="F1674">
        <v>1.3913043478260871E-3</v>
      </c>
      <c r="G1674">
        <v>8.0326086956521742E-2</v>
      </c>
      <c r="H1674">
        <v>6.5779782608695646E-3</v>
      </c>
      <c r="I1674" t="s">
        <v>51</v>
      </c>
      <c r="J1674">
        <v>1402</v>
      </c>
      <c r="K1674">
        <v>0.35092724679029957</v>
      </c>
      <c r="L1674">
        <v>0.25106990014265329</v>
      </c>
      <c r="M1674">
        <v>0.39800285306704708</v>
      </c>
      <c r="N1674">
        <v>0.2</v>
      </c>
      <c r="O1674">
        <v>0.2</v>
      </c>
      <c r="P1674">
        <v>0.2</v>
      </c>
      <c r="Q1674">
        <v>0.2</v>
      </c>
      <c r="R1674">
        <v>0.2</v>
      </c>
      <c r="S1674">
        <v>0.2</v>
      </c>
      <c r="T1674">
        <v>0.2</v>
      </c>
      <c r="U1674">
        <v>0.33576642335766421</v>
      </c>
      <c r="V1674">
        <f>VLOOKUP(A1674,Output_sheet!$C$2:$H$19120,6,FALSE)</f>
        <v>172.22796</v>
      </c>
      <c r="W1674">
        <f t="shared" si="157"/>
        <v>248.70840649826087</v>
      </c>
      <c r="X1674" t="str">
        <f t="shared" si="158"/>
        <v>Dinner</v>
      </c>
      <c r="Y1674">
        <f t="shared" si="159"/>
        <v>123.24033763826088</v>
      </c>
      <c r="Z1674">
        <f t="shared" si="160"/>
        <v>0.95848603826086964</v>
      </c>
      <c r="AA1674">
        <f t="shared" si="161"/>
        <v>124.50958282173913</v>
      </c>
    </row>
    <row r="1675" spans="1:27" x14ac:dyDescent="0.45">
      <c r="A1675" t="str">
        <f t="shared" si="156"/>
        <v>43834Meal_Dinner_SideP18</v>
      </c>
      <c r="B1675" s="6">
        <v>43834</v>
      </c>
      <c r="C1675" t="s">
        <v>118</v>
      </c>
      <c r="D1675" t="s">
        <v>31</v>
      </c>
      <c r="E1675">
        <v>8.5000000000000006E-2</v>
      </c>
      <c r="F1675">
        <v>0.71599999999999997</v>
      </c>
      <c r="G1675">
        <v>2.5000000000000001E-2</v>
      </c>
      <c r="H1675">
        <v>1.1130000000000001E-3</v>
      </c>
      <c r="I1675" t="s">
        <v>51</v>
      </c>
      <c r="J1675">
        <v>1402</v>
      </c>
      <c r="K1675">
        <v>0.35092724679029957</v>
      </c>
      <c r="L1675">
        <v>0.25106990014265329</v>
      </c>
      <c r="M1675">
        <v>0.39800285306704708</v>
      </c>
      <c r="N1675">
        <v>0.2</v>
      </c>
      <c r="O1675">
        <v>0.2</v>
      </c>
      <c r="P1675">
        <v>0.2</v>
      </c>
      <c r="Q1675">
        <v>0.2</v>
      </c>
      <c r="R1675">
        <v>0.2</v>
      </c>
      <c r="S1675">
        <v>0.2</v>
      </c>
      <c r="T1675">
        <v>0.2</v>
      </c>
      <c r="U1675">
        <v>0.194647201946472</v>
      </c>
      <c r="V1675">
        <f>VLOOKUP(A1675,Output_sheet!$C$2:$H$19120,6,FALSE)</f>
        <v>33.280765000000002</v>
      </c>
      <c r="W1675">
        <f t="shared" si="157"/>
        <v>114.119743185</v>
      </c>
      <c r="X1675" t="str">
        <f t="shared" si="158"/>
        <v>Dinner</v>
      </c>
      <c r="Y1675">
        <f t="shared" si="159"/>
        <v>11.315460100000001</v>
      </c>
      <c r="Z1675">
        <f t="shared" si="160"/>
        <v>95.316110960000003</v>
      </c>
      <c r="AA1675">
        <f t="shared" si="161"/>
        <v>7.4881721250000011</v>
      </c>
    </row>
    <row r="1676" spans="1:27" x14ac:dyDescent="0.45">
      <c r="A1676" t="str">
        <f t="shared" si="156"/>
        <v>43834Meal_Lunch_GreenP18</v>
      </c>
      <c r="B1676" s="6">
        <v>43834</v>
      </c>
      <c r="C1676" t="s">
        <v>118</v>
      </c>
      <c r="D1676" t="s">
        <v>34</v>
      </c>
      <c r="E1676">
        <v>2.777777777777778E-2</v>
      </c>
      <c r="F1676">
        <v>8.2592592592592592E-2</v>
      </c>
      <c r="G1676">
        <v>1.407407407407407E-2</v>
      </c>
      <c r="H1676">
        <v>8.6160493827160502E-4</v>
      </c>
      <c r="I1676" t="s">
        <v>51</v>
      </c>
      <c r="J1676">
        <v>1402</v>
      </c>
      <c r="K1676">
        <v>0.35092724679029957</v>
      </c>
      <c r="L1676">
        <v>0.25106990014265329</v>
      </c>
      <c r="M1676">
        <v>0.39800285306704708</v>
      </c>
      <c r="N1676">
        <v>0.3</v>
      </c>
      <c r="O1676">
        <v>0.3</v>
      </c>
      <c r="P1676">
        <v>0.3</v>
      </c>
      <c r="Q1676">
        <v>0.3</v>
      </c>
      <c r="R1676">
        <v>0.3</v>
      </c>
      <c r="S1676">
        <v>0.3</v>
      </c>
      <c r="T1676">
        <v>0.3</v>
      </c>
      <c r="U1676">
        <v>0.50624999999999998</v>
      </c>
      <c r="V1676">
        <f>VLOOKUP(A1676,Output_sheet!$C$2:$H$19120,6,FALSE)</f>
        <v>244.11982</v>
      </c>
      <c r="W1676">
        <f t="shared" si="157"/>
        <v>138.69622365925923</v>
      </c>
      <c r="X1676" t="str">
        <f t="shared" si="158"/>
        <v>Lunch_</v>
      </c>
      <c r="Y1676">
        <f t="shared" si="159"/>
        <v>27.124424444444447</v>
      </c>
      <c r="Z1676">
        <f t="shared" si="160"/>
        <v>80.649955348148154</v>
      </c>
      <c r="AA1676">
        <f t="shared" si="161"/>
        <v>30.921843866666656</v>
      </c>
    </row>
    <row r="1677" spans="1:27" x14ac:dyDescent="0.45">
      <c r="A1677" t="str">
        <f t="shared" si="156"/>
        <v>43834Meal_Lunch_MainP18</v>
      </c>
      <c r="B1677" s="6">
        <v>43834</v>
      </c>
      <c r="C1677" t="s">
        <v>118</v>
      </c>
      <c r="D1677" t="s">
        <v>35</v>
      </c>
      <c r="E1677">
        <v>0.20200000000000001</v>
      </c>
      <c r="F1677">
        <v>0</v>
      </c>
      <c r="G1677">
        <v>6.8000000000000005E-2</v>
      </c>
      <c r="H1677">
        <v>5.3000000000000009E-3</v>
      </c>
      <c r="I1677" t="s">
        <v>51</v>
      </c>
      <c r="J1677">
        <v>1402</v>
      </c>
      <c r="K1677">
        <v>0.35092724679029957</v>
      </c>
      <c r="L1677">
        <v>0.25106990014265329</v>
      </c>
      <c r="M1677">
        <v>0.39800285306704708</v>
      </c>
      <c r="N1677">
        <v>0.3</v>
      </c>
      <c r="O1677">
        <v>0.3</v>
      </c>
      <c r="P1677">
        <v>0.3</v>
      </c>
      <c r="Q1677">
        <v>0.3</v>
      </c>
      <c r="R1677">
        <v>0.3</v>
      </c>
      <c r="S1677">
        <v>0.3</v>
      </c>
      <c r="T1677">
        <v>0.3</v>
      </c>
      <c r="U1677">
        <v>0.25</v>
      </c>
      <c r="V1677">
        <f>VLOOKUP(A1677,Output_sheet!$C$2:$H$19120,6,FALSE)</f>
        <v>227.01559</v>
      </c>
      <c r="W1677">
        <f t="shared" si="157"/>
        <v>322.36213780000003</v>
      </c>
      <c r="X1677" t="str">
        <f t="shared" si="158"/>
        <v>Lunch_</v>
      </c>
      <c r="Y1677">
        <f t="shared" si="159"/>
        <v>183.42859672</v>
      </c>
      <c r="Z1677">
        <f t="shared" si="160"/>
        <v>0</v>
      </c>
      <c r="AA1677">
        <f t="shared" si="161"/>
        <v>138.93354108000003</v>
      </c>
    </row>
    <row r="1678" spans="1:27" x14ac:dyDescent="0.45">
      <c r="A1678" t="str">
        <f t="shared" si="156"/>
        <v>43834Meal_Lunch_SideP18</v>
      </c>
      <c r="B1678" s="6">
        <v>43834</v>
      </c>
      <c r="C1678" t="s">
        <v>118</v>
      </c>
      <c r="D1678" t="s">
        <v>36</v>
      </c>
      <c r="E1678">
        <v>1.3162393162393159E-2</v>
      </c>
      <c r="F1678">
        <v>0.16641025641025639</v>
      </c>
      <c r="G1678">
        <v>6.076923076923077E-2</v>
      </c>
      <c r="H1678">
        <v>9.2769230769230776E-4</v>
      </c>
      <c r="I1678" t="s">
        <v>51</v>
      </c>
      <c r="J1678">
        <v>1402</v>
      </c>
      <c r="K1678">
        <v>0.35092724679029957</v>
      </c>
      <c r="L1678">
        <v>0.25106990014265329</v>
      </c>
      <c r="M1678">
        <v>0.39800285306704708</v>
      </c>
      <c r="N1678">
        <v>0.3</v>
      </c>
      <c r="O1678">
        <v>0.3</v>
      </c>
      <c r="P1678">
        <v>0.3</v>
      </c>
      <c r="Q1678">
        <v>0.3</v>
      </c>
      <c r="R1678">
        <v>0.3</v>
      </c>
      <c r="S1678">
        <v>0.3</v>
      </c>
      <c r="T1678">
        <v>0.3</v>
      </c>
      <c r="U1678">
        <v>0.24374999999999999</v>
      </c>
      <c r="V1678">
        <f>VLOOKUP(A1678,Output_sheet!$C$2:$H$19120,6,FALSE)</f>
        <v>134.23948999999999</v>
      </c>
      <c r="W1678">
        <f t="shared" si="157"/>
        <v>169.84163850170938</v>
      </c>
      <c r="X1678" t="str">
        <f t="shared" si="158"/>
        <v>Lunch_</v>
      </c>
      <c r="Y1678">
        <f t="shared" si="159"/>
        <v>7.0676517811965791</v>
      </c>
      <c r="Z1678">
        <f t="shared" si="160"/>
        <v>89.355311805128181</v>
      </c>
      <c r="AA1678">
        <f t="shared" si="161"/>
        <v>73.418674915384614</v>
      </c>
    </row>
    <row r="1679" spans="1:27" x14ac:dyDescent="0.45">
      <c r="A1679" t="str">
        <f t="shared" si="156"/>
        <v>43834Meal_Morning_Snack_GreenP18</v>
      </c>
      <c r="B1679" s="6">
        <v>43834</v>
      </c>
      <c r="C1679" t="s">
        <v>118</v>
      </c>
      <c r="D1679" t="s">
        <v>39</v>
      </c>
      <c r="E1679">
        <v>0</v>
      </c>
      <c r="F1679">
        <v>0</v>
      </c>
      <c r="G1679">
        <v>0</v>
      </c>
      <c r="H1679">
        <v>0</v>
      </c>
      <c r="I1679" t="s">
        <v>51</v>
      </c>
      <c r="J1679">
        <v>1402</v>
      </c>
      <c r="K1679">
        <v>0.35092724679029957</v>
      </c>
      <c r="L1679">
        <v>0.25106990014265329</v>
      </c>
      <c r="M1679">
        <v>0.39800285306704708</v>
      </c>
      <c r="N1679">
        <v>0.1</v>
      </c>
      <c r="O1679">
        <v>0.1</v>
      </c>
      <c r="P1679">
        <v>0.1</v>
      </c>
      <c r="Q1679">
        <v>0.1</v>
      </c>
      <c r="R1679">
        <v>0.1</v>
      </c>
      <c r="S1679">
        <v>0.1</v>
      </c>
      <c r="T1679">
        <v>0.1</v>
      </c>
      <c r="U1679">
        <v>0</v>
      </c>
      <c r="V1679">
        <f>VLOOKUP(A1679,Output_sheet!$C$2:$H$19120,6,FALSE)</f>
        <v>0</v>
      </c>
      <c r="W1679">
        <f t="shared" si="157"/>
        <v>0</v>
      </c>
      <c r="X1679" t="str">
        <f t="shared" si="158"/>
        <v>Mornin</v>
      </c>
      <c r="Y1679">
        <f t="shared" si="159"/>
        <v>0</v>
      </c>
      <c r="Z1679">
        <f t="shared" si="160"/>
        <v>0</v>
      </c>
      <c r="AA1679">
        <f t="shared" si="161"/>
        <v>0</v>
      </c>
    </row>
    <row r="1680" spans="1:27" x14ac:dyDescent="0.45">
      <c r="A1680" t="str">
        <f t="shared" si="156"/>
        <v>43834Meal_Morning_Snack_MainP18</v>
      </c>
      <c r="B1680" s="6">
        <v>43834</v>
      </c>
      <c r="C1680" t="s">
        <v>118</v>
      </c>
      <c r="D1680" t="s">
        <v>40</v>
      </c>
      <c r="E1680">
        <v>4.6982758620689652E-2</v>
      </c>
      <c r="F1680">
        <v>0.18534137931034481</v>
      </c>
      <c r="G1680">
        <v>6.7386206896551726E-2</v>
      </c>
      <c r="H1680">
        <v>6.5438896551724144E-3</v>
      </c>
      <c r="I1680" t="s">
        <v>51</v>
      </c>
      <c r="J1680">
        <v>1402</v>
      </c>
      <c r="K1680">
        <v>0.35092724679029957</v>
      </c>
      <c r="L1680">
        <v>0.25106990014265329</v>
      </c>
      <c r="M1680">
        <v>0.39800285306704708</v>
      </c>
      <c r="N1680">
        <v>0.1</v>
      </c>
      <c r="O1680">
        <v>0.1</v>
      </c>
      <c r="P1680">
        <v>0.1</v>
      </c>
      <c r="Q1680">
        <v>0.1</v>
      </c>
      <c r="R1680">
        <v>0.1</v>
      </c>
      <c r="S1680">
        <v>0.1</v>
      </c>
      <c r="T1680">
        <v>0.1</v>
      </c>
      <c r="U1680">
        <v>0.62365591397849462</v>
      </c>
      <c r="V1680">
        <f>VLOOKUP(A1680,Output_sheet!$C$2:$H$19120,6,FALSE)</f>
        <v>23.926773000000001</v>
      </c>
      <c r="W1680">
        <f t="shared" si="157"/>
        <v>36.746077924489654</v>
      </c>
      <c r="X1680" t="str">
        <f t="shared" si="158"/>
        <v>Mornin</v>
      </c>
      <c r="Y1680">
        <f t="shared" si="159"/>
        <v>4.4965832017241381</v>
      </c>
      <c r="Z1680">
        <f t="shared" si="160"/>
        <v>17.738484441062067</v>
      </c>
      <c r="AA1680">
        <f t="shared" si="161"/>
        <v>14.511010281703449</v>
      </c>
    </row>
    <row r="1681" spans="1:27" x14ac:dyDescent="0.45">
      <c r="A1681" t="str">
        <f t="shared" si="156"/>
        <v>43834Meal_Morning_Snack_SideP18</v>
      </c>
      <c r="B1681" s="6">
        <v>43834</v>
      </c>
      <c r="C1681" t="s">
        <v>118</v>
      </c>
      <c r="D1681" t="s">
        <v>41</v>
      </c>
      <c r="E1681">
        <v>0.16285714285714281</v>
      </c>
      <c r="F1681">
        <v>6.6771428571428565E-2</v>
      </c>
      <c r="G1681">
        <v>1.7428571428571429E-2</v>
      </c>
      <c r="H1681">
        <v>4.9020138451856508E-3</v>
      </c>
      <c r="I1681" t="s">
        <v>51</v>
      </c>
      <c r="J1681">
        <v>1402</v>
      </c>
      <c r="K1681">
        <v>0.35092724679029957</v>
      </c>
      <c r="L1681">
        <v>0.25106990014265329</v>
      </c>
      <c r="M1681">
        <v>0.39800285306704708</v>
      </c>
      <c r="N1681">
        <v>0.1</v>
      </c>
      <c r="O1681">
        <v>0.1</v>
      </c>
      <c r="P1681">
        <v>0.1</v>
      </c>
      <c r="Q1681">
        <v>0.1</v>
      </c>
      <c r="R1681">
        <v>0.1</v>
      </c>
      <c r="S1681">
        <v>0.1</v>
      </c>
      <c r="T1681">
        <v>0.1</v>
      </c>
      <c r="U1681">
        <v>0.37634408602150538</v>
      </c>
      <c r="V1681">
        <f>VLOOKUP(A1681,Output_sheet!$C$2:$H$19120,6,FALSE)</f>
        <v>31.016186999999999</v>
      </c>
      <c r="W1681">
        <f t="shared" si="157"/>
        <v>33.353921323028565</v>
      </c>
      <c r="X1681" t="str">
        <f t="shared" si="158"/>
        <v>Mornin</v>
      </c>
      <c r="Y1681">
        <f t="shared" si="159"/>
        <v>20.204830388571423</v>
      </c>
      <c r="Z1681">
        <f t="shared" si="160"/>
        <v>8.2839804593142841</v>
      </c>
      <c r="AA1681">
        <f t="shared" si="161"/>
        <v>4.8651104751428571</v>
      </c>
    </row>
    <row r="1682" spans="1:27" x14ac:dyDescent="0.45">
      <c r="A1682" t="str">
        <f t="shared" si="156"/>
        <v>43834Meal_Afternoon_Snack_GreenP19</v>
      </c>
      <c r="B1682" s="6">
        <v>43834</v>
      </c>
      <c r="C1682" t="s">
        <v>118</v>
      </c>
      <c r="D1682" t="s">
        <v>11</v>
      </c>
      <c r="E1682">
        <v>3.39E-2</v>
      </c>
      <c r="F1682">
        <v>0.62639999999999996</v>
      </c>
      <c r="G1682">
        <v>5.1000000000000004E-3</v>
      </c>
      <c r="H1682">
        <v>6.3388000000000012E-3</v>
      </c>
      <c r="I1682" t="s">
        <v>52</v>
      </c>
      <c r="J1682">
        <v>1403</v>
      </c>
      <c r="K1682">
        <v>0.1995723449750535</v>
      </c>
      <c r="L1682">
        <v>0.49893086243763363</v>
      </c>
      <c r="M1682">
        <v>0.30149679258731288</v>
      </c>
      <c r="N1682">
        <v>5.0000000000000001E-4</v>
      </c>
      <c r="O1682">
        <v>5.0000000000000001E-4</v>
      </c>
      <c r="P1682">
        <v>5.0000000000000001E-4</v>
      </c>
      <c r="Q1682">
        <v>5.0000000000000001E-4</v>
      </c>
      <c r="R1682">
        <v>5.0000000000000001E-4</v>
      </c>
      <c r="S1682">
        <v>5.0000000000000001E-4</v>
      </c>
      <c r="T1682">
        <v>5.0000000000000001E-4</v>
      </c>
      <c r="U1682">
        <v>0.45045045045045051</v>
      </c>
      <c r="V1682">
        <f>VLOOKUP(A1682,Output_sheet!$C$2:$H$19120,6,FALSE)</f>
        <v>0.11694027</v>
      </c>
      <c r="W1682">
        <f t="shared" si="157"/>
        <v>0.31423019951699999</v>
      </c>
      <c r="X1682" t="str">
        <f t="shared" si="158"/>
        <v>Aftern</v>
      </c>
      <c r="Y1682">
        <f t="shared" si="159"/>
        <v>1.5857100611999998E-2</v>
      </c>
      <c r="Z1682">
        <f t="shared" si="160"/>
        <v>0.29300554051199995</v>
      </c>
      <c r="AA1682">
        <f t="shared" si="161"/>
        <v>5.3675583930000003E-3</v>
      </c>
    </row>
    <row r="1683" spans="1:27" x14ac:dyDescent="0.45">
      <c r="A1683" t="str">
        <f t="shared" si="156"/>
        <v>43834Meal_Afternoon_Snack_MainP19</v>
      </c>
      <c r="B1683" s="6">
        <v>43834</v>
      </c>
      <c r="C1683" t="s">
        <v>118</v>
      </c>
      <c r="D1683" t="s">
        <v>12</v>
      </c>
      <c r="E1683">
        <v>0.12597058823529411</v>
      </c>
      <c r="F1683">
        <v>0.1129313725490196</v>
      </c>
      <c r="G1683">
        <v>0.18782352941176469</v>
      </c>
      <c r="H1683">
        <v>1.072359477124183E-2</v>
      </c>
      <c r="I1683" t="s">
        <v>52</v>
      </c>
      <c r="J1683">
        <v>1403</v>
      </c>
      <c r="K1683">
        <v>0.1995723449750535</v>
      </c>
      <c r="L1683">
        <v>0.49893086243763363</v>
      </c>
      <c r="M1683">
        <v>0.30149679258731288</v>
      </c>
      <c r="N1683">
        <v>5.0000000000000001E-4</v>
      </c>
      <c r="O1683">
        <v>5.0000000000000001E-4</v>
      </c>
      <c r="P1683">
        <v>5.0000000000000001E-4</v>
      </c>
      <c r="Q1683">
        <v>5.0000000000000001E-4</v>
      </c>
      <c r="R1683">
        <v>5.0000000000000001E-4</v>
      </c>
      <c r="S1683">
        <v>5.0000000000000001E-4</v>
      </c>
      <c r="T1683">
        <v>5.0000000000000001E-4</v>
      </c>
      <c r="U1683">
        <v>0.45945945945945948</v>
      </c>
      <c r="V1683">
        <f>VLOOKUP(A1683,Output_sheet!$C$2:$H$19120,6,FALSE)</f>
        <v>0.18754572</v>
      </c>
      <c r="W1683">
        <f t="shared" si="157"/>
        <v>0.49624965248705877</v>
      </c>
      <c r="X1683" t="str">
        <f t="shared" si="158"/>
        <v>Aftern</v>
      </c>
      <c r="Y1683">
        <f t="shared" si="159"/>
        <v>9.4500978677647049E-2</v>
      </c>
      <c r="Z1683">
        <f t="shared" si="160"/>
        <v>8.4719182301176463E-2</v>
      </c>
      <c r="AA1683">
        <f t="shared" si="161"/>
        <v>0.31702949150823528</v>
      </c>
    </row>
    <row r="1684" spans="1:27" x14ac:dyDescent="0.45">
      <c r="A1684" t="str">
        <f t="shared" si="156"/>
        <v>43834Meal_Afternoon_Snack_SideP19</v>
      </c>
      <c r="B1684" s="6">
        <v>43834</v>
      </c>
      <c r="C1684" t="s">
        <v>118</v>
      </c>
      <c r="D1684" t="s">
        <v>13</v>
      </c>
      <c r="E1684">
        <v>0.16700000000000001</v>
      </c>
      <c r="F1684">
        <v>3.5999999999999997E-2</v>
      </c>
      <c r="G1684">
        <v>6.7500000000000004E-2</v>
      </c>
      <c r="H1684">
        <v>8.4588000000000007E-3</v>
      </c>
      <c r="I1684" t="s">
        <v>52</v>
      </c>
      <c r="J1684">
        <v>1403</v>
      </c>
      <c r="K1684">
        <v>0.1995723449750535</v>
      </c>
      <c r="L1684">
        <v>0.49893086243763363</v>
      </c>
      <c r="M1684">
        <v>0.30149679258731288</v>
      </c>
      <c r="N1684">
        <v>5.0000000000000001E-4</v>
      </c>
      <c r="O1684">
        <v>5.0000000000000001E-4</v>
      </c>
      <c r="P1684">
        <v>5.0000000000000001E-4</v>
      </c>
      <c r="Q1684">
        <v>5.0000000000000001E-4</v>
      </c>
      <c r="R1684">
        <v>5.0000000000000001E-4</v>
      </c>
      <c r="S1684">
        <v>5.0000000000000001E-4</v>
      </c>
      <c r="T1684">
        <v>5.0000000000000001E-4</v>
      </c>
      <c r="U1684">
        <v>9.0090090090090086E-2</v>
      </c>
      <c r="V1684">
        <f>VLOOKUP(A1684,Output_sheet!$C$2:$H$19120,6,FALSE)</f>
        <v>2.2064203000000001E-2</v>
      </c>
      <c r="W1684">
        <f t="shared" si="157"/>
        <v>3.1320136158500003E-2</v>
      </c>
      <c r="X1684" t="str">
        <f t="shared" si="158"/>
        <v>Aftern</v>
      </c>
      <c r="Y1684">
        <f t="shared" si="159"/>
        <v>1.4738887604000002E-2</v>
      </c>
      <c r="Z1684">
        <f t="shared" si="160"/>
        <v>3.1772452319999999E-3</v>
      </c>
      <c r="AA1684">
        <f t="shared" si="161"/>
        <v>1.3404003322500002E-2</v>
      </c>
    </row>
    <row r="1685" spans="1:27" x14ac:dyDescent="0.45">
      <c r="A1685" t="str">
        <f t="shared" si="156"/>
        <v>43834Meal_Booster1_GreenP19</v>
      </c>
      <c r="B1685" s="6">
        <v>43834</v>
      </c>
      <c r="C1685" t="s">
        <v>118</v>
      </c>
      <c r="D1685" t="s">
        <v>16</v>
      </c>
      <c r="E1685">
        <v>0</v>
      </c>
      <c r="F1685">
        <v>0</v>
      </c>
      <c r="G1685">
        <v>0</v>
      </c>
      <c r="H1685">
        <v>0</v>
      </c>
      <c r="I1685" t="s">
        <v>52</v>
      </c>
      <c r="J1685">
        <v>1403</v>
      </c>
      <c r="K1685">
        <v>0.1995723449750535</v>
      </c>
      <c r="L1685">
        <v>0.49893086243763363</v>
      </c>
      <c r="M1685">
        <v>0.30149679258731288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f>VLOOKUP(A1685,Output_sheet!$C$2:$H$19120,6,FALSE)</f>
        <v>0</v>
      </c>
      <c r="W1685">
        <f t="shared" si="157"/>
        <v>0</v>
      </c>
      <c r="X1685" t="str">
        <f t="shared" si="158"/>
        <v>Booste</v>
      </c>
      <c r="Y1685">
        <f t="shared" si="159"/>
        <v>0</v>
      </c>
      <c r="Z1685">
        <f t="shared" si="160"/>
        <v>0</v>
      </c>
      <c r="AA1685">
        <f t="shared" si="161"/>
        <v>0</v>
      </c>
    </row>
    <row r="1686" spans="1:27" x14ac:dyDescent="0.45">
      <c r="A1686" t="str">
        <f t="shared" si="156"/>
        <v>43834Meal_Booster1_MainP19</v>
      </c>
      <c r="B1686" s="6">
        <v>43834</v>
      </c>
      <c r="C1686" t="s">
        <v>118</v>
      </c>
      <c r="D1686" t="s">
        <v>17</v>
      </c>
      <c r="E1686">
        <v>6.146800766283525E-2</v>
      </c>
      <c r="F1686">
        <v>0.14588927203065141</v>
      </c>
      <c r="G1686">
        <v>2.2945019157088121E-2</v>
      </c>
      <c r="H1686">
        <v>2.1448052753725928E-3</v>
      </c>
      <c r="I1686" t="s">
        <v>52</v>
      </c>
      <c r="J1686">
        <v>1403</v>
      </c>
      <c r="K1686">
        <v>0.1995723449750535</v>
      </c>
      <c r="L1686">
        <v>0.49893086243763363</v>
      </c>
      <c r="M1686">
        <v>0.30149679258731288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f>VLOOKUP(A1686,Output_sheet!$C$2:$H$19120,6,FALSE)</f>
        <v>0</v>
      </c>
      <c r="W1686">
        <f t="shared" si="157"/>
        <v>0</v>
      </c>
      <c r="X1686" t="str">
        <f t="shared" si="158"/>
        <v>Booste</v>
      </c>
      <c r="Y1686">
        <f t="shared" si="159"/>
        <v>0</v>
      </c>
      <c r="Z1686">
        <f t="shared" si="160"/>
        <v>0</v>
      </c>
      <c r="AA1686">
        <f t="shared" si="161"/>
        <v>0</v>
      </c>
    </row>
    <row r="1687" spans="1:27" x14ac:dyDescent="0.45">
      <c r="A1687" t="str">
        <f t="shared" si="156"/>
        <v>43834Meal_Booster1_SideP19</v>
      </c>
      <c r="B1687" s="6">
        <v>43834</v>
      </c>
      <c r="C1687" t="s">
        <v>118</v>
      </c>
      <c r="D1687" t="s">
        <v>18</v>
      </c>
      <c r="E1687">
        <v>0</v>
      </c>
      <c r="F1687">
        <v>0</v>
      </c>
      <c r="G1687">
        <v>0</v>
      </c>
      <c r="H1687">
        <v>0</v>
      </c>
      <c r="I1687" t="s">
        <v>52</v>
      </c>
      <c r="J1687">
        <v>1403</v>
      </c>
      <c r="K1687">
        <v>0.1995723449750535</v>
      </c>
      <c r="L1687">
        <v>0.49893086243763363</v>
      </c>
      <c r="M1687">
        <v>0.30149679258731288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f>VLOOKUP(A1687,Output_sheet!$C$2:$H$19120,6,FALSE)</f>
        <v>0</v>
      </c>
      <c r="W1687">
        <f t="shared" si="157"/>
        <v>0</v>
      </c>
      <c r="X1687" t="str">
        <f t="shared" si="158"/>
        <v>Booste</v>
      </c>
      <c r="Y1687">
        <f t="shared" si="159"/>
        <v>0</v>
      </c>
      <c r="Z1687">
        <f t="shared" si="160"/>
        <v>0</v>
      </c>
      <c r="AA1687">
        <f t="shared" si="161"/>
        <v>0</v>
      </c>
    </row>
    <row r="1688" spans="1:27" x14ac:dyDescent="0.45">
      <c r="A1688" t="str">
        <f t="shared" si="156"/>
        <v>43834Meal_Booster2_GreenP19</v>
      </c>
      <c r="B1688" s="6">
        <v>43834</v>
      </c>
      <c r="C1688" t="s">
        <v>118</v>
      </c>
      <c r="D1688" t="s">
        <v>19</v>
      </c>
      <c r="E1688">
        <v>0</v>
      </c>
      <c r="F1688">
        <v>0</v>
      </c>
      <c r="G1688">
        <v>0</v>
      </c>
      <c r="H1688">
        <v>0</v>
      </c>
      <c r="I1688" t="s">
        <v>52</v>
      </c>
      <c r="J1688">
        <v>1403</v>
      </c>
      <c r="K1688">
        <v>0.1995723449750535</v>
      </c>
      <c r="L1688">
        <v>0.49893086243763363</v>
      </c>
      <c r="M1688">
        <v>0.30149679258731288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f>VLOOKUP(A1688,Output_sheet!$C$2:$H$19120,6,FALSE)</f>
        <v>0</v>
      </c>
      <c r="W1688">
        <f t="shared" si="157"/>
        <v>0</v>
      </c>
      <c r="X1688" t="str">
        <f t="shared" si="158"/>
        <v>Booste</v>
      </c>
      <c r="Y1688">
        <f t="shared" si="159"/>
        <v>0</v>
      </c>
      <c r="Z1688">
        <f t="shared" si="160"/>
        <v>0</v>
      </c>
      <c r="AA1688">
        <f t="shared" si="161"/>
        <v>0</v>
      </c>
    </row>
    <row r="1689" spans="1:27" x14ac:dyDescent="0.45">
      <c r="A1689" t="str">
        <f t="shared" si="156"/>
        <v>43834Meal_Booster2_MainP19</v>
      </c>
      <c r="B1689" s="6">
        <v>43834</v>
      </c>
      <c r="C1689" t="s">
        <v>118</v>
      </c>
      <c r="D1689" t="s">
        <v>20</v>
      </c>
      <c r="E1689">
        <v>0.30499999999999999</v>
      </c>
      <c r="F1689">
        <v>0</v>
      </c>
      <c r="G1689">
        <v>3.2000000000000001E-2</v>
      </c>
      <c r="H1689">
        <v>5.3000000000000009E-3</v>
      </c>
      <c r="I1689" t="s">
        <v>52</v>
      </c>
      <c r="J1689">
        <v>1403</v>
      </c>
      <c r="K1689">
        <v>0.1995723449750535</v>
      </c>
      <c r="L1689">
        <v>0.49893086243763363</v>
      </c>
      <c r="M1689">
        <v>0.30149679258731288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f>VLOOKUP(A1689,Output_sheet!$C$2:$H$19120,6,FALSE)</f>
        <v>0</v>
      </c>
      <c r="W1689">
        <f t="shared" si="157"/>
        <v>0</v>
      </c>
      <c r="X1689" t="str">
        <f t="shared" si="158"/>
        <v>Booste</v>
      </c>
      <c r="Y1689">
        <f t="shared" si="159"/>
        <v>0</v>
      </c>
      <c r="Z1689">
        <f t="shared" si="160"/>
        <v>0</v>
      </c>
      <c r="AA1689">
        <f t="shared" si="161"/>
        <v>0</v>
      </c>
    </row>
    <row r="1690" spans="1:27" x14ac:dyDescent="0.45">
      <c r="A1690" t="str">
        <f t="shared" si="156"/>
        <v>43834Meal_Booster2_SideP19</v>
      </c>
      <c r="B1690" s="6">
        <v>43834</v>
      </c>
      <c r="C1690" t="s">
        <v>118</v>
      </c>
      <c r="D1690" t="s">
        <v>21</v>
      </c>
      <c r="E1690">
        <v>0</v>
      </c>
      <c r="F1690">
        <v>0</v>
      </c>
      <c r="G1690">
        <v>0</v>
      </c>
      <c r="H1690">
        <v>0</v>
      </c>
      <c r="I1690" t="s">
        <v>52</v>
      </c>
      <c r="J1690">
        <v>1403</v>
      </c>
      <c r="K1690">
        <v>0.1995723449750535</v>
      </c>
      <c r="L1690">
        <v>0.49893086243763363</v>
      </c>
      <c r="M1690">
        <v>0.30149679258731288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f>VLOOKUP(A1690,Output_sheet!$C$2:$H$19120,6,FALSE)</f>
        <v>0</v>
      </c>
      <c r="W1690">
        <f t="shared" si="157"/>
        <v>0</v>
      </c>
      <c r="X1690" t="str">
        <f t="shared" si="158"/>
        <v>Booste</v>
      </c>
      <c r="Y1690">
        <f t="shared" si="159"/>
        <v>0</v>
      </c>
      <c r="Z1690">
        <f t="shared" si="160"/>
        <v>0</v>
      </c>
      <c r="AA1690">
        <f t="shared" si="161"/>
        <v>0</v>
      </c>
    </row>
    <row r="1691" spans="1:27" x14ac:dyDescent="0.45">
      <c r="A1691" t="str">
        <f t="shared" si="156"/>
        <v>43834Meal_Breakfast_GreenP19</v>
      </c>
      <c r="B1691" s="6">
        <v>43834</v>
      </c>
      <c r="C1691" t="s">
        <v>118</v>
      </c>
      <c r="D1691" t="s">
        <v>24</v>
      </c>
      <c r="E1691">
        <v>6.9999999999999993E-3</v>
      </c>
      <c r="F1691">
        <v>0.14000000000000001</v>
      </c>
      <c r="G1691">
        <v>3.0000000000000001E-3</v>
      </c>
      <c r="H1691">
        <v>1.04E-2</v>
      </c>
      <c r="I1691" t="s">
        <v>52</v>
      </c>
      <c r="J1691">
        <v>1403</v>
      </c>
      <c r="K1691">
        <v>0.1995723449750535</v>
      </c>
      <c r="L1691">
        <v>0.49893086243763363</v>
      </c>
      <c r="M1691">
        <v>0.30149679258731288</v>
      </c>
      <c r="N1691">
        <v>0.33</v>
      </c>
      <c r="O1691">
        <v>0.33</v>
      </c>
      <c r="P1691">
        <v>0.33</v>
      </c>
      <c r="Q1691">
        <v>0.33</v>
      </c>
      <c r="R1691">
        <v>0.33</v>
      </c>
      <c r="S1691">
        <v>0.33</v>
      </c>
      <c r="T1691">
        <v>0.33</v>
      </c>
      <c r="U1691">
        <v>9.375E-2</v>
      </c>
      <c r="V1691">
        <f>VLOOKUP(A1691,Output_sheet!$C$2:$H$19120,6,FALSE)</f>
        <v>33.293368999999998</v>
      </c>
      <c r="W1691">
        <f t="shared" si="157"/>
        <v>20.475421935000004</v>
      </c>
      <c r="X1691" t="str">
        <f t="shared" si="158"/>
        <v>Breakf</v>
      </c>
      <c r="Y1691">
        <f t="shared" si="159"/>
        <v>0.93221433199999981</v>
      </c>
      <c r="Z1691">
        <f t="shared" si="160"/>
        <v>18.644286640000001</v>
      </c>
      <c r="AA1691">
        <f t="shared" si="161"/>
        <v>0.89892096299999991</v>
      </c>
    </row>
    <row r="1692" spans="1:27" x14ac:dyDescent="0.45">
      <c r="A1692" t="str">
        <f t="shared" si="156"/>
        <v>43834Meal_Breakfast_MainP19</v>
      </c>
      <c r="B1692" s="6">
        <v>43834</v>
      </c>
      <c r="C1692" t="s">
        <v>118</v>
      </c>
      <c r="D1692" t="s">
        <v>25</v>
      </c>
      <c r="E1692">
        <v>7.1428571428571425E-2</v>
      </c>
      <c r="F1692">
        <v>0.23239285714285721</v>
      </c>
      <c r="G1692">
        <v>2.5571428571428571E-2</v>
      </c>
      <c r="H1692">
        <v>2.0184130952380949E-3</v>
      </c>
      <c r="I1692" t="s">
        <v>52</v>
      </c>
      <c r="J1692">
        <v>1403</v>
      </c>
      <c r="K1692">
        <v>0.1995723449750535</v>
      </c>
      <c r="L1692">
        <v>0.49893086243763363</v>
      </c>
      <c r="M1692">
        <v>0.30149679258731288</v>
      </c>
      <c r="N1692">
        <v>0.33</v>
      </c>
      <c r="O1692">
        <v>0.33</v>
      </c>
      <c r="P1692">
        <v>0.33</v>
      </c>
      <c r="Q1692">
        <v>0.33</v>
      </c>
      <c r="R1692">
        <v>0.33</v>
      </c>
      <c r="S1692">
        <v>0.33</v>
      </c>
      <c r="T1692">
        <v>0.33</v>
      </c>
      <c r="U1692">
        <v>0.875</v>
      </c>
      <c r="V1692">
        <f>VLOOKUP(A1692,Output_sheet!$C$2:$H$19120,6,FALSE)</f>
        <v>264.52924000000002</v>
      </c>
      <c r="W1692">
        <f t="shared" si="157"/>
        <v>382.35812147428584</v>
      </c>
      <c r="X1692" t="str">
        <f t="shared" si="158"/>
        <v>Breakf</v>
      </c>
      <c r="Y1692">
        <f t="shared" si="159"/>
        <v>75.57978285714286</v>
      </c>
      <c r="Z1692">
        <f t="shared" si="160"/>
        <v>245.89882352571436</v>
      </c>
      <c r="AA1692">
        <f t="shared" si="161"/>
        <v>60.87951509142858</v>
      </c>
    </row>
    <row r="1693" spans="1:27" x14ac:dyDescent="0.45">
      <c r="A1693" t="str">
        <f t="shared" si="156"/>
        <v>43834Meal_Breakfast_SideP19</v>
      </c>
      <c r="B1693" s="6">
        <v>43834</v>
      </c>
      <c r="C1693" t="s">
        <v>118</v>
      </c>
      <c r="D1693" t="s">
        <v>26</v>
      </c>
      <c r="E1693">
        <v>0.21</v>
      </c>
      <c r="F1693">
        <v>0.22</v>
      </c>
      <c r="G1693">
        <v>0.49</v>
      </c>
      <c r="H1693">
        <v>1.3505400000000001E-2</v>
      </c>
      <c r="I1693" t="s">
        <v>52</v>
      </c>
      <c r="J1693">
        <v>1403</v>
      </c>
      <c r="K1693">
        <v>0.1995723449750535</v>
      </c>
      <c r="L1693">
        <v>0.49893086243763363</v>
      </c>
      <c r="M1693">
        <v>0.30149679258731288</v>
      </c>
      <c r="N1693">
        <v>0.33</v>
      </c>
      <c r="O1693">
        <v>0.33</v>
      </c>
      <c r="P1693">
        <v>0.33</v>
      </c>
      <c r="Q1693">
        <v>0.33</v>
      </c>
      <c r="R1693">
        <v>0.33</v>
      </c>
      <c r="S1693">
        <v>0.33</v>
      </c>
      <c r="T1693">
        <v>0.33</v>
      </c>
      <c r="U1693">
        <v>3.125E-2</v>
      </c>
      <c r="V1693">
        <f>VLOOKUP(A1693,Output_sheet!$C$2:$H$19120,6,FALSE)</f>
        <v>12.10661</v>
      </c>
      <c r="W1693">
        <f t="shared" si="157"/>
        <v>74.213519300000002</v>
      </c>
      <c r="X1693" t="str">
        <f t="shared" si="158"/>
        <v>Breakf</v>
      </c>
      <c r="Y1693">
        <f t="shared" si="159"/>
        <v>10.169552399999999</v>
      </c>
      <c r="Z1693">
        <f t="shared" si="160"/>
        <v>10.6538168</v>
      </c>
      <c r="AA1693">
        <f t="shared" si="161"/>
        <v>53.3901501</v>
      </c>
    </row>
    <row r="1694" spans="1:27" x14ac:dyDescent="0.45">
      <c r="A1694" t="str">
        <f t="shared" si="156"/>
        <v>43834Meal_Dinner_GreenP19</v>
      </c>
      <c r="B1694" s="6">
        <v>43834</v>
      </c>
      <c r="C1694" t="s">
        <v>118</v>
      </c>
      <c r="D1694" t="s">
        <v>29</v>
      </c>
      <c r="E1694">
        <v>1.148445595854922E-2</v>
      </c>
      <c r="F1694">
        <v>5.6101036269430048E-2</v>
      </c>
      <c r="G1694">
        <v>1.7005181347150261E-2</v>
      </c>
      <c r="H1694">
        <v>7.8450777202072528E-4</v>
      </c>
      <c r="I1694" t="s">
        <v>52</v>
      </c>
      <c r="J1694">
        <v>1403</v>
      </c>
      <c r="K1694">
        <v>0.1995723449750535</v>
      </c>
      <c r="L1694">
        <v>0.49893086243763363</v>
      </c>
      <c r="M1694">
        <v>0.30149679258731288</v>
      </c>
      <c r="N1694">
        <v>0.33</v>
      </c>
      <c r="O1694">
        <v>0.33</v>
      </c>
      <c r="P1694">
        <v>0.33</v>
      </c>
      <c r="Q1694">
        <v>0.33</v>
      </c>
      <c r="R1694">
        <v>0.33</v>
      </c>
      <c r="S1694">
        <v>0.33</v>
      </c>
      <c r="T1694">
        <v>0.33</v>
      </c>
      <c r="U1694">
        <v>0.46958637469586367</v>
      </c>
      <c r="V1694">
        <f>VLOOKUP(A1694,Output_sheet!$C$2:$H$19120,6,FALSE)</f>
        <v>132.46207999999999</v>
      </c>
      <c r="W1694">
        <f t="shared" si="157"/>
        <v>56.082934741554396</v>
      </c>
      <c r="X1694" t="str">
        <f t="shared" si="158"/>
        <v>Dinner</v>
      </c>
      <c r="Y1694">
        <f t="shared" si="159"/>
        <v>6.085019695751293</v>
      </c>
      <c r="Z1694">
        <f t="shared" si="160"/>
        <v>29.725039817616576</v>
      </c>
      <c r="AA1694">
        <f t="shared" si="161"/>
        <v>20.272875228186528</v>
      </c>
    </row>
    <row r="1695" spans="1:27" x14ac:dyDescent="0.45">
      <c r="A1695" t="str">
        <f t="shared" si="156"/>
        <v>43834Meal_Dinner_MainP19</v>
      </c>
      <c r="B1695" s="6">
        <v>43834</v>
      </c>
      <c r="C1695" t="s">
        <v>118</v>
      </c>
      <c r="D1695" t="s">
        <v>30</v>
      </c>
      <c r="E1695">
        <v>0.1788913043478261</v>
      </c>
      <c r="F1695">
        <v>1.3913043478260871E-3</v>
      </c>
      <c r="G1695">
        <v>8.0326086956521742E-2</v>
      </c>
      <c r="H1695">
        <v>6.5779782608695646E-3</v>
      </c>
      <c r="I1695" t="s">
        <v>52</v>
      </c>
      <c r="J1695">
        <v>1403</v>
      </c>
      <c r="K1695">
        <v>0.1995723449750535</v>
      </c>
      <c r="L1695">
        <v>0.49893086243763363</v>
      </c>
      <c r="M1695">
        <v>0.30149679258731288</v>
      </c>
      <c r="N1695">
        <v>0.33</v>
      </c>
      <c r="O1695">
        <v>0.33</v>
      </c>
      <c r="P1695">
        <v>0.33</v>
      </c>
      <c r="Q1695">
        <v>0.33</v>
      </c>
      <c r="R1695">
        <v>0.33</v>
      </c>
      <c r="S1695">
        <v>0.33</v>
      </c>
      <c r="T1695">
        <v>0.33</v>
      </c>
      <c r="U1695">
        <v>0.33576642335766421</v>
      </c>
      <c r="V1695">
        <f>VLOOKUP(A1695,Output_sheet!$C$2:$H$19120,6,FALSE)</f>
        <v>66.071449000000001</v>
      </c>
      <c r="W1695">
        <f t="shared" si="157"/>
        <v>95.411481363543487</v>
      </c>
      <c r="X1695" t="str">
        <f t="shared" si="158"/>
        <v>Dinner</v>
      </c>
      <c r="Y1695">
        <f t="shared" si="159"/>
        <v>47.278430767043481</v>
      </c>
      <c r="Z1695">
        <f t="shared" si="160"/>
        <v>0.36770197704347829</v>
      </c>
      <c r="AA1695">
        <f t="shared" si="161"/>
        <v>47.765348619456525</v>
      </c>
    </row>
    <row r="1696" spans="1:27" x14ac:dyDescent="0.45">
      <c r="A1696" t="str">
        <f t="shared" si="156"/>
        <v>43834Meal_Dinner_SideP19</v>
      </c>
      <c r="B1696" s="6">
        <v>43834</v>
      </c>
      <c r="C1696" t="s">
        <v>118</v>
      </c>
      <c r="D1696" t="s">
        <v>31</v>
      </c>
      <c r="E1696">
        <v>8.5000000000000006E-2</v>
      </c>
      <c r="F1696">
        <v>0.71599999999999997</v>
      </c>
      <c r="G1696">
        <v>2.5000000000000001E-2</v>
      </c>
      <c r="H1696">
        <v>1.1130000000000001E-3</v>
      </c>
      <c r="I1696" t="s">
        <v>52</v>
      </c>
      <c r="J1696">
        <v>1403</v>
      </c>
      <c r="K1696">
        <v>0.1995723449750535</v>
      </c>
      <c r="L1696">
        <v>0.49893086243763363</v>
      </c>
      <c r="M1696">
        <v>0.30149679258731288</v>
      </c>
      <c r="N1696">
        <v>0.33</v>
      </c>
      <c r="O1696">
        <v>0.33</v>
      </c>
      <c r="P1696">
        <v>0.33</v>
      </c>
      <c r="Q1696">
        <v>0.33</v>
      </c>
      <c r="R1696">
        <v>0.33</v>
      </c>
      <c r="S1696">
        <v>0.33</v>
      </c>
      <c r="T1696">
        <v>0.33</v>
      </c>
      <c r="U1696">
        <v>0.194647201946472</v>
      </c>
      <c r="V1696">
        <f>VLOOKUP(A1696,Output_sheet!$C$2:$H$19120,6,FALSE)</f>
        <v>63.837148999999997</v>
      </c>
      <c r="W1696">
        <f t="shared" si="157"/>
        <v>218.89758392099998</v>
      </c>
      <c r="X1696" t="str">
        <f t="shared" si="158"/>
        <v>Dinner</v>
      </c>
      <c r="Y1696">
        <f t="shared" si="159"/>
        <v>21.704630659999999</v>
      </c>
      <c r="Z1696">
        <f t="shared" si="160"/>
        <v>182.82959473599999</v>
      </c>
      <c r="AA1696">
        <f t="shared" si="161"/>
        <v>14.363358524999999</v>
      </c>
    </row>
    <row r="1697" spans="1:27" x14ac:dyDescent="0.45">
      <c r="A1697" t="str">
        <f t="shared" si="156"/>
        <v>43834Meal_Lunch_GreenP19</v>
      </c>
      <c r="B1697" s="6">
        <v>43834</v>
      </c>
      <c r="C1697" t="s">
        <v>118</v>
      </c>
      <c r="D1697" t="s">
        <v>34</v>
      </c>
      <c r="E1697">
        <v>2.777777777777778E-2</v>
      </c>
      <c r="F1697">
        <v>8.2592592592592592E-2</v>
      </c>
      <c r="G1697">
        <v>1.407407407407407E-2</v>
      </c>
      <c r="H1697">
        <v>8.6160493827160502E-4</v>
      </c>
      <c r="I1697" t="s">
        <v>52</v>
      </c>
      <c r="J1697">
        <v>1403</v>
      </c>
      <c r="K1697">
        <v>0.1995723449750535</v>
      </c>
      <c r="L1697">
        <v>0.49893086243763363</v>
      </c>
      <c r="M1697">
        <v>0.30149679258731288</v>
      </c>
      <c r="N1697">
        <v>0.33900000000000002</v>
      </c>
      <c r="O1697">
        <v>0.33900000000000002</v>
      </c>
      <c r="P1697">
        <v>0.33900000000000002</v>
      </c>
      <c r="Q1697">
        <v>0.33900000000000002</v>
      </c>
      <c r="R1697">
        <v>0.33900000000000002</v>
      </c>
      <c r="S1697">
        <v>0.33900000000000002</v>
      </c>
      <c r="T1697">
        <v>0.33900000000000002</v>
      </c>
      <c r="U1697">
        <v>0.50624999999999998</v>
      </c>
      <c r="V1697">
        <f>VLOOKUP(A1697,Output_sheet!$C$2:$H$19120,6,FALSE)</f>
        <v>299.28856999999999</v>
      </c>
      <c r="W1697">
        <f t="shared" si="157"/>
        <v>170.04024680740739</v>
      </c>
      <c r="X1697" t="str">
        <f t="shared" si="158"/>
        <v>Lunch_</v>
      </c>
      <c r="Y1697">
        <f t="shared" si="159"/>
        <v>33.254285555555555</v>
      </c>
      <c r="Z1697">
        <f t="shared" si="160"/>
        <v>98.876075718518521</v>
      </c>
      <c r="AA1697">
        <f t="shared" si="161"/>
        <v>37.909885533333316</v>
      </c>
    </row>
    <row r="1698" spans="1:27" x14ac:dyDescent="0.45">
      <c r="A1698" t="str">
        <f t="shared" si="156"/>
        <v>43834Meal_Lunch_MainP19</v>
      </c>
      <c r="B1698" s="6">
        <v>43834</v>
      </c>
      <c r="C1698" t="s">
        <v>118</v>
      </c>
      <c r="D1698" t="s">
        <v>35</v>
      </c>
      <c r="E1698">
        <v>0.20200000000000001</v>
      </c>
      <c r="F1698">
        <v>0</v>
      </c>
      <c r="G1698">
        <v>6.8000000000000005E-2</v>
      </c>
      <c r="H1698">
        <v>5.3000000000000009E-3</v>
      </c>
      <c r="I1698" t="s">
        <v>52</v>
      </c>
      <c r="J1698">
        <v>1403</v>
      </c>
      <c r="K1698">
        <v>0.1995723449750535</v>
      </c>
      <c r="L1698">
        <v>0.49893086243763363</v>
      </c>
      <c r="M1698">
        <v>0.30149679258731288</v>
      </c>
      <c r="N1698">
        <v>0.33900000000000002</v>
      </c>
      <c r="O1698">
        <v>0.33900000000000002</v>
      </c>
      <c r="P1698">
        <v>0.33900000000000002</v>
      </c>
      <c r="Q1698">
        <v>0.33900000000000002</v>
      </c>
      <c r="R1698">
        <v>0.33900000000000002</v>
      </c>
      <c r="S1698">
        <v>0.33900000000000002</v>
      </c>
      <c r="T1698">
        <v>0.33900000000000002</v>
      </c>
      <c r="U1698">
        <v>0.25</v>
      </c>
      <c r="V1698">
        <f>VLOOKUP(A1698,Output_sheet!$C$2:$H$19120,6,FALSE)</f>
        <v>110.50655</v>
      </c>
      <c r="W1698">
        <f t="shared" si="157"/>
        <v>156.91930100000002</v>
      </c>
      <c r="X1698" t="str">
        <f t="shared" si="158"/>
        <v>Lunch_</v>
      </c>
      <c r="Y1698">
        <f t="shared" si="159"/>
        <v>89.289292400000008</v>
      </c>
      <c r="Z1698">
        <f t="shared" si="160"/>
        <v>0</v>
      </c>
      <c r="AA1698">
        <f t="shared" si="161"/>
        <v>67.630008600000011</v>
      </c>
    </row>
    <row r="1699" spans="1:27" x14ac:dyDescent="0.45">
      <c r="A1699" t="str">
        <f t="shared" si="156"/>
        <v>43834Meal_Lunch_SideP19</v>
      </c>
      <c r="B1699" s="6">
        <v>43834</v>
      </c>
      <c r="C1699" t="s">
        <v>118</v>
      </c>
      <c r="D1699" t="s">
        <v>36</v>
      </c>
      <c r="E1699">
        <v>1.3162393162393159E-2</v>
      </c>
      <c r="F1699">
        <v>0.16641025641025639</v>
      </c>
      <c r="G1699">
        <v>6.076923076923077E-2</v>
      </c>
      <c r="H1699">
        <v>9.2769230769230776E-4</v>
      </c>
      <c r="I1699" t="s">
        <v>52</v>
      </c>
      <c r="J1699">
        <v>1403</v>
      </c>
      <c r="K1699">
        <v>0.1995723449750535</v>
      </c>
      <c r="L1699">
        <v>0.49893086243763363</v>
      </c>
      <c r="M1699">
        <v>0.30149679258731288</v>
      </c>
      <c r="N1699">
        <v>0.33900000000000002</v>
      </c>
      <c r="O1699">
        <v>0.33900000000000002</v>
      </c>
      <c r="P1699">
        <v>0.33900000000000002</v>
      </c>
      <c r="Q1699">
        <v>0.33900000000000002</v>
      </c>
      <c r="R1699">
        <v>0.33900000000000002</v>
      </c>
      <c r="S1699">
        <v>0.33900000000000002</v>
      </c>
      <c r="T1699">
        <v>0.33900000000000002</v>
      </c>
      <c r="U1699">
        <v>0.24374999999999999</v>
      </c>
      <c r="V1699">
        <f>VLOOKUP(A1699,Output_sheet!$C$2:$H$19120,6,FALSE)</f>
        <v>179.57314</v>
      </c>
      <c r="W1699">
        <f t="shared" si="157"/>
        <v>227.19839242905979</v>
      </c>
      <c r="X1699" t="str">
        <f t="shared" si="158"/>
        <v>Lunch_</v>
      </c>
      <c r="Y1699">
        <f t="shared" si="159"/>
        <v>9.4544490803418775</v>
      </c>
      <c r="Z1699">
        <f t="shared" si="160"/>
        <v>119.53124908717948</v>
      </c>
      <c r="AA1699">
        <f t="shared" si="161"/>
        <v>98.212694261538459</v>
      </c>
    </row>
    <row r="1700" spans="1:27" x14ac:dyDescent="0.45">
      <c r="A1700" t="str">
        <f t="shared" si="156"/>
        <v>43834Meal_Morning_Snack_GreenP19</v>
      </c>
      <c r="B1700" s="6">
        <v>43834</v>
      </c>
      <c r="C1700" t="s">
        <v>118</v>
      </c>
      <c r="D1700" t="s">
        <v>39</v>
      </c>
      <c r="E1700">
        <v>0</v>
      </c>
      <c r="F1700">
        <v>0</v>
      </c>
      <c r="G1700">
        <v>0</v>
      </c>
      <c r="H1700">
        <v>0</v>
      </c>
      <c r="I1700" t="s">
        <v>52</v>
      </c>
      <c r="J1700">
        <v>1403</v>
      </c>
      <c r="K1700">
        <v>0.1995723449750535</v>
      </c>
      <c r="L1700">
        <v>0.49893086243763363</v>
      </c>
      <c r="M1700">
        <v>0.30149679258731288</v>
      </c>
      <c r="N1700">
        <v>5.0000000000000001E-4</v>
      </c>
      <c r="O1700">
        <v>5.0000000000000001E-4</v>
      </c>
      <c r="P1700">
        <v>5.0000000000000001E-4</v>
      </c>
      <c r="Q1700">
        <v>5.0000000000000001E-4</v>
      </c>
      <c r="R1700">
        <v>5.0000000000000001E-4</v>
      </c>
      <c r="S1700">
        <v>5.0000000000000001E-4</v>
      </c>
      <c r="T1700">
        <v>5.0000000000000001E-4</v>
      </c>
      <c r="U1700">
        <v>0</v>
      </c>
      <c r="V1700">
        <f>VLOOKUP(A1700,Output_sheet!$C$2:$H$19120,6,FALSE)</f>
        <v>0</v>
      </c>
      <c r="W1700">
        <f t="shared" si="157"/>
        <v>0</v>
      </c>
      <c r="X1700" t="str">
        <f t="shared" si="158"/>
        <v>Mornin</v>
      </c>
      <c r="Y1700">
        <f t="shared" si="159"/>
        <v>0</v>
      </c>
      <c r="Z1700">
        <f t="shared" si="160"/>
        <v>0</v>
      </c>
      <c r="AA1700">
        <f t="shared" si="161"/>
        <v>0</v>
      </c>
    </row>
    <row r="1701" spans="1:27" x14ac:dyDescent="0.45">
      <c r="A1701" t="str">
        <f t="shared" si="156"/>
        <v>43834Meal_Morning_Snack_MainP19</v>
      </c>
      <c r="B1701" s="6">
        <v>43834</v>
      </c>
      <c r="C1701" t="s">
        <v>118</v>
      </c>
      <c r="D1701" t="s">
        <v>40</v>
      </c>
      <c r="E1701">
        <v>4.6982758620689652E-2</v>
      </c>
      <c r="F1701">
        <v>0.18534137931034481</v>
      </c>
      <c r="G1701">
        <v>6.7386206896551726E-2</v>
      </c>
      <c r="H1701">
        <v>6.5438896551724144E-3</v>
      </c>
      <c r="I1701" t="s">
        <v>52</v>
      </c>
      <c r="J1701">
        <v>1403</v>
      </c>
      <c r="K1701">
        <v>0.1995723449750535</v>
      </c>
      <c r="L1701">
        <v>0.49893086243763363</v>
      </c>
      <c r="M1701">
        <v>0.30149679258731288</v>
      </c>
      <c r="N1701">
        <v>5.0000000000000001E-4</v>
      </c>
      <c r="O1701">
        <v>5.0000000000000001E-4</v>
      </c>
      <c r="P1701">
        <v>5.0000000000000001E-4</v>
      </c>
      <c r="Q1701">
        <v>5.0000000000000001E-4</v>
      </c>
      <c r="R1701">
        <v>5.0000000000000001E-4</v>
      </c>
      <c r="S1701">
        <v>5.0000000000000001E-4</v>
      </c>
      <c r="T1701">
        <v>5.0000000000000001E-4</v>
      </c>
      <c r="U1701">
        <v>0.62365591397849462</v>
      </c>
      <c r="V1701">
        <f>VLOOKUP(A1701,Output_sheet!$C$2:$H$19120,6,FALSE)</f>
        <v>0.28652076999999998</v>
      </c>
      <c r="W1701">
        <f t="shared" si="157"/>
        <v>0.44003069454475857</v>
      </c>
      <c r="X1701" t="str">
        <f t="shared" si="158"/>
        <v>Mornin</v>
      </c>
      <c r="Y1701">
        <f t="shared" si="159"/>
        <v>5.3846144706896547E-2</v>
      </c>
      <c r="Z1701">
        <f t="shared" si="160"/>
        <v>0.21241661885144825</v>
      </c>
      <c r="AA1701">
        <f t="shared" si="161"/>
        <v>0.1737679309864138</v>
      </c>
    </row>
    <row r="1702" spans="1:27" x14ac:dyDescent="0.45">
      <c r="A1702" t="str">
        <f t="shared" si="156"/>
        <v>43834Meal_Morning_Snack_SideP19</v>
      </c>
      <c r="B1702" s="6">
        <v>43834</v>
      </c>
      <c r="C1702" t="s">
        <v>118</v>
      </c>
      <c r="D1702" t="s">
        <v>41</v>
      </c>
      <c r="E1702">
        <v>0.16285714285714281</v>
      </c>
      <c r="F1702">
        <v>6.6771428571428565E-2</v>
      </c>
      <c r="G1702">
        <v>1.7428571428571429E-2</v>
      </c>
      <c r="H1702">
        <v>4.9020138451856508E-3</v>
      </c>
      <c r="I1702" t="s">
        <v>52</v>
      </c>
      <c r="J1702">
        <v>1403</v>
      </c>
      <c r="K1702">
        <v>0.1995723449750535</v>
      </c>
      <c r="L1702">
        <v>0.49893086243763363</v>
      </c>
      <c r="M1702">
        <v>0.30149679258731288</v>
      </c>
      <c r="N1702">
        <v>5.0000000000000001E-4</v>
      </c>
      <c r="O1702">
        <v>5.0000000000000001E-4</v>
      </c>
      <c r="P1702">
        <v>5.0000000000000001E-4</v>
      </c>
      <c r="Q1702">
        <v>5.0000000000000001E-4</v>
      </c>
      <c r="R1702">
        <v>5.0000000000000001E-4</v>
      </c>
      <c r="S1702">
        <v>5.0000000000000001E-4</v>
      </c>
      <c r="T1702">
        <v>5.0000000000000001E-4</v>
      </c>
      <c r="U1702">
        <v>0.37634408602150538</v>
      </c>
      <c r="V1702">
        <f>VLOOKUP(A1702,Output_sheet!$C$2:$H$19120,6,FALSE)</f>
        <v>0.11267671</v>
      </c>
      <c r="W1702">
        <f t="shared" si="157"/>
        <v>0.12116931459942855</v>
      </c>
      <c r="X1702" t="str">
        <f t="shared" si="158"/>
        <v>Mornin</v>
      </c>
      <c r="Y1702">
        <f t="shared" si="159"/>
        <v>7.3400828228571413E-2</v>
      </c>
      <c r="Z1702">
        <f t="shared" si="160"/>
        <v>3.0094339573714282E-2</v>
      </c>
      <c r="AA1702">
        <f t="shared" si="161"/>
        <v>1.7674146797142857E-2</v>
      </c>
    </row>
    <row r="1703" spans="1:27" x14ac:dyDescent="0.45">
      <c r="A1703" t="str">
        <f t="shared" si="156"/>
        <v>43834Meal_Afternoon_Snack_GreenP2</v>
      </c>
      <c r="B1703" s="6">
        <v>43834</v>
      </c>
      <c r="C1703" t="s">
        <v>118</v>
      </c>
      <c r="D1703" t="s">
        <v>11</v>
      </c>
      <c r="E1703">
        <v>3.39E-2</v>
      </c>
      <c r="F1703">
        <v>0.62639999999999996</v>
      </c>
      <c r="G1703">
        <v>5.1000000000000004E-3</v>
      </c>
      <c r="H1703">
        <v>6.3388000000000012E-3</v>
      </c>
      <c r="I1703" t="s">
        <v>53</v>
      </c>
      <c r="J1703">
        <v>1225</v>
      </c>
      <c r="K1703">
        <v>0.19918367346938781</v>
      </c>
      <c r="L1703">
        <v>0.49959183673469387</v>
      </c>
      <c r="M1703">
        <v>0.30122448979591843</v>
      </c>
      <c r="N1703">
        <v>0.1</v>
      </c>
      <c r="O1703">
        <v>0.1</v>
      </c>
      <c r="P1703">
        <v>0.1</v>
      </c>
      <c r="Q1703">
        <v>0.1</v>
      </c>
      <c r="R1703">
        <v>0.1</v>
      </c>
      <c r="S1703">
        <v>0.1</v>
      </c>
      <c r="T1703">
        <v>0.1</v>
      </c>
      <c r="U1703">
        <v>0.45045045045045051</v>
      </c>
      <c r="V1703">
        <f>VLOOKUP(A1703,Output_sheet!$C$2:$H$19120,6,FALSE)</f>
        <v>24.383571</v>
      </c>
      <c r="W1703">
        <f t="shared" si="157"/>
        <v>65.521093634099998</v>
      </c>
      <c r="X1703" t="str">
        <f t="shared" si="158"/>
        <v>Aftern</v>
      </c>
      <c r="Y1703">
        <f t="shared" si="159"/>
        <v>3.3064122276000001</v>
      </c>
      <c r="Z1703">
        <f t="shared" si="160"/>
        <v>61.095475497599999</v>
      </c>
      <c r="AA1703">
        <f t="shared" si="161"/>
        <v>1.1192059089000002</v>
      </c>
    </row>
    <row r="1704" spans="1:27" x14ac:dyDescent="0.45">
      <c r="A1704" t="str">
        <f t="shared" si="156"/>
        <v>43834Meal_Afternoon_Snack_MainP2</v>
      </c>
      <c r="B1704" s="6">
        <v>43834</v>
      </c>
      <c r="C1704" t="s">
        <v>118</v>
      </c>
      <c r="D1704" t="s">
        <v>12</v>
      </c>
      <c r="E1704">
        <v>0.12597058823529411</v>
      </c>
      <c r="F1704">
        <v>0.1129313725490196</v>
      </c>
      <c r="G1704">
        <v>0.18782352941176469</v>
      </c>
      <c r="H1704">
        <v>1.072359477124183E-2</v>
      </c>
      <c r="I1704" t="s">
        <v>53</v>
      </c>
      <c r="J1704">
        <v>1225</v>
      </c>
      <c r="K1704">
        <v>0.19918367346938781</v>
      </c>
      <c r="L1704">
        <v>0.49959183673469387</v>
      </c>
      <c r="M1704">
        <v>0.30122448979591843</v>
      </c>
      <c r="N1704">
        <v>0.1</v>
      </c>
      <c r="O1704">
        <v>0.1</v>
      </c>
      <c r="P1704">
        <v>0.1</v>
      </c>
      <c r="Q1704">
        <v>0.1</v>
      </c>
      <c r="R1704">
        <v>0.1</v>
      </c>
      <c r="S1704">
        <v>0.1</v>
      </c>
      <c r="T1704">
        <v>0.1</v>
      </c>
      <c r="U1704">
        <v>0.45945945945945948</v>
      </c>
      <c r="V1704">
        <f>VLOOKUP(A1704,Output_sheet!$C$2:$H$19120,6,FALSE)</f>
        <v>17.474893000000002</v>
      </c>
      <c r="W1704">
        <f t="shared" si="157"/>
        <v>46.238909522960782</v>
      </c>
      <c r="X1704" t="str">
        <f t="shared" si="158"/>
        <v>Aftern</v>
      </c>
      <c r="Y1704">
        <f t="shared" si="159"/>
        <v>8.8052902022352946</v>
      </c>
      <c r="Z1704">
        <f t="shared" si="160"/>
        <v>7.8938546065490192</v>
      </c>
      <c r="AA1704">
        <f t="shared" si="161"/>
        <v>29.539764714176471</v>
      </c>
    </row>
    <row r="1705" spans="1:27" x14ac:dyDescent="0.45">
      <c r="A1705" t="str">
        <f t="shared" si="156"/>
        <v>43834Meal_Afternoon_Snack_SideP2</v>
      </c>
      <c r="B1705" s="6">
        <v>43834</v>
      </c>
      <c r="C1705" t="s">
        <v>118</v>
      </c>
      <c r="D1705" t="s">
        <v>13</v>
      </c>
      <c r="E1705">
        <v>0.16700000000000001</v>
      </c>
      <c r="F1705">
        <v>3.5999999999999997E-2</v>
      </c>
      <c r="G1705">
        <v>6.7500000000000004E-2</v>
      </c>
      <c r="H1705">
        <v>8.4588000000000007E-3</v>
      </c>
      <c r="I1705" t="s">
        <v>53</v>
      </c>
      <c r="J1705">
        <v>1225</v>
      </c>
      <c r="K1705">
        <v>0.19918367346938781</v>
      </c>
      <c r="L1705">
        <v>0.49959183673469387</v>
      </c>
      <c r="M1705">
        <v>0.30122448979591843</v>
      </c>
      <c r="N1705">
        <v>0.1</v>
      </c>
      <c r="O1705">
        <v>0.1</v>
      </c>
      <c r="P1705">
        <v>0.1</v>
      </c>
      <c r="Q1705">
        <v>0.1</v>
      </c>
      <c r="R1705">
        <v>0.1</v>
      </c>
      <c r="S1705">
        <v>0.1</v>
      </c>
      <c r="T1705">
        <v>0.1</v>
      </c>
      <c r="U1705">
        <v>9.0090090090090086E-2</v>
      </c>
      <c r="V1705">
        <f>VLOOKUP(A1705,Output_sheet!$C$2:$H$19120,6,FALSE)</f>
        <v>3.2511428000000002</v>
      </c>
      <c r="W1705">
        <f t="shared" si="157"/>
        <v>4.6149972046000007</v>
      </c>
      <c r="X1705" t="str">
        <f t="shared" si="158"/>
        <v>Aftern</v>
      </c>
      <c r="Y1705">
        <f t="shared" si="159"/>
        <v>2.1717633904000002</v>
      </c>
      <c r="Z1705">
        <f t="shared" si="160"/>
        <v>0.46816456319999999</v>
      </c>
      <c r="AA1705">
        <f t="shared" si="161"/>
        <v>1.9750692510000003</v>
      </c>
    </row>
    <row r="1706" spans="1:27" x14ac:dyDescent="0.45">
      <c r="A1706" t="str">
        <f t="shared" si="156"/>
        <v>43834Meal_Booster1_GreenP2</v>
      </c>
      <c r="B1706" s="6">
        <v>43834</v>
      </c>
      <c r="C1706" t="s">
        <v>118</v>
      </c>
      <c r="D1706" t="s">
        <v>16</v>
      </c>
      <c r="E1706">
        <v>0</v>
      </c>
      <c r="F1706">
        <v>0</v>
      </c>
      <c r="G1706">
        <v>0</v>
      </c>
      <c r="H1706">
        <v>0</v>
      </c>
      <c r="I1706" t="s">
        <v>53</v>
      </c>
      <c r="J1706">
        <v>1225</v>
      </c>
      <c r="K1706">
        <v>0.19918367346938781</v>
      </c>
      <c r="L1706">
        <v>0.49959183673469387</v>
      </c>
      <c r="M1706">
        <v>0.30122448979591843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f>VLOOKUP(A1706,Output_sheet!$C$2:$H$19120,6,FALSE)</f>
        <v>0</v>
      </c>
      <c r="W1706">
        <f t="shared" si="157"/>
        <v>0</v>
      </c>
      <c r="X1706" t="str">
        <f t="shared" si="158"/>
        <v>Booste</v>
      </c>
      <c r="Y1706">
        <f t="shared" si="159"/>
        <v>0</v>
      </c>
      <c r="Z1706">
        <f t="shared" si="160"/>
        <v>0</v>
      </c>
      <c r="AA1706">
        <f t="shared" si="161"/>
        <v>0</v>
      </c>
    </row>
    <row r="1707" spans="1:27" x14ac:dyDescent="0.45">
      <c r="A1707" t="str">
        <f t="shared" si="156"/>
        <v>43834Meal_Booster1_MainP2</v>
      </c>
      <c r="B1707" s="6">
        <v>43834</v>
      </c>
      <c r="C1707" t="s">
        <v>118</v>
      </c>
      <c r="D1707" t="s">
        <v>17</v>
      </c>
      <c r="E1707">
        <v>6.146800766283525E-2</v>
      </c>
      <c r="F1707">
        <v>0.14588927203065141</v>
      </c>
      <c r="G1707">
        <v>2.2945019157088121E-2</v>
      </c>
      <c r="H1707">
        <v>2.1448052753725928E-3</v>
      </c>
      <c r="I1707" t="s">
        <v>53</v>
      </c>
      <c r="J1707">
        <v>1225</v>
      </c>
      <c r="K1707">
        <v>0.19918367346938781</v>
      </c>
      <c r="L1707">
        <v>0.49959183673469387</v>
      </c>
      <c r="M1707">
        <v>0.30122448979591843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  <c r="V1707">
        <f>VLOOKUP(A1707,Output_sheet!$C$2:$H$19120,6,FALSE)</f>
        <v>0</v>
      </c>
      <c r="W1707">
        <f t="shared" si="157"/>
        <v>0</v>
      </c>
      <c r="X1707" t="str">
        <f t="shared" si="158"/>
        <v>Booste</v>
      </c>
      <c r="Y1707">
        <f t="shared" si="159"/>
        <v>0</v>
      </c>
      <c r="Z1707">
        <f t="shared" si="160"/>
        <v>0</v>
      </c>
      <c r="AA1707">
        <f t="shared" si="161"/>
        <v>0</v>
      </c>
    </row>
    <row r="1708" spans="1:27" x14ac:dyDescent="0.45">
      <c r="A1708" t="str">
        <f t="shared" si="156"/>
        <v>43834Meal_Booster1_SideP2</v>
      </c>
      <c r="B1708" s="6">
        <v>43834</v>
      </c>
      <c r="C1708" t="s">
        <v>118</v>
      </c>
      <c r="D1708" t="s">
        <v>18</v>
      </c>
      <c r="E1708">
        <v>0</v>
      </c>
      <c r="F1708">
        <v>0</v>
      </c>
      <c r="G1708">
        <v>0</v>
      </c>
      <c r="H1708">
        <v>0</v>
      </c>
      <c r="I1708" t="s">
        <v>53</v>
      </c>
      <c r="J1708">
        <v>1225</v>
      </c>
      <c r="K1708">
        <v>0.19918367346938781</v>
      </c>
      <c r="L1708">
        <v>0.49959183673469387</v>
      </c>
      <c r="M1708">
        <v>0.30122448979591843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f>VLOOKUP(A1708,Output_sheet!$C$2:$H$19120,6,FALSE)</f>
        <v>0</v>
      </c>
      <c r="W1708">
        <f t="shared" si="157"/>
        <v>0</v>
      </c>
      <c r="X1708" t="str">
        <f t="shared" si="158"/>
        <v>Booste</v>
      </c>
      <c r="Y1708">
        <f t="shared" si="159"/>
        <v>0</v>
      </c>
      <c r="Z1708">
        <f t="shared" si="160"/>
        <v>0</v>
      </c>
      <c r="AA1708">
        <f t="shared" si="161"/>
        <v>0</v>
      </c>
    </row>
    <row r="1709" spans="1:27" x14ac:dyDescent="0.45">
      <c r="A1709" t="str">
        <f t="shared" si="156"/>
        <v>43834Meal_Booster2_GreenP2</v>
      </c>
      <c r="B1709" s="6">
        <v>43834</v>
      </c>
      <c r="C1709" t="s">
        <v>118</v>
      </c>
      <c r="D1709" t="s">
        <v>19</v>
      </c>
      <c r="E1709">
        <v>0</v>
      </c>
      <c r="F1709">
        <v>0</v>
      </c>
      <c r="G1709">
        <v>0</v>
      </c>
      <c r="H1709">
        <v>0</v>
      </c>
      <c r="I1709" t="s">
        <v>53</v>
      </c>
      <c r="J1709">
        <v>1225</v>
      </c>
      <c r="K1709">
        <v>0.19918367346938781</v>
      </c>
      <c r="L1709">
        <v>0.49959183673469387</v>
      </c>
      <c r="M1709">
        <v>0.30122448979591843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f>VLOOKUP(A1709,Output_sheet!$C$2:$H$19120,6,FALSE)</f>
        <v>0</v>
      </c>
      <c r="W1709">
        <f t="shared" si="157"/>
        <v>0</v>
      </c>
      <c r="X1709" t="str">
        <f t="shared" si="158"/>
        <v>Booste</v>
      </c>
      <c r="Y1709">
        <f t="shared" si="159"/>
        <v>0</v>
      </c>
      <c r="Z1709">
        <f t="shared" si="160"/>
        <v>0</v>
      </c>
      <c r="AA1709">
        <f t="shared" si="161"/>
        <v>0</v>
      </c>
    </row>
    <row r="1710" spans="1:27" x14ac:dyDescent="0.45">
      <c r="A1710" t="str">
        <f t="shared" si="156"/>
        <v>43834Meal_Booster2_MainP2</v>
      </c>
      <c r="B1710" s="6">
        <v>43834</v>
      </c>
      <c r="C1710" t="s">
        <v>118</v>
      </c>
      <c r="D1710" t="s">
        <v>20</v>
      </c>
      <c r="E1710">
        <v>0.30499999999999999</v>
      </c>
      <c r="F1710">
        <v>0</v>
      </c>
      <c r="G1710">
        <v>3.2000000000000001E-2</v>
      </c>
      <c r="H1710">
        <v>5.3000000000000009E-3</v>
      </c>
      <c r="I1710" t="s">
        <v>53</v>
      </c>
      <c r="J1710">
        <v>1225</v>
      </c>
      <c r="K1710">
        <v>0.19918367346938781</v>
      </c>
      <c r="L1710">
        <v>0.49959183673469387</v>
      </c>
      <c r="M1710">
        <v>0.30122448979591843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</v>
      </c>
      <c r="V1710">
        <f>VLOOKUP(A1710,Output_sheet!$C$2:$H$19120,6,FALSE)</f>
        <v>0</v>
      </c>
      <c r="W1710">
        <f t="shared" si="157"/>
        <v>0</v>
      </c>
      <c r="X1710" t="str">
        <f t="shared" si="158"/>
        <v>Booste</v>
      </c>
      <c r="Y1710">
        <f t="shared" si="159"/>
        <v>0</v>
      </c>
      <c r="Z1710">
        <f t="shared" si="160"/>
        <v>0</v>
      </c>
      <c r="AA1710">
        <f t="shared" si="161"/>
        <v>0</v>
      </c>
    </row>
    <row r="1711" spans="1:27" x14ac:dyDescent="0.45">
      <c r="A1711" t="str">
        <f t="shared" si="156"/>
        <v>43834Meal_Booster2_SideP2</v>
      </c>
      <c r="B1711" s="6">
        <v>43834</v>
      </c>
      <c r="C1711" t="s">
        <v>118</v>
      </c>
      <c r="D1711" t="s">
        <v>21</v>
      </c>
      <c r="E1711">
        <v>0</v>
      </c>
      <c r="F1711">
        <v>0</v>
      </c>
      <c r="G1711">
        <v>0</v>
      </c>
      <c r="H1711">
        <v>0</v>
      </c>
      <c r="I1711" t="s">
        <v>53</v>
      </c>
      <c r="J1711">
        <v>1225</v>
      </c>
      <c r="K1711">
        <v>0.19918367346938781</v>
      </c>
      <c r="L1711">
        <v>0.49959183673469387</v>
      </c>
      <c r="M1711">
        <v>0.30122448979591843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f>VLOOKUP(A1711,Output_sheet!$C$2:$H$19120,6,FALSE)</f>
        <v>0</v>
      </c>
      <c r="W1711">
        <f t="shared" si="157"/>
        <v>0</v>
      </c>
      <c r="X1711" t="str">
        <f t="shared" si="158"/>
        <v>Booste</v>
      </c>
      <c r="Y1711">
        <f t="shared" si="159"/>
        <v>0</v>
      </c>
      <c r="Z1711">
        <f t="shared" si="160"/>
        <v>0</v>
      </c>
      <c r="AA1711">
        <f t="shared" si="161"/>
        <v>0</v>
      </c>
    </row>
    <row r="1712" spans="1:27" x14ac:dyDescent="0.45">
      <c r="A1712" t="str">
        <f t="shared" si="156"/>
        <v>43834Meal_Breakfast_GreenP2</v>
      </c>
      <c r="B1712" s="6">
        <v>43834</v>
      </c>
      <c r="C1712" t="s">
        <v>118</v>
      </c>
      <c r="D1712" t="s">
        <v>24</v>
      </c>
      <c r="E1712">
        <v>6.9999999999999993E-3</v>
      </c>
      <c r="F1712">
        <v>0.14000000000000001</v>
      </c>
      <c r="G1712">
        <v>3.0000000000000001E-3</v>
      </c>
      <c r="H1712">
        <v>1.04E-2</v>
      </c>
      <c r="I1712" t="s">
        <v>53</v>
      </c>
      <c r="J1712">
        <v>1225</v>
      </c>
      <c r="K1712">
        <v>0.19918367346938781</v>
      </c>
      <c r="L1712">
        <v>0.49959183673469387</v>
      </c>
      <c r="M1712">
        <v>0.30122448979591843</v>
      </c>
      <c r="N1712">
        <v>0.25</v>
      </c>
      <c r="O1712">
        <v>0.25</v>
      </c>
      <c r="P1712">
        <v>0.25</v>
      </c>
      <c r="Q1712">
        <v>0.25</v>
      </c>
      <c r="R1712">
        <v>0.25</v>
      </c>
      <c r="S1712">
        <v>0.25</v>
      </c>
      <c r="T1712">
        <v>0.25</v>
      </c>
      <c r="U1712">
        <v>9.375E-2</v>
      </c>
      <c r="V1712">
        <f>VLOOKUP(A1712,Output_sheet!$C$2:$H$19120,6,FALSE)</f>
        <v>14.291183999999999</v>
      </c>
      <c r="W1712">
        <f t="shared" si="157"/>
        <v>8.7890781600000008</v>
      </c>
      <c r="X1712" t="str">
        <f t="shared" si="158"/>
        <v>Breakf</v>
      </c>
      <c r="Y1712">
        <f t="shared" si="159"/>
        <v>0.40015315199999996</v>
      </c>
      <c r="Z1712">
        <f t="shared" si="160"/>
        <v>8.0030630400000007</v>
      </c>
      <c r="AA1712">
        <f t="shared" si="161"/>
        <v>0.385861968</v>
      </c>
    </row>
    <row r="1713" spans="1:27" x14ac:dyDescent="0.45">
      <c r="A1713" t="str">
        <f t="shared" si="156"/>
        <v>43834Meal_Breakfast_MainP2</v>
      </c>
      <c r="B1713" s="6">
        <v>43834</v>
      </c>
      <c r="C1713" t="s">
        <v>118</v>
      </c>
      <c r="D1713" t="s">
        <v>25</v>
      </c>
      <c r="E1713">
        <v>7.1428571428571425E-2</v>
      </c>
      <c r="F1713">
        <v>0.23239285714285721</v>
      </c>
      <c r="G1713">
        <v>2.5571428571428571E-2</v>
      </c>
      <c r="H1713">
        <v>2.0184130952380949E-3</v>
      </c>
      <c r="I1713" t="s">
        <v>53</v>
      </c>
      <c r="J1713">
        <v>1225</v>
      </c>
      <c r="K1713">
        <v>0.19918367346938781</v>
      </c>
      <c r="L1713">
        <v>0.49959183673469387</v>
      </c>
      <c r="M1713">
        <v>0.30122448979591843</v>
      </c>
      <c r="N1713">
        <v>0.25</v>
      </c>
      <c r="O1713">
        <v>0.25</v>
      </c>
      <c r="P1713">
        <v>0.25</v>
      </c>
      <c r="Q1713">
        <v>0.25</v>
      </c>
      <c r="R1713">
        <v>0.25</v>
      </c>
      <c r="S1713">
        <v>0.25</v>
      </c>
      <c r="T1713">
        <v>0.25</v>
      </c>
      <c r="U1713">
        <v>0.875</v>
      </c>
      <c r="V1713">
        <f>VLOOKUP(A1713,Output_sheet!$C$2:$H$19120,6,FALSE)</f>
        <v>169.92658</v>
      </c>
      <c r="W1713">
        <f t="shared" si="157"/>
        <v>245.61673377714291</v>
      </c>
      <c r="X1713" t="str">
        <f t="shared" si="158"/>
        <v>Breakf</v>
      </c>
      <c r="Y1713">
        <f t="shared" si="159"/>
        <v>48.550451428571428</v>
      </c>
      <c r="Z1713">
        <f t="shared" si="160"/>
        <v>157.9588937228572</v>
      </c>
      <c r="AA1713">
        <f t="shared" si="161"/>
        <v>39.107388625714286</v>
      </c>
    </row>
    <row r="1714" spans="1:27" x14ac:dyDescent="0.45">
      <c r="A1714" t="str">
        <f t="shared" si="156"/>
        <v>43834Meal_Breakfast_SideP2</v>
      </c>
      <c r="B1714" s="6">
        <v>43834</v>
      </c>
      <c r="C1714" t="s">
        <v>118</v>
      </c>
      <c r="D1714" t="s">
        <v>26</v>
      </c>
      <c r="E1714">
        <v>0.21</v>
      </c>
      <c r="F1714">
        <v>0.22</v>
      </c>
      <c r="G1714">
        <v>0.49</v>
      </c>
      <c r="H1714">
        <v>1.3505400000000001E-2</v>
      </c>
      <c r="I1714" t="s">
        <v>53</v>
      </c>
      <c r="J1714">
        <v>1225</v>
      </c>
      <c r="K1714">
        <v>0.19918367346938781</v>
      </c>
      <c r="L1714">
        <v>0.49959183673469387</v>
      </c>
      <c r="M1714">
        <v>0.30122448979591843</v>
      </c>
      <c r="N1714">
        <v>0.25</v>
      </c>
      <c r="O1714">
        <v>0.25</v>
      </c>
      <c r="P1714">
        <v>0.25</v>
      </c>
      <c r="Q1714">
        <v>0.25</v>
      </c>
      <c r="R1714">
        <v>0.25</v>
      </c>
      <c r="S1714">
        <v>0.25</v>
      </c>
      <c r="T1714">
        <v>0.25</v>
      </c>
      <c r="U1714">
        <v>3.125E-2</v>
      </c>
      <c r="V1714">
        <f>VLOOKUP(A1714,Output_sheet!$C$2:$H$19120,6,FALSE)</f>
        <v>6.3313531999999997</v>
      </c>
      <c r="W1714">
        <f t="shared" si="157"/>
        <v>38.811195116</v>
      </c>
      <c r="X1714" t="str">
        <f t="shared" si="158"/>
        <v>Breakf</v>
      </c>
      <c r="Y1714">
        <f t="shared" si="159"/>
        <v>5.3183366879999996</v>
      </c>
      <c r="Z1714">
        <f t="shared" si="160"/>
        <v>5.5715908159999996</v>
      </c>
      <c r="AA1714">
        <f t="shared" si="161"/>
        <v>27.921267612000001</v>
      </c>
    </row>
    <row r="1715" spans="1:27" x14ac:dyDescent="0.45">
      <c r="A1715" t="str">
        <f t="shared" si="156"/>
        <v>43834Meal_Dinner_GreenP2</v>
      </c>
      <c r="B1715" s="6">
        <v>43834</v>
      </c>
      <c r="C1715" t="s">
        <v>118</v>
      </c>
      <c r="D1715" t="s">
        <v>29</v>
      </c>
      <c r="E1715">
        <v>1.148445595854922E-2</v>
      </c>
      <c r="F1715">
        <v>5.6101036269430048E-2</v>
      </c>
      <c r="G1715">
        <v>1.7005181347150261E-2</v>
      </c>
      <c r="H1715">
        <v>7.8450777202072528E-4</v>
      </c>
      <c r="I1715" t="s">
        <v>53</v>
      </c>
      <c r="J1715">
        <v>1225</v>
      </c>
      <c r="K1715">
        <v>0.19918367346938781</v>
      </c>
      <c r="L1715">
        <v>0.49959183673469387</v>
      </c>
      <c r="M1715">
        <v>0.30122448979591843</v>
      </c>
      <c r="N1715">
        <v>0.25</v>
      </c>
      <c r="O1715">
        <v>0.25</v>
      </c>
      <c r="P1715">
        <v>0.25</v>
      </c>
      <c r="Q1715">
        <v>0.25</v>
      </c>
      <c r="R1715">
        <v>0.25</v>
      </c>
      <c r="S1715">
        <v>0.25</v>
      </c>
      <c r="T1715">
        <v>0.25</v>
      </c>
      <c r="U1715">
        <v>0.46958637469586367</v>
      </c>
      <c r="V1715">
        <f>VLOOKUP(A1715,Output_sheet!$C$2:$H$19120,6,FALSE)</f>
        <v>114.37376</v>
      </c>
      <c r="W1715">
        <f t="shared" si="157"/>
        <v>48.424546241658028</v>
      </c>
      <c r="X1715" t="str">
        <f t="shared" si="158"/>
        <v>Dinner</v>
      </c>
      <c r="Y1715">
        <f t="shared" si="159"/>
        <v>5.2540816381347142</v>
      </c>
      <c r="Z1715">
        <f t="shared" si="160"/>
        <v>25.665945832124351</v>
      </c>
      <c r="AA1715">
        <f t="shared" si="161"/>
        <v>17.504518771398967</v>
      </c>
    </row>
    <row r="1716" spans="1:27" x14ac:dyDescent="0.45">
      <c r="A1716" t="str">
        <f t="shared" si="156"/>
        <v>43834Meal_Dinner_MainP2</v>
      </c>
      <c r="B1716" s="6">
        <v>43834</v>
      </c>
      <c r="C1716" t="s">
        <v>118</v>
      </c>
      <c r="D1716" t="s">
        <v>30</v>
      </c>
      <c r="E1716">
        <v>0.1788913043478261</v>
      </c>
      <c r="F1716">
        <v>1.3913043478260871E-3</v>
      </c>
      <c r="G1716">
        <v>8.0326086956521742E-2</v>
      </c>
      <c r="H1716">
        <v>6.5779782608695646E-3</v>
      </c>
      <c r="I1716" t="s">
        <v>53</v>
      </c>
      <c r="J1716">
        <v>1225</v>
      </c>
      <c r="K1716">
        <v>0.19918367346938781</v>
      </c>
      <c r="L1716">
        <v>0.49959183673469387</v>
      </c>
      <c r="M1716">
        <v>0.30122448979591843</v>
      </c>
      <c r="N1716">
        <v>0.25</v>
      </c>
      <c r="O1716">
        <v>0.25</v>
      </c>
      <c r="P1716">
        <v>0.25</v>
      </c>
      <c r="Q1716">
        <v>0.25</v>
      </c>
      <c r="R1716">
        <v>0.25</v>
      </c>
      <c r="S1716">
        <v>0.25</v>
      </c>
      <c r="T1716">
        <v>0.25</v>
      </c>
      <c r="U1716">
        <v>0.33576642335766421</v>
      </c>
      <c r="V1716">
        <f>VLOOKUP(A1716,Output_sheet!$C$2:$H$19120,6,FALSE)</f>
        <v>61.714872999999997</v>
      </c>
      <c r="W1716">
        <f t="shared" si="157"/>
        <v>89.120301495021735</v>
      </c>
      <c r="X1716" t="str">
        <f t="shared" si="158"/>
        <v>Dinner</v>
      </c>
      <c r="Y1716">
        <f t="shared" si="159"/>
        <v>44.161016514521741</v>
      </c>
      <c r="Z1716">
        <f t="shared" si="160"/>
        <v>0.34345668452173916</v>
      </c>
      <c r="AA1716">
        <f t="shared" si="161"/>
        <v>44.615828295978261</v>
      </c>
    </row>
    <row r="1717" spans="1:27" x14ac:dyDescent="0.45">
      <c r="A1717" t="str">
        <f t="shared" si="156"/>
        <v>43834Meal_Dinner_SideP2</v>
      </c>
      <c r="B1717" s="6">
        <v>43834</v>
      </c>
      <c r="C1717" t="s">
        <v>118</v>
      </c>
      <c r="D1717" t="s">
        <v>31</v>
      </c>
      <c r="E1717">
        <v>8.5000000000000006E-2</v>
      </c>
      <c r="F1717">
        <v>0.71599999999999997</v>
      </c>
      <c r="G1717">
        <v>2.5000000000000001E-2</v>
      </c>
      <c r="H1717">
        <v>1.1130000000000001E-3</v>
      </c>
      <c r="I1717" t="s">
        <v>53</v>
      </c>
      <c r="J1717">
        <v>1225</v>
      </c>
      <c r="K1717">
        <v>0.19918367346938781</v>
      </c>
      <c r="L1717">
        <v>0.49959183673469387</v>
      </c>
      <c r="M1717">
        <v>0.30122448979591843</v>
      </c>
      <c r="N1717">
        <v>0.25</v>
      </c>
      <c r="O1717">
        <v>0.25</v>
      </c>
      <c r="P1717">
        <v>0.25</v>
      </c>
      <c r="Q1717">
        <v>0.25</v>
      </c>
      <c r="R1717">
        <v>0.25</v>
      </c>
      <c r="S1717">
        <v>0.25</v>
      </c>
      <c r="T1717">
        <v>0.25</v>
      </c>
      <c r="U1717">
        <v>0.194647201946472</v>
      </c>
      <c r="V1717">
        <f>VLOOKUP(A1717,Output_sheet!$C$2:$H$19120,6,FALSE)</f>
        <v>53.665106999999999</v>
      </c>
      <c r="W1717">
        <f t="shared" si="157"/>
        <v>184.017651903</v>
      </c>
      <c r="X1717" t="str">
        <f t="shared" si="158"/>
        <v>Dinner</v>
      </c>
      <c r="Y1717">
        <f t="shared" si="159"/>
        <v>18.246136379999999</v>
      </c>
      <c r="Z1717">
        <f t="shared" si="160"/>
        <v>153.69686644799998</v>
      </c>
      <c r="AA1717">
        <f t="shared" si="161"/>
        <v>12.074649075</v>
      </c>
    </row>
    <row r="1718" spans="1:27" x14ac:dyDescent="0.45">
      <c r="A1718" t="str">
        <f t="shared" si="156"/>
        <v>43834Meal_Lunch_GreenP2</v>
      </c>
      <c r="B1718" s="6">
        <v>43834</v>
      </c>
      <c r="C1718" t="s">
        <v>118</v>
      </c>
      <c r="D1718" t="s">
        <v>34</v>
      </c>
      <c r="E1718">
        <v>2.777777777777778E-2</v>
      </c>
      <c r="F1718">
        <v>8.2592592592592592E-2</v>
      </c>
      <c r="G1718">
        <v>1.407407407407407E-2</v>
      </c>
      <c r="H1718">
        <v>8.6160493827160502E-4</v>
      </c>
      <c r="I1718" t="s">
        <v>53</v>
      </c>
      <c r="J1718">
        <v>1225</v>
      </c>
      <c r="K1718">
        <v>0.19918367346938781</v>
      </c>
      <c r="L1718">
        <v>0.49959183673469387</v>
      </c>
      <c r="M1718">
        <v>0.30122448979591843</v>
      </c>
      <c r="N1718">
        <v>0.25</v>
      </c>
      <c r="O1718">
        <v>0.25</v>
      </c>
      <c r="P1718">
        <v>0.25</v>
      </c>
      <c r="Q1718">
        <v>0.25</v>
      </c>
      <c r="R1718">
        <v>0.25</v>
      </c>
      <c r="S1718">
        <v>0.25</v>
      </c>
      <c r="T1718">
        <v>0.25</v>
      </c>
      <c r="U1718">
        <v>0.50624999999999998</v>
      </c>
      <c r="V1718">
        <f>VLOOKUP(A1718,Output_sheet!$C$2:$H$19120,6,FALSE)</f>
        <v>171.93799999999999</v>
      </c>
      <c r="W1718">
        <f t="shared" si="157"/>
        <v>97.686256296296278</v>
      </c>
      <c r="X1718" t="str">
        <f t="shared" si="158"/>
        <v>Lunch_</v>
      </c>
      <c r="Y1718">
        <f t="shared" si="159"/>
        <v>19.104222222222223</v>
      </c>
      <c r="Z1718">
        <f t="shared" si="160"/>
        <v>56.803220740740734</v>
      </c>
      <c r="AA1718">
        <f t="shared" si="161"/>
        <v>21.778813333333325</v>
      </c>
    </row>
    <row r="1719" spans="1:27" x14ac:dyDescent="0.45">
      <c r="A1719" t="str">
        <f t="shared" si="156"/>
        <v>43834Meal_Lunch_MainP2</v>
      </c>
      <c r="B1719" s="6">
        <v>43834</v>
      </c>
      <c r="C1719" t="s">
        <v>118</v>
      </c>
      <c r="D1719" t="s">
        <v>35</v>
      </c>
      <c r="E1719">
        <v>0.20200000000000001</v>
      </c>
      <c r="F1719">
        <v>0</v>
      </c>
      <c r="G1719">
        <v>6.8000000000000005E-2</v>
      </c>
      <c r="H1719">
        <v>5.3000000000000009E-3</v>
      </c>
      <c r="I1719" t="s">
        <v>53</v>
      </c>
      <c r="J1719">
        <v>1225</v>
      </c>
      <c r="K1719">
        <v>0.19918367346938781</v>
      </c>
      <c r="L1719">
        <v>0.49959183673469387</v>
      </c>
      <c r="M1719">
        <v>0.30122448979591843</v>
      </c>
      <c r="N1719">
        <v>0.25</v>
      </c>
      <c r="O1719">
        <v>0.25</v>
      </c>
      <c r="P1719">
        <v>0.25</v>
      </c>
      <c r="Q1719">
        <v>0.25</v>
      </c>
      <c r="R1719">
        <v>0.25</v>
      </c>
      <c r="S1719">
        <v>0.25</v>
      </c>
      <c r="T1719">
        <v>0.25</v>
      </c>
      <c r="U1719">
        <v>0.25</v>
      </c>
      <c r="V1719">
        <f>VLOOKUP(A1719,Output_sheet!$C$2:$H$19120,6,FALSE)</f>
        <v>67.758816999999993</v>
      </c>
      <c r="W1719">
        <f t="shared" si="157"/>
        <v>96.217520140000005</v>
      </c>
      <c r="X1719" t="str">
        <f t="shared" si="158"/>
        <v>Lunch_</v>
      </c>
      <c r="Y1719">
        <f t="shared" si="159"/>
        <v>54.749124135999999</v>
      </c>
      <c r="Z1719">
        <f t="shared" si="160"/>
        <v>0</v>
      </c>
      <c r="AA1719">
        <f t="shared" si="161"/>
        <v>41.468396004000006</v>
      </c>
    </row>
    <row r="1720" spans="1:27" x14ac:dyDescent="0.45">
      <c r="A1720" t="str">
        <f t="shared" si="156"/>
        <v>43834Meal_Lunch_SideP2</v>
      </c>
      <c r="B1720" s="6">
        <v>43834</v>
      </c>
      <c r="C1720" t="s">
        <v>118</v>
      </c>
      <c r="D1720" t="s">
        <v>36</v>
      </c>
      <c r="E1720">
        <v>1.3162393162393159E-2</v>
      </c>
      <c r="F1720">
        <v>0.16641025641025639</v>
      </c>
      <c r="G1720">
        <v>6.076923076923077E-2</v>
      </c>
      <c r="H1720">
        <v>9.2769230769230776E-4</v>
      </c>
      <c r="I1720" t="s">
        <v>53</v>
      </c>
      <c r="J1720">
        <v>1225</v>
      </c>
      <c r="K1720">
        <v>0.19918367346938781</v>
      </c>
      <c r="L1720">
        <v>0.49959183673469387</v>
      </c>
      <c r="M1720">
        <v>0.30122448979591843</v>
      </c>
      <c r="N1720">
        <v>0.25</v>
      </c>
      <c r="O1720">
        <v>0.25</v>
      </c>
      <c r="P1720">
        <v>0.25</v>
      </c>
      <c r="Q1720">
        <v>0.25</v>
      </c>
      <c r="R1720">
        <v>0.25</v>
      </c>
      <c r="S1720">
        <v>0.25</v>
      </c>
      <c r="T1720">
        <v>0.25</v>
      </c>
      <c r="U1720">
        <v>0.24374999999999999</v>
      </c>
      <c r="V1720">
        <f>VLOOKUP(A1720,Output_sheet!$C$2:$H$19120,6,FALSE)</f>
        <v>99.097269999999995</v>
      </c>
      <c r="W1720">
        <f t="shared" si="157"/>
        <v>125.37922118034186</v>
      </c>
      <c r="X1720" t="str">
        <f t="shared" si="158"/>
        <v>Lunch_</v>
      </c>
      <c r="Y1720">
        <f t="shared" si="159"/>
        <v>5.2174289162393146</v>
      </c>
      <c r="Z1720">
        <f t="shared" si="160"/>
        <v>65.963208441025628</v>
      </c>
      <c r="AA1720">
        <f t="shared" si="161"/>
        <v>54.198583823076923</v>
      </c>
    </row>
    <row r="1721" spans="1:27" x14ac:dyDescent="0.45">
      <c r="A1721" t="str">
        <f t="shared" si="156"/>
        <v>43834Meal_Morning_Snack_GreenP2</v>
      </c>
      <c r="B1721" s="6">
        <v>43834</v>
      </c>
      <c r="C1721" t="s">
        <v>118</v>
      </c>
      <c r="D1721" t="s">
        <v>39</v>
      </c>
      <c r="E1721">
        <v>0</v>
      </c>
      <c r="F1721">
        <v>0</v>
      </c>
      <c r="G1721">
        <v>0</v>
      </c>
      <c r="H1721">
        <v>0</v>
      </c>
      <c r="I1721" t="s">
        <v>53</v>
      </c>
      <c r="J1721">
        <v>1225</v>
      </c>
      <c r="K1721">
        <v>0.19918367346938781</v>
      </c>
      <c r="L1721">
        <v>0.49959183673469387</v>
      </c>
      <c r="M1721">
        <v>0.30122448979591843</v>
      </c>
      <c r="N1721">
        <v>0.15</v>
      </c>
      <c r="O1721">
        <v>0.15</v>
      </c>
      <c r="P1721">
        <v>0.15</v>
      </c>
      <c r="Q1721">
        <v>0.15</v>
      </c>
      <c r="R1721">
        <v>0.15</v>
      </c>
      <c r="S1721">
        <v>0.15</v>
      </c>
      <c r="T1721">
        <v>0.15</v>
      </c>
      <c r="U1721">
        <v>0</v>
      </c>
      <c r="V1721">
        <f>VLOOKUP(A1721,Output_sheet!$C$2:$H$19120,6,FALSE)</f>
        <v>0</v>
      </c>
      <c r="W1721">
        <f t="shared" si="157"/>
        <v>0</v>
      </c>
      <c r="X1721" t="str">
        <f t="shared" si="158"/>
        <v>Mornin</v>
      </c>
      <c r="Y1721">
        <f t="shared" si="159"/>
        <v>0</v>
      </c>
      <c r="Z1721">
        <f t="shared" si="160"/>
        <v>0</v>
      </c>
      <c r="AA1721">
        <f t="shared" si="161"/>
        <v>0</v>
      </c>
    </row>
    <row r="1722" spans="1:27" x14ac:dyDescent="0.45">
      <c r="A1722" t="str">
        <f t="shared" si="156"/>
        <v>43834Meal_Morning_Snack_MainP2</v>
      </c>
      <c r="B1722" s="6">
        <v>43834</v>
      </c>
      <c r="C1722" t="s">
        <v>118</v>
      </c>
      <c r="D1722" t="s">
        <v>40</v>
      </c>
      <c r="E1722">
        <v>4.6982758620689652E-2</v>
      </c>
      <c r="F1722">
        <v>0.18534137931034481</v>
      </c>
      <c r="G1722">
        <v>6.7386206896551726E-2</v>
      </c>
      <c r="H1722">
        <v>6.5438896551724144E-3</v>
      </c>
      <c r="I1722" t="s">
        <v>53</v>
      </c>
      <c r="J1722">
        <v>1225</v>
      </c>
      <c r="K1722">
        <v>0.19918367346938781</v>
      </c>
      <c r="L1722">
        <v>0.49959183673469387</v>
      </c>
      <c r="M1722">
        <v>0.30122448979591843</v>
      </c>
      <c r="N1722">
        <v>0.15</v>
      </c>
      <c r="O1722">
        <v>0.15</v>
      </c>
      <c r="P1722">
        <v>0.15</v>
      </c>
      <c r="Q1722">
        <v>0.15</v>
      </c>
      <c r="R1722">
        <v>0.15</v>
      </c>
      <c r="S1722">
        <v>0.15</v>
      </c>
      <c r="T1722">
        <v>0.15</v>
      </c>
      <c r="U1722">
        <v>0.62365591397849462</v>
      </c>
      <c r="V1722">
        <f>VLOOKUP(A1722,Output_sheet!$C$2:$H$19120,6,FALSE)</f>
        <v>87.324505000000002</v>
      </c>
      <c r="W1722">
        <f t="shared" si="157"/>
        <v>134.11056582713795</v>
      </c>
      <c r="X1722" t="str">
        <f t="shared" si="158"/>
        <v>Mornin</v>
      </c>
      <c r="Y1722">
        <f t="shared" si="159"/>
        <v>16.410984560344826</v>
      </c>
      <c r="Z1722">
        <f t="shared" si="160"/>
        <v>64.739376817172413</v>
      </c>
      <c r="AA1722">
        <f t="shared" si="161"/>
        <v>52.96020444962069</v>
      </c>
    </row>
    <row r="1723" spans="1:27" x14ac:dyDescent="0.45">
      <c r="A1723" t="str">
        <f t="shared" si="156"/>
        <v>43834Meal_Morning_Snack_SideP2</v>
      </c>
      <c r="B1723" s="6">
        <v>43834</v>
      </c>
      <c r="C1723" t="s">
        <v>118</v>
      </c>
      <c r="D1723" t="s">
        <v>41</v>
      </c>
      <c r="E1723">
        <v>0.16285714285714281</v>
      </c>
      <c r="F1723">
        <v>6.6771428571428565E-2</v>
      </c>
      <c r="G1723">
        <v>1.7428571428571429E-2</v>
      </c>
      <c r="H1723">
        <v>4.9020138451856508E-3</v>
      </c>
      <c r="I1723" t="s">
        <v>53</v>
      </c>
      <c r="J1723">
        <v>1225</v>
      </c>
      <c r="K1723">
        <v>0.19918367346938781</v>
      </c>
      <c r="L1723">
        <v>0.49959183673469387</v>
      </c>
      <c r="M1723">
        <v>0.30122448979591843</v>
      </c>
      <c r="N1723">
        <v>0.15</v>
      </c>
      <c r="O1723">
        <v>0.15</v>
      </c>
      <c r="P1723">
        <v>0.15</v>
      </c>
      <c r="Q1723">
        <v>0.15</v>
      </c>
      <c r="R1723">
        <v>0.15</v>
      </c>
      <c r="S1723">
        <v>0.15</v>
      </c>
      <c r="T1723">
        <v>0.15</v>
      </c>
      <c r="U1723">
        <v>0.37634408602150538</v>
      </c>
      <c r="V1723">
        <f>VLOOKUP(A1723,Output_sheet!$C$2:$H$19120,6,FALSE)</f>
        <v>37.616709999999998</v>
      </c>
      <c r="W1723">
        <f t="shared" si="157"/>
        <v>40.451935170857134</v>
      </c>
      <c r="X1723" t="str">
        <f t="shared" si="158"/>
        <v>Mornin</v>
      </c>
      <c r="Y1723">
        <f t="shared" si="159"/>
        <v>24.504599657142847</v>
      </c>
      <c r="Z1723">
        <f t="shared" si="160"/>
        <v>10.046885859428571</v>
      </c>
      <c r="AA1723">
        <f t="shared" si="161"/>
        <v>5.9004496542857137</v>
      </c>
    </row>
    <row r="1724" spans="1:27" x14ac:dyDescent="0.45">
      <c r="A1724" t="str">
        <f t="shared" si="156"/>
        <v>43834Meal_Afternoon_Snack_GreenP20</v>
      </c>
      <c r="B1724" s="6">
        <v>43834</v>
      </c>
      <c r="C1724" t="s">
        <v>118</v>
      </c>
      <c r="D1724" t="s">
        <v>11</v>
      </c>
      <c r="E1724">
        <v>3.39E-2</v>
      </c>
      <c r="F1724">
        <v>0.62639999999999996</v>
      </c>
      <c r="G1724">
        <v>5.1000000000000004E-3</v>
      </c>
      <c r="H1724">
        <v>6.3388000000000012E-3</v>
      </c>
      <c r="I1724" t="s">
        <v>76</v>
      </c>
      <c r="J1724">
        <v>2003</v>
      </c>
      <c r="K1724">
        <v>0.29955067398901652</v>
      </c>
      <c r="L1724">
        <v>0.39940089865202189</v>
      </c>
      <c r="M1724">
        <v>0.30104842735896148</v>
      </c>
      <c r="N1724">
        <v>0.15</v>
      </c>
      <c r="O1724">
        <v>0.15</v>
      </c>
      <c r="P1724">
        <v>0.15</v>
      </c>
      <c r="Q1724">
        <v>0.15</v>
      </c>
      <c r="R1724">
        <v>0.15</v>
      </c>
      <c r="S1724">
        <v>0.15</v>
      </c>
      <c r="T1724">
        <v>0.15</v>
      </c>
      <c r="U1724">
        <v>0.45045045045045051</v>
      </c>
      <c r="V1724">
        <f>VLOOKUP(A1724,Output_sheet!$C$2:$H$19120,6,FALSE)</f>
        <v>30.188057000000001</v>
      </c>
      <c r="W1724">
        <f t="shared" si="157"/>
        <v>81.118327964700001</v>
      </c>
      <c r="X1724" t="str">
        <f t="shared" si="158"/>
        <v>Aftern</v>
      </c>
      <c r="Y1724">
        <f t="shared" si="159"/>
        <v>4.0935005292</v>
      </c>
      <c r="Z1724">
        <f t="shared" si="160"/>
        <v>75.639195619199995</v>
      </c>
      <c r="AA1724">
        <f t="shared" si="161"/>
        <v>1.3856318163000001</v>
      </c>
    </row>
    <row r="1725" spans="1:27" x14ac:dyDescent="0.45">
      <c r="A1725" t="str">
        <f t="shared" si="156"/>
        <v>43834Meal_Afternoon_Snack_MainP20</v>
      </c>
      <c r="B1725" s="6">
        <v>43834</v>
      </c>
      <c r="C1725" t="s">
        <v>118</v>
      </c>
      <c r="D1725" t="s">
        <v>12</v>
      </c>
      <c r="E1725">
        <v>0.12597058823529411</v>
      </c>
      <c r="F1725">
        <v>0.1129313725490196</v>
      </c>
      <c r="G1725">
        <v>0.18782352941176469</v>
      </c>
      <c r="H1725">
        <v>1.072359477124183E-2</v>
      </c>
      <c r="I1725" t="s">
        <v>76</v>
      </c>
      <c r="J1725">
        <v>2003</v>
      </c>
      <c r="K1725">
        <v>0.29955067398901652</v>
      </c>
      <c r="L1725">
        <v>0.39940089865202189</v>
      </c>
      <c r="M1725">
        <v>0.30104842735896148</v>
      </c>
      <c r="N1725">
        <v>0.15</v>
      </c>
      <c r="O1725">
        <v>0.15</v>
      </c>
      <c r="P1725">
        <v>0.15</v>
      </c>
      <c r="Q1725">
        <v>0.15</v>
      </c>
      <c r="R1725">
        <v>0.15</v>
      </c>
      <c r="S1725">
        <v>0.15</v>
      </c>
      <c r="T1725">
        <v>0.15</v>
      </c>
      <c r="U1725">
        <v>0.45945945945945948</v>
      </c>
      <c r="V1725">
        <f>VLOOKUP(A1725,Output_sheet!$C$2:$H$19120,6,FALSE)</f>
        <v>49.105905999999997</v>
      </c>
      <c r="W1725">
        <f t="shared" si="157"/>
        <v>129.93519013690195</v>
      </c>
      <c r="X1725" t="str">
        <f t="shared" si="158"/>
        <v>Aftern</v>
      </c>
      <c r="Y1725">
        <f t="shared" si="159"/>
        <v>24.743599458588232</v>
      </c>
      <c r="Z1725">
        <f t="shared" si="160"/>
        <v>22.182389459372544</v>
      </c>
      <c r="AA1725">
        <f t="shared" si="161"/>
        <v>83.009201218941172</v>
      </c>
    </row>
    <row r="1726" spans="1:27" x14ac:dyDescent="0.45">
      <c r="A1726" t="str">
        <f t="shared" si="156"/>
        <v>43834Meal_Afternoon_Snack_SideP20</v>
      </c>
      <c r="B1726" s="6">
        <v>43834</v>
      </c>
      <c r="C1726" t="s">
        <v>118</v>
      </c>
      <c r="D1726" t="s">
        <v>13</v>
      </c>
      <c r="E1726">
        <v>0.16700000000000001</v>
      </c>
      <c r="F1726">
        <v>3.5999999999999997E-2</v>
      </c>
      <c r="G1726">
        <v>6.7500000000000004E-2</v>
      </c>
      <c r="H1726">
        <v>8.4588000000000007E-3</v>
      </c>
      <c r="I1726" t="s">
        <v>76</v>
      </c>
      <c r="J1726">
        <v>2003</v>
      </c>
      <c r="K1726">
        <v>0.29955067398901652</v>
      </c>
      <c r="L1726">
        <v>0.39940089865202189</v>
      </c>
      <c r="M1726">
        <v>0.30104842735896148</v>
      </c>
      <c r="N1726">
        <v>0.15</v>
      </c>
      <c r="O1726">
        <v>0.15</v>
      </c>
      <c r="P1726">
        <v>0.15</v>
      </c>
      <c r="Q1726">
        <v>0.15</v>
      </c>
      <c r="R1726">
        <v>0.15</v>
      </c>
      <c r="S1726">
        <v>0.15</v>
      </c>
      <c r="T1726">
        <v>0.15</v>
      </c>
      <c r="U1726">
        <v>9.0090090090090086E-2</v>
      </c>
      <c r="V1726">
        <f>VLOOKUP(A1726,Output_sheet!$C$2:$H$19120,6,FALSE)</f>
        <v>10.062685999999999</v>
      </c>
      <c r="W1726">
        <f t="shared" si="157"/>
        <v>14.283982777</v>
      </c>
      <c r="X1726" t="str">
        <f t="shared" si="158"/>
        <v>Aftern</v>
      </c>
      <c r="Y1726">
        <f t="shared" si="159"/>
        <v>6.7218742479999998</v>
      </c>
      <c r="Z1726">
        <f t="shared" si="160"/>
        <v>1.4490267839999997</v>
      </c>
      <c r="AA1726">
        <f t="shared" si="161"/>
        <v>6.1130817449999997</v>
      </c>
    </row>
    <row r="1727" spans="1:27" x14ac:dyDescent="0.45">
      <c r="A1727" t="str">
        <f t="shared" si="156"/>
        <v>43834Meal_Booster1_GreenP20</v>
      </c>
      <c r="B1727" s="6">
        <v>43834</v>
      </c>
      <c r="C1727" t="s">
        <v>118</v>
      </c>
      <c r="D1727" t="s">
        <v>16</v>
      </c>
      <c r="E1727">
        <v>0</v>
      </c>
      <c r="F1727">
        <v>0</v>
      </c>
      <c r="G1727">
        <v>0</v>
      </c>
      <c r="H1727">
        <v>0</v>
      </c>
      <c r="I1727" t="s">
        <v>76</v>
      </c>
      <c r="J1727">
        <v>2003</v>
      </c>
      <c r="K1727">
        <v>0.29955067398901652</v>
      </c>
      <c r="L1727">
        <v>0.39940089865202189</v>
      </c>
      <c r="M1727">
        <v>0.30104842735896148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f>VLOOKUP(A1727,Output_sheet!$C$2:$H$19120,6,FALSE)</f>
        <v>0</v>
      </c>
      <c r="W1727">
        <f t="shared" si="157"/>
        <v>0</v>
      </c>
      <c r="X1727" t="str">
        <f t="shared" si="158"/>
        <v>Booste</v>
      </c>
      <c r="Y1727">
        <f t="shared" si="159"/>
        <v>0</v>
      </c>
      <c r="Z1727">
        <f t="shared" si="160"/>
        <v>0</v>
      </c>
      <c r="AA1727">
        <f t="shared" si="161"/>
        <v>0</v>
      </c>
    </row>
    <row r="1728" spans="1:27" x14ac:dyDescent="0.45">
      <c r="A1728" t="str">
        <f t="shared" si="156"/>
        <v>43834Meal_Booster1_MainP20</v>
      </c>
      <c r="B1728" s="6">
        <v>43834</v>
      </c>
      <c r="C1728" t="s">
        <v>118</v>
      </c>
      <c r="D1728" t="s">
        <v>17</v>
      </c>
      <c r="E1728">
        <v>6.146800766283525E-2</v>
      </c>
      <c r="F1728">
        <v>0.14588927203065141</v>
      </c>
      <c r="G1728">
        <v>2.2945019157088121E-2</v>
      </c>
      <c r="H1728">
        <v>2.1448052753725928E-3</v>
      </c>
      <c r="I1728" t="s">
        <v>76</v>
      </c>
      <c r="J1728">
        <v>2003</v>
      </c>
      <c r="K1728">
        <v>0.29955067398901652</v>
      </c>
      <c r="L1728">
        <v>0.39940089865202189</v>
      </c>
      <c r="M1728">
        <v>0.30104842735896148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f>VLOOKUP(A1728,Output_sheet!$C$2:$H$19120,6,FALSE)</f>
        <v>0</v>
      </c>
      <c r="W1728">
        <f t="shared" si="157"/>
        <v>0</v>
      </c>
      <c r="X1728" t="str">
        <f t="shared" si="158"/>
        <v>Booste</v>
      </c>
      <c r="Y1728">
        <f t="shared" si="159"/>
        <v>0</v>
      </c>
      <c r="Z1728">
        <f t="shared" si="160"/>
        <v>0</v>
      </c>
      <c r="AA1728">
        <f t="shared" si="161"/>
        <v>0</v>
      </c>
    </row>
    <row r="1729" spans="1:27" x14ac:dyDescent="0.45">
      <c r="A1729" t="str">
        <f t="shared" si="156"/>
        <v>43834Meal_Booster1_SideP20</v>
      </c>
      <c r="B1729" s="6">
        <v>43834</v>
      </c>
      <c r="C1729" t="s">
        <v>118</v>
      </c>
      <c r="D1729" t="s">
        <v>18</v>
      </c>
      <c r="E1729">
        <v>0</v>
      </c>
      <c r="F1729">
        <v>0</v>
      </c>
      <c r="G1729">
        <v>0</v>
      </c>
      <c r="H1729">
        <v>0</v>
      </c>
      <c r="I1729" t="s">
        <v>76</v>
      </c>
      <c r="J1729">
        <v>2003</v>
      </c>
      <c r="K1729">
        <v>0.29955067398901652</v>
      </c>
      <c r="L1729">
        <v>0.39940089865202189</v>
      </c>
      <c r="M1729">
        <v>0.30104842735896148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f>VLOOKUP(A1729,Output_sheet!$C$2:$H$19120,6,FALSE)</f>
        <v>0</v>
      </c>
      <c r="W1729">
        <f t="shared" si="157"/>
        <v>0</v>
      </c>
      <c r="X1729" t="str">
        <f t="shared" si="158"/>
        <v>Booste</v>
      </c>
      <c r="Y1729">
        <f t="shared" si="159"/>
        <v>0</v>
      </c>
      <c r="Z1729">
        <f t="shared" si="160"/>
        <v>0</v>
      </c>
      <c r="AA1729">
        <f t="shared" si="161"/>
        <v>0</v>
      </c>
    </row>
    <row r="1730" spans="1:27" x14ac:dyDescent="0.45">
      <c r="A1730" t="str">
        <f t="shared" ref="A1730:A1793" si="162">B1730&amp;"Meal_"&amp;D1730&amp;I1730</f>
        <v>43834Meal_Booster2_GreenP20</v>
      </c>
      <c r="B1730" s="6">
        <v>43834</v>
      </c>
      <c r="C1730" t="s">
        <v>118</v>
      </c>
      <c r="D1730" t="s">
        <v>19</v>
      </c>
      <c r="E1730">
        <v>0</v>
      </c>
      <c r="F1730">
        <v>0</v>
      </c>
      <c r="G1730">
        <v>0</v>
      </c>
      <c r="H1730">
        <v>0</v>
      </c>
      <c r="I1730" t="s">
        <v>76</v>
      </c>
      <c r="J1730">
        <v>2003</v>
      </c>
      <c r="K1730">
        <v>0.29955067398901652</v>
      </c>
      <c r="L1730">
        <v>0.39940089865202189</v>
      </c>
      <c r="M1730">
        <v>0.30104842735896148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f>VLOOKUP(A1730,Output_sheet!$C$2:$H$19120,6,FALSE)</f>
        <v>0</v>
      </c>
      <c r="W1730">
        <f t="shared" ref="W1730:W1793" si="163">(E1730*4+F1730*4+G1730*9)*V1730</f>
        <v>0</v>
      </c>
      <c r="X1730" t="str">
        <f t="shared" ref="X1730:X1793" si="164">LEFT(D1730,6)</f>
        <v>Booste</v>
      </c>
      <c r="Y1730">
        <f t="shared" ref="Y1730:Y1793" si="165">E1730*4*V1730</f>
        <v>0</v>
      </c>
      <c r="Z1730">
        <f t="shared" ref="Z1730:Z1793" si="166">F1730*4*V1730</f>
        <v>0</v>
      </c>
      <c r="AA1730">
        <f t="shared" ref="AA1730:AA1793" si="167">G1730*9*V1730</f>
        <v>0</v>
      </c>
    </row>
    <row r="1731" spans="1:27" x14ac:dyDescent="0.45">
      <c r="A1731" t="str">
        <f t="shared" si="162"/>
        <v>43834Meal_Booster2_MainP20</v>
      </c>
      <c r="B1731" s="6">
        <v>43834</v>
      </c>
      <c r="C1731" t="s">
        <v>118</v>
      </c>
      <c r="D1731" t="s">
        <v>20</v>
      </c>
      <c r="E1731">
        <v>0.30499999999999999</v>
      </c>
      <c r="F1731">
        <v>0</v>
      </c>
      <c r="G1731">
        <v>3.2000000000000001E-2</v>
      </c>
      <c r="H1731">
        <v>5.3000000000000009E-3</v>
      </c>
      <c r="I1731" t="s">
        <v>76</v>
      </c>
      <c r="J1731">
        <v>2003</v>
      </c>
      <c r="K1731">
        <v>0.29955067398901652</v>
      </c>
      <c r="L1731">
        <v>0.39940089865202189</v>
      </c>
      <c r="M1731">
        <v>0.30104842735896148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f>VLOOKUP(A1731,Output_sheet!$C$2:$H$19120,6,FALSE)</f>
        <v>0</v>
      </c>
      <c r="W1731">
        <f t="shared" si="163"/>
        <v>0</v>
      </c>
      <c r="X1731" t="str">
        <f t="shared" si="164"/>
        <v>Booste</v>
      </c>
      <c r="Y1731">
        <f t="shared" si="165"/>
        <v>0</v>
      </c>
      <c r="Z1731">
        <f t="shared" si="166"/>
        <v>0</v>
      </c>
      <c r="AA1731">
        <f t="shared" si="167"/>
        <v>0</v>
      </c>
    </row>
    <row r="1732" spans="1:27" x14ac:dyDescent="0.45">
      <c r="A1732" t="str">
        <f t="shared" si="162"/>
        <v>43834Meal_Booster2_SideP20</v>
      </c>
      <c r="B1732" s="6">
        <v>43834</v>
      </c>
      <c r="C1732" t="s">
        <v>118</v>
      </c>
      <c r="D1732" t="s">
        <v>21</v>
      </c>
      <c r="E1732">
        <v>0</v>
      </c>
      <c r="F1732">
        <v>0</v>
      </c>
      <c r="G1732">
        <v>0</v>
      </c>
      <c r="H1732">
        <v>0</v>
      </c>
      <c r="I1732" t="s">
        <v>76</v>
      </c>
      <c r="J1732">
        <v>2003</v>
      </c>
      <c r="K1732">
        <v>0.29955067398901652</v>
      </c>
      <c r="L1732">
        <v>0.39940089865202189</v>
      </c>
      <c r="M1732">
        <v>0.30104842735896148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f>VLOOKUP(A1732,Output_sheet!$C$2:$H$19120,6,FALSE)</f>
        <v>0</v>
      </c>
      <c r="W1732">
        <f t="shared" si="163"/>
        <v>0</v>
      </c>
      <c r="X1732" t="str">
        <f t="shared" si="164"/>
        <v>Booste</v>
      </c>
      <c r="Y1732">
        <f t="shared" si="165"/>
        <v>0</v>
      </c>
      <c r="Z1732">
        <f t="shared" si="166"/>
        <v>0</v>
      </c>
      <c r="AA1732">
        <f t="shared" si="167"/>
        <v>0</v>
      </c>
    </row>
    <row r="1733" spans="1:27" x14ac:dyDescent="0.45">
      <c r="A1733" t="str">
        <f t="shared" si="162"/>
        <v>43834Meal_Breakfast_GreenP20</v>
      </c>
      <c r="B1733" s="6">
        <v>43834</v>
      </c>
      <c r="C1733" t="s">
        <v>118</v>
      </c>
      <c r="D1733" t="s">
        <v>24</v>
      </c>
      <c r="E1733">
        <v>6.9999999999999993E-3</v>
      </c>
      <c r="F1733">
        <v>0.14000000000000001</v>
      </c>
      <c r="G1733">
        <v>3.0000000000000001E-3</v>
      </c>
      <c r="H1733">
        <v>1.04E-2</v>
      </c>
      <c r="I1733" t="s">
        <v>76</v>
      </c>
      <c r="J1733">
        <v>2003</v>
      </c>
      <c r="K1733">
        <v>0.29955067398901652</v>
      </c>
      <c r="L1733">
        <v>0.39940089865202189</v>
      </c>
      <c r="M1733">
        <v>0.30104842735896148</v>
      </c>
      <c r="N1733">
        <v>0.25</v>
      </c>
      <c r="O1733">
        <v>0.25</v>
      </c>
      <c r="P1733">
        <v>0.25</v>
      </c>
      <c r="Q1733">
        <v>0.25</v>
      </c>
      <c r="R1733">
        <v>0.25</v>
      </c>
      <c r="S1733">
        <v>0.25</v>
      </c>
      <c r="T1733">
        <v>0.25</v>
      </c>
      <c r="U1733">
        <v>9.375E-2</v>
      </c>
      <c r="V1733">
        <f>VLOOKUP(A1733,Output_sheet!$C$2:$H$19120,6,FALSE)</f>
        <v>17.641731</v>
      </c>
      <c r="W1733">
        <f t="shared" si="163"/>
        <v>10.849664565000001</v>
      </c>
      <c r="X1733" t="str">
        <f t="shared" si="164"/>
        <v>Breakf</v>
      </c>
      <c r="Y1733">
        <f t="shared" si="165"/>
        <v>0.49396846799999994</v>
      </c>
      <c r="Z1733">
        <f t="shared" si="166"/>
        <v>9.8793693600000001</v>
      </c>
      <c r="AA1733">
        <f t="shared" si="167"/>
        <v>0.476326737</v>
      </c>
    </row>
    <row r="1734" spans="1:27" x14ac:dyDescent="0.45">
      <c r="A1734" t="str">
        <f t="shared" si="162"/>
        <v>43834Meal_Breakfast_MainP20</v>
      </c>
      <c r="B1734" s="6">
        <v>43834</v>
      </c>
      <c r="C1734" t="s">
        <v>118</v>
      </c>
      <c r="D1734" t="s">
        <v>25</v>
      </c>
      <c r="E1734">
        <v>7.1428571428571425E-2</v>
      </c>
      <c r="F1734">
        <v>0.23239285714285721</v>
      </c>
      <c r="G1734">
        <v>2.5571428571428571E-2</v>
      </c>
      <c r="H1734">
        <v>2.0184130952380949E-3</v>
      </c>
      <c r="I1734" t="s">
        <v>76</v>
      </c>
      <c r="J1734">
        <v>2003</v>
      </c>
      <c r="K1734">
        <v>0.29955067398901652</v>
      </c>
      <c r="L1734">
        <v>0.39940089865202189</v>
      </c>
      <c r="M1734">
        <v>0.30104842735896148</v>
      </c>
      <c r="N1734">
        <v>0.25</v>
      </c>
      <c r="O1734">
        <v>0.25</v>
      </c>
      <c r="P1734">
        <v>0.25</v>
      </c>
      <c r="Q1734">
        <v>0.25</v>
      </c>
      <c r="R1734">
        <v>0.25</v>
      </c>
      <c r="S1734">
        <v>0.25</v>
      </c>
      <c r="T1734">
        <v>0.25</v>
      </c>
      <c r="U1734">
        <v>0.875</v>
      </c>
      <c r="V1734">
        <f>VLOOKUP(A1734,Output_sheet!$C$2:$H$19120,6,FALSE)</f>
        <v>227.38231999999999</v>
      </c>
      <c r="W1734">
        <f t="shared" si="163"/>
        <v>328.66490196571436</v>
      </c>
      <c r="X1734" t="str">
        <f t="shared" si="164"/>
        <v>Breakf</v>
      </c>
      <c r="Y1734">
        <f t="shared" si="165"/>
        <v>64.966377142857141</v>
      </c>
      <c r="Z1734">
        <f t="shared" si="166"/>
        <v>211.36810803428577</v>
      </c>
      <c r="AA1734">
        <f t="shared" si="167"/>
        <v>52.330416788571426</v>
      </c>
    </row>
    <row r="1735" spans="1:27" x14ac:dyDescent="0.45">
      <c r="A1735" t="str">
        <f t="shared" si="162"/>
        <v>43834Meal_Breakfast_SideP20</v>
      </c>
      <c r="B1735" s="6">
        <v>43834</v>
      </c>
      <c r="C1735" t="s">
        <v>118</v>
      </c>
      <c r="D1735" t="s">
        <v>26</v>
      </c>
      <c r="E1735">
        <v>0.21</v>
      </c>
      <c r="F1735">
        <v>0.22</v>
      </c>
      <c r="G1735">
        <v>0.49</v>
      </c>
      <c r="H1735">
        <v>1.3505400000000001E-2</v>
      </c>
      <c r="I1735" t="s">
        <v>76</v>
      </c>
      <c r="J1735">
        <v>2003</v>
      </c>
      <c r="K1735">
        <v>0.29955067398901652</v>
      </c>
      <c r="L1735">
        <v>0.39940089865202189</v>
      </c>
      <c r="M1735">
        <v>0.30104842735896148</v>
      </c>
      <c r="N1735">
        <v>0.25</v>
      </c>
      <c r="O1735">
        <v>0.25</v>
      </c>
      <c r="P1735">
        <v>0.25</v>
      </c>
      <c r="Q1735">
        <v>0.25</v>
      </c>
      <c r="R1735">
        <v>0.25</v>
      </c>
      <c r="S1735">
        <v>0.25</v>
      </c>
      <c r="T1735">
        <v>0.25</v>
      </c>
      <c r="U1735">
        <v>3.125E-2</v>
      </c>
      <c r="V1735">
        <f>VLOOKUP(A1735,Output_sheet!$C$2:$H$19120,6,FALSE)</f>
        <v>5.8805772000000003</v>
      </c>
      <c r="W1735">
        <f t="shared" si="163"/>
        <v>36.047938236</v>
      </c>
      <c r="X1735" t="str">
        <f t="shared" si="164"/>
        <v>Breakf</v>
      </c>
      <c r="Y1735">
        <f t="shared" si="165"/>
        <v>4.9396848479999997</v>
      </c>
      <c r="Z1735">
        <f t="shared" si="166"/>
        <v>5.1749079360000003</v>
      </c>
      <c r="AA1735">
        <f t="shared" si="167"/>
        <v>25.933345452000001</v>
      </c>
    </row>
    <row r="1736" spans="1:27" x14ac:dyDescent="0.45">
      <c r="A1736" t="str">
        <f t="shared" si="162"/>
        <v>43834Meal_Dinner_GreenP20</v>
      </c>
      <c r="B1736" s="6">
        <v>43834</v>
      </c>
      <c r="C1736" t="s">
        <v>118</v>
      </c>
      <c r="D1736" t="s">
        <v>29</v>
      </c>
      <c r="E1736">
        <v>1.148445595854922E-2</v>
      </c>
      <c r="F1736">
        <v>5.6101036269430048E-2</v>
      </c>
      <c r="G1736">
        <v>1.7005181347150261E-2</v>
      </c>
      <c r="H1736">
        <v>7.8450777202072528E-4</v>
      </c>
      <c r="I1736" t="s">
        <v>76</v>
      </c>
      <c r="J1736">
        <v>2003</v>
      </c>
      <c r="K1736">
        <v>0.29955067398901652</v>
      </c>
      <c r="L1736">
        <v>0.39940089865202189</v>
      </c>
      <c r="M1736">
        <v>0.30104842735896148</v>
      </c>
      <c r="N1736">
        <v>0.2</v>
      </c>
      <c r="O1736">
        <v>0.2</v>
      </c>
      <c r="P1736">
        <v>0.2</v>
      </c>
      <c r="Q1736">
        <v>0.2</v>
      </c>
      <c r="R1736">
        <v>0.2</v>
      </c>
      <c r="S1736">
        <v>0.2</v>
      </c>
      <c r="T1736">
        <v>0.2</v>
      </c>
      <c r="U1736">
        <v>0.46958637469586367</v>
      </c>
      <c r="V1736">
        <f>VLOOKUP(A1736,Output_sheet!$C$2:$H$19120,6,FALSE)</f>
        <v>153.53045</v>
      </c>
      <c r="W1736">
        <f t="shared" si="163"/>
        <v>65.003042441968915</v>
      </c>
      <c r="X1736" t="str">
        <f t="shared" si="164"/>
        <v>Dinner</v>
      </c>
      <c r="Y1736">
        <f t="shared" si="165"/>
        <v>7.0528547652849722</v>
      </c>
      <c r="Z1736">
        <f t="shared" si="166"/>
        <v>34.452869375647666</v>
      </c>
      <c r="AA1736">
        <f t="shared" si="167"/>
        <v>23.497318301036273</v>
      </c>
    </row>
    <row r="1737" spans="1:27" x14ac:dyDescent="0.45">
      <c r="A1737" t="str">
        <f t="shared" si="162"/>
        <v>43834Meal_Dinner_MainP20</v>
      </c>
      <c r="B1737" s="6">
        <v>43834</v>
      </c>
      <c r="C1737" t="s">
        <v>118</v>
      </c>
      <c r="D1737" t="s">
        <v>30</v>
      </c>
      <c r="E1737">
        <v>0.1788913043478261</v>
      </c>
      <c r="F1737">
        <v>1.3913043478260871E-3</v>
      </c>
      <c r="G1737">
        <v>8.0326086956521742E-2</v>
      </c>
      <c r="H1737">
        <v>6.5779782608695646E-3</v>
      </c>
      <c r="I1737" t="s">
        <v>76</v>
      </c>
      <c r="J1737">
        <v>2003</v>
      </c>
      <c r="K1737">
        <v>0.29955067398901652</v>
      </c>
      <c r="L1737">
        <v>0.39940089865202189</v>
      </c>
      <c r="M1737">
        <v>0.30104842735896148</v>
      </c>
      <c r="N1737">
        <v>0.2</v>
      </c>
      <c r="O1737">
        <v>0.2</v>
      </c>
      <c r="P1737">
        <v>0.2</v>
      </c>
      <c r="Q1737">
        <v>0.2</v>
      </c>
      <c r="R1737">
        <v>0.2</v>
      </c>
      <c r="S1737">
        <v>0.2</v>
      </c>
      <c r="T1737">
        <v>0.2</v>
      </c>
      <c r="U1737">
        <v>0.33576642335766421</v>
      </c>
      <c r="V1737">
        <f>VLOOKUP(A1737,Output_sheet!$C$2:$H$19120,6,FALSE)</f>
        <v>155.56961999999999</v>
      </c>
      <c r="W1737">
        <f t="shared" si="163"/>
        <v>224.6526771247826</v>
      </c>
      <c r="X1737" t="str">
        <f t="shared" si="164"/>
        <v>Dinner</v>
      </c>
      <c r="Y1737">
        <f t="shared" si="165"/>
        <v>111.32020895478261</v>
      </c>
      <c r="Z1737">
        <f t="shared" si="166"/>
        <v>0.86577875478260868</v>
      </c>
      <c r="AA1737">
        <f t="shared" si="167"/>
        <v>112.46668941521739</v>
      </c>
    </row>
    <row r="1738" spans="1:27" x14ac:dyDescent="0.45">
      <c r="A1738" t="str">
        <f t="shared" si="162"/>
        <v>43834Meal_Dinner_SideP20</v>
      </c>
      <c r="B1738" s="6">
        <v>43834</v>
      </c>
      <c r="C1738" t="s">
        <v>118</v>
      </c>
      <c r="D1738" t="s">
        <v>31</v>
      </c>
      <c r="E1738">
        <v>8.5000000000000006E-2</v>
      </c>
      <c r="F1738">
        <v>0.71599999999999997</v>
      </c>
      <c r="G1738">
        <v>2.5000000000000001E-2</v>
      </c>
      <c r="H1738">
        <v>1.1130000000000001E-3</v>
      </c>
      <c r="I1738" t="s">
        <v>76</v>
      </c>
      <c r="J1738">
        <v>2003</v>
      </c>
      <c r="K1738">
        <v>0.29955067398901652</v>
      </c>
      <c r="L1738">
        <v>0.39940089865202189</v>
      </c>
      <c r="M1738">
        <v>0.30104842735896148</v>
      </c>
      <c r="N1738">
        <v>0.2</v>
      </c>
      <c r="O1738">
        <v>0.2</v>
      </c>
      <c r="P1738">
        <v>0.2</v>
      </c>
      <c r="Q1738">
        <v>0.2</v>
      </c>
      <c r="R1738">
        <v>0.2</v>
      </c>
      <c r="S1738">
        <v>0.2</v>
      </c>
      <c r="T1738">
        <v>0.2</v>
      </c>
      <c r="U1738">
        <v>0.194647201946472</v>
      </c>
      <c r="V1738">
        <f>VLOOKUP(A1738,Output_sheet!$C$2:$H$19120,6,FALSE)</f>
        <v>61.561467999999998</v>
      </c>
      <c r="W1738">
        <f t="shared" si="163"/>
        <v>211.09427377199998</v>
      </c>
      <c r="X1738" t="str">
        <f t="shared" si="164"/>
        <v>Dinner</v>
      </c>
      <c r="Y1738">
        <f t="shared" si="165"/>
        <v>20.930899119999999</v>
      </c>
      <c r="Z1738">
        <f t="shared" si="166"/>
        <v>176.31204435199999</v>
      </c>
      <c r="AA1738">
        <f t="shared" si="167"/>
        <v>13.851330299999999</v>
      </c>
    </row>
    <row r="1739" spans="1:27" x14ac:dyDescent="0.45">
      <c r="A1739" t="str">
        <f t="shared" si="162"/>
        <v>43834Meal_Lunch_GreenP20</v>
      </c>
      <c r="B1739" s="6">
        <v>43834</v>
      </c>
      <c r="C1739" t="s">
        <v>118</v>
      </c>
      <c r="D1739" t="s">
        <v>34</v>
      </c>
      <c r="E1739">
        <v>2.777777777777778E-2</v>
      </c>
      <c r="F1739">
        <v>8.2592592592592592E-2</v>
      </c>
      <c r="G1739">
        <v>1.407407407407407E-2</v>
      </c>
      <c r="H1739">
        <v>8.6160493827160502E-4</v>
      </c>
      <c r="I1739" t="s">
        <v>76</v>
      </c>
      <c r="J1739">
        <v>2003</v>
      </c>
      <c r="K1739">
        <v>0.29955067398901652</v>
      </c>
      <c r="L1739">
        <v>0.39940089865202189</v>
      </c>
      <c r="M1739">
        <v>0.30104842735896148</v>
      </c>
      <c r="N1739">
        <v>0.3</v>
      </c>
      <c r="O1739">
        <v>0.3</v>
      </c>
      <c r="P1739">
        <v>0.3</v>
      </c>
      <c r="Q1739">
        <v>0.3</v>
      </c>
      <c r="R1739">
        <v>0.3</v>
      </c>
      <c r="S1739">
        <v>0.3</v>
      </c>
      <c r="T1739">
        <v>0.3</v>
      </c>
      <c r="U1739">
        <v>0.50624999999999998</v>
      </c>
      <c r="V1739">
        <f>VLOOKUP(A1739,Output_sheet!$C$2:$H$19120,6,FALSE)</f>
        <v>394.14603</v>
      </c>
      <c r="W1739">
        <f t="shared" si="163"/>
        <v>223.93333704444441</v>
      </c>
      <c r="X1739" t="str">
        <f t="shared" si="164"/>
        <v>Lunch_</v>
      </c>
      <c r="Y1739">
        <f t="shared" si="165"/>
        <v>43.794003333333336</v>
      </c>
      <c r="Z1739">
        <f t="shared" si="166"/>
        <v>130.2141699111111</v>
      </c>
      <c r="AA1739">
        <f t="shared" si="167"/>
        <v>49.925163799999979</v>
      </c>
    </row>
    <row r="1740" spans="1:27" x14ac:dyDescent="0.45">
      <c r="A1740" t="str">
        <f t="shared" si="162"/>
        <v>43834Meal_Lunch_MainP20</v>
      </c>
      <c r="B1740" s="6">
        <v>43834</v>
      </c>
      <c r="C1740" t="s">
        <v>118</v>
      </c>
      <c r="D1740" t="s">
        <v>35</v>
      </c>
      <c r="E1740">
        <v>0.20200000000000001</v>
      </c>
      <c r="F1740">
        <v>0</v>
      </c>
      <c r="G1740">
        <v>6.8000000000000005E-2</v>
      </c>
      <c r="H1740">
        <v>5.3000000000000009E-3</v>
      </c>
      <c r="I1740" t="s">
        <v>76</v>
      </c>
      <c r="J1740">
        <v>2003</v>
      </c>
      <c r="K1740">
        <v>0.29955067398901652</v>
      </c>
      <c r="L1740">
        <v>0.39940089865202189</v>
      </c>
      <c r="M1740">
        <v>0.30104842735896148</v>
      </c>
      <c r="N1740">
        <v>0.3</v>
      </c>
      <c r="O1740">
        <v>0.3</v>
      </c>
      <c r="P1740">
        <v>0.3</v>
      </c>
      <c r="Q1740">
        <v>0.3</v>
      </c>
      <c r="R1740">
        <v>0.3</v>
      </c>
      <c r="S1740">
        <v>0.3</v>
      </c>
      <c r="T1740">
        <v>0.3</v>
      </c>
      <c r="U1740">
        <v>0.25</v>
      </c>
      <c r="V1740">
        <f>VLOOKUP(A1740,Output_sheet!$C$2:$H$19120,6,FALSE)</f>
        <v>244.05327</v>
      </c>
      <c r="W1740">
        <f t="shared" si="163"/>
        <v>346.55564340000001</v>
      </c>
      <c r="X1740" t="str">
        <f t="shared" si="164"/>
        <v>Lunch_</v>
      </c>
      <c r="Y1740">
        <f t="shared" si="165"/>
        <v>197.19504216000001</v>
      </c>
      <c r="Z1740">
        <f t="shared" si="166"/>
        <v>0</v>
      </c>
      <c r="AA1740">
        <f t="shared" si="167"/>
        <v>149.36060124000002</v>
      </c>
    </row>
    <row r="1741" spans="1:27" x14ac:dyDescent="0.45">
      <c r="A1741" t="str">
        <f t="shared" si="162"/>
        <v>43834Meal_Lunch_SideP20</v>
      </c>
      <c r="B1741" s="6">
        <v>43834</v>
      </c>
      <c r="C1741" t="s">
        <v>118</v>
      </c>
      <c r="D1741" t="s">
        <v>36</v>
      </c>
      <c r="E1741">
        <v>1.3162393162393159E-2</v>
      </c>
      <c r="F1741">
        <v>0.16641025641025639</v>
      </c>
      <c r="G1741">
        <v>6.076923076923077E-2</v>
      </c>
      <c r="H1741">
        <v>9.2769230769230776E-4</v>
      </c>
      <c r="I1741" t="s">
        <v>76</v>
      </c>
      <c r="J1741">
        <v>2003</v>
      </c>
      <c r="K1741">
        <v>0.29955067398901652</v>
      </c>
      <c r="L1741">
        <v>0.39940089865202189</v>
      </c>
      <c r="M1741">
        <v>0.30104842735896148</v>
      </c>
      <c r="N1741">
        <v>0.3</v>
      </c>
      <c r="O1741">
        <v>0.3</v>
      </c>
      <c r="P1741">
        <v>0.3</v>
      </c>
      <c r="Q1741">
        <v>0.3</v>
      </c>
      <c r="R1741">
        <v>0.3</v>
      </c>
      <c r="S1741">
        <v>0.3</v>
      </c>
      <c r="T1741">
        <v>0.3</v>
      </c>
      <c r="U1741">
        <v>0.24374999999999999</v>
      </c>
      <c r="V1741">
        <f>VLOOKUP(A1741,Output_sheet!$C$2:$H$19120,6,FALSE)</f>
        <v>142.77116000000001</v>
      </c>
      <c r="W1741">
        <f t="shared" si="163"/>
        <v>180.63602405811966</v>
      </c>
      <c r="X1741" t="str">
        <f t="shared" si="164"/>
        <v>Lunch_</v>
      </c>
      <c r="Y1741">
        <f t="shared" si="165"/>
        <v>7.5168405606837592</v>
      </c>
      <c r="Z1741">
        <f t="shared" si="166"/>
        <v>95.034341374358974</v>
      </c>
      <c r="AA1741">
        <f t="shared" si="167"/>
        <v>78.084842123076939</v>
      </c>
    </row>
    <row r="1742" spans="1:27" x14ac:dyDescent="0.45">
      <c r="A1742" t="str">
        <f t="shared" si="162"/>
        <v>43834Meal_Morning_Snack_GreenP20</v>
      </c>
      <c r="B1742" s="6">
        <v>43834</v>
      </c>
      <c r="C1742" t="s">
        <v>118</v>
      </c>
      <c r="D1742" t="s">
        <v>39</v>
      </c>
      <c r="E1742">
        <v>0</v>
      </c>
      <c r="F1742">
        <v>0</v>
      </c>
      <c r="G1742">
        <v>0</v>
      </c>
      <c r="H1742">
        <v>0</v>
      </c>
      <c r="I1742" t="s">
        <v>76</v>
      </c>
      <c r="J1742">
        <v>2003</v>
      </c>
      <c r="K1742">
        <v>0.29955067398901652</v>
      </c>
      <c r="L1742">
        <v>0.39940089865202189</v>
      </c>
      <c r="M1742">
        <v>0.30104842735896148</v>
      </c>
      <c r="N1742">
        <v>0.1</v>
      </c>
      <c r="O1742">
        <v>0.1</v>
      </c>
      <c r="P1742">
        <v>0.1</v>
      </c>
      <c r="Q1742">
        <v>0.1</v>
      </c>
      <c r="R1742">
        <v>0.1</v>
      </c>
      <c r="S1742">
        <v>0.1</v>
      </c>
      <c r="T1742">
        <v>0.1</v>
      </c>
      <c r="U1742">
        <v>0</v>
      </c>
      <c r="V1742">
        <f>VLOOKUP(A1742,Output_sheet!$C$2:$H$19120,6,FALSE)</f>
        <v>0</v>
      </c>
      <c r="W1742">
        <f t="shared" si="163"/>
        <v>0</v>
      </c>
      <c r="X1742" t="str">
        <f t="shared" si="164"/>
        <v>Mornin</v>
      </c>
      <c r="Y1742">
        <f t="shared" si="165"/>
        <v>0</v>
      </c>
      <c r="Z1742">
        <f t="shared" si="166"/>
        <v>0</v>
      </c>
      <c r="AA1742">
        <f t="shared" si="167"/>
        <v>0</v>
      </c>
    </row>
    <row r="1743" spans="1:27" x14ac:dyDescent="0.45">
      <c r="A1743" t="str">
        <f t="shared" si="162"/>
        <v>43834Meal_Morning_Snack_MainP20</v>
      </c>
      <c r="B1743" s="6">
        <v>43834</v>
      </c>
      <c r="C1743" t="s">
        <v>118</v>
      </c>
      <c r="D1743" t="s">
        <v>40</v>
      </c>
      <c r="E1743">
        <v>4.6982758620689652E-2</v>
      </c>
      <c r="F1743">
        <v>0.18534137931034481</v>
      </c>
      <c r="G1743">
        <v>6.7386206896551726E-2</v>
      </c>
      <c r="H1743">
        <v>6.5438896551724144E-3</v>
      </c>
      <c r="I1743" t="s">
        <v>76</v>
      </c>
      <c r="J1743">
        <v>2003</v>
      </c>
      <c r="K1743">
        <v>0.29955067398901652</v>
      </c>
      <c r="L1743">
        <v>0.39940089865202189</v>
      </c>
      <c r="M1743">
        <v>0.30104842735896148</v>
      </c>
      <c r="N1743">
        <v>0.1</v>
      </c>
      <c r="O1743">
        <v>0.1</v>
      </c>
      <c r="P1743">
        <v>0.1</v>
      </c>
      <c r="Q1743">
        <v>0.1</v>
      </c>
      <c r="R1743">
        <v>0.1</v>
      </c>
      <c r="S1743">
        <v>0.1</v>
      </c>
      <c r="T1743">
        <v>0.1</v>
      </c>
      <c r="U1743">
        <v>0.62365591397849462</v>
      </c>
      <c r="V1743">
        <f>VLOOKUP(A1743,Output_sheet!$C$2:$H$19120,6,FALSE)</f>
        <v>60.305855999999999</v>
      </c>
      <c r="W1743">
        <f t="shared" si="163"/>
        <v>92.616070034979316</v>
      </c>
      <c r="X1743" t="str">
        <f t="shared" si="164"/>
        <v>Mornin</v>
      </c>
      <c r="Y1743">
        <f t="shared" si="165"/>
        <v>11.333341903448275</v>
      </c>
      <c r="Z1743">
        <f t="shared" si="166"/>
        <v>44.708682126124131</v>
      </c>
      <c r="AA1743">
        <f t="shared" si="167"/>
        <v>36.574046005406899</v>
      </c>
    </row>
    <row r="1744" spans="1:27" x14ac:dyDescent="0.45">
      <c r="A1744" t="str">
        <f t="shared" si="162"/>
        <v>43834Meal_Morning_Snack_SideP20</v>
      </c>
      <c r="B1744" s="6">
        <v>43834</v>
      </c>
      <c r="C1744" t="s">
        <v>118</v>
      </c>
      <c r="D1744" t="s">
        <v>41</v>
      </c>
      <c r="E1744">
        <v>0.16285714285714281</v>
      </c>
      <c r="F1744">
        <v>6.6771428571428565E-2</v>
      </c>
      <c r="G1744">
        <v>1.7428571428571429E-2</v>
      </c>
      <c r="H1744">
        <v>4.9020138451856508E-3</v>
      </c>
      <c r="I1744" t="s">
        <v>76</v>
      </c>
      <c r="J1744">
        <v>2003</v>
      </c>
      <c r="K1744">
        <v>0.29955067398901652</v>
      </c>
      <c r="L1744">
        <v>0.39940089865202189</v>
      </c>
      <c r="M1744">
        <v>0.30104842735896148</v>
      </c>
      <c r="N1744">
        <v>0.1</v>
      </c>
      <c r="O1744">
        <v>0.1</v>
      </c>
      <c r="P1744">
        <v>0.1</v>
      </c>
      <c r="Q1744">
        <v>0.1</v>
      </c>
      <c r="R1744">
        <v>0.1</v>
      </c>
      <c r="S1744">
        <v>0.1</v>
      </c>
      <c r="T1744">
        <v>0.1</v>
      </c>
      <c r="U1744">
        <v>0.37634408602150538</v>
      </c>
      <c r="V1744">
        <f>VLOOKUP(A1744,Output_sheet!$C$2:$H$19120,6,FALSE)</f>
        <v>53.571192000000003</v>
      </c>
      <c r="W1744">
        <f t="shared" si="163"/>
        <v>57.608929271314281</v>
      </c>
      <c r="X1744" t="str">
        <f t="shared" si="164"/>
        <v>Mornin</v>
      </c>
      <c r="Y1744">
        <f t="shared" si="165"/>
        <v>34.897805074285706</v>
      </c>
      <c r="Z1744">
        <f t="shared" si="166"/>
        <v>14.308100080457143</v>
      </c>
      <c r="AA1744">
        <f t="shared" si="167"/>
        <v>8.4030241165714301</v>
      </c>
    </row>
    <row r="1745" spans="1:27" x14ac:dyDescent="0.45">
      <c r="A1745" t="str">
        <f t="shared" si="162"/>
        <v>43834Meal_Afternoon_Snack_GreenP21</v>
      </c>
      <c r="B1745" s="6">
        <v>43834</v>
      </c>
      <c r="C1745" t="s">
        <v>118</v>
      </c>
      <c r="D1745" t="s">
        <v>11</v>
      </c>
      <c r="E1745">
        <v>3.39E-2</v>
      </c>
      <c r="F1745">
        <v>0.62639999999999996</v>
      </c>
      <c r="G1745">
        <v>5.1000000000000004E-3</v>
      </c>
      <c r="H1745">
        <v>6.3388000000000012E-3</v>
      </c>
      <c r="I1745" t="s">
        <v>54</v>
      </c>
      <c r="J1745">
        <v>1597</v>
      </c>
      <c r="K1745">
        <v>0.20037570444583591</v>
      </c>
      <c r="L1745">
        <v>0.50093926111458986</v>
      </c>
      <c r="M1745">
        <v>0.29868503443957423</v>
      </c>
      <c r="N1745">
        <v>0.15</v>
      </c>
      <c r="O1745">
        <v>0.15</v>
      </c>
      <c r="P1745">
        <v>0.15</v>
      </c>
      <c r="Q1745">
        <v>0.15</v>
      </c>
      <c r="R1745">
        <v>0.15</v>
      </c>
      <c r="S1745">
        <v>0.15</v>
      </c>
      <c r="T1745">
        <v>0.15</v>
      </c>
      <c r="U1745">
        <v>0.45045045045045051</v>
      </c>
      <c r="V1745">
        <f>VLOOKUP(A1745,Output_sheet!$C$2:$H$19120,6,FALSE)</f>
        <v>49.258333999999998</v>
      </c>
      <c r="W1745">
        <f t="shared" si="163"/>
        <v>132.36206929139999</v>
      </c>
      <c r="X1745" t="str">
        <f t="shared" si="164"/>
        <v>Aftern</v>
      </c>
      <c r="Y1745">
        <f t="shared" si="165"/>
        <v>6.6794300903999995</v>
      </c>
      <c r="Z1745">
        <f t="shared" si="166"/>
        <v>123.42168167039999</v>
      </c>
      <c r="AA1745">
        <f t="shared" si="167"/>
        <v>2.2609575306000003</v>
      </c>
    </row>
    <row r="1746" spans="1:27" x14ac:dyDescent="0.45">
      <c r="A1746" t="str">
        <f t="shared" si="162"/>
        <v>43834Meal_Afternoon_Snack_MainP21</v>
      </c>
      <c r="B1746" s="6">
        <v>43834</v>
      </c>
      <c r="C1746" t="s">
        <v>118</v>
      </c>
      <c r="D1746" t="s">
        <v>12</v>
      </c>
      <c r="E1746">
        <v>0.12597058823529411</v>
      </c>
      <c r="F1746">
        <v>0.1129313725490196</v>
      </c>
      <c r="G1746">
        <v>0.18782352941176469</v>
      </c>
      <c r="H1746">
        <v>1.072359477124183E-2</v>
      </c>
      <c r="I1746" t="s">
        <v>54</v>
      </c>
      <c r="J1746">
        <v>1597</v>
      </c>
      <c r="K1746">
        <v>0.20037570444583591</v>
      </c>
      <c r="L1746">
        <v>0.50093926111458986</v>
      </c>
      <c r="M1746">
        <v>0.29868503443957423</v>
      </c>
      <c r="N1746">
        <v>0.15</v>
      </c>
      <c r="O1746">
        <v>0.15</v>
      </c>
      <c r="P1746">
        <v>0.15</v>
      </c>
      <c r="Q1746">
        <v>0.15</v>
      </c>
      <c r="R1746">
        <v>0.15</v>
      </c>
      <c r="S1746">
        <v>0.15</v>
      </c>
      <c r="T1746">
        <v>0.15</v>
      </c>
      <c r="U1746">
        <v>0.45945945945945948</v>
      </c>
      <c r="V1746">
        <f>VLOOKUP(A1746,Output_sheet!$C$2:$H$19120,6,FALSE)</f>
        <v>38.549999999999997</v>
      </c>
      <c r="W1746">
        <f t="shared" si="163"/>
        <v>102.00405588235293</v>
      </c>
      <c r="X1746" t="str">
        <f t="shared" si="164"/>
        <v>Aftern</v>
      </c>
      <c r="Y1746">
        <f t="shared" si="165"/>
        <v>19.42466470588235</v>
      </c>
      <c r="Z1746">
        <f t="shared" si="166"/>
        <v>17.41401764705882</v>
      </c>
      <c r="AA1746">
        <f t="shared" si="167"/>
        <v>65.165373529411752</v>
      </c>
    </row>
    <row r="1747" spans="1:27" x14ac:dyDescent="0.45">
      <c r="A1747" t="str">
        <f t="shared" si="162"/>
        <v>43834Meal_Afternoon_Snack_SideP21</v>
      </c>
      <c r="B1747" s="6">
        <v>43834</v>
      </c>
      <c r="C1747" t="s">
        <v>118</v>
      </c>
      <c r="D1747" t="s">
        <v>13</v>
      </c>
      <c r="E1747">
        <v>0.16700000000000001</v>
      </c>
      <c r="F1747">
        <v>3.5999999999999997E-2</v>
      </c>
      <c r="G1747">
        <v>6.7500000000000004E-2</v>
      </c>
      <c r="H1747">
        <v>8.4588000000000007E-3</v>
      </c>
      <c r="I1747" t="s">
        <v>54</v>
      </c>
      <c r="J1747">
        <v>1597</v>
      </c>
      <c r="K1747">
        <v>0.20037570444583591</v>
      </c>
      <c r="L1747">
        <v>0.50093926111458986</v>
      </c>
      <c r="M1747">
        <v>0.29868503443957423</v>
      </c>
      <c r="N1747">
        <v>0.15</v>
      </c>
      <c r="O1747">
        <v>0.15</v>
      </c>
      <c r="P1747">
        <v>0.15</v>
      </c>
      <c r="Q1747">
        <v>0.15</v>
      </c>
      <c r="R1747">
        <v>0.15</v>
      </c>
      <c r="S1747">
        <v>0.15</v>
      </c>
      <c r="T1747">
        <v>0.15</v>
      </c>
      <c r="U1747">
        <v>9.0090090090090086E-2</v>
      </c>
      <c r="V1747">
        <f>VLOOKUP(A1747,Output_sheet!$C$2:$H$19120,6,FALSE)</f>
        <v>7.2816666999999997</v>
      </c>
      <c r="W1747">
        <f t="shared" si="163"/>
        <v>10.336325880650001</v>
      </c>
      <c r="X1747" t="str">
        <f t="shared" si="164"/>
        <v>Aftern</v>
      </c>
      <c r="Y1747">
        <f t="shared" si="165"/>
        <v>4.8641533556000001</v>
      </c>
      <c r="Z1747">
        <f t="shared" si="166"/>
        <v>1.0485600047999999</v>
      </c>
      <c r="AA1747">
        <f t="shared" si="167"/>
        <v>4.4236125202499998</v>
      </c>
    </row>
    <row r="1748" spans="1:27" x14ac:dyDescent="0.45">
      <c r="A1748" t="str">
        <f t="shared" si="162"/>
        <v>43834Meal_Booster1_GreenP21</v>
      </c>
      <c r="B1748" s="6">
        <v>43834</v>
      </c>
      <c r="C1748" t="s">
        <v>118</v>
      </c>
      <c r="D1748" t="s">
        <v>16</v>
      </c>
      <c r="E1748">
        <v>0</v>
      </c>
      <c r="F1748">
        <v>0</v>
      </c>
      <c r="G1748">
        <v>0</v>
      </c>
      <c r="H1748">
        <v>0</v>
      </c>
      <c r="I1748" t="s">
        <v>54</v>
      </c>
      <c r="J1748">
        <v>1597</v>
      </c>
      <c r="K1748">
        <v>0.20037570444583591</v>
      </c>
      <c r="L1748">
        <v>0.50093926111458986</v>
      </c>
      <c r="M1748">
        <v>0.29868503443957423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f>VLOOKUP(A1748,Output_sheet!$C$2:$H$19120,6,FALSE)</f>
        <v>0</v>
      </c>
      <c r="W1748">
        <f t="shared" si="163"/>
        <v>0</v>
      </c>
      <c r="X1748" t="str">
        <f t="shared" si="164"/>
        <v>Booste</v>
      </c>
      <c r="Y1748">
        <f t="shared" si="165"/>
        <v>0</v>
      </c>
      <c r="Z1748">
        <f t="shared" si="166"/>
        <v>0</v>
      </c>
      <c r="AA1748">
        <f t="shared" si="167"/>
        <v>0</v>
      </c>
    </row>
    <row r="1749" spans="1:27" x14ac:dyDescent="0.45">
      <c r="A1749" t="str">
        <f t="shared" si="162"/>
        <v>43834Meal_Booster1_MainP21</v>
      </c>
      <c r="B1749" s="6">
        <v>43834</v>
      </c>
      <c r="C1749" t="s">
        <v>118</v>
      </c>
      <c r="D1749" t="s">
        <v>17</v>
      </c>
      <c r="E1749">
        <v>6.146800766283525E-2</v>
      </c>
      <c r="F1749">
        <v>0.14588927203065141</v>
      </c>
      <c r="G1749">
        <v>2.2945019157088121E-2</v>
      </c>
      <c r="H1749">
        <v>2.1448052753725928E-3</v>
      </c>
      <c r="I1749" t="s">
        <v>54</v>
      </c>
      <c r="J1749">
        <v>1597</v>
      </c>
      <c r="K1749">
        <v>0.20037570444583591</v>
      </c>
      <c r="L1749">
        <v>0.50093926111458986</v>
      </c>
      <c r="M1749">
        <v>0.29868503443957423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f>VLOOKUP(A1749,Output_sheet!$C$2:$H$19120,6,FALSE)</f>
        <v>0</v>
      </c>
      <c r="W1749">
        <f t="shared" si="163"/>
        <v>0</v>
      </c>
      <c r="X1749" t="str">
        <f t="shared" si="164"/>
        <v>Booste</v>
      </c>
      <c r="Y1749">
        <f t="shared" si="165"/>
        <v>0</v>
      </c>
      <c r="Z1749">
        <f t="shared" si="166"/>
        <v>0</v>
      </c>
      <c r="AA1749">
        <f t="shared" si="167"/>
        <v>0</v>
      </c>
    </row>
    <row r="1750" spans="1:27" x14ac:dyDescent="0.45">
      <c r="A1750" t="str">
        <f t="shared" si="162"/>
        <v>43834Meal_Booster1_SideP21</v>
      </c>
      <c r="B1750" s="6">
        <v>43834</v>
      </c>
      <c r="C1750" t="s">
        <v>118</v>
      </c>
      <c r="D1750" t="s">
        <v>18</v>
      </c>
      <c r="E1750">
        <v>0</v>
      </c>
      <c r="F1750">
        <v>0</v>
      </c>
      <c r="G1750">
        <v>0</v>
      </c>
      <c r="H1750">
        <v>0</v>
      </c>
      <c r="I1750" t="s">
        <v>54</v>
      </c>
      <c r="J1750">
        <v>1597</v>
      </c>
      <c r="K1750">
        <v>0.20037570444583591</v>
      </c>
      <c r="L1750">
        <v>0.50093926111458986</v>
      </c>
      <c r="M1750">
        <v>0.29868503443957423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f>VLOOKUP(A1750,Output_sheet!$C$2:$H$19120,6,FALSE)</f>
        <v>0</v>
      </c>
      <c r="W1750">
        <f t="shared" si="163"/>
        <v>0</v>
      </c>
      <c r="X1750" t="str">
        <f t="shared" si="164"/>
        <v>Booste</v>
      </c>
      <c r="Y1750">
        <f t="shared" si="165"/>
        <v>0</v>
      </c>
      <c r="Z1750">
        <f t="shared" si="166"/>
        <v>0</v>
      </c>
      <c r="AA1750">
        <f t="shared" si="167"/>
        <v>0</v>
      </c>
    </row>
    <row r="1751" spans="1:27" x14ac:dyDescent="0.45">
      <c r="A1751" t="str">
        <f t="shared" si="162"/>
        <v>43834Meal_Booster2_GreenP21</v>
      </c>
      <c r="B1751" s="6">
        <v>43834</v>
      </c>
      <c r="C1751" t="s">
        <v>118</v>
      </c>
      <c r="D1751" t="s">
        <v>19</v>
      </c>
      <c r="E1751">
        <v>0</v>
      </c>
      <c r="F1751">
        <v>0</v>
      </c>
      <c r="G1751">
        <v>0</v>
      </c>
      <c r="H1751">
        <v>0</v>
      </c>
      <c r="I1751" t="s">
        <v>54</v>
      </c>
      <c r="J1751">
        <v>1597</v>
      </c>
      <c r="K1751">
        <v>0.20037570444583591</v>
      </c>
      <c r="L1751">
        <v>0.50093926111458986</v>
      </c>
      <c r="M1751">
        <v>0.29868503443957423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f>VLOOKUP(A1751,Output_sheet!$C$2:$H$19120,6,FALSE)</f>
        <v>0</v>
      </c>
      <c r="W1751">
        <f t="shared" si="163"/>
        <v>0</v>
      </c>
      <c r="X1751" t="str">
        <f t="shared" si="164"/>
        <v>Booste</v>
      </c>
      <c r="Y1751">
        <f t="shared" si="165"/>
        <v>0</v>
      </c>
      <c r="Z1751">
        <f t="shared" si="166"/>
        <v>0</v>
      </c>
      <c r="AA1751">
        <f t="shared" si="167"/>
        <v>0</v>
      </c>
    </row>
    <row r="1752" spans="1:27" x14ac:dyDescent="0.45">
      <c r="A1752" t="str">
        <f t="shared" si="162"/>
        <v>43834Meal_Booster2_MainP21</v>
      </c>
      <c r="B1752" s="6">
        <v>43834</v>
      </c>
      <c r="C1752" t="s">
        <v>118</v>
      </c>
      <c r="D1752" t="s">
        <v>20</v>
      </c>
      <c r="E1752">
        <v>0.30499999999999999</v>
      </c>
      <c r="F1752">
        <v>0</v>
      </c>
      <c r="G1752">
        <v>3.2000000000000001E-2</v>
      </c>
      <c r="H1752">
        <v>5.3000000000000009E-3</v>
      </c>
      <c r="I1752" t="s">
        <v>54</v>
      </c>
      <c r="J1752">
        <v>1597</v>
      </c>
      <c r="K1752">
        <v>0.20037570444583591</v>
      </c>
      <c r="L1752">
        <v>0.50093926111458986</v>
      </c>
      <c r="M1752">
        <v>0.29868503443957423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f>VLOOKUP(A1752,Output_sheet!$C$2:$H$19120,6,FALSE)</f>
        <v>0</v>
      </c>
      <c r="W1752">
        <f t="shared" si="163"/>
        <v>0</v>
      </c>
      <c r="X1752" t="str">
        <f t="shared" si="164"/>
        <v>Booste</v>
      </c>
      <c r="Y1752">
        <f t="shared" si="165"/>
        <v>0</v>
      </c>
      <c r="Z1752">
        <f t="shared" si="166"/>
        <v>0</v>
      </c>
      <c r="AA1752">
        <f t="shared" si="167"/>
        <v>0</v>
      </c>
    </row>
    <row r="1753" spans="1:27" x14ac:dyDescent="0.45">
      <c r="A1753" t="str">
        <f t="shared" si="162"/>
        <v>43834Meal_Booster2_SideP21</v>
      </c>
      <c r="B1753" s="6">
        <v>43834</v>
      </c>
      <c r="C1753" t="s">
        <v>118</v>
      </c>
      <c r="D1753" t="s">
        <v>21</v>
      </c>
      <c r="E1753">
        <v>0</v>
      </c>
      <c r="F1753">
        <v>0</v>
      </c>
      <c r="G1753">
        <v>0</v>
      </c>
      <c r="H1753">
        <v>0</v>
      </c>
      <c r="I1753" t="s">
        <v>54</v>
      </c>
      <c r="J1753">
        <v>1597</v>
      </c>
      <c r="K1753">
        <v>0.20037570444583591</v>
      </c>
      <c r="L1753">
        <v>0.50093926111458986</v>
      </c>
      <c r="M1753">
        <v>0.29868503443957423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f>VLOOKUP(A1753,Output_sheet!$C$2:$H$19120,6,FALSE)</f>
        <v>0</v>
      </c>
      <c r="W1753">
        <f t="shared" si="163"/>
        <v>0</v>
      </c>
      <c r="X1753" t="str">
        <f t="shared" si="164"/>
        <v>Booste</v>
      </c>
      <c r="Y1753">
        <f t="shared" si="165"/>
        <v>0</v>
      </c>
      <c r="Z1753">
        <f t="shared" si="166"/>
        <v>0</v>
      </c>
      <c r="AA1753">
        <f t="shared" si="167"/>
        <v>0</v>
      </c>
    </row>
    <row r="1754" spans="1:27" x14ac:dyDescent="0.45">
      <c r="A1754" t="str">
        <f t="shared" si="162"/>
        <v>43834Meal_Breakfast_GreenP21</v>
      </c>
      <c r="B1754" s="6">
        <v>43834</v>
      </c>
      <c r="C1754" t="s">
        <v>118</v>
      </c>
      <c r="D1754" t="s">
        <v>24</v>
      </c>
      <c r="E1754">
        <v>6.9999999999999993E-3</v>
      </c>
      <c r="F1754">
        <v>0.14000000000000001</v>
      </c>
      <c r="G1754">
        <v>3.0000000000000001E-3</v>
      </c>
      <c r="H1754">
        <v>1.04E-2</v>
      </c>
      <c r="I1754" t="s">
        <v>54</v>
      </c>
      <c r="J1754">
        <v>1597</v>
      </c>
      <c r="K1754">
        <v>0.20037570444583591</v>
      </c>
      <c r="L1754">
        <v>0.50093926111458986</v>
      </c>
      <c r="M1754">
        <v>0.29868503443957423</v>
      </c>
      <c r="N1754">
        <v>0.2</v>
      </c>
      <c r="O1754">
        <v>0.2</v>
      </c>
      <c r="P1754">
        <v>0.2</v>
      </c>
      <c r="Q1754">
        <v>0.2</v>
      </c>
      <c r="R1754">
        <v>0.2</v>
      </c>
      <c r="S1754">
        <v>0.2</v>
      </c>
      <c r="T1754">
        <v>0.2</v>
      </c>
      <c r="U1754">
        <v>9.375E-2</v>
      </c>
      <c r="V1754">
        <f>VLOOKUP(A1754,Output_sheet!$C$2:$H$19120,6,FALSE)</f>
        <v>17.268481000000001</v>
      </c>
      <c r="W1754">
        <f t="shared" si="163"/>
        <v>10.620115815000002</v>
      </c>
      <c r="X1754" t="str">
        <f t="shared" si="164"/>
        <v>Breakf</v>
      </c>
      <c r="Y1754">
        <f t="shared" si="165"/>
        <v>0.48351746800000001</v>
      </c>
      <c r="Z1754">
        <f t="shared" si="166"/>
        <v>9.6703493600000012</v>
      </c>
      <c r="AA1754">
        <f t="shared" si="167"/>
        <v>0.466248987</v>
      </c>
    </row>
    <row r="1755" spans="1:27" x14ac:dyDescent="0.45">
      <c r="A1755" t="str">
        <f t="shared" si="162"/>
        <v>43834Meal_Breakfast_MainP21</v>
      </c>
      <c r="B1755" s="6">
        <v>43834</v>
      </c>
      <c r="C1755" t="s">
        <v>118</v>
      </c>
      <c r="D1755" t="s">
        <v>25</v>
      </c>
      <c r="E1755">
        <v>7.1428571428571425E-2</v>
      </c>
      <c r="F1755">
        <v>0.23239285714285721</v>
      </c>
      <c r="G1755">
        <v>2.5571428571428571E-2</v>
      </c>
      <c r="H1755">
        <v>2.0184130952380949E-3</v>
      </c>
      <c r="I1755" t="s">
        <v>54</v>
      </c>
      <c r="J1755">
        <v>1597</v>
      </c>
      <c r="K1755">
        <v>0.20037570444583591</v>
      </c>
      <c r="L1755">
        <v>0.50093926111458986</v>
      </c>
      <c r="M1755">
        <v>0.29868503443957423</v>
      </c>
      <c r="N1755">
        <v>0.2</v>
      </c>
      <c r="O1755">
        <v>0.2</v>
      </c>
      <c r="P1755">
        <v>0.2</v>
      </c>
      <c r="Q1755">
        <v>0.2</v>
      </c>
      <c r="R1755">
        <v>0.2</v>
      </c>
      <c r="S1755">
        <v>0.2</v>
      </c>
      <c r="T1755">
        <v>0.2</v>
      </c>
      <c r="U1755">
        <v>0.875</v>
      </c>
      <c r="V1755">
        <f>VLOOKUP(A1755,Output_sheet!$C$2:$H$19120,6,FALSE)</f>
        <v>191.64626999999999</v>
      </c>
      <c r="W1755">
        <f t="shared" si="163"/>
        <v>277.01099426571432</v>
      </c>
      <c r="X1755" t="str">
        <f t="shared" si="164"/>
        <v>Breakf</v>
      </c>
      <c r="Y1755">
        <f t="shared" si="165"/>
        <v>54.756077142857137</v>
      </c>
      <c r="Z1755">
        <f t="shared" si="166"/>
        <v>178.14889698428576</v>
      </c>
      <c r="AA1755">
        <f t="shared" si="167"/>
        <v>44.106020138571424</v>
      </c>
    </row>
    <row r="1756" spans="1:27" x14ac:dyDescent="0.45">
      <c r="A1756" t="str">
        <f t="shared" si="162"/>
        <v>43834Meal_Breakfast_SideP21</v>
      </c>
      <c r="B1756" s="6">
        <v>43834</v>
      </c>
      <c r="C1756" t="s">
        <v>118</v>
      </c>
      <c r="D1756" t="s">
        <v>26</v>
      </c>
      <c r="E1756">
        <v>0.21</v>
      </c>
      <c r="F1756">
        <v>0.22</v>
      </c>
      <c r="G1756">
        <v>0.49</v>
      </c>
      <c r="H1756">
        <v>1.3505400000000001E-2</v>
      </c>
      <c r="I1756" t="s">
        <v>54</v>
      </c>
      <c r="J1756">
        <v>1597</v>
      </c>
      <c r="K1756">
        <v>0.20037570444583591</v>
      </c>
      <c r="L1756">
        <v>0.50093926111458986</v>
      </c>
      <c r="M1756">
        <v>0.29868503443957423</v>
      </c>
      <c r="N1756">
        <v>0.2</v>
      </c>
      <c r="O1756">
        <v>0.2</v>
      </c>
      <c r="P1756">
        <v>0.2</v>
      </c>
      <c r="Q1756">
        <v>0.2</v>
      </c>
      <c r="R1756">
        <v>0.2</v>
      </c>
      <c r="S1756">
        <v>0.2</v>
      </c>
      <c r="T1756">
        <v>0.2</v>
      </c>
      <c r="U1756">
        <v>3.125E-2</v>
      </c>
      <c r="V1756">
        <f>VLOOKUP(A1756,Output_sheet!$C$2:$H$19120,6,FALSE)</f>
        <v>7.7877460999999997</v>
      </c>
      <c r="W1756">
        <f t="shared" si="163"/>
        <v>47.738883592999997</v>
      </c>
      <c r="X1756" t="str">
        <f t="shared" si="164"/>
        <v>Breakf</v>
      </c>
      <c r="Y1756">
        <f t="shared" si="165"/>
        <v>6.5417067239999991</v>
      </c>
      <c r="Z1756">
        <f t="shared" si="166"/>
        <v>6.8532165679999997</v>
      </c>
      <c r="AA1756">
        <f t="shared" si="167"/>
        <v>34.343960301000003</v>
      </c>
    </row>
    <row r="1757" spans="1:27" x14ac:dyDescent="0.45">
      <c r="A1757" t="str">
        <f t="shared" si="162"/>
        <v>43834Meal_Dinner_GreenP21</v>
      </c>
      <c r="B1757" s="6">
        <v>43834</v>
      </c>
      <c r="C1757" t="s">
        <v>118</v>
      </c>
      <c r="D1757" t="s">
        <v>29</v>
      </c>
      <c r="E1757">
        <v>1.148445595854922E-2</v>
      </c>
      <c r="F1757">
        <v>5.6101036269430048E-2</v>
      </c>
      <c r="G1757">
        <v>1.7005181347150261E-2</v>
      </c>
      <c r="H1757">
        <v>7.8450777202072528E-4</v>
      </c>
      <c r="I1757" t="s">
        <v>54</v>
      </c>
      <c r="J1757">
        <v>1597</v>
      </c>
      <c r="K1757">
        <v>0.20037570444583591</v>
      </c>
      <c r="L1757">
        <v>0.50093926111458986</v>
      </c>
      <c r="M1757">
        <v>0.29868503443957423</v>
      </c>
      <c r="N1757">
        <v>0.25</v>
      </c>
      <c r="O1757">
        <v>0.25</v>
      </c>
      <c r="P1757">
        <v>0.25</v>
      </c>
      <c r="Q1757">
        <v>0.25</v>
      </c>
      <c r="R1757">
        <v>0.25</v>
      </c>
      <c r="S1757">
        <v>0.25</v>
      </c>
      <c r="T1757">
        <v>0.25</v>
      </c>
      <c r="U1757">
        <v>0.46958637469586367</v>
      </c>
      <c r="V1757">
        <f>VLOOKUP(A1757,Output_sheet!$C$2:$H$19120,6,FALSE)</f>
        <v>145.04164</v>
      </c>
      <c r="W1757">
        <f t="shared" si="163"/>
        <v>61.408977051606215</v>
      </c>
      <c r="X1757" t="str">
        <f t="shared" si="164"/>
        <v>Dinner</v>
      </c>
      <c r="Y1757">
        <f t="shared" si="165"/>
        <v>6.6628973069430035</v>
      </c>
      <c r="Z1757">
        <f t="shared" si="166"/>
        <v>32.547945224870467</v>
      </c>
      <c r="AA1757">
        <f t="shared" si="167"/>
        <v>22.198134519792749</v>
      </c>
    </row>
    <row r="1758" spans="1:27" x14ac:dyDescent="0.45">
      <c r="A1758" t="str">
        <f t="shared" si="162"/>
        <v>43834Meal_Dinner_MainP21</v>
      </c>
      <c r="B1758" s="6">
        <v>43834</v>
      </c>
      <c r="C1758" t="s">
        <v>118</v>
      </c>
      <c r="D1758" t="s">
        <v>30</v>
      </c>
      <c r="E1758">
        <v>0.1788913043478261</v>
      </c>
      <c r="F1758">
        <v>1.3913043478260871E-3</v>
      </c>
      <c r="G1758">
        <v>8.0326086956521742E-2</v>
      </c>
      <c r="H1758">
        <v>6.5779782608695646E-3</v>
      </c>
      <c r="I1758" t="s">
        <v>54</v>
      </c>
      <c r="J1758">
        <v>1597</v>
      </c>
      <c r="K1758">
        <v>0.20037570444583591</v>
      </c>
      <c r="L1758">
        <v>0.50093926111458986</v>
      </c>
      <c r="M1758">
        <v>0.29868503443957423</v>
      </c>
      <c r="N1758">
        <v>0.25</v>
      </c>
      <c r="O1758">
        <v>0.25</v>
      </c>
      <c r="P1758">
        <v>0.25</v>
      </c>
      <c r="Q1758">
        <v>0.25</v>
      </c>
      <c r="R1758">
        <v>0.25</v>
      </c>
      <c r="S1758">
        <v>0.25</v>
      </c>
      <c r="T1758">
        <v>0.25</v>
      </c>
      <c r="U1758">
        <v>0.33576642335766421</v>
      </c>
      <c r="V1758">
        <f>VLOOKUP(A1758,Output_sheet!$C$2:$H$19120,6,FALSE)</f>
        <v>84.349948999999995</v>
      </c>
      <c r="W1758">
        <f t="shared" si="163"/>
        <v>121.80682743963044</v>
      </c>
      <c r="X1758" t="str">
        <f t="shared" si="164"/>
        <v>Dinner</v>
      </c>
      <c r="Y1758">
        <f t="shared" si="165"/>
        <v>60.357889593130437</v>
      </c>
      <c r="Z1758">
        <f t="shared" si="166"/>
        <v>0.4694258031304348</v>
      </c>
      <c r="AA1758">
        <f t="shared" si="167"/>
        <v>60.979512043369567</v>
      </c>
    </row>
    <row r="1759" spans="1:27" x14ac:dyDescent="0.45">
      <c r="A1759" t="str">
        <f t="shared" si="162"/>
        <v>43834Meal_Dinner_SideP21</v>
      </c>
      <c r="B1759" s="6">
        <v>43834</v>
      </c>
      <c r="C1759" t="s">
        <v>118</v>
      </c>
      <c r="D1759" t="s">
        <v>31</v>
      </c>
      <c r="E1759">
        <v>8.5000000000000006E-2</v>
      </c>
      <c r="F1759">
        <v>0.71599999999999997</v>
      </c>
      <c r="G1759">
        <v>2.5000000000000001E-2</v>
      </c>
      <c r="H1759">
        <v>1.1130000000000001E-3</v>
      </c>
      <c r="I1759" t="s">
        <v>54</v>
      </c>
      <c r="J1759">
        <v>1597</v>
      </c>
      <c r="K1759">
        <v>0.20037570444583591</v>
      </c>
      <c r="L1759">
        <v>0.50093926111458986</v>
      </c>
      <c r="M1759">
        <v>0.29868503443957423</v>
      </c>
      <c r="N1759">
        <v>0.25</v>
      </c>
      <c r="O1759">
        <v>0.25</v>
      </c>
      <c r="P1759">
        <v>0.25</v>
      </c>
      <c r="Q1759">
        <v>0.25</v>
      </c>
      <c r="R1759">
        <v>0.25</v>
      </c>
      <c r="S1759">
        <v>0.25</v>
      </c>
      <c r="T1759">
        <v>0.25</v>
      </c>
      <c r="U1759">
        <v>0.194647201946472</v>
      </c>
      <c r="V1759">
        <f>VLOOKUP(A1759,Output_sheet!$C$2:$H$19120,6,FALSE)</f>
        <v>66.156823000000003</v>
      </c>
      <c r="W1759">
        <f t="shared" si="163"/>
        <v>226.85174606699999</v>
      </c>
      <c r="X1759" t="str">
        <f t="shared" si="164"/>
        <v>Dinner</v>
      </c>
      <c r="Y1759">
        <f t="shared" si="165"/>
        <v>22.493319820000004</v>
      </c>
      <c r="Z1759">
        <f t="shared" si="166"/>
        <v>189.473141072</v>
      </c>
      <c r="AA1759">
        <f t="shared" si="167"/>
        <v>14.885285175000002</v>
      </c>
    </row>
    <row r="1760" spans="1:27" x14ac:dyDescent="0.45">
      <c r="A1760" t="str">
        <f t="shared" si="162"/>
        <v>43834Meal_Lunch_GreenP21</v>
      </c>
      <c r="B1760" s="6">
        <v>43834</v>
      </c>
      <c r="C1760" t="s">
        <v>118</v>
      </c>
      <c r="D1760" t="s">
        <v>34</v>
      </c>
      <c r="E1760">
        <v>2.777777777777778E-2</v>
      </c>
      <c r="F1760">
        <v>8.2592592592592592E-2</v>
      </c>
      <c r="G1760">
        <v>1.407407407407407E-2</v>
      </c>
      <c r="H1760">
        <v>8.6160493827160502E-4</v>
      </c>
      <c r="I1760" t="s">
        <v>54</v>
      </c>
      <c r="J1760">
        <v>1597</v>
      </c>
      <c r="K1760">
        <v>0.20037570444583591</v>
      </c>
      <c r="L1760">
        <v>0.50093926111458986</v>
      </c>
      <c r="M1760">
        <v>0.29868503443957423</v>
      </c>
      <c r="N1760">
        <v>0.3</v>
      </c>
      <c r="O1760">
        <v>0.3</v>
      </c>
      <c r="P1760">
        <v>0.3</v>
      </c>
      <c r="Q1760">
        <v>0.3</v>
      </c>
      <c r="R1760">
        <v>0.3</v>
      </c>
      <c r="S1760">
        <v>0.3</v>
      </c>
      <c r="T1760">
        <v>0.3</v>
      </c>
      <c r="U1760">
        <v>0.50624999999999998</v>
      </c>
      <c r="V1760">
        <f>VLOOKUP(A1760,Output_sheet!$C$2:$H$19120,6,FALSE)</f>
        <v>244.39227</v>
      </c>
      <c r="W1760">
        <f t="shared" si="163"/>
        <v>138.85101562222221</v>
      </c>
      <c r="X1760" t="str">
        <f t="shared" si="164"/>
        <v>Lunch_</v>
      </c>
      <c r="Y1760">
        <f t="shared" si="165"/>
        <v>27.15469666666667</v>
      </c>
      <c r="Z1760">
        <f t="shared" si="166"/>
        <v>80.739964755555548</v>
      </c>
      <c r="AA1760">
        <f t="shared" si="167"/>
        <v>30.956354199999989</v>
      </c>
    </row>
    <row r="1761" spans="1:27" x14ac:dyDescent="0.45">
      <c r="A1761" t="str">
        <f t="shared" si="162"/>
        <v>43834Meal_Lunch_MainP21</v>
      </c>
      <c r="B1761" s="6">
        <v>43834</v>
      </c>
      <c r="C1761" t="s">
        <v>118</v>
      </c>
      <c r="D1761" t="s">
        <v>35</v>
      </c>
      <c r="E1761">
        <v>0.20200000000000001</v>
      </c>
      <c r="F1761">
        <v>0</v>
      </c>
      <c r="G1761">
        <v>6.8000000000000005E-2</v>
      </c>
      <c r="H1761">
        <v>5.3000000000000009E-3</v>
      </c>
      <c r="I1761" t="s">
        <v>54</v>
      </c>
      <c r="J1761">
        <v>1597</v>
      </c>
      <c r="K1761">
        <v>0.20037570444583591</v>
      </c>
      <c r="L1761">
        <v>0.50093926111458986</v>
      </c>
      <c r="M1761">
        <v>0.29868503443957423</v>
      </c>
      <c r="N1761">
        <v>0.3</v>
      </c>
      <c r="O1761">
        <v>0.3</v>
      </c>
      <c r="P1761">
        <v>0.3</v>
      </c>
      <c r="Q1761">
        <v>0.3</v>
      </c>
      <c r="R1761">
        <v>0.3</v>
      </c>
      <c r="S1761">
        <v>0.3</v>
      </c>
      <c r="T1761">
        <v>0.3</v>
      </c>
      <c r="U1761">
        <v>0.25</v>
      </c>
      <c r="V1761">
        <f>VLOOKUP(A1761,Output_sheet!$C$2:$H$19120,6,FALSE)</f>
        <v>102.39479</v>
      </c>
      <c r="W1761">
        <f t="shared" si="163"/>
        <v>145.4006018</v>
      </c>
      <c r="X1761" t="str">
        <f t="shared" si="164"/>
        <v>Lunch_</v>
      </c>
      <c r="Y1761">
        <f t="shared" si="165"/>
        <v>82.734990320000009</v>
      </c>
      <c r="Z1761">
        <f t="shared" si="166"/>
        <v>0</v>
      </c>
      <c r="AA1761">
        <f t="shared" si="167"/>
        <v>62.66561148000001</v>
      </c>
    </row>
    <row r="1762" spans="1:27" x14ac:dyDescent="0.45">
      <c r="A1762" t="str">
        <f t="shared" si="162"/>
        <v>43834Meal_Lunch_SideP21</v>
      </c>
      <c r="B1762" s="6">
        <v>43834</v>
      </c>
      <c r="C1762" t="s">
        <v>118</v>
      </c>
      <c r="D1762" t="s">
        <v>36</v>
      </c>
      <c r="E1762">
        <v>1.3162393162393159E-2</v>
      </c>
      <c r="F1762">
        <v>0.16641025641025639</v>
      </c>
      <c r="G1762">
        <v>6.076923076923077E-2</v>
      </c>
      <c r="H1762">
        <v>9.2769230769230776E-4</v>
      </c>
      <c r="I1762" t="s">
        <v>54</v>
      </c>
      <c r="J1762">
        <v>1597</v>
      </c>
      <c r="K1762">
        <v>0.20037570444583591</v>
      </c>
      <c r="L1762">
        <v>0.50093926111458986</v>
      </c>
      <c r="M1762">
        <v>0.29868503443957423</v>
      </c>
      <c r="N1762">
        <v>0.3</v>
      </c>
      <c r="O1762">
        <v>0.3</v>
      </c>
      <c r="P1762">
        <v>0.3</v>
      </c>
      <c r="Q1762">
        <v>0.3</v>
      </c>
      <c r="R1762">
        <v>0.3</v>
      </c>
      <c r="S1762">
        <v>0.3</v>
      </c>
      <c r="T1762">
        <v>0.3</v>
      </c>
      <c r="U1762">
        <v>0.24374999999999999</v>
      </c>
      <c r="V1762">
        <f>VLOOKUP(A1762,Output_sheet!$C$2:$H$19120,6,FALSE)</f>
        <v>135.07077000000001</v>
      </c>
      <c r="W1762">
        <f t="shared" si="163"/>
        <v>170.89338532564102</v>
      </c>
      <c r="X1762" t="str">
        <f t="shared" si="164"/>
        <v>Lunch_</v>
      </c>
      <c r="Y1762">
        <f t="shared" si="165"/>
        <v>7.1114183179487167</v>
      </c>
      <c r="Z1762">
        <f t="shared" si="166"/>
        <v>89.908645876923075</v>
      </c>
      <c r="AA1762">
        <f t="shared" si="167"/>
        <v>73.873321130769241</v>
      </c>
    </row>
    <row r="1763" spans="1:27" x14ac:dyDescent="0.45">
      <c r="A1763" t="str">
        <f t="shared" si="162"/>
        <v>43834Meal_Morning_Snack_GreenP21</v>
      </c>
      <c r="B1763" s="6">
        <v>43834</v>
      </c>
      <c r="C1763" t="s">
        <v>118</v>
      </c>
      <c r="D1763" t="s">
        <v>39</v>
      </c>
      <c r="E1763">
        <v>0</v>
      </c>
      <c r="F1763">
        <v>0</v>
      </c>
      <c r="G1763">
        <v>0</v>
      </c>
      <c r="H1763">
        <v>0</v>
      </c>
      <c r="I1763" t="s">
        <v>54</v>
      </c>
      <c r="J1763">
        <v>1597</v>
      </c>
      <c r="K1763">
        <v>0.20037570444583591</v>
      </c>
      <c r="L1763">
        <v>0.50093926111458986</v>
      </c>
      <c r="M1763">
        <v>0.29868503443957423</v>
      </c>
      <c r="N1763">
        <v>0.1</v>
      </c>
      <c r="O1763">
        <v>0.1</v>
      </c>
      <c r="P1763">
        <v>0.1</v>
      </c>
      <c r="Q1763">
        <v>0.1</v>
      </c>
      <c r="R1763">
        <v>0.1</v>
      </c>
      <c r="S1763">
        <v>0.1</v>
      </c>
      <c r="T1763">
        <v>0.1</v>
      </c>
      <c r="U1763">
        <v>0</v>
      </c>
      <c r="V1763">
        <f>VLOOKUP(A1763,Output_sheet!$C$2:$H$19120,6,FALSE)</f>
        <v>0</v>
      </c>
      <c r="W1763">
        <f t="shared" si="163"/>
        <v>0</v>
      </c>
      <c r="X1763" t="str">
        <f t="shared" si="164"/>
        <v>Mornin</v>
      </c>
      <c r="Y1763">
        <f t="shared" si="165"/>
        <v>0</v>
      </c>
      <c r="Z1763">
        <f t="shared" si="166"/>
        <v>0</v>
      </c>
      <c r="AA1763">
        <f t="shared" si="167"/>
        <v>0</v>
      </c>
    </row>
    <row r="1764" spans="1:27" x14ac:dyDescent="0.45">
      <c r="A1764" t="str">
        <f t="shared" si="162"/>
        <v>43834Meal_Morning_Snack_MainP21</v>
      </c>
      <c r="B1764" s="6">
        <v>43834</v>
      </c>
      <c r="C1764" t="s">
        <v>118</v>
      </c>
      <c r="D1764" t="s">
        <v>40</v>
      </c>
      <c r="E1764">
        <v>4.6982758620689652E-2</v>
      </c>
      <c r="F1764">
        <v>0.18534137931034481</v>
      </c>
      <c r="G1764">
        <v>6.7386206896551726E-2</v>
      </c>
      <c r="H1764">
        <v>6.5438896551724144E-3</v>
      </c>
      <c r="I1764" t="s">
        <v>54</v>
      </c>
      <c r="J1764">
        <v>1597</v>
      </c>
      <c r="K1764">
        <v>0.20037570444583591</v>
      </c>
      <c r="L1764">
        <v>0.50093926111458986</v>
      </c>
      <c r="M1764">
        <v>0.29868503443957423</v>
      </c>
      <c r="N1764">
        <v>0.1</v>
      </c>
      <c r="O1764">
        <v>0.1</v>
      </c>
      <c r="P1764">
        <v>0.1</v>
      </c>
      <c r="Q1764">
        <v>0.1</v>
      </c>
      <c r="R1764">
        <v>0.1</v>
      </c>
      <c r="S1764">
        <v>0.1</v>
      </c>
      <c r="T1764">
        <v>0.1</v>
      </c>
      <c r="U1764">
        <v>0.62365591397849462</v>
      </c>
      <c r="V1764">
        <f>VLOOKUP(A1764,Output_sheet!$C$2:$H$19120,6,FALSE)</f>
        <v>74.312558999999993</v>
      </c>
      <c r="W1764">
        <f t="shared" si="163"/>
        <v>114.1271781105724</v>
      </c>
      <c r="X1764" t="str">
        <f t="shared" si="164"/>
        <v>Mornin</v>
      </c>
      <c r="Y1764">
        <f t="shared" si="165"/>
        <v>13.965636087931033</v>
      </c>
      <c r="Z1764">
        <f t="shared" si="166"/>
        <v>55.092768740565504</v>
      </c>
      <c r="AA1764">
        <f t="shared" si="167"/>
        <v>45.06877328207586</v>
      </c>
    </row>
    <row r="1765" spans="1:27" x14ac:dyDescent="0.45">
      <c r="A1765" t="str">
        <f t="shared" si="162"/>
        <v>43834Meal_Morning_Snack_SideP21</v>
      </c>
      <c r="B1765" s="6">
        <v>43834</v>
      </c>
      <c r="C1765" t="s">
        <v>118</v>
      </c>
      <c r="D1765" t="s">
        <v>41</v>
      </c>
      <c r="E1765">
        <v>0.16285714285714281</v>
      </c>
      <c r="F1765">
        <v>6.6771428571428565E-2</v>
      </c>
      <c r="G1765">
        <v>1.7428571428571429E-2</v>
      </c>
      <c r="H1765">
        <v>4.9020138451856508E-3</v>
      </c>
      <c r="I1765" t="s">
        <v>54</v>
      </c>
      <c r="J1765">
        <v>1597</v>
      </c>
      <c r="K1765">
        <v>0.20037570444583591</v>
      </c>
      <c r="L1765">
        <v>0.50093926111458986</v>
      </c>
      <c r="M1765">
        <v>0.29868503443957423</v>
      </c>
      <c r="N1765">
        <v>0.1</v>
      </c>
      <c r="O1765">
        <v>0.1</v>
      </c>
      <c r="P1765">
        <v>0.1</v>
      </c>
      <c r="Q1765">
        <v>0.1</v>
      </c>
      <c r="R1765">
        <v>0.1</v>
      </c>
      <c r="S1765">
        <v>0.1</v>
      </c>
      <c r="T1765">
        <v>0.1</v>
      </c>
      <c r="U1765">
        <v>0.37634408602150538</v>
      </c>
      <c r="V1765">
        <f>VLOOKUP(A1765,Output_sheet!$C$2:$H$19120,6,FALSE)</f>
        <v>34.953338000000002</v>
      </c>
      <c r="W1765">
        <f t="shared" si="163"/>
        <v>37.5878210184</v>
      </c>
      <c r="X1765" t="str">
        <f t="shared" si="164"/>
        <v>Mornin</v>
      </c>
      <c r="Y1765">
        <f t="shared" si="165"/>
        <v>22.769603039999996</v>
      </c>
      <c r="Z1765">
        <f t="shared" si="166"/>
        <v>9.3355372463999995</v>
      </c>
      <c r="AA1765">
        <f t="shared" si="167"/>
        <v>5.4826807320000004</v>
      </c>
    </row>
    <row r="1766" spans="1:27" x14ac:dyDescent="0.45">
      <c r="A1766" t="str">
        <f t="shared" si="162"/>
        <v>43834Meal_Afternoon_Snack_GreenP22</v>
      </c>
      <c r="B1766" s="6">
        <v>43834</v>
      </c>
      <c r="C1766" t="s">
        <v>118</v>
      </c>
      <c r="D1766" t="s">
        <v>11</v>
      </c>
      <c r="E1766">
        <v>3.39E-2</v>
      </c>
      <c r="F1766">
        <v>0.62639999999999996</v>
      </c>
      <c r="G1766">
        <v>5.1000000000000004E-3</v>
      </c>
      <c r="H1766">
        <v>6.3388000000000012E-3</v>
      </c>
      <c r="I1766" t="s">
        <v>55</v>
      </c>
      <c r="J1766">
        <v>1502</v>
      </c>
      <c r="K1766">
        <v>0.19973368841544609</v>
      </c>
      <c r="L1766">
        <v>0.50066577896138487</v>
      </c>
      <c r="M1766">
        <v>0.2996005326231691</v>
      </c>
      <c r="N1766">
        <v>0.1</v>
      </c>
      <c r="O1766">
        <v>0.1</v>
      </c>
      <c r="P1766">
        <v>0.1</v>
      </c>
      <c r="Q1766">
        <v>0.1</v>
      </c>
      <c r="R1766">
        <v>0.1</v>
      </c>
      <c r="S1766">
        <v>0.1</v>
      </c>
      <c r="T1766">
        <v>0.1</v>
      </c>
      <c r="U1766">
        <v>0.45045045045045051</v>
      </c>
      <c r="V1766">
        <f>VLOOKUP(A1766,Output_sheet!$C$2:$H$19120,6,FALSE)</f>
        <v>29.897244000000001</v>
      </c>
      <c r="W1766">
        <f t="shared" si="163"/>
        <v>80.336884352400006</v>
      </c>
      <c r="X1766" t="str">
        <f t="shared" si="164"/>
        <v>Aftern</v>
      </c>
      <c r="Y1766">
        <f t="shared" si="165"/>
        <v>4.0540662864000003</v>
      </c>
      <c r="Z1766">
        <f t="shared" si="166"/>
        <v>74.910534566400003</v>
      </c>
      <c r="AA1766">
        <f t="shared" si="167"/>
        <v>1.3722834996000002</v>
      </c>
    </row>
    <row r="1767" spans="1:27" x14ac:dyDescent="0.45">
      <c r="A1767" t="str">
        <f t="shared" si="162"/>
        <v>43834Meal_Afternoon_Snack_MainP22</v>
      </c>
      <c r="B1767" s="6">
        <v>43834</v>
      </c>
      <c r="C1767" t="s">
        <v>118</v>
      </c>
      <c r="D1767" t="s">
        <v>12</v>
      </c>
      <c r="E1767">
        <v>0.12597058823529411</v>
      </c>
      <c r="F1767">
        <v>0.1129313725490196</v>
      </c>
      <c r="G1767">
        <v>0.18782352941176469</v>
      </c>
      <c r="H1767">
        <v>1.072359477124183E-2</v>
      </c>
      <c r="I1767" t="s">
        <v>55</v>
      </c>
      <c r="J1767">
        <v>1502</v>
      </c>
      <c r="K1767">
        <v>0.19973368841544609</v>
      </c>
      <c r="L1767">
        <v>0.50066577896138487</v>
      </c>
      <c r="M1767">
        <v>0.2996005326231691</v>
      </c>
      <c r="N1767">
        <v>0.1</v>
      </c>
      <c r="O1767">
        <v>0.1</v>
      </c>
      <c r="P1767">
        <v>0.1</v>
      </c>
      <c r="Q1767">
        <v>0.1</v>
      </c>
      <c r="R1767">
        <v>0.1</v>
      </c>
      <c r="S1767">
        <v>0.1</v>
      </c>
      <c r="T1767">
        <v>0.1</v>
      </c>
      <c r="U1767">
        <v>0.45945945945945948</v>
      </c>
      <c r="V1767">
        <f>VLOOKUP(A1767,Output_sheet!$C$2:$H$19120,6,FALSE)</f>
        <v>21.426358</v>
      </c>
      <c r="W1767">
        <f t="shared" si="163"/>
        <v>56.694563392666666</v>
      </c>
      <c r="X1767" t="str">
        <f t="shared" si="164"/>
        <v>Aftern</v>
      </c>
      <c r="Y1767">
        <f t="shared" si="165"/>
        <v>10.796363683999999</v>
      </c>
      <c r="Z1767">
        <f t="shared" si="166"/>
        <v>9.6788320706666653</v>
      </c>
      <c r="AA1767">
        <f t="shared" si="167"/>
        <v>36.219367638000001</v>
      </c>
    </row>
    <row r="1768" spans="1:27" x14ac:dyDescent="0.45">
      <c r="A1768" t="str">
        <f t="shared" si="162"/>
        <v>43834Meal_Afternoon_Snack_SideP22</v>
      </c>
      <c r="B1768" s="6">
        <v>43834</v>
      </c>
      <c r="C1768" t="s">
        <v>118</v>
      </c>
      <c r="D1768" t="s">
        <v>13</v>
      </c>
      <c r="E1768">
        <v>0.16700000000000001</v>
      </c>
      <c r="F1768">
        <v>3.5999999999999997E-2</v>
      </c>
      <c r="G1768">
        <v>6.7500000000000004E-2</v>
      </c>
      <c r="H1768">
        <v>8.4588000000000007E-3</v>
      </c>
      <c r="I1768" t="s">
        <v>55</v>
      </c>
      <c r="J1768">
        <v>1502</v>
      </c>
      <c r="K1768">
        <v>0.19973368841544609</v>
      </c>
      <c r="L1768">
        <v>0.50066577896138487</v>
      </c>
      <c r="M1768">
        <v>0.2996005326231691</v>
      </c>
      <c r="N1768">
        <v>0.1</v>
      </c>
      <c r="O1768">
        <v>0.1</v>
      </c>
      <c r="P1768">
        <v>0.1</v>
      </c>
      <c r="Q1768">
        <v>0.1</v>
      </c>
      <c r="R1768">
        <v>0.1</v>
      </c>
      <c r="S1768">
        <v>0.1</v>
      </c>
      <c r="T1768">
        <v>0.1</v>
      </c>
      <c r="U1768">
        <v>9.0090090090090086E-2</v>
      </c>
      <c r="V1768">
        <f>VLOOKUP(A1768,Output_sheet!$C$2:$H$19120,6,FALSE)</f>
        <v>3.9862991999999999</v>
      </c>
      <c r="W1768">
        <f t="shared" si="163"/>
        <v>5.6585517144000006</v>
      </c>
      <c r="X1768" t="str">
        <f t="shared" si="164"/>
        <v>Aftern</v>
      </c>
      <c r="Y1768">
        <f t="shared" si="165"/>
        <v>2.6628478656000003</v>
      </c>
      <c r="Z1768">
        <f t="shared" si="166"/>
        <v>0.57402708479999998</v>
      </c>
      <c r="AA1768">
        <f t="shared" si="167"/>
        <v>2.4216767640000003</v>
      </c>
    </row>
    <row r="1769" spans="1:27" x14ac:dyDescent="0.45">
      <c r="A1769" t="str">
        <f t="shared" si="162"/>
        <v>43834Meal_Booster1_GreenP22</v>
      </c>
      <c r="B1769" s="6">
        <v>43834</v>
      </c>
      <c r="C1769" t="s">
        <v>118</v>
      </c>
      <c r="D1769" t="s">
        <v>16</v>
      </c>
      <c r="E1769">
        <v>0</v>
      </c>
      <c r="F1769">
        <v>0</v>
      </c>
      <c r="G1769">
        <v>0</v>
      </c>
      <c r="H1769">
        <v>0</v>
      </c>
      <c r="I1769" t="s">
        <v>55</v>
      </c>
      <c r="J1769">
        <v>1502</v>
      </c>
      <c r="K1769">
        <v>0.19973368841544609</v>
      </c>
      <c r="L1769">
        <v>0.50066577896138487</v>
      </c>
      <c r="M1769">
        <v>0.2996005326231691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f>VLOOKUP(A1769,Output_sheet!$C$2:$H$19120,6,FALSE)</f>
        <v>0</v>
      </c>
      <c r="W1769">
        <f t="shared" si="163"/>
        <v>0</v>
      </c>
      <c r="X1769" t="str">
        <f t="shared" si="164"/>
        <v>Booste</v>
      </c>
      <c r="Y1769">
        <f t="shared" si="165"/>
        <v>0</v>
      </c>
      <c r="Z1769">
        <f t="shared" si="166"/>
        <v>0</v>
      </c>
      <c r="AA1769">
        <f t="shared" si="167"/>
        <v>0</v>
      </c>
    </row>
    <row r="1770" spans="1:27" x14ac:dyDescent="0.45">
      <c r="A1770" t="str">
        <f t="shared" si="162"/>
        <v>43834Meal_Booster1_MainP22</v>
      </c>
      <c r="B1770" s="6">
        <v>43834</v>
      </c>
      <c r="C1770" t="s">
        <v>118</v>
      </c>
      <c r="D1770" t="s">
        <v>17</v>
      </c>
      <c r="E1770">
        <v>6.146800766283525E-2</v>
      </c>
      <c r="F1770">
        <v>0.14588927203065141</v>
      </c>
      <c r="G1770">
        <v>2.2945019157088121E-2</v>
      </c>
      <c r="H1770">
        <v>2.1448052753725928E-3</v>
      </c>
      <c r="I1770" t="s">
        <v>55</v>
      </c>
      <c r="J1770">
        <v>1502</v>
      </c>
      <c r="K1770">
        <v>0.19973368841544609</v>
      </c>
      <c r="L1770">
        <v>0.50066577896138487</v>
      </c>
      <c r="M1770">
        <v>0.2996005326231691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f>VLOOKUP(A1770,Output_sheet!$C$2:$H$19120,6,FALSE)</f>
        <v>0</v>
      </c>
      <c r="W1770">
        <f t="shared" si="163"/>
        <v>0</v>
      </c>
      <c r="X1770" t="str">
        <f t="shared" si="164"/>
        <v>Booste</v>
      </c>
      <c r="Y1770">
        <f t="shared" si="165"/>
        <v>0</v>
      </c>
      <c r="Z1770">
        <f t="shared" si="166"/>
        <v>0</v>
      </c>
      <c r="AA1770">
        <f t="shared" si="167"/>
        <v>0</v>
      </c>
    </row>
    <row r="1771" spans="1:27" x14ac:dyDescent="0.45">
      <c r="A1771" t="str">
        <f t="shared" si="162"/>
        <v>43834Meal_Booster1_SideP22</v>
      </c>
      <c r="B1771" s="6">
        <v>43834</v>
      </c>
      <c r="C1771" t="s">
        <v>118</v>
      </c>
      <c r="D1771" t="s">
        <v>18</v>
      </c>
      <c r="E1771">
        <v>0</v>
      </c>
      <c r="F1771">
        <v>0</v>
      </c>
      <c r="G1771">
        <v>0</v>
      </c>
      <c r="H1771">
        <v>0</v>
      </c>
      <c r="I1771" t="s">
        <v>55</v>
      </c>
      <c r="J1771">
        <v>1502</v>
      </c>
      <c r="K1771">
        <v>0.19973368841544609</v>
      </c>
      <c r="L1771">
        <v>0.50066577896138487</v>
      </c>
      <c r="M1771">
        <v>0.2996005326231691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f>VLOOKUP(A1771,Output_sheet!$C$2:$H$19120,6,FALSE)</f>
        <v>0</v>
      </c>
      <c r="W1771">
        <f t="shared" si="163"/>
        <v>0</v>
      </c>
      <c r="X1771" t="str">
        <f t="shared" si="164"/>
        <v>Booste</v>
      </c>
      <c r="Y1771">
        <f t="shared" si="165"/>
        <v>0</v>
      </c>
      <c r="Z1771">
        <f t="shared" si="166"/>
        <v>0</v>
      </c>
      <c r="AA1771">
        <f t="shared" si="167"/>
        <v>0</v>
      </c>
    </row>
    <row r="1772" spans="1:27" x14ac:dyDescent="0.45">
      <c r="A1772" t="str">
        <f t="shared" si="162"/>
        <v>43834Meal_Booster2_GreenP22</v>
      </c>
      <c r="B1772" s="6">
        <v>43834</v>
      </c>
      <c r="C1772" t="s">
        <v>118</v>
      </c>
      <c r="D1772" t="s">
        <v>19</v>
      </c>
      <c r="E1772">
        <v>0</v>
      </c>
      <c r="F1772">
        <v>0</v>
      </c>
      <c r="G1772">
        <v>0</v>
      </c>
      <c r="H1772">
        <v>0</v>
      </c>
      <c r="I1772" t="s">
        <v>55</v>
      </c>
      <c r="J1772">
        <v>1502</v>
      </c>
      <c r="K1772">
        <v>0.19973368841544609</v>
      </c>
      <c r="L1772">
        <v>0.50066577896138487</v>
      </c>
      <c r="M1772">
        <v>0.2996005326231691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f>VLOOKUP(A1772,Output_sheet!$C$2:$H$19120,6,FALSE)</f>
        <v>0</v>
      </c>
      <c r="W1772">
        <f t="shared" si="163"/>
        <v>0</v>
      </c>
      <c r="X1772" t="str">
        <f t="shared" si="164"/>
        <v>Booste</v>
      </c>
      <c r="Y1772">
        <f t="shared" si="165"/>
        <v>0</v>
      </c>
      <c r="Z1772">
        <f t="shared" si="166"/>
        <v>0</v>
      </c>
      <c r="AA1772">
        <f t="shared" si="167"/>
        <v>0</v>
      </c>
    </row>
    <row r="1773" spans="1:27" x14ac:dyDescent="0.45">
      <c r="A1773" t="str">
        <f t="shared" si="162"/>
        <v>43834Meal_Booster2_MainP22</v>
      </c>
      <c r="B1773" s="6">
        <v>43834</v>
      </c>
      <c r="C1773" t="s">
        <v>118</v>
      </c>
      <c r="D1773" t="s">
        <v>20</v>
      </c>
      <c r="E1773">
        <v>0.30499999999999999</v>
      </c>
      <c r="F1773">
        <v>0</v>
      </c>
      <c r="G1773">
        <v>3.2000000000000001E-2</v>
      </c>
      <c r="H1773">
        <v>5.3000000000000009E-3</v>
      </c>
      <c r="I1773" t="s">
        <v>55</v>
      </c>
      <c r="J1773">
        <v>1502</v>
      </c>
      <c r="K1773">
        <v>0.19973368841544609</v>
      </c>
      <c r="L1773">
        <v>0.50066577896138487</v>
      </c>
      <c r="M1773">
        <v>0.2996005326231691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  <c r="V1773">
        <f>VLOOKUP(A1773,Output_sheet!$C$2:$H$19120,6,FALSE)</f>
        <v>0</v>
      </c>
      <c r="W1773">
        <f t="shared" si="163"/>
        <v>0</v>
      </c>
      <c r="X1773" t="str">
        <f t="shared" si="164"/>
        <v>Booste</v>
      </c>
      <c r="Y1773">
        <f t="shared" si="165"/>
        <v>0</v>
      </c>
      <c r="Z1773">
        <f t="shared" si="166"/>
        <v>0</v>
      </c>
      <c r="AA1773">
        <f t="shared" si="167"/>
        <v>0</v>
      </c>
    </row>
    <row r="1774" spans="1:27" x14ac:dyDescent="0.45">
      <c r="A1774" t="str">
        <f t="shared" si="162"/>
        <v>43834Meal_Booster2_SideP22</v>
      </c>
      <c r="B1774" s="6">
        <v>43834</v>
      </c>
      <c r="C1774" t="s">
        <v>118</v>
      </c>
      <c r="D1774" t="s">
        <v>21</v>
      </c>
      <c r="E1774">
        <v>0</v>
      </c>
      <c r="F1774">
        <v>0</v>
      </c>
      <c r="G1774">
        <v>0</v>
      </c>
      <c r="H1774">
        <v>0</v>
      </c>
      <c r="I1774" t="s">
        <v>55</v>
      </c>
      <c r="J1774">
        <v>1502</v>
      </c>
      <c r="K1774">
        <v>0.19973368841544609</v>
      </c>
      <c r="L1774">
        <v>0.50066577896138487</v>
      </c>
      <c r="M1774">
        <v>0.2996005326231691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f>VLOOKUP(A1774,Output_sheet!$C$2:$H$19120,6,FALSE)</f>
        <v>0</v>
      </c>
      <c r="W1774">
        <f t="shared" si="163"/>
        <v>0</v>
      </c>
      <c r="X1774" t="str">
        <f t="shared" si="164"/>
        <v>Booste</v>
      </c>
      <c r="Y1774">
        <f t="shared" si="165"/>
        <v>0</v>
      </c>
      <c r="Z1774">
        <f t="shared" si="166"/>
        <v>0</v>
      </c>
      <c r="AA1774">
        <f t="shared" si="167"/>
        <v>0</v>
      </c>
    </row>
    <row r="1775" spans="1:27" x14ac:dyDescent="0.45">
      <c r="A1775" t="str">
        <f t="shared" si="162"/>
        <v>43834Meal_Breakfast_GreenP22</v>
      </c>
      <c r="B1775" s="6">
        <v>43834</v>
      </c>
      <c r="C1775" t="s">
        <v>118</v>
      </c>
      <c r="D1775" t="s">
        <v>24</v>
      </c>
      <c r="E1775">
        <v>6.9999999999999993E-3</v>
      </c>
      <c r="F1775">
        <v>0.14000000000000001</v>
      </c>
      <c r="G1775">
        <v>3.0000000000000001E-3</v>
      </c>
      <c r="H1775">
        <v>1.04E-2</v>
      </c>
      <c r="I1775" t="s">
        <v>55</v>
      </c>
      <c r="J1775">
        <v>1502</v>
      </c>
      <c r="K1775">
        <v>0.19973368841544609</v>
      </c>
      <c r="L1775">
        <v>0.50066577896138487</v>
      </c>
      <c r="M1775">
        <v>0.2996005326231691</v>
      </c>
      <c r="N1775">
        <v>0.25</v>
      </c>
      <c r="O1775">
        <v>0.25</v>
      </c>
      <c r="P1775">
        <v>0.25</v>
      </c>
      <c r="Q1775">
        <v>0.25</v>
      </c>
      <c r="R1775">
        <v>0.25</v>
      </c>
      <c r="S1775">
        <v>0.25</v>
      </c>
      <c r="T1775">
        <v>0.25</v>
      </c>
      <c r="U1775">
        <v>9.375E-2</v>
      </c>
      <c r="V1775">
        <f>VLOOKUP(A1775,Output_sheet!$C$2:$H$19120,6,FALSE)</f>
        <v>17.585398999999999</v>
      </c>
      <c r="W1775">
        <f t="shared" si="163"/>
        <v>10.815020385</v>
      </c>
      <c r="X1775" t="str">
        <f t="shared" si="164"/>
        <v>Breakf</v>
      </c>
      <c r="Y1775">
        <f t="shared" si="165"/>
        <v>0.49239117199999993</v>
      </c>
      <c r="Z1775">
        <f t="shared" si="166"/>
        <v>9.8478234400000009</v>
      </c>
      <c r="AA1775">
        <f t="shared" si="167"/>
        <v>0.47480577299999999</v>
      </c>
    </row>
    <row r="1776" spans="1:27" x14ac:dyDescent="0.45">
      <c r="A1776" t="str">
        <f t="shared" si="162"/>
        <v>43834Meal_Breakfast_MainP22</v>
      </c>
      <c r="B1776" s="6">
        <v>43834</v>
      </c>
      <c r="C1776" t="s">
        <v>118</v>
      </c>
      <c r="D1776" t="s">
        <v>25</v>
      </c>
      <c r="E1776">
        <v>7.1428571428571425E-2</v>
      </c>
      <c r="F1776">
        <v>0.23239285714285721</v>
      </c>
      <c r="G1776">
        <v>2.5571428571428571E-2</v>
      </c>
      <c r="H1776">
        <v>2.0184130952380949E-3</v>
      </c>
      <c r="I1776" t="s">
        <v>55</v>
      </c>
      <c r="J1776">
        <v>1502</v>
      </c>
      <c r="K1776">
        <v>0.19973368841544609</v>
      </c>
      <c r="L1776">
        <v>0.50066577896138487</v>
      </c>
      <c r="M1776">
        <v>0.2996005326231691</v>
      </c>
      <c r="N1776">
        <v>0.25</v>
      </c>
      <c r="O1776">
        <v>0.25</v>
      </c>
      <c r="P1776">
        <v>0.25</v>
      </c>
      <c r="Q1776">
        <v>0.25</v>
      </c>
      <c r="R1776">
        <v>0.25</v>
      </c>
      <c r="S1776">
        <v>0.25</v>
      </c>
      <c r="T1776">
        <v>0.25</v>
      </c>
      <c r="U1776">
        <v>0.875</v>
      </c>
      <c r="V1776">
        <f>VLOOKUP(A1776,Output_sheet!$C$2:$H$19120,6,FALSE)</f>
        <v>209.96688</v>
      </c>
      <c r="W1776">
        <f t="shared" si="163"/>
        <v>303.49212740571437</v>
      </c>
      <c r="X1776" t="str">
        <f t="shared" si="164"/>
        <v>Breakf</v>
      </c>
      <c r="Y1776">
        <f t="shared" si="165"/>
        <v>59.990537142857143</v>
      </c>
      <c r="Z1776">
        <f t="shared" si="166"/>
        <v>195.17921259428576</v>
      </c>
      <c r="AA1776">
        <f t="shared" si="167"/>
        <v>48.322377668571434</v>
      </c>
    </row>
    <row r="1777" spans="1:27" x14ac:dyDescent="0.45">
      <c r="A1777" t="str">
        <f t="shared" si="162"/>
        <v>43834Meal_Breakfast_SideP22</v>
      </c>
      <c r="B1777" s="6">
        <v>43834</v>
      </c>
      <c r="C1777" t="s">
        <v>118</v>
      </c>
      <c r="D1777" t="s">
        <v>26</v>
      </c>
      <c r="E1777">
        <v>0.21</v>
      </c>
      <c r="F1777">
        <v>0.22</v>
      </c>
      <c r="G1777">
        <v>0.49</v>
      </c>
      <c r="H1777">
        <v>1.3505400000000001E-2</v>
      </c>
      <c r="I1777" t="s">
        <v>55</v>
      </c>
      <c r="J1777">
        <v>1502</v>
      </c>
      <c r="K1777">
        <v>0.19973368841544609</v>
      </c>
      <c r="L1777">
        <v>0.50066577896138487</v>
      </c>
      <c r="M1777">
        <v>0.2996005326231691</v>
      </c>
      <c r="N1777">
        <v>0.25</v>
      </c>
      <c r="O1777">
        <v>0.25</v>
      </c>
      <c r="P1777">
        <v>0.25</v>
      </c>
      <c r="Q1777">
        <v>0.25</v>
      </c>
      <c r="R1777">
        <v>0.25</v>
      </c>
      <c r="S1777">
        <v>0.25</v>
      </c>
      <c r="T1777">
        <v>0.25</v>
      </c>
      <c r="U1777">
        <v>3.125E-2</v>
      </c>
      <c r="V1777">
        <f>VLOOKUP(A1777,Output_sheet!$C$2:$H$19120,6,FALSE)</f>
        <v>6.9197154999999997</v>
      </c>
      <c r="W1777">
        <f t="shared" si="163"/>
        <v>42.417856014999998</v>
      </c>
      <c r="X1777" t="str">
        <f t="shared" si="164"/>
        <v>Breakf</v>
      </c>
      <c r="Y1777">
        <f t="shared" si="165"/>
        <v>5.8125610199999995</v>
      </c>
      <c r="Z1777">
        <f t="shared" si="166"/>
        <v>6.08934964</v>
      </c>
      <c r="AA1777">
        <f t="shared" si="167"/>
        <v>30.515945354999999</v>
      </c>
    </row>
    <row r="1778" spans="1:27" x14ac:dyDescent="0.45">
      <c r="A1778" t="str">
        <f t="shared" si="162"/>
        <v>43834Meal_Dinner_GreenP22</v>
      </c>
      <c r="B1778" s="6">
        <v>43834</v>
      </c>
      <c r="C1778" t="s">
        <v>118</v>
      </c>
      <c r="D1778" t="s">
        <v>29</v>
      </c>
      <c r="E1778">
        <v>1.148445595854922E-2</v>
      </c>
      <c r="F1778">
        <v>5.6101036269430048E-2</v>
      </c>
      <c r="G1778">
        <v>1.7005181347150261E-2</v>
      </c>
      <c r="H1778">
        <v>7.8450777202072528E-4</v>
      </c>
      <c r="I1778" t="s">
        <v>55</v>
      </c>
      <c r="J1778">
        <v>1502</v>
      </c>
      <c r="K1778">
        <v>0.19973368841544609</v>
      </c>
      <c r="L1778">
        <v>0.50066577896138487</v>
      </c>
      <c r="M1778">
        <v>0.2996005326231691</v>
      </c>
      <c r="N1778">
        <v>0.25</v>
      </c>
      <c r="O1778">
        <v>0.25</v>
      </c>
      <c r="P1778">
        <v>0.25</v>
      </c>
      <c r="Q1778">
        <v>0.25</v>
      </c>
      <c r="R1778">
        <v>0.25</v>
      </c>
      <c r="S1778">
        <v>0.25</v>
      </c>
      <c r="T1778">
        <v>0.25</v>
      </c>
      <c r="U1778">
        <v>0.46958637469586367</v>
      </c>
      <c r="V1778">
        <f>VLOOKUP(A1778,Output_sheet!$C$2:$H$19120,6,FALSE)</f>
        <v>140.23623000000001</v>
      </c>
      <c r="W1778">
        <f t="shared" si="163"/>
        <v>59.37442123430052</v>
      </c>
      <c r="X1778" t="str">
        <f t="shared" si="164"/>
        <v>Dinner</v>
      </c>
      <c r="Y1778">
        <f t="shared" si="165"/>
        <v>6.4421472289119155</v>
      </c>
      <c r="Z1778">
        <f t="shared" si="166"/>
        <v>31.469591302072537</v>
      </c>
      <c r="AA1778">
        <f t="shared" si="167"/>
        <v>21.462682703316066</v>
      </c>
    </row>
    <row r="1779" spans="1:27" x14ac:dyDescent="0.45">
      <c r="A1779" t="str">
        <f t="shared" si="162"/>
        <v>43834Meal_Dinner_MainP22</v>
      </c>
      <c r="B1779" s="6">
        <v>43834</v>
      </c>
      <c r="C1779" t="s">
        <v>118</v>
      </c>
      <c r="D1779" t="s">
        <v>30</v>
      </c>
      <c r="E1779">
        <v>0.1788913043478261</v>
      </c>
      <c r="F1779">
        <v>1.3913043478260871E-3</v>
      </c>
      <c r="G1779">
        <v>8.0326086956521742E-2</v>
      </c>
      <c r="H1779">
        <v>6.5779782608695646E-3</v>
      </c>
      <c r="I1779" t="s">
        <v>55</v>
      </c>
      <c r="J1779">
        <v>1502</v>
      </c>
      <c r="K1779">
        <v>0.19973368841544609</v>
      </c>
      <c r="L1779">
        <v>0.50066577896138487</v>
      </c>
      <c r="M1779">
        <v>0.2996005326231691</v>
      </c>
      <c r="N1779">
        <v>0.25</v>
      </c>
      <c r="O1779">
        <v>0.25</v>
      </c>
      <c r="P1779">
        <v>0.25</v>
      </c>
      <c r="Q1779">
        <v>0.25</v>
      </c>
      <c r="R1779">
        <v>0.25</v>
      </c>
      <c r="S1779">
        <v>0.25</v>
      </c>
      <c r="T1779">
        <v>0.25</v>
      </c>
      <c r="U1779">
        <v>0.33576642335766421</v>
      </c>
      <c r="V1779">
        <f>VLOOKUP(A1779,Output_sheet!$C$2:$H$19120,6,FALSE)</f>
        <v>75.669990999999996</v>
      </c>
      <c r="W1779">
        <f t="shared" si="163"/>
        <v>109.27240200341305</v>
      </c>
      <c r="X1779" t="str">
        <f t="shared" si="164"/>
        <v>Dinner</v>
      </c>
      <c r="Y1779">
        <f t="shared" si="165"/>
        <v>54.146813559913042</v>
      </c>
      <c r="Z1779">
        <f t="shared" si="166"/>
        <v>0.42111994991304347</v>
      </c>
      <c r="AA1779">
        <f t="shared" si="167"/>
        <v>54.704468493586958</v>
      </c>
    </row>
    <row r="1780" spans="1:27" x14ac:dyDescent="0.45">
      <c r="A1780" t="str">
        <f t="shared" si="162"/>
        <v>43834Meal_Dinner_SideP22</v>
      </c>
      <c r="B1780" s="6">
        <v>43834</v>
      </c>
      <c r="C1780" t="s">
        <v>118</v>
      </c>
      <c r="D1780" t="s">
        <v>31</v>
      </c>
      <c r="E1780">
        <v>8.5000000000000006E-2</v>
      </c>
      <c r="F1780">
        <v>0.71599999999999997</v>
      </c>
      <c r="G1780">
        <v>2.5000000000000001E-2</v>
      </c>
      <c r="H1780">
        <v>1.1130000000000001E-3</v>
      </c>
      <c r="I1780" t="s">
        <v>55</v>
      </c>
      <c r="J1780">
        <v>1502</v>
      </c>
      <c r="K1780">
        <v>0.19973368841544609</v>
      </c>
      <c r="L1780">
        <v>0.50066577896138487</v>
      </c>
      <c r="M1780">
        <v>0.2996005326231691</v>
      </c>
      <c r="N1780">
        <v>0.25</v>
      </c>
      <c r="O1780">
        <v>0.25</v>
      </c>
      <c r="P1780">
        <v>0.25</v>
      </c>
      <c r="Q1780">
        <v>0.25</v>
      </c>
      <c r="R1780">
        <v>0.25</v>
      </c>
      <c r="S1780">
        <v>0.25</v>
      </c>
      <c r="T1780">
        <v>0.25</v>
      </c>
      <c r="U1780">
        <v>0.194647201946472</v>
      </c>
      <c r="V1780">
        <f>VLOOKUP(A1780,Output_sheet!$C$2:$H$19120,6,FALSE)</f>
        <v>65.799993000000001</v>
      </c>
      <c r="W1780">
        <f t="shared" si="163"/>
        <v>225.628175997</v>
      </c>
      <c r="X1780" t="str">
        <f t="shared" si="164"/>
        <v>Dinner</v>
      </c>
      <c r="Y1780">
        <f t="shared" si="165"/>
        <v>22.371997620000002</v>
      </c>
      <c r="Z1780">
        <f t="shared" si="166"/>
        <v>188.45117995199999</v>
      </c>
      <c r="AA1780">
        <f t="shared" si="167"/>
        <v>14.804998425000001</v>
      </c>
    </row>
    <row r="1781" spans="1:27" x14ac:dyDescent="0.45">
      <c r="A1781" t="str">
        <f t="shared" si="162"/>
        <v>43834Meal_Lunch_GreenP22</v>
      </c>
      <c r="B1781" s="6">
        <v>43834</v>
      </c>
      <c r="C1781" t="s">
        <v>118</v>
      </c>
      <c r="D1781" t="s">
        <v>34</v>
      </c>
      <c r="E1781">
        <v>2.777777777777778E-2</v>
      </c>
      <c r="F1781">
        <v>8.2592592592592592E-2</v>
      </c>
      <c r="G1781">
        <v>1.407407407407407E-2</v>
      </c>
      <c r="H1781">
        <v>8.6160493827160502E-4</v>
      </c>
      <c r="I1781" t="s">
        <v>55</v>
      </c>
      <c r="J1781">
        <v>1502</v>
      </c>
      <c r="K1781">
        <v>0.19973368841544609</v>
      </c>
      <c r="L1781">
        <v>0.50066577896138487</v>
      </c>
      <c r="M1781">
        <v>0.2996005326231691</v>
      </c>
      <c r="N1781">
        <v>0.25</v>
      </c>
      <c r="O1781">
        <v>0.25</v>
      </c>
      <c r="P1781">
        <v>0.25</v>
      </c>
      <c r="Q1781">
        <v>0.25</v>
      </c>
      <c r="R1781">
        <v>0.25</v>
      </c>
      <c r="S1781">
        <v>0.25</v>
      </c>
      <c r="T1781">
        <v>0.25</v>
      </c>
      <c r="U1781">
        <v>0.50624999999999998</v>
      </c>
      <c r="V1781">
        <f>VLOOKUP(A1781,Output_sheet!$C$2:$H$19120,6,FALSE)</f>
        <v>212.32216</v>
      </c>
      <c r="W1781">
        <f t="shared" si="163"/>
        <v>120.63044201481479</v>
      </c>
      <c r="X1781" t="str">
        <f t="shared" si="164"/>
        <v>Lunch_</v>
      </c>
      <c r="Y1781">
        <f t="shared" si="165"/>
        <v>23.591351111111113</v>
      </c>
      <c r="Z1781">
        <f t="shared" si="166"/>
        <v>70.144950637037041</v>
      </c>
      <c r="AA1781">
        <f t="shared" si="167"/>
        <v>26.894140266666657</v>
      </c>
    </row>
    <row r="1782" spans="1:27" x14ac:dyDescent="0.45">
      <c r="A1782" t="str">
        <f t="shared" si="162"/>
        <v>43834Meal_Lunch_MainP22</v>
      </c>
      <c r="B1782" s="6">
        <v>43834</v>
      </c>
      <c r="C1782" t="s">
        <v>118</v>
      </c>
      <c r="D1782" t="s">
        <v>35</v>
      </c>
      <c r="E1782">
        <v>0.20200000000000001</v>
      </c>
      <c r="F1782">
        <v>0</v>
      </c>
      <c r="G1782">
        <v>6.8000000000000005E-2</v>
      </c>
      <c r="H1782">
        <v>5.3000000000000009E-3</v>
      </c>
      <c r="I1782" t="s">
        <v>55</v>
      </c>
      <c r="J1782">
        <v>1502</v>
      </c>
      <c r="K1782">
        <v>0.19973368841544609</v>
      </c>
      <c r="L1782">
        <v>0.50066577896138487</v>
      </c>
      <c r="M1782">
        <v>0.2996005326231691</v>
      </c>
      <c r="N1782">
        <v>0.25</v>
      </c>
      <c r="O1782">
        <v>0.25</v>
      </c>
      <c r="P1782">
        <v>0.25</v>
      </c>
      <c r="Q1782">
        <v>0.25</v>
      </c>
      <c r="R1782">
        <v>0.25</v>
      </c>
      <c r="S1782">
        <v>0.25</v>
      </c>
      <c r="T1782">
        <v>0.25</v>
      </c>
      <c r="U1782">
        <v>0.25</v>
      </c>
      <c r="V1782">
        <f>VLOOKUP(A1782,Output_sheet!$C$2:$H$19120,6,FALSE)</f>
        <v>83.673755999999997</v>
      </c>
      <c r="W1782">
        <f t="shared" si="163"/>
        <v>118.81673352000001</v>
      </c>
      <c r="X1782" t="str">
        <f t="shared" si="164"/>
        <v>Lunch_</v>
      </c>
      <c r="Y1782">
        <f t="shared" si="165"/>
        <v>67.608394848000003</v>
      </c>
      <c r="Z1782">
        <f t="shared" si="166"/>
        <v>0</v>
      </c>
      <c r="AA1782">
        <f t="shared" si="167"/>
        <v>51.208338672000004</v>
      </c>
    </row>
    <row r="1783" spans="1:27" x14ac:dyDescent="0.45">
      <c r="A1783" t="str">
        <f t="shared" si="162"/>
        <v>43834Meal_Lunch_SideP22</v>
      </c>
      <c r="B1783" s="6">
        <v>43834</v>
      </c>
      <c r="C1783" t="s">
        <v>118</v>
      </c>
      <c r="D1783" t="s">
        <v>36</v>
      </c>
      <c r="E1783">
        <v>1.3162393162393159E-2</v>
      </c>
      <c r="F1783">
        <v>0.16641025641025639</v>
      </c>
      <c r="G1783">
        <v>6.076923076923077E-2</v>
      </c>
      <c r="H1783">
        <v>9.2769230769230776E-4</v>
      </c>
      <c r="I1783" t="s">
        <v>55</v>
      </c>
      <c r="J1783">
        <v>1502</v>
      </c>
      <c r="K1783">
        <v>0.19973368841544609</v>
      </c>
      <c r="L1783">
        <v>0.50066577896138487</v>
      </c>
      <c r="M1783">
        <v>0.2996005326231691</v>
      </c>
      <c r="N1783">
        <v>0.25</v>
      </c>
      <c r="O1783">
        <v>0.25</v>
      </c>
      <c r="P1783">
        <v>0.25</v>
      </c>
      <c r="Q1783">
        <v>0.25</v>
      </c>
      <c r="R1783">
        <v>0.25</v>
      </c>
      <c r="S1783">
        <v>0.25</v>
      </c>
      <c r="T1783">
        <v>0.25</v>
      </c>
      <c r="U1783">
        <v>0.24374999999999999</v>
      </c>
      <c r="V1783">
        <f>VLOOKUP(A1783,Output_sheet!$C$2:$H$19120,6,FALSE)</f>
        <v>122.37287000000001</v>
      </c>
      <c r="W1783">
        <f t="shared" si="163"/>
        <v>154.82782859914531</v>
      </c>
      <c r="X1783" t="str">
        <f t="shared" si="164"/>
        <v>Lunch_</v>
      </c>
      <c r="Y1783">
        <f t="shared" si="165"/>
        <v>6.4428793094017083</v>
      </c>
      <c r="Z1783">
        <f t="shared" si="166"/>
        <v>81.456402697435891</v>
      </c>
      <c r="AA1783">
        <f t="shared" si="167"/>
        <v>66.928546592307697</v>
      </c>
    </row>
    <row r="1784" spans="1:27" x14ac:dyDescent="0.45">
      <c r="A1784" t="str">
        <f t="shared" si="162"/>
        <v>43834Meal_Morning_Snack_GreenP22</v>
      </c>
      <c r="B1784" s="6">
        <v>43834</v>
      </c>
      <c r="C1784" t="s">
        <v>118</v>
      </c>
      <c r="D1784" t="s">
        <v>39</v>
      </c>
      <c r="E1784">
        <v>0</v>
      </c>
      <c r="F1784">
        <v>0</v>
      </c>
      <c r="G1784">
        <v>0</v>
      </c>
      <c r="H1784">
        <v>0</v>
      </c>
      <c r="I1784" t="s">
        <v>55</v>
      </c>
      <c r="J1784">
        <v>1502</v>
      </c>
      <c r="K1784">
        <v>0.19973368841544609</v>
      </c>
      <c r="L1784">
        <v>0.50066577896138487</v>
      </c>
      <c r="M1784">
        <v>0.2996005326231691</v>
      </c>
      <c r="N1784">
        <v>0.15</v>
      </c>
      <c r="O1784">
        <v>0.15</v>
      </c>
      <c r="P1784">
        <v>0.15</v>
      </c>
      <c r="Q1784">
        <v>0.15</v>
      </c>
      <c r="R1784">
        <v>0.15</v>
      </c>
      <c r="S1784">
        <v>0.15</v>
      </c>
      <c r="T1784">
        <v>0.15</v>
      </c>
      <c r="U1784">
        <v>0</v>
      </c>
      <c r="V1784">
        <f>VLOOKUP(A1784,Output_sheet!$C$2:$H$19120,6,FALSE)</f>
        <v>0</v>
      </c>
      <c r="W1784">
        <f t="shared" si="163"/>
        <v>0</v>
      </c>
      <c r="X1784" t="str">
        <f t="shared" si="164"/>
        <v>Mornin</v>
      </c>
      <c r="Y1784">
        <f t="shared" si="165"/>
        <v>0</v>
      </c>
      <c r="Z1784">
        <f t="shared" si="166"/>
        <v>0</v>
      </c>
      <c r="AA1784">
        <f t="shared" si="167"/>
        <v>0</v>
      </c>
    </row>
    <row r="1785" spans="1:27" x14ac:dyDescent="0.45">
      <c r="A1785" t="str">
        <f t="shared" si="162"/>
        <v>43834Meal_Morning_Snack_MainP22</v>
      </c>
      <c r="B1785" s="6">
        <v>43834</v>
      </c>
      <c r="C1785" t="s">
        <v>118</v>
      </c>
      <c r="D1785" t="s">
        <v>40</v>
      </c>
      <c r="E1785">
        <v>4.6982758620689652E-2</v>
      </c>
      <c r="F1785">
        <v>0.18534137931034481</v>
      </c>
      <c r="G1785">
        <v>6.7386206896551726E-2</v>
      </c>
      <c r="H1785">
        <v>6.5438896551724144E-3</v>
      </c>
      <c r="I1785" t="s">
        <v>55</v>
      </c>
      <c r="J1785">
        <v>1502</v>
      </c>
      <c r="K1785">
        <v>0.19973368841544609</v>
      </c>
      <c r="L1785">
        <v>0.50066577896138487</v>
      </c>
      <c r="M1785">
        <v>0.2996005326231691</v>
      </c>
      <c r="N1785">
        <v>0.15</v>
      </c>
      <c r="O1785">
        <v>0.15</v>
      </c>
      <c r="P1785">
        <v>0.15</v>
      </c>
      <c r="Q1785">
        <v>0.15</v>
      </c>
      <c r="R1785">
        <v>0.15</v>
      </c>
      <c r="S1785">
        <v>0.15</v>
      </c>
      <c r="T1785">
        <v>0.15</v>
      </c>
      <c r="U1785">
        <v>0.62365591397849462</v>
      </c>
      <c r="V1785">
        <f>VLOOKUP(A1785,Output_sheet!$C$2:$H$19120,6,FALSE)</f>
        <v>107.07053999999999</v>
      </c>
      <c r="W1785">
        <f t="shared" si="163"/>
        <v>164.43598166193104</v>
      </c>
      <c r="X1785" t="str">
        <f t="shared" si="164"/>
        <v>Mornin</v>
      </c>
      <c r="Y1785">
        <f t="shared" si="165"/>
        <v>20.121877344827585</v>
      </c>
      <c r="Z1785">
        <f t="shared" si="166"/>
        <v>79.378406268413784</v>
      </c>
      <c r="AA1785">
        <f t="shared" si="167"/>
        <v>64.935698048689659</v>
      </c>
    </row>
    <row r="1786" spans="1:27" x14ac:dyDescent="0.45">
      <c r="A1786" t="str">
        <f t="shared" si="162"/>
        <v>43834Meal_Morning_Snack_SideP22</v>
      </c>
      <c r="B1786" s="6">
        <v>43834</v>
      </c>
      <c r="C1786" t="s">
        <v>118</v>
      </c>
      <c r="D1786" t="s">
        <v>41</v>
      </c>
      <c r="E1786">
        <v>0.16285714285714281</v>
      </c>
      <c r="F1786">
        <v>6.6771428571428565E-2</v>
      </c>
      <c r="G1786">
        <v>1.7428571428571429E-2</v>
      </c>
      <c r="H1786">
        <v>4.9020138451856508E-3</v>
      </c>
      <c r="I1786" t="s">
        <v>55</v>
      </c>
      <c r="J1786">
        <v>1502</v>
      </c>
      <c r="K1786">
        <v>0.19973368841544609</v>
      </c>
      <c r="L1786">
        <v>0.50066577896138487</v>
      </c>
      <c r="M1786">
        <v>0.2996005326231691</v>
      </c>
      <c r="N1786">
        <v>0.15</v>
      </c>
      <c r="O1786">
        <v>0.15</v>
      </c>
      <c r="P1786">
        <v>0.15</v>
      </c>
      <c r="Q1786">
        <v>0.15</v>
      </c>
      <c r="R1786">
        <v>0.15</v>
      </c>
      <c r="S1786">
        <v>0.15</v>
      </c>
      <c r="T1786">
        <v>0.15</v>
      </c>
      <c r="U1786">
        <v>0.37634408602150538</v>
      </c>
      <c r="V1786">
        <f>VLOOKUP(A1786,Output_sheet!$C$2:$H$19120,6,FALSE)</f>
        <v>46.122692000000001</v>
      </c>
      <c r="W1786">
        <f t="shared" si="163"/>
        <v>49.599025185599992</v>
      </c>
      <c r="X1786" t="str">
        <f t="shared" si="164"/>
        <v>Mornin</v>
      </c>
      <c r="Y1786">
        <f t="shared" si="165"/>
        <v>30.045639359999992</v>
      </c>
      <c r="Z1786">
        <f t="shared" si="166"/>
        <v>12.318712137599999</v>
      </c>
      <c r="AA1786">
        <f t="shared" si="167"/>
        <v>7.234673688</v>
      </c>
    </row>
    <row r="1787" spans="1:27" x14ac:dyDescent="0.45">
      <c r="A1787" t="str">
        <f t="shared" si="162"/>
        <v>43834Meal_Afternoon_Snack_GreenP23</v>
      </c>
      <c r="B1787" s="6">
        <v>43834</v>
      </c>
      <c r="C1787" t="s">
        <v>118</v>
      </c>
      <c r="D1787" t="s">
        <v>11</v>
      </c>
      <c r="E1787">
        <v>3.39E-2</v>
      </c>
      <c r="F1787">
        <v>0.62639999999999996</v>
      </c>
      <c r="G1787">
        <v>5.1000000000000004E-3</v>
      </c>
      <c r="H1787">
        <v>6.3388000000000012E-3</v>
      </c>
      <c r="I1787" t="s">
        <v>56</v>
      </c>
      <c r="J1787">
        <v>1502</v>
      </c>
      <c r="K1787">
        <v>0.30093209054593872</v>
      </c>
      <c r="L1787">
        <v>0.39946737683089212</v>
      </c>
      <c r="M1787">
        <v>0.2996005326231691</v>
      </c>
      <c r="N1787">
        <v>5.0000000000000001E-4</v>
      </c>
      <c r="O1787">
        <v>5.0000000000000001E-4</v>
      </c>
      <c r="P1787">
        <v>5.0000000000000001E-4</v>
      </c>
      <c r="Q1787">
        <v>5.0000000000000001E-4</v>
      </c>
      <c r="R1787">
        <v>5.0000000000000001E-4</v>
      </c>
      <c r="S1787">
        <v>5.0000000000000001E-4</v>
      </c>
      <c r="T1787">
        <v>5.0000000000000001E-4</v>
      </c>
      <c r="U1787">
        <v>0.45045045045045051</v>
      </c>
      <c r="V1787">
        <f>VLOOKUP(A1787,Output_sheet!$C$2:$H$19120,6,FALSE)</f>
        <v>7.5457582999999995E-2</v>
      </c>
      <c r="W1787">
        <f t="shared" si="163"/>
        <v>0.20276207127929999</v>
      </c>
      <c r="X1787" t="str">
        <f t="shared" si="164"/>
        <v>Aftern</v>
      </c>
      <c r="Y1787">
        <f t="shared" si="165"/>
        <v>1.0232048254799999E-2</v>
      </c>
      <c r="Z1787">
        <f t="shared" si="166"/>
        <v>0.18906651996479998</v>
      </c>
      <c r="AA1787">
        <f t="shared" si="167"/>
        <v>3.4635030596999999E-3</v>
      </c>
    </row>
    <row r="1788" spans="1:27" x14ac:dyDescent="0.45">
      <c r="A1788" t="str">
        <f t="shared" si="162"/>
        <v>43834Meal_Afternoon_Snack_MainP23</v>
      </c>
      <c r="B1788" s="6">
        <v>43834</v>
      </c>
      <c r="C1788" t="s">
        <v>118</v>
      </c>
      <c r="D1788" t="s">
        <v>12</v>
      </c>
      <c r="E1788">
        <v>0.12597058823529411</v>
      </c>
      <c r="F1788">
        <v>0.1129313725490196</v>
      </c>
      <c r="G1788">
        <v>0.18782352941176469</v>
      </c>
      <c r="H1788">
        <v>1.072359477124183E-2</v>
      </c>
      <c r="I1788" t="s">
        <v>56</v>
      </c>
      <c r="J1788">
        <v>1502</v>
      </c>
      <c r="K1788">
        <v>0.30093209054593872</v>
      </c>
      <c r="L1788">
        <v>0.39946737683089212</v>
      </c>
      <c r="M1788">
        <v>0.2996005326231691</v>
      </c>
      <c r="N1788">
        <v>5.0000000000000001E-4</v>
      </c>
      <c r="O1788">
        <v>5.0000000000000001E-4</v>
      </c>
      <c r="P1788">
        <v>5.0000000000000001E-4</v>
      </c>
      <c r="Q1788">
        <v>5.0000000000000001E-4</v>
      </c>
      <c r="R1788">
        <v>5.0000000000000001E-4</v>
      </c>
      <c r="S1788">
        <v>5.0000000000000001E-4</v>
      </c>
      <c r="T1788">
        <v>5.0000000000000001E-4</v>
      </c>
      <c r="U1788">
        <v>0.45945945945945948</v>
      </c>
      <c r="V1788">
        <f>VLOOKUP(A1788,Output_sheet!$C$2:$H$19120,6,FALSE)</f>
        <v>0.12274433</v>
      </c>
      <c r="W1788">
        <f t="shared" si="163"/>
        <v>0.32478390393156858</v>
      </c>
      <c r="X1788" t="str">
        <f t="shared" si="164"/>
        <v>Aftern</v>
      </c>
      <c r="Y1788">
        <f t="shared" si="165"/>
        <v>6.1848701810588234E-2</v>
      </c>
      <c r="Z1788">
        <f t="shared" si="166"/>
        <v>5.5446742638039212E-2</v>
      </c>
      <c r="AA1788">
        <f t="shared" si="167"/>
        <v>0.20748845948294117</v>
      </c>
    </row>
    <row r="1789" spans="1:27" x14ac:dyDescent="0.45">
      <c r="A1789" t="str">
        <f t="shared" si="162"/>
        <v>43834Meal_Afternoon_Snack_SideP23</v>
      </c>
      <c r="B1789" s="6">
        <v>43834</v>
      </c>
      <c r="C1789" t="s">
        <v>118</v>
      </c>
      <c r="D1789" t="s">
        <v>13</v>
      </c>
      <c r="E1789">
        <v>0.16700000000000001</v>
      </c>
      <c r="F1789">
        <v>3.5999999999999997E-2</v>
      </c>
      <c r="G1789">
        <v>6.7500000000000004E-2</v>
      </c>
      <c r="H1789">
        <v>8.4588000000000007E-3</v>
      </c>
      <c r="I1789" t="s">
        <v>56</v>
      </c>
      <c r="J1789">
        <v>1502</v>
      </c>
      <c r="K1789">
        <v>0.30093209054593872</v>
      </c>
      <c r="L1789">
        <v>0.39946737683089212</v>
      </c>
      <c r="M1789">
        <v>0.2996005326231691</v>
      </c>
      <c r="N1789">
        <v>5.0000000000000001E-4</v>
      </c>
      <c r="O1789">
        <v>5.0000000000000001E-4</v>
      </c>
      <c r="P1789">
        <v>5.0000000000000001E-4</v>
      </c>
      <c r="Q1789">
        <v>5.0000000000000001E-4</v>
      </c>
      <c r="R1789">
        <v>5.0000000000000001E-4</v>
      </c>
      <c r="S1789">
        <v>5.0000000000000001E-4</v>
      </c>
      <c r="T1789">
        <v>5.0000000000000001E-4</v>
      </c>
      <c r="U1789">
        <v>9.0090090090090086E-2</v>
      </c>
      <c r="V1789">
        <f>VLOOKUP(A1789,Output_sheet!$C$2:$H$19120,6,FALSE)</f>
        <v>2.5152528E-2</v>
      </c>
      <c r="W1789">
        <f t="shared" si="163"/>
        <v>3.5704013496000005E-2</v>
      </c>
      <c r="X1789" t="str">
        <f t="shared" si="164"/>
        <v>Aftern</v>
      </c>
      <c r="Y1789">
        <f t="shared" si="165"/>
        <v>1.6801888704000002E-2</v>
      </c>
      <c r="Z1789">
        <f t="shared" si="166"/>
        <v>3.621964032E-3</v>
      </c>
      <c r="AA1789">
        <f t="shared" si="167"/>
        <v>1.5280160760000001E-2</v>
      </c>
    </row>
    <row r="1790" spans="1:27" x14ac:dyDescent="0.45">
      <c r="A1790" t="str">
        <f t="shared" si="162"/>
        <v>43834Meal_Booster1_GreenP23</v>
      </c>
      <c r="B1790" s="6">
        <v>43834</v>
      </c>
      <c r="C1790" t="s">
        <v>118</v>
      </c>
      <c r="D1790" t="s">
        <v>16</v>
      </c>
      <c r="E1790">
        <v>0</v>
      </c>
      <c r="F1790">
        <v>0</v>
      </c>
      <c r="G1790">
        <v>0</v>
      </c>
      <c r="H1790">
        <v>0</v>
      </c>
      <c r="I1790" t="s">
        <v>56</v>
      </c>
      <c r="J1790">
        <v>1502</v>
      </c>
      <c r="K1790">
        <v>0.30093209054593872</v>
      </c>
      <c r="L1790">
        <v>0.39946737683089212</v>
      </c>
      <c r="M1790">
        <v>0.2996005326231691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f>VLOOKUP(A1790,Output_sheet!$C$2:$H$19120,6,FALSE)</f>
        <v>0</v>
      </c>
      <c r="W1790">
        <f t="shared" si="163"/>
        <v>0</v>
      </c>
      <c r="X1790" t="str">
        <f t="shared" si="164"/>
        <v>Booste</v>
      </c>
      <c r="Y1790">
        <f t="shared" si="165"/>
        <v>0</v>
      </c>
      <c r="Z1790">
        <f t="shared" si="166"/>
        <v>0</v>
      </c>
      <c r="AA1790">
        <f t="shared" si="167"/>
        <v>0</v>
      </c>
    </row>
    <row r="1791" spans="1:27" x14ac:dyDescent="0.45">
      <c r="A1791" t="str">
        <f t="shared" si="162"/>
        <v>43834Meal_Booster1_MainP23</v>
      </c>
      <c r="B1791" s="6">
        <v>43834</v>
      </c>
      <c r="C1791" t="s">
        <v>118</v>
      </c>
      <c r="D1791" t="s">
        <v>17</v>
      </c>
      <c r="E1791">
        <v>6.146800766283525E-2</v>
      </c>
      <c r="F1791">
        <v>0.14588927203065141</v>
      </c>
      <c r="G1791">
        <v>2.2945019157088121E-2</v>
      </c>
      <c r="H1791">
        <v>2.1448052753725928E-3</v>
      </c>
      <c r="I1791" t="s">
        <v>56</v>
      </c>
      <c r="J1791">
        <v>1502</v>
      </c>
      <c r="K1791">
        <v>0.30093209054593872</v>
      </c>
      <c r="L1791">
        <v>0.39946737683089212</v>
      </c>
      <c r="M1791">
        <v>0.2996005326231691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  <c r="V1791">
        <f>VLOOKUP(A1791,Output_sheet!$C$2:$H$19120,6,FALSE)</f>
        <v>0</v>
      </c>
      <c r="W1791">
        <f t="shared" si="163"/>
        <v>0</v>
      </c>
      <c r="X1791" t="str">
        <f t="shared" si="164"/>
        <v>Booste</v>
      </c>
      <c r="Y1791">
        <f t="shared" si="165"/>
        <v>0</v>
      </c>
      <c r="Z1791">
        <f t="shared" si="166"/>
        <v>0</v>
      </c>
      <c r="AA1791">
        <f t="shared" si="167"/>
        <v>0</v>
      </c>
    </row>
    <row r="1792" spans="1:27" x14ac:dyDescent="0.45">
      <c r="A1792" t="str">
        <f t="shared" si="162"/>
        <v>43834Meal_Booster1_SideP23</v>
      </c>
      <c r="B1792" s="6">
        <v>43834</v>
      </c>
      <c r="C1792" t="s">
        <v>118</v>
      </c>
      <c r="D1792" t="s">
        <v>18</v>
      </c>
      <c r="E1792">
        <v>0</v>
      </c>
      <c r="F1792">
        <v>0</v>
      </c>
      <c r="G1792">
        <v>0</v>
      </c>
      <c r="H1792">
        <v>0</v>
      </c>
      <c r="I1792" t="s">
        <v>56</v>
      </c>
      <c r="J1792">
        <v>1502</v>
      </c>
      <c r="K1792">
        <v>0.30093209054593872</v>
      </c>
      <c r="L1792">
        <v>0.39946737683089212</v>
      </c>
      <c r="M1792">
        <v>0.2996005326231691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f>VLOOKUP(A1792,Output_sheet!$C$2:$H$19120,6,FALSE)</f>
        <v>0</v>
      </c>
      <c r="W1792">
        <f t="shared" si="163"/>
        <v>0</v>
      </c>
      <c r="X1792" t="str">
        <f t="shared" si="164"/>
        <v>Booste</v>
      </c>
      <c r="Y1792">
        <f t="shared" si="165"/>
        <v>0</v>
      </c>
      <c r="Z1792">
        <f t="shared" si="166"/>
        <v>0</v>
      </c>
      <c r="AA1792">
        <f t="shared" si="167"/>
        <v>0</v>
      </c>
    </row>
    <row r="1793" spans="1:27" x14ac:dyDescent="0.45">
      <c r="A1793" t="str">
        <f t="shared" si="162"/>
        <v>43834Meal_Booster2_GreenP23</v>
      </c>
      <c r="B1793" s="6">
        <v>43834</v>
      </c>
      <c r="C1793" t="s">
        <v>118</v>
      </c>
      <c r="D1793" t="s">
        <v>19</v>
      </c>
      <c r="E1793">
        <v>0</v>
      </c>
      <c r="F1793">
        <v>0</v>
      </c>
      <c r="G1793">
        <v>0</v>
      </c>
      <c r="H1793">
        <v>0</v>
      </c>
      <c r="I1793" t="s">
        <v>56</v>
      </c>
      <c r="J1793">
        <v>1502</v>
      </c>
      <c r="K1793">
        <v>0.30093209054593872</v>
      </c>
      <c r="L1793">
        <v>0.39946737683089212</v>
      </c>
      <c r="M1793">
        <v>0.2996005326231691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f>VLOOKUP(A1793,Output_sheet!$C$2:$H$19120,6,FALSE)</f>
        <v>0</v>
      </c>
      <c r="W1793">
        <f t="shared" si="163"/>
        <v>0</v>
      </c>
      <c r="X1793" t="str">
        <f t="shared" si="164"/>
        <v>Booste</v>
      </c>
      <c r="Y1793">
        <f t="shared" si="165"/>
        <v>0</v>
      </c>
      <c r="Z1793">
        <f t="shared" si="166"/>
        <v>0</v>
      </c>
      <c r="AA1793">
        <f t="shared" si="167"/>
        <v>0</v>
      </c>
    </row>
    <row r="1794" spans="1:27" x14ac:dyDescent="0.45">
      <c r="A1794" t="str">
        <f t="shared" ref="A1794:A1857" si="168">B1794&amp;"Meal_"&amp;D1794&amp;I1794</f>
        <v>43834Meal_Booster2_MainP23</v>
      </c>
      <c r="B1794" s="6">
        <v>43834</v>
      </c>
      <c r="C1794" t="s">
        <v>118</v>
      </c>
      <c r="D1794" t="s">
        <v>20</v>
      </c>
      <c r="E1794">
        <v>0.30499999999999999</v>
      </c>
      <c r="F1794">
        <v>0</v>
      </c>
      <c r="G1794">
        <v>3.2000000000000001E-2</v>
      </c>
      <c r="H1794">
        <v>5.3000000000000009E-3</v>
      </c>
      <c r="I1794" t="s">
        <v>56</v>
      </c>
      <c r="J1794">
        <v>1502</v>
      </c>
      <c r="K1794">
        <v>0.30093209054593872</v>
      </c>
      <c r="L1794">
        <v>0.39946737683089212</v>
      </c>
      <c r="M1794">
        <v>0.2996005326231691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f>VLOOKUP(A1794,Output_sheet!$C$2:$H$19120,6,FALSE)</f>
        <v>0</v>
      </c>
      <c r="W1794">
        <f t="shared" ref="W1794:W1857" si="169">(E1794*4+F1794*4+G1794*9)*V1794</f>
        <v>0</v>
      </c>
      <c r="X1794" t="str">
        <f t="shared" ref="X1794:X1857" si="170">LEFT(D1794,6)</f>
        <v>Booste</v>
      </c>
      <c r="Y1794">
        <f t="shared" ref="Y1794:Y1857" si="171">E1794*4*V1794</f>
        <v>0</v>
      </c>
      <c r="Z1794">
        <f t="shared" ref="Z1794:Z1857" si="172">F1794*4*V1794</f>
        <v>0</v>
      </c>
      <c r="AA1794">
        <f t="shared" ref="AA1794:AA1857" si="173">G1794*9*V1794</f>
        <v>0</v>
      </c>
    </row>
    <row r="1795" spans="1:27" x14ac:dyDescent="0.45">
      <c r="A1795" t="str">
        <f t="shared" si="168"/>
        <v>43834Meal_Booster2_SideP23</v>
      </c>
      <c r="B1795" s="6">
        <v>43834</v>
      </c>
      <c r="C1795" t="s">
        <v>118</v>
      </c>
      <c r="D1795" t="s">
        <v>21</v>
      </c>
      <c r="E1795">
        <v>0</v>
      </c>
      <c r="F1795">
        <v>0</v>
      </c>
      <c r="G1795">
        <v>0</v>
      </c>
      <c r="H1795">
        <v>0</v>
      </c>
      <c r="I1795" t="s">
        <v>56</v>
      </c>
      <c r="J1795">
        <v>1502</v>
      </c>
      <c r="K1795">
        <v>0.30093209054593872</v>
      </c>
      <c r="L1795">
        <v>0.39946737683089212</v>
      </c>
      <c r="M1795">
        <v>0.2996005326231691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f>VLOOKUP(A1795,Output_sheet!$C$2:$H$19120,6,FALSE)</f>
        <v>0</v>
      </c>
      <c r="W1795">
        <f t="shared" si="169"/>
        <v>0</v>
      </c>
      <c r="X1795" t="str">
        <f t="shared" si="170"/>
        <v>Booste</v>
      </c>
      <c r="Y1795">
        <f t="shared" si="171"/>
        <v>0</v>
      </c>
      <c r="Z1795">
        <f t="shared" si="172"/>
        <v>0</v>
      </c>
      <c r="AA1795">
        <f t="shared" si="173"/>
        <v>0</v>
      </c>
    </row>
    <row r="1796" spans="1:27" x14ac:dyDescent="0.45">
      <c r="A1796" t="str">
        <f t="shared" si="168"/>
        <v>43834Meal_Breakfast_GreenP23</v>
      </c>
      <c r="B1796" s="6">
        <v>43834</v>
      </c>
      <c r="C1796" t="s">
        <v>118</v>
      </c>
      <c r="D1796" t="s">
        <v>24</v>
      </c>
      <c r="E1796">
        <v>6.9999999999999993E-3</v>
      </c>
      <c r="F1796">
        <v>0.14000000000000001</v>
      </c>
      <c r="G1796">
        <v>3.0000000000000001E-3</v>
      </c>
      <c r="H1796">
        <v>1.04E-2</v>
      </c>
      <c r="I1796" t="s">
        <v>56</v>
      </c>
      <c r="J1796">
        <v>1502</v>
      </c>
      <c r="K1796">
        <v>0.30093209054593872</v>
      </c>
      <c r="L1796">
        <v>0.39946737683089212</v>
      </c>
      <c r="M1796">
        <v>0.2996005326231691</v>
      </c>
      <c r="N1796">
        <v>0.33300000000000002</v>
      </c>
      <c r="O1796">
        <v>0.33300000000000002</v>
      </c>
      <c r="P1796">
        <v>0.33300000000000002</v>
      </c>
      <c r="Q1796">
        <v>0.33300000000000002</v>
      </c>
      <c r="R1796">
        <v>0.33300000000000002</v>
      </c>
      <c r="S1796">
        <v>0.33300000000000002</v>
      </c>
      <c r="T1796">
        <v>0.33300000000000002</v>
      </c>
      <c r="U1796">
        <v>9.375E-2</v>
      </c>
      <c r="V1796">
        <f>VLOOKUP(A1796,Output_sheet!$C$2:$H$19120,6,FALSE)</f>
        <v>17.621157</v>
      </c>
      <c r="W1796">
        <f t="shared" si="169"/>
        <v>10.837011555000002</v>
      </c>
      <c r="X1796" t="str">
        <f t="shared" si="170"/>
        <v>Breakf</v>
      </c>
      <c r="Y1796">
        <f t="shared" si="171"/>
        <v>0.49339239599999996</v>
      </c>
      <c r="Z1796">
        <f t="shared" si="172"/>
        <v>9.8678479200000009</v>
      </c>
      <c r="AA1796">
        <f t="shared" si="173"/>
        <v>0.47577123900000001</v>
      </c>
    </row>
    <row r="1797" spans="1:27" x14ac:dyDescent="0.45">
      <c r="A1797" t="str">
        <f t="shared" si="168"/>
        <v>43834Meal_Breakfast_MainP23</v>
      </c>
      <c r="B1797" s="6">
        <v>43834</v>
      </c>
      <c r="C1797" t="s">
        <v>118</v>
      </c>
      <c r="D1797" t="s">
        <v>25</v>
      </c>
      <c r="E1797">
        <v>7.1428571428571425E-2</v>
      </c>
      <c r="F1797">
        <v>0.23239285714285721</v>
      </c>
      <c r="G1797">
        <v>2.5571428571428571E-2</v>
      </c>
      <c r="H1797">
        <v>2.0184130952380949E-3</v>
      </c>
      <c r="I1797" t="s">
        <v>56</v>
      </c>
      <c r="J1797">
        <v>1502</v>
      </c>
      <c r="K1797">
        <v>0.30093209054593872</v>
      </c>
      <c r="L1797">
        <v>0.39946737683089212</v>
      </c>
      <c r="M1797">
        <v>0.2996005326231691</v>
      </c>
      <c r="N1797">
        <v>0.33300000000000002</v>
      </c>
      <c r="O1797">
        <v>0.33300000000000002</v>
      </c>
      <c r="P1797">
        <v>0.33300000000000002</v>
      </c>
      <c r="Q1797">
        <v>0.33300000000000002</v>
      </c>
      <c r="R1797">
        <v>0.33300000000000002</v>
      </c>
      <c r="S1797">
        <v>0.33300000000000002</v>
      </c>
      <c r="T1797">
        <v>0.33300000000000002</v>
      </c>
      <c r="U1797">
        <v>0.875</v>
      </c>
      <c r="V1797">
        <f>VLOOKUP(A1797,Output_sheet!$C$2:$H$19120,6,FALSE)</f>
        <v>227.11713</v>
      </c>
      <c r="W1797">
        <f t="shared" si="169"/>
        <v>328.28158876285721</v>
      </c>
      <c r="X1797" t="str">
        <f t="shared" si="170"/>
        <v>Breakf</v>
      </c>
      <c r="Y1797">
        <f t="shared" si="171"/>
        <v>64.890608571428572</v>
      </c>
      <c r="Z1797">
        <f t="shared" si="172"/>
        <v>211.12159498714291</v>
      </c>
      <c r="AA1797">
        <f t="shared" si="173"/>
        <v>52.269385204285719</v>
      </c>
    </row>
    <row r="1798" spans="1:27" x14ac:dyDescent="0.45">
      <c r="A1798" t="str">
        <f t="shared" si="168"/>
        <v>43834Meal_Breakfast_SideP23</v>
      </c>
      <c r="B1798" s="6">
        <v>43834</v>
      </c>
      <c r="C1798" t="s">
        <v>118</v>
      </c>
      <c r="D1798" t="s">
        <v>26</v>
      </c>
      <c r="E1798">
        <v>0.21</v>
      </c>
      <c r="F1798">
        <v>0.22</v>
      </c>
      <c r="G1798">
        <v>0.49</v>
      </c>
      <c r="H1798">
        <v>1.3505400000000001E-2</v>
      </c>
      <c r="I1798" t="s">
        <v>56</v>
      </c>
      <c r="J1798">
        <v>1502</v>
      </c>
      <c r="K1798">
        <v>0.30093209054593872</v>
      </c>
      <c r="L1798">
        <v>0.39946737683089212</v>
      </c>
      <c r="M1798">
        <v>0.2996005326231691</v>
      </c>
      <c r="N1798">
        <v>0.33300000000000002</v>
      </c>
      <c r="O1798">
        <v>0.33300000000000002</v>
      </c>
      <c r="P1798">
        <v>0.33300000000000002</v>
      </c>
      <c r="Q1798">
        <v>0.33300000000000002</v>
      </c>
      <c r="R1798">
        <v>0.33300000000000002</v>
      </c>
      <c r="S1798">
        <v>0.33300000000000002</v>
      </c>
      <c r="T1798">
        <v>0.33300000000000002</v>
      </c>
      <c r="U1798">
        <v>3.125E-2</v>
      </c>
      <c r="V1798">
        <f>VLOOKUP(A1798,Output_sheet!$C$2:$H$19120,6,FALSE)</f>
        <v>5.8737189000000001</v>
      </c>
      <c r="W1798">
        <f t="shared" si="169"/>
        <v>36.005896857000003</v>
      </c>
      <c r="X1798" t="str">
        <f t="shared" si="170"/>
        <v>Breakf</v>
      </c>
      <c r="Y1798">
        <f t="shared" si="171"/>
        <v>4.9339238759999997</v>
      </c>
      <c r="Z1798">
        <f t="shared" si="172"/>
        <v>5.1688726320000002</v>
      </c>
      <c r="AA1798">
        <f t="shared" si="173"/>
        <v>25.903100349000002</v>
      </c>
    </row>
    <row r="1799" spans="1:27" x14ac:dyDescent="0.45">
      <c r="A1799" t="str">
        <f t="shared" si="168"/>
        <v>43834Meal_Dinner_GreenP23</v>
      </c>
      <c r="B1799" s="6">
        <v>43834</v>
      </c>
      <c r="C1799" t="s">
        <v>118</v>
      </c>
      <c r="D1799" t="s">
        <v>29</v>
      </c>
      <c r="E1799">
        <v>1.148445595854922E-2</v>
      </c>
      <c r="F1799">
        <v>5.6101036269430048E-2</v>
      </c>
      <c r="G1799">
        <v>1.7005181347150261E-2</v>
      </c>
      <c r="H1799">
        <v>7.8450777202072528E-4</v>
      </c>
      <c r="I1799" t="s">
        <v>56</v>
      </c>
      <c r="J1799">
        <v>1502</v>
      </c>
      <c r="K1799">
        <v>0.30093209054593872</v>
      </c>
      <c r="L1799">
        <v>0.39946737683089212</v>
      </c>
      <c r="M1799">
        <v>0.2996005326231691</v>
      </c>
      <c r="N1799">
        <v>0.33300000000000002</v>
      </c>
      <c r="O1799">
        <v>0.33300000000000002</v>
      </c>
      <c r="P1799">
        <v>0.33300000000000002</v>
      </c>
      <c r="Q1799">
        <v>0.33300000000000002</v>
      </c>
      <c r="R1799">
        <v>0.33300000000000002</v>
      </c>
      <c r="S1799">
        <v>0.33300000000000002</v>
      </c>
      <c r="T1799">
        <v>0.33300000000000002</v>
      </c>
      <c r="U1799">
        <v>0.46958637469586367</v>
      </c>
      <c r="V1799">
        <f>VLOOKUP(A1799,Output_sheet!$C$2:$H$19120,6,FALSE)</f>
        <v>118.46948</v>
      </c>
      <c r="W1799">
        <f t="shared" si="169"/>
        <v>50.1586274026943</v>
      </c>
      <c r="X1799" t="str">
        <f t="shared" si="170"/>
        <v>Dinner</v>
      </c>
      <c r="Y1799">
        <f t="shared" si="171"/>
        <v>5.442230101968911</v>
      </c>
      <c r="Z1799">
        <f t="shared" si="172"/>
        <v>26.585042377202072</v>
      </c>
      <c r="AA1799">
        <f t="shared" si="173"/>
        <v>18.131354923523318</v>
      </c>
    </row>
    <row r="1800" spans="1:27" x14ac:dyDescent="0.45">
      <c r="A1800" t="str">
        <f t="shared" si="168"/>
        <v>43834Meal_Dinner_MainP23</v>
      </c>
      <c r="B1800" s="6">
        <v>43834</v>
      </c>
      <c r="C1800" t="s">
        <v>118</v>
      </c>
      <c r="D1800" t="s">
        <v>30</v>
      </c>
      <c r="E1800">
        <v>0.1788913043478261</v>
      </c>
      <c r="F1800">
        <v>1.3913043478260871E-3</v>
      </c>
      <c r="G1800">
        <v>8.0326086956521742E-2</v>
      </c>
      <c r="H1800">
        <v>6.5779782608695646E-3</v>
      </c>
      <c r="I1800" t="s">
        <v>56</v>
      </c>
      <c r="J1800">
        <v>1502</v>
      </c>
      <c r="K1800">
        <v>0.30093209054593872</v>
      </c>
      <c r="L1800">
        <v>0.39946737683089212</v>
      </c>
      <c r="M1800">
        <v>0.2996005326231691</v>
      </c>
      <c r="N1800">
        <v>0.33300000000000002</v>
      </c>
      <c r="O1800">
        <v>0.33300000000000002</v>
      </c>
      <c r="P1800">
        <v>0.33300000000000002</v>
      </c>
      <c r="Q1800">
        <v>0.33300000000000002</v>
      </c>
      <c r="R1800">
        <v>0.33300000000000002</v>
      </c>
      <c r="S1800">
        <v>0.33300000000000002</v>
      </c>
      <c r="T1800">
        <v>0.33300000000000002</v>
      </c>
      <c r="U1800">
        <v>0.33576642335766421</v>
      </c>
      <c r="V1800">
        <f>VLOOKUP(A1800,Output_sheet!$C$2:$H$19120,6,FALSE)</f>
        <v>138.49806000000001</v>
      </c>
      <c r="W1800">
        <f t="shared" si="169"/>
        <v>200.00023112217394</v>
      </c>
      <c r="X1800" t="str">
        <f t="shared" si="170"/>
        <v>Dinner</v>
      </c>
      <c r="Y1800">
        <f t="shared" si="171"/>
        <v>99.104394412173932</v>
      </c>
      <c r="Z1800">
        <f t="shared" si="172"/>
        <v>0.77077181217391311</v>
      </c>
      <c r="AA1800">
        <f t="shared" si="173"/>
        <v>100.12506489782611</v>
      </c>
    </row>
    <row r="1801" spans="1:27" x14ac:dyDescent="0.45">
      <c r="A1801" t="str">
        <f t="shared" si="168"/>
        <v>43834Meal_Dinner_SideP23</v>
      </c>
      <c r="B1801" s="6">
        <v>43834</v>
      </c>
      <c r="C1801" t="s">
        <v>118</v>
      </c>
      <c r="D1801" t="s">
        <v>31</v>
      </c>
      <c r="E1801">
        <v>8.5000000000000006E-2</v>
      </c>
      <c r="F1801">
        <v>0.71599999999999997</v>
      </c>
      <c r="G1801">
        <v>2.5000000000000001E-2</v>
      </c>
      <c r="H1801">
        <v>1.1130000000000001E-3</v>
      </c>
      <c r="I1801" t="s">
        <v>56</v>
      </c>
      <c r="J1801">
        <v>1502</v>
      </c>
      <c r="K1801">
        <v>0.30093209054593872</v>
      </c>
      <c r="L1801">
        <v>0.39946737683089212</v>
      </c>
      <c r="M1801">
        <v>0.2996005326231691</v>
      </c>
      <c r="N1801">
        <v>0.33300000000000002</v>
      </c>
      <c r="O1801">
        <v>0.33300000000000002</v>
      </c>
      <c r="P1801">
        <v>0.33300000000000002</v>
      </c>
      <c r="Q1801">
        <v>0.33300000000000002</v>
      </c>
      <c r="R1801">
        <v>0.33300000000000002</v>
      </c>
      <c r="S1801">
        <v>0.33300000000000002</v>
      </c>
      <c r="T1801">
        <v>0.33300000000000002</v>
      </c>
      <c r="U1801">
        <v>0.194647201946472</v>
      </c>
      <c r="V1801">
        <f>VLOOKUP(A1801,Output_sheet!$C$2:$H$19120,6,FALSE)</f>
        <v>73.019141000000005</v>
      </c>
      <c r="W1801">
        <f t="shared" si="169"/>
        <v>250.382634489</v>
      </c>
      <c r="X1801" t="str">
        <f t="shared" si="170"/>
        <v>Dinner</v>
      </c>
      <c r="Y1801">
        <f t="shared" si="171"/>
        <v>24.826507940000003</v>
      </c>
      <c r="Z1801">
        <f t="shared" si="172"/>
        <v>209.12681982399999</v>
      </c>
      <c r="AA1801">
        <f t="shared" si="173"/>
        <v>16.429306725</v>
      </c>
    </row>
    <row r="1802" spans="1:27" x14ac:dyDescent="0.45">
      <c r="A1802" t="str">
        <f t="shared" si="168"/>
        <v>43834Meal_Lunch_GreenP23</v>
      </c>
      <c r="B1802" s="6">
        <v>43834</v>
      </c>
      <c r="C1802" t="s">
        <v>118</v>
      </c>
      <c r="D1802" t="s">
        <v>34</v>
      </c>
      <c r="E1802">
        <v>2.777777777777778E-2</v>
      </c>
      <c r="F1802">
        <v>8.2592592592592592E-2</v>
      </c>
      <c r="G1802">
        <v>1.407407407407407E-2</v>
      </c>
      <c r="H1802">
        <v>8.6160493827160502E-4</v>
      </c>
      <c r="I1802" t="s">
        <v>56</v>
      </c>
      <c r="J1802">
        <v>1502</v>
      </c>
      <c r="K1802">
        <v>0.30093209054593872</v>
      </c>
      <c r="L1802">
        <v>0.39946737683089212</v>
      </c>
      <c r="M1802">
        <v>0.2996005326231691</v>
      </c>
      <c r="N1802">
        <v>0.33300000000000002</v>
      </c>
      <c r="O1802">
        <v>0.33300000000000002</v>
      </c>
      <c r="P1802">
        <v>0.33300000000000002</v>
      </c>
      <c r="Q1802">
        <v>0.33300000000000002</v>
      </c>
      <c r="R1802">
        <v>0.33300000000000002</v>
      </c>
      <c r="S1802">
        <v>0.33300000000000002</v>
      </c>
      <c r="T1802">
        <v>0.33300000000000002</v>
      </c>
      <c r="U1802">
        <v>0.50624999999999998</v>
      </c>
      <c r="V1802">
        <f>VLOOKUP(A1802,Output_sheet!$C$2:$H$19120,6,FALSE)</f>
        <v>328.07195999999999</v>
      </c>
      <c r="W1802">
        <f t="shared" si="169"/>
        <v>186.39347653333331</v>
      </c>
      <c r="X1802" t="str">
        <f t="shared" si="170"/>
        <v>Lunch_</v>
      </c>
      <c r="Y1802">
        <f t="shared" si="171"/>
        <v>36.452440000000003</v>
      </c>
      <c r="Z1802">
        <f t="shared" si="172"/>
        <v>108.38525493333333</v>
      </c>
      <c r="AA1802">
        <f t="shared" si="173"/>
        <v>41.555781599999982</v>
      </c>
    </row>
    <row r="1803" spans="1:27" x14ac:dyDescent="0.45">
      <c r="A1803" t="str">
        <f t="shared" si="168"/>
        <v>43834Meal_Lunch_MainP23</v>
      </c>
      <c r="B1803" s="6">
        <v>43834</v>
      </c>
      <c r="C1803" t="s">
        <v>118</v>
      </c>
      <c r="D1803" t="s">
        <v>35</v>
      </c>
      <c r="E1803">
        <v>0.20200000000000001</v>
      </c>
      <c r="F1803">
        <v>0</v>
      </c>
      <c r="G1803">
        <v>6.8000000000000005E-2</v>
      </c>
      <c r="H1803">
        <v>5.3000000000000009E-3</v>
      </c>
      <c r="I1803" t="s">
        <v>56</v>
      </c>
      <c r="J1803">
        <v>1502</v>
      </c>
      <c r="K1803">
        <v>0.30093209054593872</v>
      </c>
      <c r="L1803">
        <v>0.39946737683089212</v>
      </c>
      <c r="M1803">
        <v>0.2996005326231691</v>
      </c>
      <c r="N1803">
        <v>0.33300000000000002</v>
      </c>
      <c r="O1803">
        <v>0.33300000000000002</v>
      </c>
      <c r="P1803">
        <v>0.33300000000000002</v>
      </c>
      <c r="Q1803">
        <v>0.33300000000000002</v>
      </c>
      <c r="R1803">
        <v>0.33300000000000002</v>
      </c>
      <c r="S1803">
        <v>0.33300000000000002</v>
      </c>
      <c r="T1803">
        <v>0.33300000000000002</v>
      </c>
      <c r="U1803">
        <v>0.25</v>
      </c>
      <c r="V1803">
        <f>VLOOKUP(A1803,Output_sheet!$C$2:$H$19120,6,FALSE)</f>
        <v>203.14053000000001</v>
      </c>
      <c r="W1803">
        <f t="shared" si="169"/>
        <v>288.45955260000005</v>
      </c>
      <c r="X1803" t="str">
        <f t="shared" si="170"/>
        <v>Lunch_</v>
      </c>
      <c r="Y1803">
        <f t="shared" si="171"/>
        <v>164.13754824000003</v>
      </c>
      <c r="Z1803">
        <f t="shared" si="172"/>
        <v>0</v>
      </c>
      <c r="AA1803">
        <f t="shared" si="173"/>
        <v>124.32200436000002</v>
      </c>
    </row>
    <row r="1804" spans="1:27" x14ac:dyDescent="0.45">
      <c r="A1804" t="str">
        <f t="shared" si="168"/>
        <v>43834Meal_Lunch_SideP23</v>
      </c>
      <c r="B1804" s="6">
        <v>43834</v>
      </c>
      <c r="C1804" t="s">
        <v>118</v>
      </c>
      <c r="D1804" t="s">
        <v>36</v>
      </c>
      <c r="E1804">
        <v>1.3162393162393159E-2</v>
      </c>
      <c r="F1804">
        <v>0.16641025641025639</v>
      </c>
      <c r="G1804">
        <v>6.076923076923077E-2</v>
      </c>
      <c r="H1804">
        <v>9.2769230769230776E-4</v>
      </c>
      <c r="I1804" t="s">
        <v>56</v>
      </c>
      <c r="J1804">
        <v>1502</v>
      </c>
      <c r="K1804">
        <v>0.30093209054593872</v>
      </c>
      <c r="L1804">
        <v>0.39946737683089212</v>
      </c>
      <c r="M1804">
        <v>0.2996005326231691</v>
      </c>
      <c r="N1804">
        <v>0.33300000000000002</v>
      </c>
      <c r="O1804">
        <v>0.33300000000000002</v>
      </c>
      <c r="P1804">
        <v>0.33300000000000002</v>
      </c>
      <c r="Q1804">
        <v>0.33300000000000002</v>
      </c>
      <c r="R1804">
        <v>0.33300000000000002</v>
      </c>
      <c r="S1804">
        <v>0.33300000000000002</v>
      </c>
      <c r="T1804">
        <v>0.33300000000000002</v>
      </c>
      <c r="U1804">
        <v>0.24374999999999999</v>
      </c>
      <c r="V1804">
        <f>VLOOKUP(A1804,Output_sheet!$C$2:$H$19120,6,FALSE)</f>
        <v>118.83721</v>
      </c>
      <c r="W1804">
        <f t="shared" si="169"/>
        <v>150.35446321623931</v>
      </c>
      <c r="X1804" t="str">
        <f t="shared" si="170"/>
        <v>Lunch_</v>
      </c>
      <c r="Y1804">
        <f t="shared" si="171"/>
        <v>6.25672832136752</v>
      </c>
      <c r="Z1804">
        <f t="shared" si="172"/>
        <v>79.102922348717939</v>
      </c>
      <c r="AA1804">
        <f t="shared" si="173"/>
        <v>64.994812546153852</v>
      </c>
    </row>
    <row r="1805" spans="1:27" x14ac:dyDescent="0.45">
      <c r="A1805" t="str">
        <f t="shared" si="168"/>
        <v>43834Meal_Morning_Snack_GreenP23</v>
      </c>
      <c r="B1805" s="6">
        <v>43834</v>
      </c>
      <c r="C1805" t="s">
        <v>118</v>
      </c>
      <c r="D1805" t="s">
        <v>39</v>
      </c>
      <c r="E1805">
        <v>0</v>
      </c>
      <c r="F1805">
        <v>0</v>
      </c>
      <c r="G1805">
        <v>0</v>
      </c>
      <c r="H1805">
        <v>0</v>
      </c>
      <c r="I1805" t="s">
        <v>56</v>
      </c>
      <c r="J1805">
        <v>1502</v>
      </c>
      <c r="K1805">
        <v>0.30093209054593872</v>
      </c>
      <c r="L1805">
        <v>0.39946737683089212</v>
      </c>
      <c r="M1805">
        <v>0.2996005326231691</v>
      </c>
      <c r="N1805">
        <v>5.0000000000000001E-4</v>
      </c>
      <c r="O1805">
        <v>5.0000000000000001E-4</v>
      </c>
      <c r="P1805">
        <v>5.0000000000000001E-4</v>
      </c>
      <c r="Q1805">
        <v>5.0000000000000001E-4</v>
      </c>
      <c r="R1805">
        <v>5.0000000000000001E-4</v>
      </c>
      <c r="S1805">
        <v>5.0000000000000001E-4</v>
      </c>
      <c r="T1805">
        <v>5.0000000000000001E-4</v>
      </c>
      <c r="U1805">
        <v>0</v>
      </c>
      <c r="V1805">
        <f>VLOOKUP(A1805,Output_sheet!$C$2:$H$19120,6,FALSE)</f>
        <v>0</v>
      </c>
      <c r="W1805">
        <f t="shared" si="169"/>
        <v>0</v>
      </c>
      <c r="X1805" t="str">
        <f t="shared" si="170"/>
        <v>Mornin</v>
      </c>
      <c r="Y1805">
        <f t="shared" si="171"/>
        <v>0</v>
      </c>
      <c r="Z1805">
        <f t="shared" si="172"/>
        <v>0</v>
      </c>
      <c r="AA1805">
        <f t="shared" si="173"/>
        <v>0</v>
      </c>
    </row>
    <row r="1806" spans="1:27" x14ac:dyDescent="0.45">
      <c r="A1806" t="str">
        <f t="shared" si="168"/>
        <v>43834Meal_Morning_Snack_MainP23</v>
      </c>
      <c r="B1806" s="6">
        <v>43834</v>
      </c>
      <c r="C1806" t="s">
        <v>118</v>
      </c>
      <c r="D1806" t="s">
        <v>40</v>
      </c>
      <c r="E1806">
        <v>4.6982758620689652E-2</v>
      </c>
      <c r="F1806">
        <v>0.18534137931034481</v>
      </c>
      <c r="G1806">
        <v>6.7386206896551726E-2</v>
      </c>
      <c r="H1806">
        <v>6.5438896551724144E-3</v>
      </c>
      <c r="I1806" t="s">
        <v>56</v>
      </c>
      <c r="J1806">
        <v>1502</v>
      </c>
      <c r="K1806">
        <v>0.30093209054593872</v>
      </c>
      <c r="L1806">
        <v>0.39946737683089212</v>
      </c>
      <c r="M1806">
        <v>0.2996005326231691</v>
      </c>
      <c r="N1806">
        <v>5.0000000000000001E-4</v>
      </c>
      <c r="O1806">
        <v>5.0000000000000001E-4</v>
      </c>
      <c r="P1806">
        <v>5.0000000000000001E-4</v>
      </c>
      <c r="Q1806">
        <v>5.0000000000000001E-4</v>
      </c>
      <c r="R1806">
        <v>5.0000000000000001E-4</v>
      </c>
      <c r="S1806">
        <v>5.0000000000000001E-4</v>
      </c>
      <c r="T1806">
        <v>5.0000000000000001E-4</v>
      </c>
      <c r="U1806">
        <v>0.62365591397849462</v>
      </c>
      <c r="V1806">
        <f>VLOOKUP(A1806,Output_sheet!$C$2:$H$19120,6,FALSE)</f>
        <v>0.22610933</v>
      </c>
      <c r="W1806">
        <f t="shared" si="169"/>
        <v>0.34725247151524136</v>
      </c>
      <c r="X1806" t="str">
        <f t="shared" si="170"/>
        <v>Mornin</v>
      </c>
      <c r="Y1806">
        <f t="shared" si="171"/>
        <v>4.2492960293103448E-2</v>
      </c>
      <c r="Z1806">
        <f t="shared" si="172"/>
        <v>0.1676296603885517</v>
      </c>
      <c r="AA1806">
        <f t="shared" si="173"/>
        <v>0.1371298508335862</v>
      </c>
    </row>
    <row r="1807" spans="1:27" x14ac:dyDescent="0.45">
      <c r="A1807" t="str">
        <f t="shared" si="168"/>
        <v>43834Meal_Morning_Snack_SideP23</v>
      </c>
      <c r="B1807" s="6">
        <v>43834</v>
      </c>
      <c r="C1807" t="s">
        <v>118</v>
      </c>
      <c r="D1807" t="s">
        <v>41</v>
      </c>
      <c r="E1807">
        <v>0.16285714285714281</v>
      </c>
      <c r="F1807">
        <v>6.6771428571428565E-2</v>
      </c>
      <c r="G1807">
        <v>1.7428571428571429E-2</v>
      </c>
      <c r="H1807">
        <v>4.9020138451856508E-3</v>
      </c>
      <c r="I1807" t="s">
        <v>56</v>
      </c>
      <c r="J1807">
        <v>1502</v>
      </c>
      <c r="K1807">
        <v>0.30093209054593872</v>
      </c>
      <c r="L1807">
        <v>0.39946737683089212</v>
      </c>
      <c r="M1807">
        <v>0.2996005326231691</v>
      </c>
      <c r="N1807">
        <v>5.0000000000000001E-4</v>
      </c>
      <c r="O1807">
        <v>5.0000000000000001E-4</v>
      </c>
      <c r="P1807">
        <v>5.0000000000000001E-4</v>
      </c>
      <c r="Q1807">
        <v>5.0000000000000001E-4</v>
      </c>
      <c r="R1807">
        <v>5.0000000000000001E-4</v>
      </c>
      <c r="S1807">
        <v>5.0000000000000001E-4</v>
      </c>
      <c r="T1807">
        <v>5.0000000000000001E-4</v>
      </c>
      <c r="U1807">
        <v>0.37634408602150538</v>
      </c>
      <c r="V1807">
        <f>VLOOKUP(A1807,Output_sheet!$C$2:$H$19120,6,FALSE)</f>
        <v>0.20085854</v>
      </c>
      <c r="W1807">
        <f t="shared" si="169"/>
        <v>0.2159975351005714</v>
      </c>
      <c r="X1807" t="str">
        <f t="shared" si="170"/>
        <v>Mornin</v>
      </c>
      <c r="Y1807">
        <f t="shared" si="171"/>
        <v>0.13084499177142853</v>
      </c>
      <c r="Z1807">
        <f t="shared" si="172"/>
        <v>5.3646446626285711E-2</v>
      </c>
      <c r="AA1807">
        <f t="shared" si="173"/>
        <v>3.1506096702857145E-2</v>
      </c>
    </row>
    <row r="1808" spans="1:27" x14ac:dyDescent="0.45">
      <c r="A1808" t="str">
        <f t="shared" si="168"/>
        <v>43834Meal_Afternoon_Snack_GreenP24</v>
      </c>
      <c r="B1808" s="6">
        <v>43834</v>
      </c>
      <c r="C1808" t="s">
        <v>118</v>
      </c>
      <c r="D1808" t="s">
        <v>11</v>
      </c>
      <c r="E1808">
        <v>3.39E-2</v>
      </c>
      <c r="F1808">
        <v>0.62639999999999996</v>
      </c>
      <c r="G1808">
        <v>5.1000000000000004E-3</v>
      </c>
      <c r="H1808">
        <v>6.3388000000000012E-3</v>
      </c>
      <c r="I1808" t="s">
        <v>57</v>
      </c>
      <c r="J1808">
        <v>1502</v>
      </c>
      <c r="K1808">
        <v>0.19973368841544609</v>
      </c>
      <c r="L1808">
        <v>0.50066577896138487</v>
      </c>
      <c r="M1808">
        <v>0.2996005326231691</v>
      </c>
      <c r="N1808">
        <v>0.15</v>
      </c>
      <c r="O1808">
        <v>0.15</v>
      </c>
      <c r="P1808">
        <v>0.15</v>
      </c>
      <c r="Q1808">
        <v>0.15</v>
      </c>
      <c r="R1808">
        <v>0.15</v>
      </c>
      <c r="S1808">
        <v>0.15</v>
      </c>
      <c r="T1808">
        <v>0.15</v>
      </c>
      <c r="U1808">
        <v>0.45045045045045051</v>
      </c>
      <c r="V1808">
        <f>VLOOKUP(A1808,Output_sheet!$C$2:$H$19120,6,FALSE)</f>
        <v>43.231313999999998</v>
      </c>
      <c r="W1808">
        <f t="shared" si="169"/>
        <v>116.1668638494</v>
      </c>
      <c r="X1808" t="str">
        <f t="shared" si="170"/>
        <v>Aftern</v>
      </c>
      <c r="Y1808">
        <f t="shared" si="171"/>
        <v>5.8621661783999999</v>
      </c>
      <c r="Z1808">
        <f t="shared" si="172"/>
        <v>108.32038035839999</v>
      </c>
      <c r="AA1808">
        <f t="shared" si="173"/>
        <v>1.9843173126</v>
      </c>
    </row>
    <row r="1809" spans="1:27" x14ac:dyDescent="0.45">
      <c r="A1809" t="str">
        <f t="shared" si="168"/>
        <v>43834Meal_Afternoon_Snack_MainP24</v>
      </c>
      <c r="B1809" s="6">
        <v>43834</v>
      </c>
      <c r="C1809" t="s">
        <v>118</v>
      </c>
      <c r="D1809" t="s">
        <v>12</v>
      </c>
      <c r="E1809">
        <v>0.12597058823529411</v>
      </c>
      <c r="F1809">
        <v>0.1129313725490196</v>
      </c>
      <c r="G1809">
        <v>0.18782352941176469</v>
      </c>
      <c r="H1809">
        <v>1.072359477124183E-2</v>
      </c>
      <c r="I1809" t="s">
        <v>57</v>
      </c>
      <c r="J1809">
        <v>1502</v>
      </c>
      <c r="K1809">
        <v>0.19973368841544609</v>
      </c>
      <c r="L1809">
        <v>0.50066577896138487</v>
      </c>
      <c r="M1809">
        <v>0.2996005326231691</v>
      </c>
      <c r="N1809">
        <v>0.15</v>
      </c>
      <c r="O1809">
        <v>0.15</v>
      </c>
      <c r="P1809">
        <v>0.15</v>
      </c>
      <c r="Q1809">
        <v>0.15</v>
      </c>
      <c r="R1809">
        <v>0.15</v>
      </c>
      <c r="S1809">
        <v>0.15</v>
      </c>
      <c r="T1809">
        <v>0.15</v>
      </c>
      <c r="U1809">
        <v>0.45945945945945948</v>
      </c>
      <c r="V1809">
        <f>VLOOKUP(A1809,Output_sheet!$C$2:$H$19120,6,FALSE)</f>
        <v>33.833202</v>
      </c>
      <c r="W1809">
        <f t="shared" si="169"/>
        <v>89.523315888117637</v>
      </c>
      <c r="X1809" t="str">
        <f t="shared" si="170"/>
        <v>Aftern</v>
      </c>
      <c r="Y1809">
        <f t="shared" si="171"/>
        <v>17.047953431294118</v>
      </c>
      <c r="Z1809">
        <f t="shared" si="172"/>
        <v>15.28331975835294</v>
      </c>
      <c r="AA1809">
        <f t="shared" si="173"/>
        <v>57.192042698470587</v>
      </c>
    </row>
    <row r="1810" spans="1:27" x14ac:dyDescent="0.45">
      <c r="A1810" t="str">
        <f t="shared" si="168"/>
        <v>43834Meal_Afternoon_Snack_SideP24</v>
      </c>
      <c r="B1810" s="6">
        <v>43834</v>
      </c>
      <c r="C1810" t="s">
        <v>118</v>
      </c>
      <c r="D1810" t="s">
        <v>13</v>
      </c>
      <c r="E1810">
        <v>0.16700000000000001</v>
      </c>
      <c r="F1810">
        <v>3.5999999999999997E-2</v>
      </c>
      <c r="G1810">
        <v>6.7500000000000004E-2</v>
      </c>
      <c r="H1810">
        <v>8.4588000000000007E-3</v>
      </c>
      <c r="I1810" t="s">
        <v>57</v>
      </c>
      <c r="J1810">
        <v>1502</v>
      </c>
      <c r="K1810">
        <v>0.19973368841544609</v>
      </c>
      <c r="L1810">
        <v>0.50066577896138487</v>
      </c>
      <c r="M1810">
        <v>0.2996005326231691</v>
      </c>
      <c r="N1810">
        <v>0.15</v>
      </c>
      <c r="O1810">
        <v>0.15</v>
      </c>
      <c r="P1810">
        <v>0.15</v>
      </c>
      <c r="Q1810">
        <v>0.15</v>
      </c>
      <c r="R1810">
        <v>0.15</v>
      </c>
      <c r="S1810">
        <v>0.15</v>
      </c>
      <c r="T1810">
        <v>0.15</v>
      </c>
      <c r="U1810">
        <v>9.0090090090090086E-2</v>
      </c>
      <c r="V1810">
        <f>VLOOKUP(A1810,Output_sheet!$C$2:$H$19120,6,FALSE)</f>
        <v>6.3907159</v>
      </c>
      <c r="W1810">
        <f t="shared" si="169"/>
        <v>9.0716212200500017</v>
      </c>
      <c r="X1810" t="str">
        <f t="shared" si="170"/>
        <v>Aftern</v>
      </c>
      <c r="Y1810">
        <f t="shared" si="171"/>
        <v>4.2689982212000004</v>
      </c>
      <c r="Z1810">
        <f t="shared" si="172"/>
        <v>0.92026308959999992</v>
      </c>
      <c r="AA1810">
        <f t="shared" si="173"/>
        <v>3.8823599092500003</v>
      </c>
    </row>
    <row r="1811" spans="1:27" x14ac:dyDescent="0.45">
      <c r="A1811" t="str">
        <f t="shared" si="168"/>
        <v>43834Meal_Booster1_GreenP24</v>
      </c>
      <c r="B1811" s="6">
        <v>43834</v>
      </c>
      <c r="C1811" t="s">
        <v>118</v>
      </c>
      <c r="D1811" t="s">
        <v>16</v>
      </c>
      <c r="E1811">
        <v>0</v>
      </c>
      <c r="F1811">
        <v>0</v>
      </c>
      <c r="G1811">
        <v>0</v>
      </c>
      <c r="H1811">
        <v>0</v>
      </c>
      <c r="I1811" t="s">
        <v>57</v>
      </c>
      <c r="J1811">
        <v>1502</v>
      </c>
      <c r="K1811">
        <v>0.19973368841544609</v>
      </c>
      <c r="L1811">
        <v>0.50066577896138487</v>
      </c>
      <c r="M1811">
        <v>0.2996005326231691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f>VLOOKUP(A1811,Output_sheet!$C$2:$H$19120,6,FALSE)</f>
        <v>0</v>
      </c>
      <c r="W1811">
        <f t="shared" si="169"/>
        <v>0</v>
      </c>
      <c r="X1811" t="str">
        <f t="shared" si="170"/>
        <v>Booste</v>
      </c>
      <c r="Y1811">
        <f t="shared" si="171"/>
        <v>0</v>
      </c>
      <c r="Z1811">
        <f t="shared" si="172"/>
        <v>0</v>
      </c>
      <c r="AA1811">
        <f t="shared" si="173"/>
        <v>0</v>
      </c>
    </row>
    <row r="1812" spans="1:27" x14ac:dyDescent="0.45">
      <c r="A1812" t="str">
        <f t="shared" si="168"/>
        <v>43834Meal_Booster1_MainP24</v>
      </c>
      <c r="B1812" s="6">
        <v>43834</v>
      </c>
      <c r="C1812" t="s">
        <v>118</v>
      </c>
      <c r="D1812" t="s">
        <v>17</v>
      </c>
      <c r="E1812">
        <v>6.146800766283525E-2</v>
      </c>
      <c r="F1812">
        <v>0.14588927203065141</v>
      </c>
      <c r="G1812">
        <v>2.2945019157088121E-2</v>
      </c>
      <c r="H1812">
        <v>2.1448052753725928E-3</v>
      </c>
      <c r="I1812" t="s">
        <v>57</v>
      </c>
      <c r="J1812">
        <v>1502</v>
      </c>
      <c r="K1812">
        <v>0.19973368841544609</v>
      </c>
      <c r="L1812">
        <v>0.50066577896138487</v>
      </c>
      <c r="M1812">
        <v>0.2996005326231691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f>VLOOKUP(A1812,Output_sheet!$C$2:$H$19120,6,FALSE)</f>
        <v>0</v>
      </c>
      <c r="W1812">
        <f t="shared" si="169"/>
        <v>0</v>
      </c>
      <c r="X1812" t="str">
        <f t="shared" si="170"/>
        <v>Booste</v>
      </c>
      <c r="Y1812">
        <f t="shared" si="171"/>
        <v>0</v>
      </c>
      <c r="Z1812">
        <f t="shared" si="172"/>
        <v>0</v>
      </c>
      <c r="AA1812">
        <f t="shared" si="173"/>
        <v>0</v>
      </c>
    </row>
    <row r="1813" spans="1:27" x14ac:dyDescent="0.45">
      <c r="A1813" t="str">
        <f t="shared" si="168"/>
        <v>43834Meal_Booster1_SideP24</v>
      </c>
      <c r="B1813" s="6">
        <v>43834</v>
      </c>
      <c r="C1813" t="s">
        <v>118</v>
      </c>
      <c r="D1813" t="s">
        <v>18</v>
      </c>
      <c r="E1813">
        <v>0</v>
      </c>
      <c r="F1813">
        <v>0</v>
      </c>
      <c r="G1813">
        <v>0</v>
      </c>
      <c r="H1813">
        <v>0</v>
      </c>
      <c r="I1813" t="s">
        <v>57</v>
      </c>
      <c r="J1813">
        <v>1502</v>
      </c>
      <c r="K1813">
        <v>0.19973368841544609</v>
      </c>
      <c r="L1813">
        <v>0.50066577896138487</v>
      </c>
      <c r="M1813">
        <v>0.2996005326231691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f>VLOOKUP(A1813,Output_sheet!$C$2:$H$19120,6,FALSE)</f>
        <v>0</v>
      </c>
      <c r="W1813">
        <f t="shared" si="169"/>
        <v>0</v>
      </c>
      <c r="X1813" t="str">
        <f t="shared" si="170"/>
        <v>Booste</v>
      </c>
      <c r="Y1813">
        <f t="shared" si="171"/>
        <v>0</v>
      </c>
      <c r="Z1813">
        <f t="shared" si="172"/>
        <v>0</v>
      </c>
      <c r="AA1813">
        <f t="shared" si="173"/>
        <v>0</v>
      </c>
    </row>
    <row r="1814" spans="1:27" x14ac:dyDescent="0.45">
      <c r="A1814" t="str">
        <f t="shared" si="168"/>
        <v>43834Meal_Booster2_GreenP24</v>
      </c>
      <c r="B1814" s="6">
        <v>43834</v>
      </c>
      <c r="C1814" t="s">
        <v>118</v>
      </c>
      <c r="D1814" t="s">
        <v>19</v>
      </c>
      <c r="E1814">
        <v>0</v>
      </c>
      <c r="F1814">
        <v>0</v>
      </c>
      <c r="G1814">
        <v>0</v>
      </c>
      <c r="H1814">
        <v>0</v>
      </c>
      <c r="I1814" t="s">
        <v>57</v>
      </c>
      <c r="J1814">
        <v>1502</v>
      </c>
      <c r="K1814">
        <v>0.19973368841544609</v>
      </c>
      <c r="L1814">
        <v>0.50066577896138487</v>
      </c>
      <c r="M1814">
        <v>0.2996005326231691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f>VLOOKUP(A1814,Output_sheet!$C$2:$H$19120,6,FALSE)</f>
        <v>0</v>
      </c>
      <c r="W1814">
        <f t="shared" si="169"/>
        <v>0</v>
      </c>
      <c r="X1814" t="str">
        <f t="shared" si="170"/>
        <v>Booste</v>
      </c>
      <c r="Y1814">
        <f t="shared" si="171"/>
        <v>0</v>
      </c>
      <c r="Z1814">
        <f t="shared" si="172"/>
        <v>0</v>
      </c>
      <c r="AA1814">
        <f t="shared" si="173"/>
        <v>0</v>
      </c>
    </row>
    <row r="1815" spans="1:27" x14ac:dyDescent="0.45">
      <c r="A1815" t="str">
        <f t="shared" si="168"/>
        <v>43834Meal_Booster2_MainP24</v>
      </c>
      <c r="B1815" s="6">
        <v>43834</v>
      </c>
      <c r="C1815" t="s">
        <v>118</v>
      </c>
      <c r="D1815" t="s">
        <v>20</v>
      </c>
      <c r="E1815">
        <v>0.30499999999999999</v>
      </c>
      <c r="F1815">
        <v>0</v>
      </c>
      <c r="G1815">
        <v>3.2000000000000001E-2</v>
      </c>
      <c r="H1815">
        <v>5.3000000000000009E-3</v>
      </c>
      <c r="I1815" t="s">
        <v>57</v>
      </c>
      <c r="J1815">
        <v>1502</v>
      </c>
      <c r="K1815">
        <v>0.19973368841544609</v>
      </c>
      <c r="L1815">
        <v>0.50066577896138487</v>
      </c>
      <c r="M1815">
        <v>0.2996005326231691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f>VLOOKUP(A1815,Output_sheet!$C$2:$H$19120,6,FALSE)</f>
        <v>0</v>
      </c>
      <c r="W1815">
        <f t="shared" si="169"/>
        <v>0</v>
      </c>
      <c r="X1815" t="str">
        <f t="shared" si="170"/>
        <v>Booste</v>
      </c>
      <c r="Y1815">
        <f t="shared" si="171"/>
        <v>0</v>
      </c>
      <c r="Z1815">
        <f t="shared" si="172"/>
        <v>0</v>
      </c>
      <c r="AA1815">
        <f t="shared" si="173"/>
        <v>0</v>
      </c>
    </row>
    <row r="1816" spans="1:27" x14ac:dyDescent="0.45">
      <c r="A1816" t="str">
        <f t="shared" si="168"/>
        <v>43834Meal_Booster2_SideP24</v>
      </c>
      <c r="B1816" s="6">
        <v>43834</v>
      </c>
      <c r="C1816" t="s">
        <v>118</v>
      </c>
      <c r="D1816" t="s">
        <v>21</v>
      </c>
      <c r="E1816">
        <v>0</v>
      </c>
      <c r="F1816">
        <v>0</v>
      </c>
      <c r="G1816">
        <v>0</v>
      </c>
      <c r="H1816">
        <v>0</v>
      </c>
      <c r="I1816" t="s">
        <v>57</v>
      </c>
      <c r="J1816">
        <v>1502</v>
      </c>
      <c r="K1816">
        <v>0.19973368841544609</v>
      </c>
      <c r="L1816">
        <v>0.50066577896138487</v>
      </c>
      <c r="M1816">
        <v>0.2996005326231691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f>VLOOKUP(A1816,Output_sheet!$C$2:$H$19120,6,FALSE)</f>
        <v>0</v>
      </c>
      <c r="W1816">
        <f t="shared" si="169"/>
        <v>0</v>
      </c>
      <c r="X1816" t="str">
        <f t="shared" si="170"/>
        <v>Booste</v>
      </c>
      <c r="Y1816">
        <f t="shared" si="171"/>
        <v>0</v>
      </c>
      <c r="Z1816">
        <f t="shared" si="172"/>
        <v>0</v>
      </c>
      <c r="AA1816">
        <f t="shared" si="173"/>
        <v>0</v>
      </c>
    </row>
    <row r="1817" spans="1:27" x14ac:dyDescent="0.45">
      <c r="A1817" t="str">
        <f t="shared" si="168"/>
        <v>43834Meal_Breakfast_GreenP24</v>
      </c>
      <c r="B1817" s="6">
        <v>43834</v>
      </c>
      <c r="C1817" t="s">
        <v>118</v>
      </c>
      <c r="D1817" t="s">
        <v>24</v>
      </c>
      <c r="E1817">
        <v>6.9999999999999993E-3</v>
      </c>
      <c r="F1817">
        <v>0.14000000000000001</v>
      </c>
      <c r="G1817">
        <v>3.0000000000000001E-3</v>
      </c>
      <c r="H1817">
        <v>1.04E-2</v>
      </c>
      <c r="I1817" t="s">
        <v>57</v>
      </c>
      <c r="J1817">
        <v>1502</v>
      </c>
      <c r="K1817">
        <v>0.19973368841544609</v>
      </c>
      <c r="L1817">
        <v>0.50066577896138487</v>
      </c>
      <c r="M1817">
        <v>0.2996005326231691</v>
      </c>
      <c r="N1817">
        <v>0.25</v>
      </c>
      <c r="O1817">
        <v>0.25</v>
      </c>
      <c r="P1817">
        <v>0.25</v>
      </c>
      <c r="Q1817">
        <v>0.25</v>
      </c>
      <c r="R1817">
        <v>0.25</v>
      </c>
      <c r="S1817">
        <v>0.25</v>
      </c>
      <c r="T1817">
        <v>0.25</v>
      </c>
      <c r="U1817">
        <v>9.375E-2</v>
      </c>
      <c r="V1817">
        <f>VLOOKUP(A1817,Output_sheet!$C$2:$H$19120,6,FALSE)</f>
        <v>20.301548</v>
      </c>
      <c r="W1817">
        <f t="shared" si="169"/>
        <v>12.485452020000002</v>
      </c>
      <c r="X1817" t="str">
        <f t="shared" si="170"/>
        <v>Breakf</v>
      </c>
      <c r="Y1817">
        <f t="shared" si="171"/>
        <v>0.56844334399999996</v>
      </c>
      <c r="Z1817">
        <f t="shared" si="172"/>
        <v>11.368866880000001</v>
      </c>
      <c r="AA1817">
        <f t="shared" si="173"/>
        <v>0.54814179600000001</v>
      </c>
    </row>
    <row r="1818" spans="1:27" x14ac:dyDescent="0.45">
      <c r="A1818" t="str">
        <f t="shared" si="168"/>
        <v>43834Meal_Breakfast_MainP24</v>
      </c>
      <c r="B1818" s="6">
        <v>43834</v>
      </c>
      <c r="C1818" t="s">
        <v>118</v>
      </c>
      <c r="D1818" t="s">
        <v>25</v>
      </c>
      <c r="E1818">
        <v>7.1428571428571425E-2</v>
      </c>
      <c r="F1818">
        <v>0.23239285714285721</v>
      </c>
      <c r="G1818">
        <v>2.5571428571428571E-2</v>
      </c>
      <c r="H1818">
        <v>2.0184130952380949E-3</v>
      </c>
      <c r="I1818" t="s">
        <v>57</v>
      </c>
      <c r="J1818">
        <v>1502</v>
      </c>
      <c r="K1818">
        <v>0.19973368841544609</v>
      </c>
      <c r="L1818">
        <v>0.50066577896138487</v>
      </c>
      <c r="M1818">
        <v>0.2996005326231691</v>
      </c>
      <c r="N1818">
        <v>0.25</v>
      </c>
      <c r="O1818">
        <v>0.25</v>
      </c>
      <c r="P1818">
        <v>0.25</v>
      </c>
      <c r="Q1818">
        <v>0.25</v>
      </c>
      <c r="R1818">
        <v>0.25</v>
      </c>
      <c r="S1818">
        <v>0.25</v>
      </c>
      <c r="T1818">
        <v>0.25</v>
      </c>
      <c r="U1818">
        <v>0.875</v>
      </c>
      <c r="V1818">
        <f>VLOOKUP(A1818,Output_sheet!$C$2:$H$19120,6,FALSE)</f>
        <v>225.30737999999999</v>
      </c>
      <c r="W1818">
        <f t="shared" si="169"/>
        <v>325.66572440571434</v>
      </c>
      <c r="X1818" t="str">
        <f t="shared" si="170"/>
        <v>Breakf</v>
      </c>
      <c r="Y1818">
        <f t="shared" si="171"/>
        <v>64.373537142857131</v>
      </c>
      <c r="Z1818">
        <f t="shared" si="172"/>
        <v>209.43930309428578</v>
      </c>
      <c r="AA1818">
        <f t="shared" si="173"/>
        <v>51.852884168571428</v>
      </c>
    </row>
    <row r="1819" spans="1:27" x14ac:dyDescent="0.45">
      <c r="A1819" t="str">
        <f t="shared" si="168"/>
        <v>43834Meal_Breakfast_SideP24</v>
      </c>
      <c r="B1819" s="6">
        <v>43834</v>
      </c>
      <c r="C1819" t="s">
        <v>118</v>
      </c>
      <c r="D1819" t="s">
        <v>26</v>
      </c>
      <c r="E1819">
        <v>0.21</v>
      </c>
      <c r="F1819">
        <v>0.22</v>
      </c>
      <c r="G1819">
        <v>0.49</v>
      </c>
      <c r="H1819">
        <v>1.3505400000000001E-2</v>
      </c>
      <c r="I1819" t="s">
        <v>57</v>
      </c>
      <c r="J1819">
        <v>1502</v>
      </c>
      <c r="K1819">
        <v>0.19973368841544609</v>
      </c>
      <c r="L1819">
        <v>0.50066577896138487</v>
      </c>
      <c r="M1819">
        <v>0.2996005326231691</v>
      </c>
      <c r="N1819">
        <v>0.25</v>
      </c>
      <c r="O1819">
        <v>0.25</v>
      </c>
      <c r="P1819">
        <v>0.25</v>
      </c>
      <c r="Q1819">
        <v>0.25</v>
      </c>
      <c r="R1819">
        <v>0.25</v>
      </c>
      <c r="S1819">
        <v>0.25</v>
      </c>
      <c r="T1819">
        <v>0.25</v>
      </c>
      <c r="U1819">
        <v>3.125E-2</v>
      </c>
      <c r="V1819">
        <f>VLOOKUP(A1819,Output_sheet!$C$2:$H$19120,6,FALSE)</f>
        <v>9.1556000999999991</v>
      </c>
      <c r="W1819">
        <f t="shared" si="169"/>
        <v>56.123828612999993</v>
      </c>
      <c r="X1819" t="str">
        <f t="shared" si="170"/>
        <v>Breakf</v>
      </c>
      <c r="Y1819">
        <f t="shared" si="171"/>
        <v>7.6907040839999992</v>
      </c>
      <c r="Z1819">
        <f t="shared" si="172"/>
        <v>8.0569280879999994</v>
      </c>
      <c r="AA1819">
        <f t="shared" si="173"/>
        <v>40.376196440999998</v>
      </c>
    </row>
    <row r="1820" spans="1:27" x14ac:dyDescent="0.45">
      <c r="A1820" t="str">
        <f t="shared" si="168"/>
        <v>43834Meal_Dinner_GreenP24</v>
      </c>
      <c r="B1820" s="6">
        <v>43834</v>
      </c>
      <c r="C1820" t="s">
        <v>118</v>
      </c>
      <c r="D1820" t="s">
        <v>29</v>
      </c>
      <c r="E1820">
        <v>1.148445595854922E-2</v>
      </c>
      <c r="F1820">
        <v>5.6101036269430048E-2</v>
      </c>
      <c r="G1820">
        <v>1.7005181347150261E-2</v>
      </c>
      <c r="H1820">
        <v>7.8450777202072528E-4</v>
      </c>
      <c r="I1820" t="s">
        <v>57</v>
      </c>
      <c r="J1820">
        <v>1502</v>
      </c>
      <c r="K1820">
        <v>0.19973368841544609</v>
      </c>
      <c r="L1820">
        <v>0.50066577896138487</v>
      </c>
      <c r="M1820">
        <v>0.2996005326231691</v>
      </c>
      <c r="N1820">
        <v>0.2</v>
      </c>
      <c r="O1820">
        <v>0.2</v>
      </c>
      <c r="P1820">
        <v>0.2</v>
      </c>
      <c r="Q1820">
        <v>0.2</v>
      </c>
      <c r="R1820">
        <v>0.2</v>
      </c>
      <c r="S1820">
        <v>0.2</v>
      </c>
      <c r="T1820">
        <v>0.2</v>
      </c>
      <c r="U1820">
        <v>0.46958637469586367</v>
      </c>
      <c r="V1820">
        <f>VLOOKUP(A1820,Output_sheet!$C$2:$H$19120,6,FALSE)</f>
        <v>111.56462999999999</v>
      </c>
      <c r="W1820">
        <f t="shared" si="169"/>
        <v>47.235192620829011</v>
      </c>
      <c r="X1820" t="str">
        <f t="shared" si="170"/>
        <v>Dinner</v>
      </c>
      <c r="Y1820">
        <f t="shared" si="171"/>
        <v>5.1250363190673562</v>
      </c>
      <c r="Z1820">
        <f t="shared" si="172"/>
        <v>25.035565416062173</v>
      </c>
      <c r="AA1820">
        <f t="shared" si="173"/>
        <v>17.074590885699482</v>
      </c>
    </row>
    <row r="1821" spans="1:27" x14ac:dyDescent="0.45">
      <c r="A1821" t="str">
        <f t="shared" si="168"/>
        <v>43834Meal_Dinner_MainP24</v>
      </c>
      <c r="B1821" s="6">
        <v>43834</v>
      </c>
      <c r="C1821" t="s">
        <v>118</v>
      </c>
      <c r="D1821" t="s">
        <v>30</v>
      </c>
      <c r="E1821">
        <v>0.1788913043478261</v>
      </c>
      <c r="F1821">
        <v>1.3913043478260871E-3</v>
      </c>
      <c r="G1821">
        <v>8.0326086956521742E-2</v>
      </c>
      <c r="H1821">
        <v>6.5779782608695646E-3</v>
      </c>
      <c r="I1821" t="s">
        <v>57</v>
      </c>
      <c r="J1821">
        <v>1502</v>
      </c>
      <c r="K1821">
        <v>0.19973368841544609</v>
      </c>
      <c r="L1821">
        <v>0.50066577896138487</v>
      </c>
      <c r="M1821">
        <v>0.2996005326231691</v>
      </c>
      <c r="N1821">
        <v>0.2</v>
      </c>
      <c r="O1821">
        <v>0.2</v>
      </c>
      <c r="P1821">
        <v>0.2</v>
      </c>
      <c r="Q1821">
        <v>0.2</v>
      </c>
      <c r="R1821">
        <v>0.2</v>
      </c>
      <c r="S1821">
        <v>0.2</v>
      </c>
      <c r="T1821">
        <v>0.2</v>
      </c>
      <c r="U1821">
        <v>0.33576642335766421</v>
      </c>
      <c r="V1821">
        <f>VLOOKUP(A1821,Output_sheet!$C$2:$H$19120,6,FALSE)</f>
        <v>64.881165999999993</v>
      </c>
      <c r="W1821">
        <f t="shared" si="169"/>
        <v>93.692635084391299</v>
      </c>
      <c r="X1821" t="str">
        <f t="shared" si="170"/>
        <v>Dinner</v>
      </c>
      <c r="Y1821">
        <f t="shared" si="171"/>
        <v>46.426705653391302</v>
      </c>
      <c r="Z1821">
        <f t="shared" si="172"/>
        <v>0.36107779339130436</v>
      </c>
      <c r="AA1821">
        <f t="shared" si="173"/>
        <v>46.904851637608694</v>
      </c>
    </row>
    <row r="1822" spans="1:27" x14ac:dyDescent="0.45">
      <c r="A1822" t="str">
        <f t="shared" si="168"/>
        <v>43834Meal_Dinner_SideP24</v>
      </c>
      <c r="B1822" s="6">
        <v>43834</v>
      </c>
      <c r="C1822" t="s">
        <v>118</v>
      </c>
      <c r="D1822" t="s">
        <v>31</v>
      </c>
      <c r="E1822">
        <v>8.5000000000000006E-2</v>
      </c>
      <c r="F1822">
        <v>0.71599999999999997</v>
      </c>
      <c r="G1822">
        <v>2.5000000000000001E-2</v>
      </c>
      <c r="H1822">
        <v>1.1130000000000001E-3</v>
      </c>
      <c r="I1822" t="s">
        <v>57</v>
      </c>
      <c r="J1822">
        <v>1502</v>
      </c>
      <c r="K1822">
        <v>0.19973368841544609</v>
      </c>
      <c r="L1822">
        <v>0.50066577896138487</v>
      </c>
      <c r="M1822">
        <v>0.2996005326231691</v>
      </c>
      <c r="N1822">
        <v>0.2</v>
      </c>
      <c r="O1822">
        <v>0.2</v>
      </c>
      <c r="P1822">
        <v>0.2</v>
      </c>
      <c r="Q1822">
        <v>0.2</v>
      </c>
      <c r="R1822">
        <v>0.2</v>
      </c>
      <c r="S1822">
        <v>0.2</v>
      </c>
      <c r="T1822">
        <v>0.2</v>
      </c>
      <c r="U1822">
        <v>0.194647201946472</v>
      </c>
      <c r="V1822">
        <f>VLOOKUP(A1822,Output_sheet!$C$2:$H$19120,6,FALSE)</f>
        <v>50.887188999999999</v>
      </c>
      <c r="W1822">
        <f t="shared" si="169"/>
        <v>174.49217108099998</v>
      </c>
      <c r="X1822" t="str">
        <f t="shared" si="170"/>
        <v>Dinner</v>
      </c>
      <c r="Y1822">
        <f t="shared" si="171"/>
        <v>17.30164426</v>
      </c>
      <c r="Z1822">
        <f t="shared" si="172"/>
        <v>145.74090929599998</v>
      </c>
      <c r="AA1822">
        <f t="shared" si="173"/>
        <v>11.449617525000001</v>
      </c>
    </row>
    <row r="1823" spans="1:27" x14ac:dyDescent="0.45">
      <c r="A1823" t="str">
        <f t="shared" si="168"/>
        <v>43834Meal_Lunch_GreenP24</v>
      </c>
      <c r="B1823" s="6">
        <v>43834</v>
      </c>
      <c r="C1823" t="s">
        <v>118</v>
      </c>
      <c r="D1823" t="s">
        <v>34</v>
      </c>
      <c r="E1823">
        <v>2.777777777777778E-2</v>
      </c>
      <c r="F1823">
        <v>8.2592592592592592E-2</v>
      </c>
      <c r="G1823">
        <v>1.407407407407407E-2</v>
      </c>
      <c r="H1823">
        <v>8.6160493827160502E-4</v>
      </c>
      <c r="I1823" t="s">
        <v>57</v>
      </c>
      <c r="J1823">
        <v>1502</v>
      </c>
      <c r="K1823">
        <v>0.19973368841544609</v>
      </c>
      <c r="L1823">
        <v>0.50066577896138487</v>
      </c>
      <c r="M1823">
        <v>0.2996005326231691</v>
      </c>
      <c r="N1823">
        <v>0.3</v>
      </c>
      <c r="O1823">
        <v>0.3</v>
      </c>
      <c r="P1823">
        <v>0.3</v>
      </c>
      <c r="Q1823">
        <v>0.3</v>
      </c>
      <c r="R1823">
        <v>0.3</v>
      </c>
      <c r="S1823">
        <v>0.3</v>
      </c>
      <c r="T1823">
        <v>0.3</v>
      </c>
      <c r="U1823">
        <v>0.50624999999999998</v>
      </c>
      <c r="V1823">
        <f>VLOOKUP(A1823,Output_sheet!$C$2:$H$19120,6,FALSE)</f>
        <v>233.49648999999999</v>
      </c>
      <c r="W1823">
        <f t="shared" si="169"/>
        <v>132.66059839259256</v>
      </c>
      <c r="X1823" t="str">
        <f t="shared" si="170"/>
        <v>Lunch_</v>
      </c>
      <c r="Y1823">
        <f t="shared" si="171"/>
        <v>25.944054444444447</v>
      </c>
      <c r="Z1823">
        <f t="shared" si="172"/>
        <v>77.140321881481484</v>
      </c>
      <c r="AA1823">
        <f t="shared" si="173"/>
        <v>29.576222066666656</v>
      </c>
    </row>
    <row r="1824" spans="1:27" x14ac:dyDescent="0.45">
      <c r="A1824" t="str">
        <f t="shared" si="168"/>
        <v>43834Meal_Lunch_MainP24</v>
      </c>
      <c r="B1824" s="6">
        <v>43834</v>
      </c>
      <c r="C1824" t="s">
        <v>118</v>
      </c>
      <c r="D1824" t="s">
        <v>35</v>
      </c>
      <c r="E1824">
        <v>0.20200000000000001</v>
      </c>
      <c r="F1824">
        <v>0</v>
      </c>
      <c r="G1824">
        <v>6.8000000000000005E-2</v>
      </c>
      <c r="H1824">
        <v>5.3000000000000009E-3</v>
      </c>
      <c r="I1824" t="s">
        <v>57</v>
      </c>
      <c r="J1824">
        <v>1502</v>
      </c>
      <c r="K1824">
        <v>0.19973368841544609</v>
      </c>
      <c r="L1824">
        <v>0.50066577896138487</v>
      </c>
      <c r="M1824">
        <v>0.2996005326231691</v>
      </c>
      <c r="N1824">
        <v>0.3</v>
      </c>
      <c r="O1824">
        <v>0.3</v>
      </c>
      <c r="P1824">
        <v>0.3</v>
      </c>
      <c r="Q1824">
        <v>0.3</v>
      </c>
      <c r="R1824">
        <v>0.3</v>
      </c>
      <c r="S1824">
        <v>0.3</v>
      </c>
      <c r="T1824">
        <v>0.3</v>
      </c>
      <c r="U1824">
        <v>0.25</v>
      </c>
      <c r="V1824">
        <f>VLOOKUP(A1824,Output_sheet!$C$2:$H$19120,6,FALSE)</f>
        <v>97.829705000000004</v>
      </c>
      <c r="W1824">
        <f t="shared" si="169"/>
        <v>138.91818110000003</v>
      </c>
      <c r="X1824" t="str">
        <f t="shared" si="170"/>
        <v>Lunch_</v>
      </c>
      <c r="Y1824">
        <f t="shared" si="171"/>
        <v>79.046401640000013</v>
      </c>
      <c r="Z1824">
        <f t="shared" si="172"/>
        <v>0</v>
      </c>
      <c r="AA1824">
        <f t="shared" si="173"/>
        <v>59.871779460000013</v>
      </c>
    </row>
    <row r="1825" spans="1:27" x14ac:dyDescent="0.45">
      <c r="A1825" t="str">
        <f t="shared" si="168"/>
        <v>43834Meal_Lunch_SideP24</v>
      </c>
      <c r="B1825" s="6">
        <v>43834</v>
      </c>
      <c r="C1825" t="s">
        <v>118</v>
      </c>
      <c r="D1825" t="s">
        <v>36</v>
      </c>
      <c r="E1825">
        <v>1.3162393162393159E-2</v>
      </c>
      <c r="F1825">
        <v>0.16641025641025639</v>
      </c>
      <c r="G1825">
        <v>6.076923076923077E-2</v>
      </c>
      <c r="H1825">
        <v>9.2769230769230776E-4</v>
      </c>
      <c r="I1825" t="s">
        <v>57</v>
      </c>
      <c r="J1825">
        <v>1502</v>
      </c>
      <c r="K1825">
        <v>0.19973368841544609</v>
      </c>
      <c r="L1825">
        <v>0.50066577896138487</v>
      </c>
      <c r="M1825">
        <v>0.2996005326231691</v>
      </c>
      <c r="N1825">
        <v>0.3</v>
      </c>
      <c r="O1825">
        <v>0.3</v>
      </c>
      <c r="P1825">
        <v>0.3</v>
      </c>
      <c r="Q1825">
        <v>0.3</v>
      </c>
      <c r="R1825">
        <v>0.3</v>
      </c>
      <c r="S1825">
        <v>0.3</v>
      </c>
      <c r="T1825">
        <v>0.3</v>
      </c>
      <c r="U1825">
        <v>0.24374999999999999</v>
      </c>
      <c r="V1825">
        <f>VLOOKUP(A1825,Output_sheet!$C$2:$H$19120,6,FALSE)</f>
        <v>129.04889</v>
      </c>
      <c r="W1825">
        <f t="shared" si="169"/>
        <v>163.2744203991453</v>
      </c>
      <c r="X1825" t="str">
        <f t="shared" si="170"/>
        <v>Lunch_</v>
      </c>
      <c r="Y1825">
        <f t="shared" si="171"/>
        <v>6.7943689094017081</v>
      </c>
      <c r="Z1825">
        <f t="shared" si="172"/>
        <v>85.900235497435887</v>
      </c>
      <c r="AA1825">
        <f t="shared" si="173"/>
        <v>70.579815992307701</v>
      </c>
    </row>
    <row r="1826" spans="1:27" x14ac:dyDescent="0.45">
      <c r="A1826" t="str">
        <f t="shared" si="168"/>
        <v>43834Meal_Morning_Snack_GreenP24</v>
      </c>
      <c r="B1826" s="6">
        <v>43834</v>
      </c>
      <c r="C1826" t="s">
        <v>118</v>
      </c>
      <c r="D1826" t="s">
        <v>39</v>
      </c>
      <c r="E1826">
        <v>0</v>
      </c>
      <c r="F1826">
        <v>0</v>
      </c>
      <c r="G1826">
        <v>0</v>
      </c>
      <c r="H1826">
        <v>0</v>
      </c>
      <c r="I1826" t="s">
        <v>57</v>
      </c>
      <c r="J1826">
        <v>1502</v>
      </c>
      <c r="K1826">
        <v>0.19973368841544609</v>
      </c>
      <c r="L1826">
        <v>0.50066577896138487</v>
      </c>
      <c r="M1826">
        <v>0.2996005326231691</v>
      </c>
      <c r="N1826">
        <v>0.1</v>
      </c>
      <c r="O1826">
        <v>0.1</v>
      </c>
      <c r="P1826">
        <v>0.1</v>
      </c>
      <c r="Q1826">
        <v>0.1</v>
      </c>
      <c r="R1826">
        <v>0.1</v>
      </c>
      <c r="S1826">
        <v>0.1</v>
      </c>
      <c r="T1826">
        <v>0.1</v>
      </c>
      <c r="U1826">
        <v>0</v>
      </c>
      <c r="V1826">
        <f>VLOOKUP(A1826,Output_sheet!$C$2:$H$19120,6,FALSE)</f>
        <v>0</v>
      </c>
      <c r="W1826">
        <f t="shared" si="169"/>
        <v>0</v>
      </c>
      <c r="X1826" t="str">
        <f t="shared" si="170"/>
        <v>Mornin</v>
      </c>
      <c r="Y1826">
        <f t="shared" si="171"/>
        <v>0</v>
      </c>
      <c r="Z1826">
        <f t="shared" si="172"/>
        <v>0</v>
      </c>
      <c r="AA1826">
        <f t="shared" si="173"/>
        <v>0</v>
      </c>
    </row>
    <row r="1827" spans="1:27" x14ac:dyDescent="0.45">
      <c r="A1827" t="str">
        <f t="shared" si="168"/>
        <v>43834Meal_Morning_Snack_MainP24</v>
      </c>
      <c r="B1827" s="6">
        <v>43834</v>
      </c>
      <c r="C1827" t="s">
        <v>118</v>
      </c>
      <c r="D1827" t="s">
        <v>40</v>
      </c>
      <c r="E1827">
        <v>4.6982758620689652E-2</v>
      </c>
      <c r="F1827">
        <v>0.18534137931034481</v>
      </c>
      <c r="G1827">
        <v>6.7386206896551726E-2</v>
      </c>
      <c r="H1827">
        <v>6.5438896551724144E-3</v>
      </c>
      <c r="I1827" t="s">
        <v>57</v>
      </c>
      <c r="J1827">
        <v>1502</v>
      </c>
      <c r="K1827">
        <v>0.19973368841544609</v>
      </c>
      <c r="L1827">
        <v>0.50066577896138487</v>
      </c>
      <c r="M1827">
        <v>0.2996005326231691</v>
      </c>
      <c r="N1827">
        <v>0.1</v>
      </c>
      <c r="O1827">
        <v>0.1</v>
      </c>
      <c r="P1827">
        <v>0.1</v>
      </c>
      <c r="Q1827">
        <v>0.1</v>
      </c>
      <c r="R1827">
        <v>0.1</v>
      </c>
      <c r="S1827">
        <v>0.1</v>
      </c>
      <c r="T1827">
        <v>0.1</v>
      </c>
      <c r="U1827">
        <v>0.62365591397849462</v>
      </c>
      <c r="V1827">
        <f>VLOOKUP(A1827,Output_sheet!$C$2:$H$19120,6,FALSE)</f>
        <v>69.891963000000004</v>
      </c>
      <c r="W1827">
        <f t="shared" si="169"/>
        <v>107.33814872124829</v>
      </c>
      <c r="X1827" t="str">
        <f t="shared" si="170"/>
        <v>Mornin</v>
      </c>
      <c r="Y1827">
        <f t="shared" si="171"/>
        <v>13.134868908620689</v>
      </c>
      <c r="Z1827">
        <f t="shared" si="172"/>
        <v>51.815491300510345</v>
      </c>
      <c r="AA1827">
        <f t="shared" si="173"/>
        <v>42.387788512117247</v>
      </c>
    </row>
    <row r="1828" spans="1:27" x14ac:dyDescent="0.45">
      <c r="A1828" t="str">
        <f t="shared" si="168"/>
        <v>43834Meal_Morning_Snack_SideP24</v>
      </c>
      <c r="B1828" s="6">
        <v>43834</v>
      </c>
      <c r="C1828" t="s">
        <v>118</v>
      </c>
      <c r="D1828" t="s">
        <v>41</v>
      </c>
      <c r="E1828">
        <v>0.16285714285714281</v>
      </c>
      <c r="F1828">
        <v>6.6771428571428565E-2</v>
      </c>
      <c r="G1828">
        <v>1.7428571428571429E-2</v>
      </c>
      <c r="H1828">
        <v>4.9020138451856508E-3</v>
      </c>
      <c r="I1828" t="s">
        <v>57</v>
      </c>
      <c r="J1828">
        <v>1502</v>
      </c>
      <c r="K1828">
        <v>0.19973368841544609</v>
      </c>
      <c r="L1828">
        <v>0.50066577896138487</v>
      </c>
      <c r="M1828">
        <v>0.2996005326231691</v>
      </c>
      <c r="N1828">
        <v>0.1</v>
      </c>
      <c r="O1828">
        <v>0.1</v>
      </c>
      <c r="P1828">
        <v>0.1</v>
      </c>
      <c r="Q1828">
        <v>0.1</v>
      </c>
      <c r="R1828">
        <v>0.1</v>
      </c>
      <c r="S1828">
        <v>0.1</v>
      </c>
      <c r="T1828">
        <v>0.1</v>
      </c>
      <c r="U1828">
        <v>0.37634408602150538</v>
      </c>
      <c r="V1828">
        <f>VLOOKUP(A1828,Output_sheet!$C$2:$H$19120,6,FALSE)</f>
        <v>32.874085000000001</v>
      </c>
      <c r="W1828">
        <f t="shared" si="169"/>
        <v>35.351851749428569</v>
      </c>
      <c r="X1828" t="str">
        <f t="shared" si="170"/>
        <v>Mornin</v>
      </c>
      <c r="Y1828">
        <f t="shared" si="171"/>
        <v>21.415118228571423</v>
      </c>
      <c r="Z1828">
        <f t="shared" si="172"/>
        <v>8.780198473714286</v>
      </c>
      <c r="AA1828">
        <f t="shared" si="173"/>
        <v>5.1565350471428575</v>
      </c>
    </row>
    <row r="1829" spans="1:27" x14ac:dyDescent="0.45">
      <c r="A1829" t="str">
        <f t="shared" si="168"/>
        <v>43834Meal_Afternoon_Snack_GreenP4</v>
      </c>
      <c r="B1829" s="6">
        <v>43834</v>
      </c>
      <c r="C1829" t="s">
        <v>118</v>
      </c>
      <c r="D1829" t="s">
        <v>11</v>
      </c>
      <c r="E1829">
        <v>3.39E-2</v>
      </c>
      <c r="F1829">
        <v>0.62639999999999996</v>
      </c>
      <c r="G1829">
        <v>5.1000000000000004E-3</v>
      </c>
      <c r="H1829">
        <v>6.3388000000000012E-3</v>
      </c>
      <c r="I1829" t="s">
        <v>59</v>
      </c>
      <c r="J1829">
        <v>1403</v>
      </c>
      <c r="K1829">
        <v>0.35067712045616528</v>
      </c>
      <c r="L1829">
        <v>0.39914468995010688</v>
      </c>
      <c r="M1829">
        <v>0.25017818959372767</v>
      </c>
      <c r="N1829">
        <v>0.1</v>
      </c>
      <c r="O1829">
        <v>0.1</v>
      </c>
      <c r="P1829">
        <v>0.1</v>
      </c>
      <c r="Q1829">
        <v>0.1</v>
      </c>
      <c r="R1829">
        <v>0.1</v>
      </c>
      <c r="S1829">
        <v>0.1</v>
      </c>
      <c r="T1829">
        <v>0.1</v>
      </c>
      <c r="U1829">
        <v>0.45045045045045051</v>
      </c>
      <c r="V1829">
        <f>VLOOKUP(A1829,Output_sheet!$C$2:$H$19120,6,FALSE)</f>
        <v>23.109618999999999</v>
      </c>
      <c r="W1829">
        <f t="shared" si="169"/>
        <v>62.097857214899996</v>
      </c>
      <c r="X1829" t="str">
        <f t="shared" si="170"/>
        <v>Aftern</v>
      </c>
      <c r="Y1829">
        <f t="shared" si="171"/>
        <v>3.1336643363999999</v>
      </c>
      <c r="Z1829">
        <f t="shared" si="172"/>
        <v>57.903461366399995</v>
      </c>
      <c r="AA1829">
        <f t="shared" si="173"/>
        <v>1.0607315121000001</v>
      </c>
    </row>
    <row r="1830" spans="1:27" x14ac:dyDescent="0.45">
      <c r="A1830" t="str">
        <f t="shared" si="168"/>
        <v>43834Meal_Afternoon_Snack_MainP4</v>
      </c>
      <c r="B1830" s="6">
        <v>43834</v>
      </c>
      <c r="C1830" t="s">
        <v>118</v>
      </c>
      <c r="D1830" t="s">
        <v>12</v>
      </c>
      <c r="E1830">
        <v>0.12597058823529411</v>
      </c>
      <c r="F1830">
        <v>0.1129313725490196</v>
      </c>
      <c r="G1830">
        <v>0.18782352941176469</v>
      </c>
      <c r="H1830">
        <v>1.072359477124183E-2</v>
      </c>
      <c r="I1830" t="s">
        <v>59</v>
      </c>
      <c r="J1830">
        <v>1403</v>
      </c>
      <c r="K1830">
        <v>0.35067712045616528</v>
      </c>
      <c r="L1830">
        <v>0.39914468995010688</v>
      </c>
      <c r="M1830">
        <v>0.25017818959372767</v>
      </c>
      <c r="N1830">
        <v>0.1</v>
      </c>
      <c r="O1830">
        <v>0.1</v>
      </c>
      <c r="P1830">
        <v>0.1</v>
      </c>
      <c r="Q1830">
        <v>0.1</v>
      </c>
      <c r="R1830">
        <v>0.1</v>
      </c>
      <c r="S1830">
        <v>0.1</v>
      </c>
      <c r="T1830">
        <v>0.1</v>
      </c>
      <c r="U1830">
        <v>0.45945945945945948</v>
      </c>
      <c r="V1830">
        <f>VLOOKUP(A1830,Output_sheet!$C$2:$H$19120,6,FALSE)</f>
        <v>8.3587985000000007</v>
      </c>
      <c r="W1830">
        <f t="shared" si="169"/>
        <v>22.117544729009804</v>
      </c>
      <c r="X1830" t="str">
        <f t="shared" si="170"/>
        <v>Aftern</v>
      </c>
      <c r="Y1830">
        <f t="shared" si="171"/>
        <v>4.2118510559411764</v>
      </c>
      <c r="Z1830">
        <f t="shared" si="172"/>
        <v>3.7758823498627452</v>
      </c>
      <c r="AA1830">
        <f t="shared" si="173"/>
        <v>14.129811323205884</v>
      </c>
    </row>
    <row r="1831" spans="1:27" x14ac:dyDescent="0.45">
      <c r="A1831" t="str">
        <f t="shared" si="168"/>
        <v>43834Meal_Afternoon_Snack_SideP4</v>
      </c>
      <c r="B1831" s="6">
        <v>43834</v>
      </c>
      <c r="C1831" t="s">
        <v>118</v>
      </c>
      <c r="D1831" t="s">
        <v>13</v>
      </c>
      <c r="E1831">
        <v>0.16700000000000001</v>
      </c>
      <c r="F1831">
        <v>3.5999999999999997E-2</v>
      </c>
      <c r="G1831">
        <v>6.7500000000000004E-2</v>
      </c>
      <c r="H1831">
        <v>8.4588000000000007E-3</v>
      </c>
      <c r="I1831" t="s">
        <v>59</v>
      </c>
      <c r="J1831">
        <v>1403</v>
      </c>
      <c r="K1831">
        <v>0.35067712045616528</v>
      </c>
      <c r="L1831">
        <v>0.39914468995010688</v>
      </c>
      <c r="M1831">
        <v>0.25017818959372767</v>
      </c>
      <c r="N1831">
        <v>0.1</v>
      </c>
      <c r="O1831">
        <v>0.1</v>
      </c>
      <c r="P1831">
        <v>0.1</v>
      </c>
      <c r="Q1831">
        <v>0.1</v>
      </c>
      <c r="R1831">
        <v>0.1</v>
      </c>
      <c r="S1831">
        <v>0.1</v>
      </c>
      <c r="T1831">
        <v>0.1</v>
      </c>
      <c r="U1831">
        <v>9.0090090090090086E-2</v>
      </c>
      <c r="V1831">
        <f>VLOOKUP(A1831,Output_sheet!$C$2:$H$19120,6,FALSE)</f>
        <v>4.9169403000000003</v>
      </c>
      <c r="W1831">
        <f t="shared" si="169"/>
        <v>6.9795967558500012</v>
      </c>
      <c r="X1831" t="str">
        <f t="shared" si="170"/>
        <v>Aftern</v>
      </c>
      <c r="Y1831">
        <f t="shared" si="171"/>
        <v>3.2845161204000002</v>
      </c>
      <c r="Z1831">
        <f t="shared" si="172"/>
        <v>0.70803940320000003</v>
      </c>
      <c r="AA1831">
        <f t="shared" si="173"/>
        <v>2.9870412322500002</v>
      </c>
    </row>
    <row r="1832" spans="1:27" x14ac:dyDescent="0.45">
      <c r="A1832" t="str">
        <f t="shared" si="168"/>
        <v>43834Meal_Booster1_GreenP4</v>
      </c>
      <c r="B1832" s="6">
        <v>43834</v>
      </c>
      <c r="C1832" t="s">
        <v>118</v>
      </c>
      <c r="D1832" t="s">
        <v>16</v>
      </c>
      <c r="E1832">
        <v>0</v>
      </c>
      <c r="F1832">
        <v>0</v>
      </c>
      <c r="G1832">
        <v>0</v>
      </c>
      <c r="H1832">
        <v>0</v>
      </c>
      <c r="I1832" t="s">
        <v>59</v>
      </c>
      <c r="J1832">
        <v>1403</v>
      </c>
      <c r="K1832">
        <v>0.35067712045616528</v>
      </c>
      <c r="L1832">
        <v>0.39914468995010688</v>
      </c>
      <c r="M1832">
        <v>0.25017818959372767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f>VLOOKUP(A1832,Output_sheet!$C$2:$H$19120,6,FALSE)</f>
        <v>0</v>
      </c>
      <c r="W1832">
        <f t="shared" si="169"/>
        <v>0</v>
      </c>
      <c r="X1832" t="str">
        <f t="shared" si="170"/>
        <v>Booste</v>
      </c>
      <c r="Y1832">
        <f t="shared" si="171"/>
        <v>0</v>
      </c>
      <c r="Z1832">
        <f t="shared" si="172"/>
        <v>0</v>
      </c>
      <c r="AA1832">
        <f t="shared" si="173"/>
        <v>0</v>
      </c>
    </row>
    <row r="1833" spans="1:27" x14ac:dyDescent="0.45">
      <c r="A1833" t="str">
        <f t="shared" si="168"/>
        <v>43834Meal_Booster1_MainP4</v>
      </c>
      <c r="B1833" s="6">
        <v>43834</v>
      </c>
      <c r="C1833" t="s">
        <v>118</v>
      </c>
      <c r="D1833" t="s">
        <v>17</v>
      </c>
      <c r="E1833">
        <v>6.146800766283525E-2</v>
      </c>
      <c r="F1833">
        <v>0.14588927203065141</v>
      </c>
      <c r="G1833">
        <v>2.2945019157088121E-2</v>
      </c>
      <c r="H1833">
        <v>2.1448052753725928E-3</v>
      </c>
      <c r="I1833" t="s">
        <v>59</v>
      </c>
      <c r="J1833">
        <v>1403</v>
      </c>
      <c r="K1833">
        <v>0.35067712045616528</v>
      </c>
      <c r="L1833">
        <v>0.39914468995010688</v>
      </c>
      <c r="M1833">
        <v>0.25017818959372767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</v>
      </c>
      <c r="V1833">
        <f>VLOOKUP(A1833,Output_sheet!$C$2:$H$19120,6,FALSE)</f>
        <v>0</v>
      </c>
      <c r="W1833">
        <f t="shared" si="169"/>
        <v>0</v>
      </c>
      <c r="X1833" t="str">
        <f t="shared" si="170"/>
        <v>Booste</v>
      </c>
      <c r="Y1833">
        <f t="shared" si="171"/>
        <v>0</v>
      </c>
      <c r="Z1833">
        <f t="shared" si="172"/>
        <v>0</v>
      </c>
      <c r="AA1833">
        <f t="shared" si="173"/>
        <v>0</v>
      </c>
    </row>
    <row r="1834" spans="1:27" x14ac:dyDescent="0.45">
      <c r="A1834" t="str">
        <f t="shared" si="168"/>
        <v>43834Meal_Booster1_SideP4</v>
      </c>
      <c r="B1834" s="6">
        <v>43834</v>
      </c>
      <c r="C1834" t="s">
        <v>118</v>
      </c>
      <c r="D1834" t="s">
        <v>18</v>
      </c>
      <c r="E1834">
        <v>0</v>
      </c>
      <c r="F1834">
        <v>0</v>
      </c>
      <c r="G1834">
        <v>0</v>
      </c>
      <c r="H1834">
        <v>0</v>
      </c>
      <c r="I1834" t="s">
        <v>59</v>
      </c>
      <c r="J1834">
        <v>1403</v>
      </c>
      <c r="K1834">
        <v>0.35067712045616528</v>
      </c>
      <c r="L1834">
        <v>0.39914468995010688</v>
      </c>
      <c r="M1834">
        <v>0.25017818959372767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f>VLOOKUP(A1834,Output_sheet!$C$2:$H$19120,6,FALSE)</f>
        <v>0</v>
      </c>
      <c r="W1834">
        <f t="shared" si="169"/>
        <v>0</v>
      </c>
      <c r="X1834" t="str">
        <f t="shared" si="170"/>
        <v>Booste</v>
      </c>
      <c r="Y1834">
        <f t="shared" si="171"/>
        <v>0</v>
      </c>
      <c r="Z1834">
        <f t="shared" si="172"/>
        <v>0</v>
      </c>
      <c r="AA1834">
        <f t="shared" si="173"/>
        <v>0</v>
      </c>
    </row>
    <row r="1835" spans="1:27" x14ac:dyDescent="0.45">
      <c r="A1835" t="str">
        <f t="shared" si="168"/>
        <v>43834Meal_Booster2_GreenP4</v>
      </c>
      <c r="B1835" s="6">
        <v>43834</v>
      </c>
      <c r="C1835" t="s">
        <v>118</v>
      </c>
      <c r="D1835" t="s">
        <v>19</v>
      </c>
      <c r="E1835">
        <v>0</v>
      </c>
      <c r="F1835">
        <v>0</v>
      </c>
      <c r="G1835">
        <v>0</v>
      </c>
      <c r="H1835">
        <v>0</v>
      </c>
      <c r="I1835" t="s">
        <v>59</v>
      </c>
      <c r="J1835">
        <v>1403</v>
      </c>
      <c r="K1835">
        <v>0.35067712045616528</v>
      </c>
      <c r="L1835">
        <v>0.39914468995010688</v>
      </c>
      <c r="M1835">
        <v>0.25017818959372767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f>VLOOKUP(A1835,Output_sheet!$C$2:$H$19120,6,FALSE)</f>
        <v>0</v>
      </c>
      <c r="W1835">
        <f t="shared" si="169"/>
        <v>0</v>
      </c>
      <c r="X1835" t="str">
        <f t="shared" si="170"/>
        <v>Booste</v>
      </c>
      <c r="Y1835">
        <f t="shared" si="171"/>
        <v>0</v>
      </c>
      <c r="Z1835">
        <f t="shared" si="172"/>
        <v>0</v>
      </c>
      <c r="AA1835">
        <f t="shared" si="173"/>
        <v>0</v>
      </c>
    </row>
    <row r="1836" spans="1:27" x14ac:dyDescent="0.45">
      <c r="A1836" t="str">
        <f t="shared" si="168"/>
        <v>43834Meal_Booster2_MainP4</v>
      </c>
      <c r="B1836" s="6">
        <v>43834</v>
      </c>
      <c r="C1836" t="s">
        <v>118</v>
      </c>
      <c r="D1836" t="s">
        <v>20</v>
      </c>
      <c r="E1836">
        <v>0.30499999999999999</v>
      </c>
      <c r="F1836">
        <v>0</v>
      </c>
      <c r="G1836">
        <v>3.2000000000000001E-2</v>
      </c>
      <c r="H1836">
        <v>5.3000000000000009E-3</v>
      </c>
      <c r="I1836" t="s">
        <v>59</v>
      </c>
      <c r="J1836">
        <v>1403</v>
      </c>
      <c r="K1836">
        <v>0.35067712045616528</v>
      </c>
      <c r="L1836">
        <v>0.39914468995010688</v>
      </c>
      <c r="M1836">
        <v>0.25017818959372767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  <c r="V1836">
        <f>VLOOKUP(A1836,Output_sheet!$C$2:$H$19120,6,FALSE)</f>
        <v>0</v>
      </c>
      <c r="W1836">
        <f t="shared" si="169"/>
        <v>0</v>
      </c>
      <c r="X1836" t="str">
        <f t="shared" si="170"/>
        <v>Booste</v>
      </c>
      <c r="Y1836">
        <f t="shared" si="171"/>
        <v>0</v>
      </c>
      <c r="Z1836">
        <f t="shared" si="172"/>
        <v>0</v>
      </c>
      <c r="AA1836">
        <f t="shared" si="173"/>
        <v>0</v>
      </c>
    </row>
    <row r="1837" spans="1:27" x14ac:dyDescent="0.45">
      <c r="A1837" t="str">
        <f t="shared" si="168"/>
        <v>43834Meal_Booster2_SideP4</v>
      </c>
      <c r="B1837" s="6">
        <v>43834</v>
      </c>
      <c r="C1837" t="s">
        <v>118</v>
      </c>
      <c r="D1837" t="s">
        <v>21</v>
      </c>
      <c r="E1837">
        <v>0</v>
      </c>
      <c r="F1837">
        <v>0</v>
      </c>
      <c r="G1837">
        <v>0</v>
      </c>
      <c r="H1837">
        <v>0</v>
      </c>
      <c r="I1837" t="s">
        <v>59</v>
      </c>
      <c r="J1837">
        <v>1403</v>
      </c>
      <c r="K1837">
        <v>0.35067712045616528</v>
      </c>
      <c r="L1837">
        <v>0.39914468995010688</v>
      </c>
      <c r="M1837">
        <v>0.25017818959372767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f>VLOOKUP(A1837,Output_sheet!$C$2:$H$19120,6,FALSE)</f>
        <v>0</v>
      </c>
      <c r="W1837">
        <f t="shared" si="169"/>
        <v>0</v>
      </c>
      <c r="X1837" t="str">
        <f t="shared" si="170"/>
        <v>Booste</v>
      </c>
      <c r="Y1837">
        <f t="shared" si="171"/>
        <v>0</v>
      </c>
      <c r="Z1837">
        <f t="shared" si="172"/>
        <v>0</v>
      </c>
      <c r="AA1837">
        <f t="shared" si="173"/>
        <v>0</v>
      </c>
    </row>
    <row r="1838" spans="1:27" x14ac:dyDescent="0.45">
      <c r="A1838" t="str">
        <f t="shared" si="168"/>
        <v>43834Meal_Breakfast_GreenP4</v>
      </c>
      <c r="B1838" s="6">
        <v>43834</v>
      </c>
      <c r="C1838" t="s">
        <v>118</v>
      </c>
      <c r="D1838" t="s">
        <v>24</v>
      </c>
      <c r="E1838">
        <v>6.9999999999999993E-3</v>
      </c>
      <c r="F1838">
        <v>0.14000000000000001</v>
      </c>
      <c r="G1838">
        <v>3.0000000000000001E-3</v>
      </c>
      <c r="H1838">
        <v>1.04E-2</v>
      </c>
      <c r="I1838" t="s">
        <v>59</v>
      </c>
      <c r="J1838">
        <v>1403</v>
      </c>
      <c r="K1838">
        <v>0.35067712045616528</v>
      </c>
      <c r="L1838">
        <v>0.39914468995010688</v>
      </c>
      <c r="M1838">
        <v>0.25017818959372767</v>
      </c>
      <c r="N1838">
        <v>0.25</v>
      </c>
      <c r="O1838">
        <v>0.25</v>
      </c>
      <c r="P1838">
        <v>0.25</v>
      </c>
      <c r="Q1838">
        <v>0.25</v>
      </c>
      <c r="R1838">
        <v>0.25</v>
      </c>
      <c r="S1838">
        <v>0.25</v>
      </c>
      <c r="T1838">
        <v>0.25</v>
      </c>
      <c r="U1838">
        <v>9.375E-2</v>
      </c>
      <c r="V1838">
        <f>VLOOKUP(A1838,Output_sheet!$C$2:$H$19120,6,FALSE)</f>
        <v>7.2223584000000001</v>
      </c>
      <c r="W1838">
        <f t="shared" si="169"/>
        <v>4.4417504160000005</v>
      </c>
      <c r="X1838" t="str">
        <f t="shared" si="170"/>
        <v>Breakf</v>
      </c>
      <c r="Y1838">
        <f t="shared" si="171"/>
        <v>0.20222603519999999</v>
      </c>
      <c r="Z1838">
        <f t="shared" si="172"/>
        <v>4.0445207040000009</v>
      </c>
      <c r="AA1838">
        <f t="shared" si="173"/>
        <v>0.1950036768</v>
      </c>
    </row>
    <row r="1839" spans="1:27" x14ac:dyDescent="0.45">
      <c r="A1839" t="str">
        <f t="shared" si="168"/>
        <v>43834Meal_Breakfast_MainP4</v>
      </c>
      <c r="B1839" s="6">
        <v>43834</v>
      </c>
      <c r="C1839" t="s">
        <v>118</v>
      </c>
      <c r="D1839" t="s">
        <v>25</v>
      </c>
      <c r="E1839">
        <v>7.1428571428571425E-2</v>
      </c>
      <c r="F1839">
        <v>0.23239285714285721</v>
      </c>
      <c r="G1839">
        <v>2.5571428571428571E-2</v>
      </c>
      <c r="H1839">
        <v>2.0184130952380949E-3</v>
      </c>
      <c r="I1839" t="s">
        <v>59</v>
      </c>
      <c r="J1839">
        <v>1403</v>
      </c>
      <c r="K1839">
        <v>0.35067712045616528</v>
      </c>
      <c r="L1839">
        <v>0.39914468995010688</v>
      </c>
      <c r="M1839">
        <v>0.25017818959372767</v>
      </c>
      <c r="N1839">
        <v>0.25</v>
      </c>
      <c r="O1839">
        <v>0.25</v>
      </c>
      <c r="P1839">
        <v>0.25</v>
      </c>
      <c r="Q1839">
        <v>0.25</v>
      </c>
      <c r="R1839">
        <v>0.25</v>
      </c>
      <c r="S1839">
        <v>0.25</v>
      </c>
      <c r="T1839">
        <v>0.25</v>
      </c>
      <c r="U1839">
        <v>0.875</v>
      </c>
      <c r="V1839">
        <f>VLOOKUP(A1839,Output_sheet!$C$2:$H$19120,6,FALSE)</f>
        <v>144.44717</v>
      </c>
      <c r="W1839">
        <f t="shared" si="169"/>
        <v>208.78806658000005</v>
      </c>
      <c r="X1839" t="str">
        <f t="shared" si="170"/>
        <v>Breakf</v>
      </c>
      <c r="Y1839">
        <f t="shared" si="171"/>
        <v>41.270620000000001</v>
      </c>
      <c r="Z1839">
        <f t="shared" si="172"/>
        <v>134.27396217000003</v>
      </c>
      <c r="AA1839">
        <f t="shared" si="173"/>
        <v>33.243484410000001</v>
      </c>
    </row>
    <row r="1840" spans="1:27" x14ac:dyDescent="0.45">
      <c r="A1840" t="str">
        <f t="shared" si="168"/>
        <v>43834Meal_Breakfast_SideP4</v>
      </c>
      <c r="B1840" s="6">
        <v>43834</v>
      </c>
      <c r="C1840" t="s">
        <v>118</v>
      </c>
      <c r="D1840" t="s">
        <v>26</v>
      </c>
      <c r="E1840">
        <v>0.21</v>
      </c>
      <c r="F1840">
        <v>0.22</v>
      </c>
      <c r="G1840">
        <v>0.49</v>
      </c>
      <c r="H1840">
        <v>1.3505400000000001E-2</v>
      </c>
      <c r="I1840" t="s">
        <v>59</v>
      </c>
      <c r="J1840">
        <v>1403</v>
      </c>
      <c r="K1840">
        <v>0.35067712045616528</v>
      </c>
      <c r="L1840">
        <v>0.39914468995010688</v>
      </c>
      <c r="M1840">
        <v>0.25017818959372767</v>
      </c>
      <c r="N1840">
        <v>0.25</v>
      </c>
      <c r="O1840">
        <v>0.25</v>
      </c>
      <c r="P1840">
        <v>0.25</v>
      </c>
      <c r="Q1840">
        <v>0.25</v>
      </c>
      <c r="R1840">
        <v>0.25</v>
      </c>
      <c r="S1840">
        <v>0.25</v>
      </c>
      <c r="T1840">
        <v>0.25</v>
      </c>
      <c r="U1840">
        <v>3.125E-2</v>
      </c>
      <c r="V1840">
        <f>VLOOKUP(A1840,Output_sheet!$C$2:$H$19120,6,FALSE)</f>
        <v>2.4074528000000002</v>
      </c>
      <c r="W1840">
        <f t="shared" si="169"/>
        <v>14.757685664</v>
      </c>
      <c r="X1840" t="str">
        <f t="shared" si="170"/>
        <v>Breakf</v>
      </c>
      <c r="Y1840">
        <f t="shared" si="171"/>
        <v>2.022260352</v>
      </c>
      <c r="Z1840">
        <f t="shared" si="172"/>
        <v>2.1185584640000004</v>
      </c>
      <c r="AA1840">
        <f t="shared" si="173"/>
        <v>10.616866848000001</v>
      </c>
    </row>
    <row r="1841" spans="1:27" x14ac:dyDescent="0.45">
      <c r="A1841" t="str">
        <f t="shared" si="168"/>
        <v>43834Meal_Dinner_GreenP4</v>
      </c>
      <c r="B1841" s="6">
        <v>43834</v>
      </c>
      <c r="C1841" t="s">
        <v>118</v>
      </c>
      <c r="D1841" t="s">
        <v>29</v>
      </c>
      <c r="E1841">
        <v>1.148445595854922E-2</v>
      </c>
      <c r="F1841">
        <v>5.6101036269430048E-2</v>
      </c>
      <c r="G1841">
        <v>1.7005181347150261E-2</v>
      </c>
      <c r="H1841">
        <v>7.8450777202072528E-4</v>
      </c>
      <c r="I1841" t="s">
        <v>59</v>
      </c>
      <c r="J1841">
        <v>1403</v>
      </c>
      <c r="K1841">
        <v>0.35067712045616528</v>
      </c>
      <c r="L1841">
        <v>0.39914468995010688</v>
      </c>
      <c r="M1841">
        <v>0.25017818959372767</v>
      </c>
      <c r="N1841">
        <v>0.25</v>
      </c>
      <c r="O1841">
        <v>0.25</v>
      </c>
      <c r="P1841">
        <v>0.25</v>
      </c>
      <c r="Q1841">
        <v>0.25</v>
      </c>
      <c r="R1841">
        <v>0.25</v>
      </c>
      <c r="S1841">
        <v>0.25</v>
      </c>
      <c r="T1841">
        <v>0.25</v>
      </c>
      <c r="U1841">
        <v>0.46958637469586367</v>
      </c>
      <c r="V1841">
        <f>VLOOKUP(A1841,Output_sheet!$C$2:$H$19120,6,FALSE)</f>
        <v>49.115226999999997</v>
      </c>
      <c r="W1841">
        <f t="shared" si="169"/>
        <v>20.794827249108806</v>
      </c>
      <c r="X1841" t="str">
        <f t="shared" si="170"/>
        <v>Dinner</v>
      </c>
      <c r="Y1841">
        <f t="shared" si="171"/>
        <v>2.25624664550259</v>
      </c>
      <c r="Z1841">
        <f t="shared" si="172"/>
        <v>11.021660525233159</v>
      </c>
      <c r="AA1841">
        <f t="shared" si="173"/>
        <v>7.5169200783730572</v>
      </c>
    </row>
    <row r="1842" spans="1:27" x14ac:dyDescent="0.45">
      <c r="A1842" t="str">
        <f t="shared" si="168"/>
        <v>43834Meal_Dinner_MainP4</v>
      </c>
      <c r="B1842" s="6">
        <v>43834</v>
      </c>
      <c r="C1842" t="s">
        <v>118</v>
      </c>
      <c r="D1842" t="s">
        <v>30</v>
      </c>
      <c r="E1842">
        <v>0.1788913043478261</v>
      </c>
      <c r="F1842">
        <v>1.3913043478260871E-3</v>
      </c>
      <c r="G1842">
        <v>8.0326086956521742E-2</v>
      </c>
      <c r="H1842">
        <v>6.5779782608695646E-3</v>
      </c>
      <c r="I1842" t="s">
        <v>59</v>
      </c>
      <c r="J1842">
        <v>1403</v>
      </c>
      <c r="K1842">
        <v>0.35067712045616528</v>
      </c>
      <c r="L1842">
        <v>0.39914468995010688</v>
      </c>
      <c r="M1842">
        <v>0.25017818959372767</v>
      </c>
      <c r="N1842">
        <v>0.25</v>
      </c>
      <c r="O1842">
        <v>0.25</v>
      </c>
      <c r="P1842">
        <v>0.25</v>
      </c>
      <c r="Q1842">
        <v>0.25</v>
      </c>
      <c r="R1842">
        <v>0.25</v>
      </c>
      <c r="S1842">
        <v>0.25</v>
      </c>
      <c r="T1842">
        <v>0.25</v>
      </c>
      <c r="U1842">
        <v>0.33576642335766421</v>
      </c>
      <c r="V1842">
        <f>VLOOKUP(A1842,Output_sheet!$C$2:$H$19120,6,FALSE)</f>
        <v>102.34622</v>
      </c>
      <c r="W1842">
        <f t="shared" si="169"/>
        <v>147.79461643347827</v>
      </c>
      <c r="X1842" t="str">
        <f t="shared" si="170"/>
        <v>Dinner</v>
      </c>
      <c r="Y1842">
        <f t="shared" si="171"/>
        <v>73.235395163478273</v>
      </c>
      <c r="Z1842">
        <f t="shared" si="172"/>
        <v>0.56957896347826087</v>
      </c>
      <c r="AA1842">
        <f t="shared" si="173"/>
        <v>73.989642306521745</v>
      </c>
    </row>
    <row r="1843" spans="1:27" x14ac:dyDescent="0.45">
      <c r="A1843" t="str">
        <f t="shared" si="168"/>
        <v>43834Meal_Dinner_SideP4</v>
      </c>
      <c r="B1843" s="6">
        <v>43834</v>
      </c>
      <c r="C1843" t="s">
        <v>118</v>
      </c>
      <c r="D1843" t="s">
        <v>31</v>
      </c>
      <c r="E1843">
        <v>8.5000000000000006E-2</v>
      </c>
      <c r="F1843">
        <v>0.71599999999999997</v>
      </c>
      <c r="G1843">
        <v>2.5000000000000001E-2</v>
      </c>
      <c r="H1843">
        <v>1.1130000000000001E-3</v>
      </c>
      <c r="I1843" t="s">
        <v>59</v>
      </c>
      <c r="J1843">
        <v>1403</v>
      </c>
      <c r="K1843">
        <v>0.35067712045616528</v>
      </c>
      <c r="L1843">
        <v>0.39914468995010688</v>
      </c>
      <c r="M1843">
        <v>0.25017818959372767</v>
      </c>
      <c r="N1843">
        <v>0.25</v>
      </c>
      <c r="O1843">
        <v>0.25</v>
      </c>
      <c r="P1843">
        <v>0.25</v>
      </c>
      <c r="Q1843">
        <v>0.25</v>
      </c>
      <c r="R1843">
        <v>0.25</v>
      </c>
      <c r="S1843">
        <v>0.25</v>
      </c>
      <c r="T1843">
        <v>0.25</v>
      </c>
      <c r="U1843">
        <v>0.194647201946472</v>
      </c>
      <c r="V1843">
        <f>VLOOKUP(A1843,Output_sheet!$C$2:$H$19120,6,FALSE)</f>
        <v>51.747715999999997</v>
      </c>
      <c r="W1843">
        <f t="shared" si="169"/>
        <v>177.44291816399999</v>
      </c>
      <c r="X1843" t="str">
        <f t="shared" si="170"/>
        <v>Dinner</v>
      </c>
      <c r="Y1843">
        <f t="shared" si="171"/>
        <v>17.59422344</v>
      </c>
      <c r="Z1843">
        <f t="shared" si="172"/>
        <v>148.20545862399999</v>
      </c>
      <c r="AA1843">
        <f t="shared" si="173"/>
        <v>11.643236099999999</v>
      </c>
    </row>
    <row r="1844" spans="1:27" x14ac:dyDescent="0.45">
      <c r="A1844" t="str">
        <f t="shared" si="168"/>
        <v>43834Meal_Lunch_GreenP4</v>
      </c>
      <c r="B1844" s="6">
        <v>43834</v>
      </c>
      <c r="C1844" t="s">
        <v>118</v>
      </c>
      <c r="D1844" t="s">
        <v>34</v>
      </c>
      <c r="E1844">
        <v>2.777777777777778E-2</v>
      </c>
      <c r="F1844">
        <v>8.2592592592592592E-2</v>
      </c>
      <c r="G1844">
        <v>1.407407407407407E-2</v>
      </c>
      <c r="H1844">
        <v>8.6160493827160502E-4</v>
      </c>
      <c r="I1844" t="s">
        <v>59</v>
      </c>
      <c r="J1844">
        <v>1403</v>
      </c>
      <c r="K1844">
        <v>0.35067712045616528</v>
      </c>
      <c r="L1844">
        <v>0.39914468995010688</v>
      </c>
      <c r="M1844">
        <v>0.25017818959372767</v>
      </c>
      <c r="N1844">
        <v>0.25</v>
      </c>
      <c r="O1844">
        <v>0.25</v>
      </c>
      <c r="P1844">
        <v>0.25</v>
      </c>
      <c r="Q1844">
        <v>0.25</v>
      </c>
      <c r="R1844">
        <v>0.25</v>
      </c>
      <c r="S1844">
        <v>0.25</v>
      </c>
      <c r="T1844">
        <v>0.25</v>
      </c>
      <c r="U1844">
        <v>0.50624999999999998</v>
      </c>
      <c r="V1844">
        <f>VLOOKUP(A1844,Output_sheet!$C$2:$H$19120,6,FALSE)</f>
        <v>244.96077</v>
      </c>
      <c r="W1844">
        <f t="shared" si="169"/>
        <v>139.17400784444442</v>
      </c>
      <c r="X1844" t="str">
        <f t="shared" si="170"/>
        <v>Lunch_</v>
      </c>
      <c r="Y1844">
        <f t="shared" si="171"/>
        <v>27.217863333333334</v>
      </c>
      <c r="Z1844">
        <f t="shared" si="172"/>
        <v>80.927780311111107</v>
      </c>
      <c r="AA1844">
        <f t="shared" si="173"/>
        <v>31.028364199999988</v>
      </c>
    </row>
    <row r="1845" spans="1:27" x14ac:dyDescent="0.45">
      <c r="A1845" t="str">
        <f t="shared" si="168"/>
        <v>43834Meal_Lunch_MainP4</v>
      </c>
      <c r="B1845" s="6">
        <v>43834</v>
      </c>
      <c r="C1845" t="s">
        <v>118</v>
      </c>
      <c r="D1845" t="s">
        <v>35</v>
      </c>
      <c r="E1845">
        <v>0.20200000000000001</v>
      </c>
      <c r="F1845">
        <v>0</v>
      </c>
      <c r="G1845">
        <v>6.8000000000000005E-2</v>
      </c>
      <c r="H1845">
        <v>5.3000000000000009E-3</v>
      </c>
      <c r="I1845" t="s">
        <v>59</v>
      </c>
      <c r="J1845">
        <v>1403</v>
      </c>
      <c r="K1845">
        <v>0.35067712045616528</v>
      </c>
      <c r="L1845">
        <v>0.39914468995010688</v>
      </c>
      <c r="M1845">
        <v>0.25017818959372767</v>
      </c>
      <c r="N1845">
        <v>0.25</v>
      </c>
      <c r="O1845">
        <v>0.25</v>
      </c>
      <c r="P1845">
        <v>0.25</v>
      </c>
      <c r="Q1845">
        <v>0.25</v>
      </c>
      <c r="R1845">
        <v>0.25</v>
      </c>
      <c r="S1845">
        <v>0.25</v>
      </c>
      <c r="T1845">
        <v>0.25</v>
      </c>
      <c r="U1845">
        <v>0.25</v>
      </c>
      <c r="V1845">
        <f>VLOOKUP(A1845,Output_sheet!$C$2:$H$19120,6,FALSE)</f>
        <v>182.57946000000001</v>
      </c>
      <c r="W1845">
        <f t="shared" si="169"/>
        <v>259.26283320000005</v>
      </c>
      <c r="X1845" t="str">
        <f t="shared" si="170"/>
        <v>Lunch_</v>
      </c>
      <c r="Y1845">
        <f t="shared" si="171"/>
        <v>147.52420368000003</v>
      </c>
      <c r="Z1845">
        <f t="shared" si="172"/>
        <v>0</v>
      </c>
      <c r="AA1845">
        <f t="shared" si="173"/>
        <v>111.73862952000003</v>
      </c>
    </row>
    <row r="1846" spans="1:27" x14ac:dyDescent="0.45">
      <c r="A1846" t="str">
        <f t="shared" si="168"/>
        <v>43834Meal_Lunch_SideP4</v>
      </c>
      <c r="B1846" s="6">
        <v>43834</v>
      </c>
      <c r="C1846" t="s">
        <v>118</v>
      </c>
      <c r="D1846" t="s">
        <v>36</v>
      </c>
      <c r="E1846">
        <v>1.3162393162393159E-2</v>
      </c>
      <c r="F1846">
        <v>0.16641025641025639</v>
      </c>
      <c r="G1846">
        <v>6.076923076923077E-2</v>
      </c>
      <c r="H1846">
        <v>9.2769230769230776E-4</v>
      </c>
      <c r="I1846" t="s">
        <v>59</v>
      </c>
      <c r="J1846">
        <v>1403</v>
      </c>
      <c r="K1846">
        <v>0.35067712045616528</v>
      </c>
      <c r="L1846">
        <v>0.39914468995010688</v>
      </c>
      <c r="M1846">
        <v>0.25017818959372767</v>
      </c>
      <c r="N1846">
        <v>0.25</v>
      </c>
      <c r="O1846">
        <v>0.25</v>
      </c>
      <c r="P1846">
        <v>0.25</v>
      </c>
      <c r="Q1846">
        <v>0.25</v>
      </c>
      <c r="R1846">
        <v>0.25</v>
      </c>
      <c r="S1846">
        <v>0.25</v>
      </c>
      <c r="T1846">
        <v>0.25</v>
      </c>
      <c r="U1846">
        <v>0.24374999999999999</v>
      </c>
      <c r="V1846">
        <f>VLOOKUP(A1846,Output_sheet!$C$2:$H$19120,6,FALSE)</f>
        <v>59.338324</v>
      </c>
      <c r="W1846">
        <f t="shared" si="169"/>
        <v>75.075658989059818</v>
      </c>
      <c r="X1846" t="str">
        <f t="shared" si="170"/>
        <v>Lunch_</v>
      </c>
      <c r="Y1846">
        <f t="shared" si="171"/>
        <v>3.1241374003418798</v>
      </c>
      <c r="Z1846">
        <f t="shared" si="172"/>
        <v>39.498022847179485</v>
      </c>
      <c r="AA1846">
        <f t="shared" si="173"/>
        <v>32.453498741538461</v>
      </c>
    </row>
    <row r="1847" spans="1:27" x14ac:dyDescent="0.45">
      <c r="A1847" t="str">
        <f t="shared" si="168"/>
        <v>43834Meal_Morning_Snack_GreenP4</v>
      </c>
      <c r="B1847" s="6">
        <v>43834</v>
      </c>
      <c r="C1847" t="s">
        <v>118</v>
      </c>
      <c r="D1847" t="s">
        <v>39</v>
      </c>
      <c r="E1847">
        <v>0</v>
      </c>
      <c r="F1847">
        <v>0</v>
      </c>
      <c r="G1847">
        <v>0</v>
      </c>
      <c r="H1847">
        <v>0</v>
      </c>
      <c r="I1847" t="s">
        <v>59</v>
      </c>
      <c r="J1847">
        <v>1403</v>
      </c>
      <c r="K1847">
        <v>0.35067712045616528</v>
      </c>
      <c r="L1847">
        <v>0.39914468995010688</v>
      </c>
      <c r="M1847">
        <v>0.25017818959372767</v>
      </c>
      <c r="N1847">
        <v>0.15</v>
      </c>
      <c r="O1847">
        <v>0.15</v>
      </c>
      <c r="P1847">
        <v>0.15</v>
      </c>
      <c r="Q1847">
        <v>0.15</v>
      </c>
      <c r="R1847">
        <v>0.15</v>
      </c>
      <c r="S1847">
        <v>0.15</v>
      </c>
      <c r="T1847">
        <v>0.15</v>
      </c>
      <c r="U1847">
        <v>0</v>
      </c>
      <c r="V1847">
        <f>VLOOKUP(A1847,Output_sheet!$C$2:$H$19120,6,FALSE)</f>
        <v>0</v>
      </c>
      <c r="W1847">
        <f t="shared" si="169"/>
        <v>0</v>
      </c>
      <c r="X1847" t="str">
        <f t="shared" si="170"/>
        <v>Mornin</v>
      </c>
      <c r="Y1847">
        <f t="shared" si="171"/>
        <v>0</v>
      </c>
      <c r="Z1847">
        <f t="shared" si="172"/>
        <v>0</v>
      </c>
      <c r="AA1847">
        <f t="shared" si="173"/>
        <v>0</v>
      </c>
    </row>
    <row r="1848" spans="1:27" x14ac:dyDescent="0.45">
      <c r="A1848" t="str">
        <f t="shared" si="168"/>
        <v>43834Meal_Morning_Snack_MainP4</v>
      </c>
      <c r="B1848" s="6">
        <v>43834</v>
      </c>
      <c r="C1848" t="s">
        <v>118</v>
      </c>
      <c r="D1848" t="s">
        <v>40</v>
      </c>
      <c r="E1848">
        <v>4.6982758620689652E-2</v>
      </c>
      <c r="F1848">
        <v>0.18534137931034481</v>
      </c>
      <c r="G1848">
        <v>6.7386206896551726E-2</v>
      </c>
      <c r="H1848">
        <v>6.5438896551724144E-3</v>
      </c>
      <c r="I1848" t="s">
        <v>59</v>
      </c>
      <c r="J1848">
        <v>1403</v>
      </c>
      <c r="K1848">
        <v>0.35067712045616528</v>
      </c>
      <c r="L1848">
        <v>0.39914468995010688</v>
      </c>
      <c r="M1848">
        <v>0.25017818959372767</v>
      </c>
      <c r="N1848">
        <v>0.15</v>
      </c>
      <c r="O1848">
        <v>0.15</v>
      </c>
      <c r="P1848">
        <v>0.15</v>
      </c>
      <c r="Q1848">
        <v>0.15</v>
      </c>
      <c r="R1848">
        <v>0.15</v>
      </c>
      <c r="S1848">
        <v>0.15</v>
      </c>
      <c r="T1848">
        <v>0.15</v>
      </c>
      <c r="U1848">
        <v>0.62365591397849462</v>
      </c>
      <c r="V1848">
        <f>VLOOKUP(A1848,Output_sheet!$C$2:$H$19120,6,FALSE)</f>
        <v>90.202444999999997</v>
      </c>
      <c r="W1848">
        <f t="shared" si="169"/>
        <v>138.53042668768964</v>
      </c>
      <c r="X1848" t="str">
        <f t="shared" si="170"/>
        <v>Mornin</v>
      </c>
      <c r="Y1848">
        <f t="shared" si="171"/>
        <v>16.951838801724136</v>
      </c>
      <c r="Z1848">
        <f t="shared" si="172"/>
        <v>66.872982293862066</v>
      </c>
      <c r="AA1848">
        <f t="shared" si="173"/>
        <v>54.705605592103446</v>
      </c>
    </row>
    <row r="1849" spans="1:27" x14ac:dyDescent="0.45">
      <c r="A1849" t="str">
        <f t="shared" si="168"/>
        <v>43834Meal_Morning_Snack_SideP4</v>
      </c>
      <c r="B1849" s="6">
        <v>43834</v>
      </c>
      <c r="C1849" t="s">
        <v>118</v>
      </c>
      <c r="D1849" t="s">
        <v>41</v>
      </c>
      <c r="E1849">
        <v>0.16285714285714281</v>
      </c>
      <c r="F1849">
        <v>6.6771428571428565E-2</v>
      </c>
      <c r="G1849">
        <v>1.7428571428571429E-2</v>
      </c>
      <c r="H1849">
        <v>4.9020138451856508E-3</v>
      </c>
      <c r="I1849" t="s">
        <v>59</v>
      </c>
      <c r="J1849">
        <v>1403</v>
      </c>
      <c r="K1849">
        <v>0.35067712045616528</v>
      </c>
      <c r="L1849">
        <v>0.39914468995010688</v>
      </c>
      <c r="M1849">
        <v>0.25017818959372767</v>
      </c>
      <c r="N1849">
        <v>0.15</v>
      </c>
      <c r="O1849">
        <v>0.15</v>
      </c>
      <c r="P1849">
        <v>0.15</v>
      </c>
      <c r="Q1849">
        <v>0.15</v>
      </c>
      <c r="R1849">
        <v>0.15</v>
      </c>
      <c r="S1849">
        <v>0.15</v>
      </c>
      <c r="T1849">
        <v>0.15</v>
      </c>
      <c r="U1849">
        <v>0.37634408602150538</v>
      </c>
      <c r="V1849">
        <f>VLOOKUP(A1849,Output_sheet!$C$2:$H$19120,6,FALSE)</f>
        <v>116.92909</v>
      </c>
      <c r="W1849">
        <f t="shared" si="169"/>
        <v>125.74220255485713</v>
      </c>
      <c r="X1849" t="str">
        <f t="shared" si="170"/>
        <v>Mornin</v>
      </c>
      <c r="Y1849">
        <f t="shared" si="171"/>
        <v>76.170950057142832</v>
      </c>
      <c r="Z1849">
        <f t="shared" si="172"/>
        <v>31.230089523428568</v>
      </c>
      <c r="AA1849">
        <f t="shared" si="173"/>
        <v>18.341162974285716</v>
      </c>
    </row>
    <row r="1850" spans="1:27" x14ac:dyDescent="0.45">
      <c r="A1850" t="str">
        <f t="shared" si="168"/>
        <v>43834Meal_Afternoon_Snack_GreenP6</v>
      </c>
      <c r="B1850" s="6">
        <v>43834</v>
      </c>
      <c r="C1850" t="s">
        <v>118</v>
      </c>
      <c r="D1850" t="s">
        <v>11</v>
      </c>
      <c r="E1850">
        <v>3.39E-2</v>
      </c>
      <c r="F1850">
        <v>0.62639999999999996</v>
      </c>
      <c r="G1850">
        <v>5.1000000000000004E-3</v>
      </c>
      <c r="H1850">
        <v>6.3388000000000012E-3</v>
      </c>
      <c r="I1850" t="s">
        <v>61</v>
      </c>
      <c r="J1850">
        <v>1043</v>
      </c>
      <c r="K1850">
        <v>0.4218600191754554</v>
      </c>
      <c r="L1850">
        <v>0.37967401725790989</v>
      </c>
      <c r="M1850">
        <v>0.19846596356663471</v>
      </c>
      <c r="N1850">
        <v>0.22</v>
      </c>
      <c r="O1850">
        <v>0.22</v>
      </c>
      <c r="P1850">
        <v>0.22</v>
      </c>
      <c r="Q1850">
        <v>0.22</v>
      </c>
      <c r="R1850">
        <v>0.22</v>
      </c>
      <c r="S1850">
        <v>0.22</v>
      </c>
      <c r="T1850">
        <v>0.22</v>
      </c>
      <c r="U1850">
        <v>0.45045045045045051</v>
      </c>
      <c r="V1850">
        <f>VLOOKUP(A1850,Output_sheet!$C$2:$H$19120,6,FALSE)</f>
        <v>30.307939999999999</v>
      </c>
      <c r="W1850">
        <f t="shared" si="169"/>
        <v>81.440465574000001</v>
      </c>
      <c r="X1850" t="str">
        <f t="shared" si="170"/>
        <v>Aftern</v>
      </c>
      <c r="Y1850">
        <f t="shared" si="171"/>
        <v>4.1097566639999998</v>
      </c>
      <c r="Z1850">
        <f t="shared" si="172"/>
        <v>75.939574463999989</v>
      </c>
      <c r="AA1850">
        <f t="shared" si="173"/>
        <v>1.3911344460000001</v>
      </c>
    </row>
    <row r="1851" spans="1:27" x14ac:dyDescent="0.45">
      <c r="A1851" t="str">
        <f t="shared" si="168"/>
        <v>43834Meal_Afternoon_Snack_MainP6</v>
      </c>
      <c r="B1851" s="6">
        <v>43834</v>
      </c>
      <c r="C1851" t="s">
        <v>118</v>
      </c>
      <c r="D1851" t="s">
        <v>12</v>
      </c>
      <c r="E1851">
        <v>0.12597058823529411</v>
      </c>
      <c r="F1851">
        <v>0.1129313725490196</v>
      </c>
      <c r="G1851">
        <v>0.18782352941176469</v>
      </c>
      <c r="H1851">
        <v>1.072359477124183E-2</v>
      </c>
      <c r="I1851" t="s">
        <v>61</v>
      </c>
      <c r="J1851">
        <v>1043</v>
      </c>
      <c r="K1851">
        <v>0.4218600191754554</v>
      </c>
      <c r="L1851">
        <v>0.37967401725790989</v>
      </c>
      <c r="M1851">
        <v>0.19846596356663471</v>
      </c>
      <c r="N1851">
        <v>0.22</v>
      </c>
      <c r="O1851">
        <v>0.22</v>
      </c>
      <c r="P1851">
        <v>0.22</v>
      </c>
      <c r="Q1851">
        <v>0.22</v>
      </c>
      <c r="R1851">
        <v>0.22</v>
      </c>
      <c r="S1851">
        <v>0.22</v>
      </c>
      <c r="T1851">
        <v>0.22</v>
      </c>
      <c r="U1851">
        <v>0.45945945945945948</v>
      </c>
      <c r="V1851">
        <f>VLOOKUP(A1851,Output_sheet!$C$2:$H$19120,6,FALSE)</f>
        <v>10.3047</v>
      </c>
      <c r="W1851">
        <f t="shared" si="169"/>
        <v>27.266438252941175</v>
      </c>
      <c r="X1851" t="str">
        <f t="shared" si="170"/>
        <v>Aftern</v>
      </c>
      <c r="Y1851">
        <f t="shared" si="171"/>
        <v>5.1923564823529409</v>
      </c>
      <c r="Z1851">
        <f t="shared" si="172"/>
        <v>4.6548956588235288</v>
      </c>
      <c r="AA1851">
        <f t="shared" si="173"/>
        <v>17.419186111764706</v>
      </c>
    </row>
    <row r="1852" spans="1:27" x14ac:dyDescent="0.45">
      <c r="A1852" t="str">
        <f t="shared" si="168"/>
        <v>43834Meal_Afternoon_Snack_SideP6</v>
      </c>
      <c r="B1852" s="6">
        <v>43834</v>
      </c>
      <c r="C1852" t="s">
        <v>118</v>
      </c>
      <c r="D1852" t="s">
        <v>13</v>
      </c>
      <c r="E1852">
        <v>0.16700000000000001</v>
      </c>
      <c r="F1852">
        <v>3.5999999999999997E-2</v>
      </c>
      <c r="G1852">
        <v>6.7500000000000004E-2</v>
      </c>
      <c r="H1852">
        <v>8.4588000000000007E-3</v>
      </c>
      <c r="I1852" t="s">
        <v>61</v>
      </c>
      <c r="J1852">
        <v>1043</v>
      </c>
      <c r="K1852">
        <v>0.4218600191754554</v>
      </c>
      <c r="L1852">
        <v>0.37967401725790989</v>
      </c>
      <c r="M1852">
        <v>0.19846596356663471</v>
      </c>
      <c r="N1852">
        <v>0.22</v>
      </c>
      <c r="O1852">
        <v>0.22</v>
      </c>
      <c r="P1852">
        <v>0.22</v>
      </c>
      <c r="Q1852">
        <v>0.22</v>
      </c>
      <c r="R1852">
        <v>0.22</v>
      </c>
      <c r="S1852">
        <v>0.22</v>
      </c>
      <c r="T1852">
        <v>0.22</v>
      </c>
      <c r="U1852">
        <v>9.0090090090090086E-2</v>
      </c>
      <c r="V1852">
        <f>VLOOKUP(A1852,Output_sheet!$C$2:$H$19120,6,FALSE)</f>
        <v>4.2431115999999998</v>
      </c>
      <c r="W1852">
        <f t="shared" si="169"/>
        <v>6.0230969162000001</v>
      </c>
      <c r="X1852" t="str">
        <f t="shared" si="170"/>
        <v>Aftern</v>
      </c>
      <c r="Y1852">
        <f t="shared" si="171"/>
        <v>2.8343985487999999</v>
      </c>
      <c r="Z1852">
        <f t="shared" si="172"/>
        <v>0.61100807039999994</v>
      </c>
      <c r="AA1852">
        <f t="shared" si="173"/>
        <v>2.5776902970000002</v>
      </c>
    </row>
    <row r="1853" spans="1:27" x14ac:dyDescent="0.45">
      <c r="A1853" t="str">
        <f t="shared" si="168"/>
        <v>43834Meal_Booster1_GreenP6</v>
      </c>
      <c r="B1853" s="6">
        <v>43834</v>
      </c>
      <c r="C1853" t="s">
        <v>118</v>
      </c>
      <c r="D1853" t="s">
        <v>16</v>
      </c>
      <c r="E1853">
        <v>0</v>
      </c>
      <c r="F1853">
        <v>0</v>
      </c>
      <c r="G1853">
        <v>0</v>
      </c>
      <c r="H1853">
        <v>0</v>
      </c>
      <c r="I1853" t="s">
        <v>61</v>
      </c>
      <c r="J1853">
        <v>1043</v>
      </c>
      <c r="K1853">
        <v>0.4218600191754554</v>
      </c>
      <c r="L1853">
        <v>0.37967401725790989</v>
      </c>
      <c r="M1853">
        <v>0.19846596356663471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f>VLOOKUP(A1853,Output_sheet!$C$2:$H$19120,6,FALSE)</f>
        <v>0</v>
      </c>
      <c r="W1853">
        <f t="shared" si="169"/>
        <v>0</v>
      </c>
      <c r="X1853" t="str">
        <f t="shared" si="170"/>
        <v>Booste</v>
      </c>
      <c r="Y1853">
        <f t="shared" si="171"/>
        <v>0</v>
      </c>
      <c r="Z1853">
        <f t="shared" si="172"/>
        <v>0</v>
      </c>
      <c r="AA1853">
        <f t="shared" si="173"/>
        <v>0</v>
      </c>
    </row>
    <row r="1854" spans="1:27" x14ac:dyDescent="0.45">
      <c r="A1854" t="str">
        <f t="shared" si="168"/>
        <v>43834Meal_Booster1_MainP6</v>
      </c>
      <c r="B1854" s="6">
        <v>43834</v>
      </c>
      <c r="C1854" t="s">
        <v>118</v>
      </c>
      <c r="D1854" t="s">
        <v>17</v>
      </c>
      <c r="E1854">
        <v>6.146800766283525E-2</v>
      </c>
      <c r="F1854">
        <v>0.14588927203065141</v>
      </c>
      <c r="G1854">
        <v>2.2945019157088121E-2</v>
      </c>
      <c r="H1854">
        <v>2.1448052753725928E-3</v>
      </c>
      <c r="I1854" t="s">
        <v>61</v>
      </c>
      <c r="J1854">
        <v>1043</v>
      </c>
      <c r="K1854">
        <v>0.4218600191754554</v>
      </c>
      <c r="L1854">
        <v>0.37967401725790989</v>
      </c>
      <c r="M1854">
        <v>0.19846596356663471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  <c r="V1854">
        <f>VLOOKUP(A1854,Output_sheet!$C$2:$H$19120,6,FALSE)</f>
        <v>0</v>
      </c>
      <c r="W1854">
        <f t="shared" si="169"/>
        <v>0</v>
      </c>
      <c r="X1854" t="str">
        <f t="shared" si="170"/>
        <v>Booste</v>
      </c>
      <c r="Y1854">
        <f t="shared" si="171"/>
        <v>0</v>
      </c>
      <c r="Z1854">
        <f t="shared" si="172"/>
        <v>0</v>
      </c>
      <c r="AA1854">
        <f t="shared" si="173"/>
        <v>0</v>
      </c>
    </row>
    <row r="1855" spans="1:27" x14ac:dyDescent="0.45">
      <c r="A1855" t="str">
        <f t="shared" si="168"/>
        <v>43834Meal_Booster1_SideP6</v>
      </c>
      <c r="B1855" s="6">
        <v>43834</v>
      </c>
      <c r="C1855" t="s">
        <v>118</v>
      </c>
      <c r="D1855" t="s">
        <v>18</v>
      </c>
      <c r="E1855">
        <v>0</v>
      </c>
      <c r="F1855">
        <v>0</v>
      </c>
      <c r="G1855">
        <v>0</v>
      </c>
      <c r="H1855">
        <v>0</v>
      </c>
      <c r="I1855" t="s">
        <v>61</v>
      </c>
      <c r="J1855">
        <v>1043</v>
      </c>
      <c r="K1855">
        <v>0.4218600191754554</v>
      </c>
      <c r="L1855">
        <v>0.37967401725790989</v>
      </c>
      <c r="M1855">
        <v>0.19846596356663471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f>VLOOKUP(A1855,Output_sheet!$C$2:$H$19120,6,FALSE)</f>
        <v>0</v>
      </c>
      <c r="W1855">
        <f t="shared" si="169"/>
        <v>0</v>
      </c>
      <c r="X1855" t="str">
        <f t="shared" si="170"/>
        <v>Booste</v>
      </c>
      <c r="Y1855">
        <f t="shared" si="171"/>
        <v>0</v>
      </c>
      <c r="Z1855">
        <f t="shared" si="172"/>
        <v>0</v>
      </c>
      <c r="AA1855">
        <f t="shared" si="173"/>
        <v>0</v>
      </c>
    </row>
    <row r="1856" spans="1:27" x14ac:dyDescent="0.45">
      <c r="A1856" t="str">
        <f t="shared" si="168"/>
        <v>43834Meal_Booster2_GreenP6</v>
      </c>
      <c r="B1856" s="6">
        <v>43834</v>
      </c>
      <c r="C1856" t="s">
        <v>118</v>
      </c>
      <c r="D1856" t="s">
        <v>19</v>
      </c>
      <c r="E1856">
        <v>0</v>
      </c>
      <c r="F1856">
        <v>0</v>
      </c>
      <c r="G1856">
        <v>0</v>
      </c>
      <c r="H1856">
        <v>0</v>
      </c>
      <c r="I1856" t="s">
        <v>61</v>
      </c>
      <c r="J1856">
        <v>1043</v>
      </c>
      <c r="K1856">
        <v>0.4218600191754554</v>
      </c>
      <c r="L1856">
        <v>0.37967401725790989</v>
      </c>
      <c r="M1856">
        <v>0.19846596356663471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f>VLOOKUP(A1856,Output_sheet!$C$2:$H$19120,6,FALSE)</f>
        <v>0</v>
      </c>
      <c r="W1856">
        <f t="shared" si="169"/>
        <v>0</v>
      </c>
      <c r="X1856" t="str">
        <f t="shared" si="170"/>
        <v>Booste</v>
      </c>
      <c r="Y1856">
        <f t="shared" si="171"/>
        <v>0</v>
      </c>
      <c r="Z1856">
        <f t="shared" si="172"/>
        <v>0</v>
      </c>
      <c r="AA1856">
        <f t="shared" si="173"/>
        <v>0</v>
      </c>
    </row>
    <row r="1857" spans="1:27" x14ac:dyDescent="0.45">
      <c r="A1857" t="str">
        <f t="shared" si="168"/>
        <v>43834Meal_Booster2_MainP6</v>
      </c>
      <c r="B1857" s="6">
        <v>43834</v>
      </c>
      <c r="C1857" t="s">
        <v>118</v>
      </c>
      <c r="D1857" t="s">
        <v>20</v>
      </c>
      <c r="E1857">
        <v>0.30499999999999999</v>
      </c>
      <c r="F1857">
        <v>0</v>
      </c>
      <c r="G1857">
        <v>3.2000000000000001E-2</v>
      </c>
      <c r="H1857">
        <v>5.3000000000000009E-3</v>
      </c>
      <c r="I1857" t="s">
        <v>61</v>
      </c>
      <c r="J1857">
        <v>1043</v>
      </c>
      <c r="K1857">
        <v>0.4218600191754554</v>
      </c>
      <c r="L1857">
        <v>0.37967401725790989</v>
      </c>
      <c r="M1857">
        <v>0.19846596356663471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f>VLOOKUP(A1857,Output_sheet!$C$2:$H$19120,6,FALSE)</f>
        <v>0</v>
      </c>
      <c r="W1857">
        <f t="shared" si="169"/>
        <v>0</v>
      </c>
      <c r="X1857" t="str">
        <f t="shared" si="170"/>
        <v>Booste</v>
      </c>
      <c r="Y1857">
        <f t="shared" si="171"/>
        <v>0</v>
      </c>
      <c r="Z1857">
        <f t="shared" si="172"/>
        <v>0</v>
      </c>
      <c r="AA1857">
        <f t="shared" si="173"/>
        <v>0</v>
      </c>
    </row>
    <row r="1858" spans="1:27" x14ac:dyDescent="0.45">
      <c r="A1858" t="str">
        <f t="shared" ref="A1858:A1921" si="174">B1858&amp;"Meal_"&amp;D1858&amp;I1858</f>
        <v>43834Meal_Booster2_SideP6</v>
      </c>
      <c r="B1858" s="6">
        <v>43834</v>
      </c>
      <c r="C1858" t="s">
        <v>118</v>
      </c>
      <c r="D1858" t="s">
        <v>21</v>
      </c>
      <c r="E1858">
        <v>0</v>
      </c>
      <c r="F1858">
        <v>0</v>
      </c>
      <c r="G1858">
        <v>0</v>
      </c>
      <c r="H1858">
        <v>0</v>
      </c>
      <c r="I1858" t="s">
        <v>61</v>
      </c>
      <c r="J1858">
        <v>1043</v>
      </c>
      <c r="K1858">
        <v>0.4218600191754554</v>
      </c>
      <c r="L1858">
        <v>0.37967401725790989</v>
      </c>
      <c r="M1858">
        <v>0.19846596356663471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f>VLOOKUP(A1858,Output_sheet!$C$2:$H$19120,6,FALSE)</f>
        <v>0</v>
      </c>
      <c r="W1858">
        <f t="shared" ref="W1858:W1921" si="175">(E1858*4+F1858*4+G1858*9)*V1858</f>
        <v>0</v>
      </c>
      <c r="X1858" t="str">
        <f t="shared" ref="X1858:X1921" si="176">LEFT(D1858,6)</f>
        <v>Booste</v>
      </c>
      <c r="Y1858">
        <f t="shared" ref="Y1858:Y1921" si="177">E1858*4*V1858</f>
        <v>0</v>
      </c>
      <c r="Z1858">
        <f t="shared" ref="Z1858:Z1921" si="178">F1858*4*V1858</f>
        <v>0</v>
      </c>
      <c r="AA1858">
        <f t="shared" ref="AA1858:AA1921" si="179">G1858*9*V1858</f>
        <v>0</v>
      </c>
    </row>
    <row r="1859" spans="1:27" x14ac:dyDescent="0.45">
      <c r="A1859" t="str">
        <f t="shared" si="174"/>
        <v>43834Meal_Breakfast_GreenP6</v>
      </c>
      <c r="B1859" s="6">
        <v>43834</v>
      </c>
      <c r="C1859" t="s">
        <v>118</v>
      </c>
      <c r="D1859" t="s">
        <v>24</v>
      </c>
      <c r="E1859">
        <v>6.9999999999999993E-3</v>
      </c>
      <c r="F1859">
        <v>0.14000000000000001</v>
      </c>
      <c r="G1859">
        <v>3.0000000000000001E-3</v>
      </c>
      <c r="H1859">
        <v>1.04E-2</v>
      </c>
      <c r="I1859" t="s">
        <v>61</v>
      </c>
      <c r="J1859">
        <v>1043</v>
      </c>
      <c r="K1859">
        <v>0.4218600191754554</v>
      </c>
      <c r="L1859">
        <v>0.37967401725790989</v>
      </c>
      <c r="M1859">
        <v>0.19846596356663471</v>
      </c>
      <c r="N1859">
        <v>1E-3</v>
      </c>
      <c r="O1859">
        <v>1E-3</v>
      </c>
      <c r="P1859">
        <v>1E-3</v>
      </c>
      <c r="Q1859">
        <v>1E-3</v>
      </c>
      <c r="R1859">
        <v>1E-3</v>
      </c>
      <c r="S1859">
        <v>1E-3</v>
      </c>
      <c r="T1859">
        <v>1E-3</v>
      </c>
      <c r="U1859">
        <v>9.375E-2</v>
      </c>
      <c r="V1859">
        <f>VLOOKUP(A1859,Output_sheet!$C$2:$H$19120,6,FALSE)</f>
        <v>4.9561399999999999E-2</v>
      </c>
      <c r="W1859">
        <f t="shared" si="175"/>
        <v>3.0480261000000005E-2</v>
      </c>
      <c r="X1859" t="str">
        <f t="shared" si="176"/>
        <v>Breakf</v>
      </c>
      <c r="Y1859">
        <f t="shared" si="177"/>
        <v>1.3877191999999998E-3</v>
      </c>
      <c r="Z1859">
        <f t="shared" si="178"/>
        <v>2.7754384000000003E-2</v>
      </c>
      <c r="AA1859">
        <f t="shared" si="179"/>
        <v>1.3381578E-3</v>
      </c>
    </row>
    <row r="1860" spans="1:27" x14ac:dyDescent="0.45">
      <c r="A1860" t="str">
        <f t="shared" si="174"/>
        <v>43834Meal_Breakfast_MainP6</v>
      </c>
      <c r="B1860" s="6">
        <v>43834</v>
      </c>
      <c r="C1860" t="s">
        <v>118</v>
      </c>
      <c r="D1860" t="s">
        <v>25</v>
      </c>
      <c r="E1860">
        <v>7.1428571428571425E-2</v>
      </c>
      <c r="F1860">
        <v>0.23239285714285721</v>
      </c>
      <c r="G1860">
        <v>2.5571428571428571E-2</v>
      </c>
      <c r="H1860">
        <v>2.0184130952380949E-3</v>
      </c>
      <c r="I1860" t="s">
        <v>61</v>
      </c>
      <c r="J1860">
        <v>1043</v>
      </c>
      <c r="K1860">
        <v>0.4218600191754554</v>
      </c>
      <c r="L1860">
        <v>0.37967401725790989</v>
      </c>
      <c r="M1860">
        <v>0.19846596356663471</v>
      </c>
      <c r="N1860">
        <v>1E-3</v>
      </c>
      <c r="O1860">
        <v>1E-3</v>
      </c>
      <c r="P1860">
        <v>1E-3</v>
      </c>
      <c r="Q1860">
        <v>1E-3</v>
      </c>
      <c r="R1860">
        <v>1E-3</v>
      </c>
      <c r="S1860">
        <v>1E-3</v>
      </c>
      <c r="T1860">
        <v>1E-3</v>
      </c>
      <c r="U1860">
        <v>0.875</v>
      </c>
      <c r="V1860">
        <f>VLOOKUP(A1860,Output_sheet!$C$2:$H$19120,6,FALSE)</f>
        <v>0.991228</v>
      </c>
      <c r="W1860">
        <f t="shared" si="175"/>
        <v>1.4327492720000004</v>
      </c>
      <c r="X1860" t="str">
        <f t="shared" si="176"/>
        <v>Breakf</v>
      </c>
      <c r="Y1860">
        <f t="shared" si="177"/>
        <v>0.28320799999999996</v>
      </c>
      <c r="Z1860">
        <f t="shared" si="178"/>
        <v>0.92141722800000025</v>
      </c>
      <c r="AA1860">
        <f t="shared" si="179"/>
        <v>0.228124044</v>
      </c>
    </row>
    <row r="1861" spans="1:27" x14ac:dyDescent="0.45">
      <c r="A1861" t="str">
        <f t="shared" si="174"/>
        <v>43834Meal_Breakfast_SideP6</v>
      </c>
      <c r="B1861" s="6">
        <v>43834</v>
      </c>
      <c r="C1861" t="s">
        <v>118</v>
      </c>
      <c r="D1861" t="s">
        <v>26</v>
      </c>
      <c r="E1861">
        <v>0.21</v>
      </c>
      <c r="F1861">
        <v>0.22</v>
      </c>
      <c r="G1861">
        <v>0.49</v>
      </c>
      <c r="H1861">
        <v>1.3505400000000001E-2</v>
      </c>
      <c r="I1861" t="s">
        <v>61</v>
      </c>
      <c r="J1861">
        <v>1043</v>
      </c>
      <c r="K1861">
        <v>0.4218600191754554</v>
      </c>
      <c r="L1861">
        <v>0.37967401725790989</v>
      </c>
      <c r="M1861">
        <v>0.19846596356663471</v>
      </c>
      <c r="N1861">
        <v>1E-3</v>
      </c>
      <c r="O1861">
        <v>1E-3</v>
      </c>
      <c r="P1861">
        <v>1E-3</v>
      </c>
      <c r="Q1861">
        <v>1E-3</v>
      </c>
      <c r="R1861">
        <v>1E-3</v>
      </c>
      <c r="S1861">
        <v>1E-3</v>
      </c>
      <c r="T1861">
        <v>1E-3</v>
      </c>
      <c r="U1861">
        <v>3.125E-2</v>
      </c>
      <c r="V1861">
        <f>VLOOKUP(A1861,Output_sheet!$C$2:$H$19120,6,FALSE)</f>
        <v>1.6520467E-2</v>
      </c>
      <c r="W1861">
        <f t="shared" si="175"/>
        <v>0.10127046270999999</v>
      </c>
      <c r="X1861" t="str">
        <f t="shared" si="176"/>
        <v>Breakf</v>
      </c>
      <c r="Y1861">
        <f t="shared" si="177"/>
        <v>1.3877192280000001E-2</v>
      </c>
      <c r="Z1861">
        <f t="shared" si="178"/>
        <v>1.453801096E-2</v>
      </c>
      <c r="AA1861">
        <f t="shared" si="179"/>
        <v>7.2855259470000003E-2</v>
      </c>
    </row>
    <row r="1862" spans="1:27" x14ac:dyDescent="0.45">
      <c r="A1862" t="str">
        <f t="shared" si="174"/>
        <v>43834Meal_Dinner_GreenP6</v>
      </c>
      <c r="B1862" s="6">
        <v>43834</v>
      </c>
      <c r="C1862" t="s">
        <v>118</v>
      </c>
      <c r="D1862" t="s">
        <v>29</v>
      </c>
      <c r="E1862">
        <v>1.148445595854922E-2</v>
      </c>
      <c r="F1862">
        <v>5.6101036269430048E-2</v>
      </c>
      <c r="G1862">
        <v>1.7005181347150261E-2</v>
      </c>
      <c r="H1862">
        <v>7.8450777202072528E-4</v>
      </c>
      <c r="I1862" t="s">
        <v>61</v>
      </c>
      <c r="J1862">
        <v>1043</v>
      </c>
      <c r="K1862">
        <v>0.4218600191754554</v>
      </c>
      <c r="L1862">
        <v>0.37967401725790989</v>
      </c>
      <c r="M1862">
        <v>0.19846596356663471</v>
      </c>
      <c r="N1862">
        <v>0.28899999999999998</v>
      </c>
      <c r="O1862">
        <v>0.28899999999999998</v>
      </c>
      <c r="P1862">
        <v>0.28899999999999998</v>
      </c>
      <c r="Q1862">
        <v>0.28899999999999998</v>
      </c>
      <c r="R1862">
        <v>0.28899999999999998</v>
      </c>
      <c r="S1862">
        <v>0.28899999999999998</v>
      </c>
      <c r="T1862">
        <v>0.28899999999999998</v>
      </c>
      <c r="U1862">
        <v>0.46958637469586367</v>
      </c>
      <c r="V1862">
        <f>VLOOKUP(A1862,Output_sheet!$C$2:$H$19120,6,FALSE)</f>
        <v>96.429000000000002</v>
      </c>
      <c r="W1862">
        <f t="shared" si="175"/>
        <v>40.826939409326421</v>
      </c>
      <c r="X1862" t="str">
        <f t="shared" si="176"/>
        <v>Dinner</v>
      </c>
      <c r="Y1862">
        <f t="shared" si="177"/>
        <v>4.4297384145077707</v>
      </c>
      <c r="Z1862">
        <f t="shared" si="178"/>
        <v>21.639067305699481</v>
      </c>
      <c r="AA1862">
        <f t="shared" si="179"/>
        <v>14.758133689119173</v>
      </c>
    </row>
    <row r="1863" spans="1:27" x14ac:dyDescent="0.45">
      <c r="A1863" t="str">
        <f t="shared" si="174"/>
        <v>43834Meal_Dinner_MainP6</v>
      </c>
      <c r="B1863" s="6">
        <v>43834</v>
      </c>
      <c r="C1863" t="s">
        <v>118</v>
      </c>
      <c r="D1863" t="s">
        <v>30</v>
      </c>
      <c r="E1863">
        <v>0.1788913043478261</v>
      </c>
      <c r="F1863">
        <v>1.3913043478260871E-3</v>
      </c>
      <c r="G1863">
        <v>8.0326086956521742E-2</v>
      </c>
      <c r="H1863">
        <v>6.5779782608695646E-3</v>
      </c>
      <c r="I1863" t="s">
        <v>61</v>
      </c>
      <c r="J1863">
        <v>1043</v>
      </c>
      <c r="K1863">
        <v>0.4218600191754554</v>
      </c>
      <c r="L1863">
        <v>0.37967401725790989</v>
      </c>
      <c r="M1863">
        <v>0.19846596356663471</v>
      </c>
      <c r="N1863">
        <v>0.28899999999999998</v>
      </c>
      <c r="O1863">
        <v>0.28899999999999998</v>
      </c>
      <c r="P1863">
        <v>0.28899999999999998</v>
      </c>
      <c r="Q1863">
        <v>0.28899999999999998</v>
      </c>
      <c r="R1863">
        <v>0.28899999999999998</v>
      </c>
      <c r="S1863">
        <v>0.28899999999999998</v>
      </c>
      <c r="T1863">
        <v>0.28899999999999998</v>
      </c>
      <c r="U1863">
        <v>0.33576642335766421</v>
      </c>
      <c r="V1863">
        <f>VLOOKUP(A1863,Output_sheet!$C$2:$H$19120,6,FALSE)</f>
        <v>96.204586000000006</v>
      </c>
      <c r="W1863">
        <f t="shared" si="175"/>
        <v>138.92569639613046</v>
      </c>
      <c r="X1863" t="str">
        <f t="shared" si="176"/>
        <v>Dinner</v>
      </c>
      <c r="Y1863">
        <f t="shared" si="177"/>
        <v>68.840655495130449</v>
      </c>
      <c r="Z1863">
        <f t="shared" si="178"/>
        <v>0.53539943513043486</v>
      </c>
      <c r="AA1863">
        <f t="shared" si="179"/>
        <v>69.54964146586957</v>
      </c>
    </row>
    <row r="1864" spans="1:27" x14ac:dyDescent="0.45">
      <c r="A1864" t="str">
        <f t="shared" si="174"/>
        <v>43834Meal_Dinner_SideP6</v>
      </c>
      <c r="B1864" s="6">
        <v>43834</v>
      </c>
      <c r="C1864" t="s">
        <v>118</v>
      </c>
      <c r="D1864" t="s">
        <v>31</v>
      </c>
      <c r="E1864">
        <v>8.5000000000000006E-2</v>
      </c>
      <c r="F1864">
        <v>0.71599999999999997</v>
      </c>
      <c r="G1864">
        <v>2.5000000000000001E-2</v>
      </c>
      <c r="H1864">
        <v>1.1130000000000001E-3</v>
      </c>
      <c r="I1864" t="s">
        <v>61</v>
      </c>
      <c r="J1864">
        <v>1043</v>
      </c>
      <c r="K1864">
        <v>0.4218600191754554</v>
      </c>
      <c r="L1864">
        <v>0.37967401725790989</v>
      </c>
      <c r="M1864">
        <v>0.19846596356663471</v>
      </c>
      <c r="N1864">
        <v>0.28899999999999998</v>
      </c>
      <c r="O1864">
        <v>0.28899999999999998</v>
      </c>
      <c r="P1864">
        <v>0.28899999999999998</v>
      </c>
      <c r="Q1864">
        <v>0.28899999999999998</v>
      </c>
      <c r="R1864">
        <v>0.28899999999999998</v>
      </c>
      <c r="S1864">
        <v>0.28899999999999998</v>
      </c>
      <c r="T1864">
        <v>0.28899999999999998</v>
      </c>
      <c r="U1864">
        <v>0.194647201946472</v>
      </c>
      <c r="V1864">
        <f>VLOOKUP(A1864,Output_sheet!$C$2:$H$19120,6,FALSE)</f>
        <v>79.436531000000002</v>
      </c>
      <c r="W1864">
        <f t="shared" si="175"/>
        <v>272.387864799</v>
      </c>
      <c r="X1864" t="str">
        <f t="shared" si="176"/>
        <v>Dinner</v>
      </c>
      <c r="Y1864">
        <f t="shared" si="177"/>
        <v>27.008420540000003</v>
      </c>
      <c r="Z1864">
        <f t="shared" si="178"/>
        <v>227.50622478399998</v>
      </c>
      <c r="AA1864">
        <f t="shared" si="179"/>
        <v>17.873219475000003</v>
      </c>
    </row>
    <row r="1865" spans="1:27" x14ac:dyDescent="0.45">
      <c r="A1865" t="str">
        <f t="shared" si="174"/>
        <v>43834Meal_Lunch_GreenP6</v>
      </c>
      <c r="B1865" s="6">
        <v>43834</v>
      </c>
      <c r="C1865" t="s">
        <v>118</v>
      </c>
      <c r="D1865" t="s">
        <v>34</v>
      </c>
      <c r="E1865">
        <v>2.777777777777778E-2</v>
      </c>
      <c r="F1865">
        <v>8.2592592592592592E-2</v>
      </c>
      <c r="G1865">
        <v>1.407407407407407E-2</v>
      </c>
      <c r="H1865">
        <v>8.6160493827160502E-4</v>
      </c>
      <c r="I1865" t="s">
        <v>61</v>
      </c>
      <c r="J1865">
        <v>1043</v>
      </c>
      <c r="K1865">
        <v>0.4218600191754554</v>
      </c>
      <c r="L1865">
        <v>0.37967401725790989</v>
      </c>
      <c r="M1865">
        <v>0.19846596356663471</v>
      </c>
      <c r="N1865">
        <v>0.28999999999999998</v>
      </c>
      <c r="O1865">
        <v>0.28999999999999998</v>
      </c>
      <c r="P1865">
        <v>0.28999999999999998</v>
      </c>
      <c r="Q1865">
        <v>0.28999999999999998</v>
      </c>
      <c r="R1865">
        <v>0.28999999999999998</v>
      </c>
      <c r="S1865">
        <v>0.28999999999999998</v>
      </c>
      <c r="T1865">
        <v>0.28999999999999998</v>
      </c>
      <c r="U1865">
        <v>0.50624999999999998</v>
      </c>
      <c r="V1865">
        <f>VLOOKUP(A1865,Output_sheet!$C$2:$H$19120,6,FALSE)</f>
        <v>134.83638999999999</v>
      </c>
      <c r="W1865">
        <f t="shared" si="175"/>
        <v>76.607045281481462</v>
      </c>
      <c r="X1865" t="str">
        <f t="shared" si="176"/>
        <v>Lunch_</v>
      </c>
      <c r="Y1865">
        <f t="shared" si="177"/>
        <v>14.981821111111111</v>
      </c>
      <c r="Z1865">
        <f t="shared" si="178"/>
        <v>44.545948103703701</v>
      </c>
      <c r="AA1865">
        <f t="shared" si="179"/>
        <v>17.079276066666662</v>
      </c>
    </row>
    <row r="1866" spans="1:27" x14ac:dyDescent="0.45">
      <c r="A1866" t="str">
        <f t="shared" si="174"/>
        <v>43834Meal_Lunch_MainP6</v>
      </c>
      <c r="B1866" s="6">
        <v>43834</v>
      </c>
      <c r="C1866" t="s">
        <v>118</v>
      </c>
      <c r="D1866" t="s">
        <v>35</v>
      </c>
      <c r="E1866">
        <v>0.20200000000000001</v>
      </c>
      <c r="F1866">
        <v>0</v>
      </c>
      <c r="G1866">
        <v>6.8000000000000005E-2</v>
      </c>
      <c r="H1866">
        <v>5.3000000000000009E-3</v>
      </c>
      <c r="I1866" t="s">
        <v>61</v>
      </c>
      <c r="J1866">
        <v>1043</v>
      </c>
      <c r="K1866">
        <v>0.4218600191754554</v>
      </c>
      <c r="L1866">
        <v>0.37967401725790989</v>
      </c>
      <c r="M1866">
        <v>0.19846596356663471</v>
      </c>
      <c r="N1866">
        <v>0.28999999999999998</v>
      </c>
      <c r="O1866">
        <v>0.28999999999999998</v>
      </c>
      <c r="P1866">
        <v>0.28999999999999998</v>
      </c>
      <c r="Q1866">
        <v>0.28999999999999998</v>
      </c>
      <c r="R1866">
        <v>0.28999999999999998</v>
      </c>
      <c r="S1866">
        <v>0.28999999999999998</v>
      </c>
      <c r="T1866">
        <v>0.28999999999999998</v>
      </c>
      <c r="U1866">
        <v>0.25</v>
      </c>
      <c r="V1866">
        <f>VLOOKUP(A1866,Output_sheet!$C$2:$H$19120,6,FALSE)</f>
        <v>100.49917000000001</v>
      </c>
      <c r="W1866">
        <f t="shared" si="175"/>
        <v>142.70882140000003</v>
      </c>
      <c r="X1866" t="str">
        <f t="shared" si="176"/>
        <v>Lunch_</v>
      </c>
      <c r="Y1866">
        <f t="shared" si="177"/>
        <v>81.203329360000012</v>
      </c>
      <c r="Z1866">
        <f t="shared" si="178"/>
        <v>0</v>
      </c>
      <c r="AA1866">
        <f t="shared" si="179"/>
        <v>61.505492040000014</v>
      </c>
    </row>
    <row r="1867" spans="1:27" x14ac:dyDescent="0.45">
      <c r="A1867" t="str">
        <f t="shared" si="174"/>
        <v>43834Meal_Lunch_SideP6</v>
      </c>
      <c r="B1867" s="6">
        <v>43834</v>
      </c>
      <c r="C1867" t="s">
        <v>118</v>
      </c>
      <c r="D1867" t="s">
        <v>36</v>
      </c>
      <c r="E1867">
        <v>1.3162393162393159E-2</v>
      </c>
      <c r="F1867">
        <v>0.16641025641025639</v>
      </c>
      <c r="G1867">
        <v>6.076923076923077E-2</v>
      </c>
      <c r="H1867">
        <v>9.2769230769230776E-4</v>
      </c>
      <c r="I1867" t="s">
        <v>61</v>
      </c>
      <c r="J1867">
        <v>1043</v>
      </c>
      <c r="K1867">
        <v>0.4218600191754554</v>
      </c>
      <c r="L1867">
        <v>0.37967401725790989</v>
      </c>
      <c r="M1867">
        <v>0.19846596356663471</v>
      </c>
      <c r="N1867">
        <v>0.28999999999999998</v>
      </c>
      <c r="O1867">
        <v>0.28999999999999998</v>
      </c>
      <c r="P1867">
        <v>0.28999999999999998</v>
      </c>
      <c r="Q1867">
        <v>0.28999999999999998</v>
      </c>
      <c r="R1867">
        <v>0.28999999999999998</v>
      </c>
      <c r="S1867">
        <v>0.28999999999999998</v>
      </c>
      <c r="T1867">
        <v>0.28999999999999998</v>
      </c>
      <c r="U1867">
        <v>0.24374999999999999</v>
      </c>
      <c r="V1867">
        <f>VLOOKUP(A1867,Output_sheet!$C$2:$H$19120,6,FALSE)</f>
        <v>32.662230999999998</v>
      </c>
      <c r="W1867">
        <f t="shared" si="175"/>
        <v>41.324701324188027</v>
      </c>
      <c r="X1867" t="str">
        <f t="shared" si="176"/>
        <v>Lunch_</v>
      </c>
      <c r="Y1867">
        <f t="shared" si="177"/>
        <v>1.7196525039316235</v>
      </c>
      <c r="Z1867">
        <f t="shared" si="178"/>
        <v>21.741320942564098</v>
      </c>
      <c r="AA1867">
        <f t="shared" si="179"/>
        <v>17.863727877692309</v>
      </c>
    </row>
    <row r="1868" spans="1:27" x14ac:dyDescent="0.45">
      <c r="A1868" t="str">
        <f t="shared" si="174"/>
        <v>43834Meal_Morning_Snack_GreenP6</v>
      </c>
      <c r="B1868" s="6">
        <v>43834</v>
      </c>
      <c r="C1868" t="s">
        <v>118</v>
      </c>
      <c r="D1868" t="s">
        <v>39</v>
      </c>
      <c r="E1868">
        <v>0</v>
      </c>
      <c r="F1868">
        <v>0</v>
      </c>
      <c r="G1868">
        <v>0</v>
      </c>
      <c r="H1868">
        <v>0</v>
      </c>
      <c r="I1868" t="s">
        <v>61</v>
      </c>
      <c r="J1868">
        <v>1043</v>
      </c>
      <c r="K1868">
        <v>0.4218600191754554</v>
      </c>
      <c r="L1868">
        <v>0.37967401725790989</v>
      </c>
      <c r="M1868">
        <v>0.19846596356663471</v>
      </c>
      <c r="N1868">
        <v>0.2</v>
      </c>
      <c r="O1868">
        <v>0.2</v>
      </c>
      <c r="P1868">
        <v>0.2</v>
      </c>
      <c r="Q1868">
        <v>0.2</v>
      </c>
      <c r="R1868">
        <v>0.2</v>
      </c>
      <c r="S1868">
        <v>0.2</v>
      </c>
      <c r="T1868">
        <v>0.2</v>
      </c>
      <c r="U1868">
        <v>0</v>
      </c>
      <c r="V1868">
        <f>VLOOKUP(A1868,Output_sheet!$C$2:$H$19120,6,FALSE)</f>
        <v>0</v>
      </c>
      <c r="W1868">
        <f t="shared" si="175"/>
        <v>0</v>
      </c>
      <c r="X1868" t="str">
        <f t="shared" si="176"/>
        <v>Mornin</v>
      </c>
      <c r="Y1868">
        <f t="shared" si="177"/>
        <v>0</v>
      </c>
      <c r="Z1868">
        <f t="shared" si="178"/>
        <v>0</v>
      </c>
      <c r="AA1868">
        <f t="shared" si="179"/>
        <v>0</v>
      </c>
    </row>
    <row r="1869" spans="1:27" x14ac:dyDescent="0.45">
      <c r="A1869" t="str">
        <f t="shared" si="174"/>
        <v>43834Meal_Morning_Snack_MainP6</v>
      </c>
      <c r="B1869" s="6">
        <v>43834</v>
      </c>
      <c r="C1869" t="s">
        <v>118</v>
      </c>
      <c r="D1869" t="s">
        <v>40</v>
      </c>
      <c r="E1869">
        <v>4.6982758620689652E-2</v>
      </c>
      <c r="F1869">
        <v>0.18534137931034481</v>
      </c>
      <c r="G1869">
        <v>6.7386206896551726E-2</v>
      </c>
      <c r="H1869">
        <v>6.5438896551724144E-3</v>
      </c>
      <c r="I1869" t="s">
        <v>61</v>
      </c>
      <c r="J1869">
        <v>1043</v>
      </c>
      <c r="K1869">
        <v>0.4218600191754554</v>
      </c>
      <c r="L1869">
        <v>0.37967401725790989</v>
      </c>
      <c r="M1869">
        <v>0.19846596356663471</v>
      </c>
      <c r="N1869">
        <v>0.2</v>
      </c>
      <c r="O1869">
        <v>0.2</v>
      </c>
      <c r="P1869">
        <v>0.2</v>
      </c>
      <c r="Q1869">
        <v>0.2</v>
      </c>
      <c r="R1869">
        <v>0.2</v>
      </c>
      <c r="S1869">
        <v>0.2</v>
      </c>
      <c r="T1869">
        <v>0.2</v>
      </c>
      <c r="U1869">
        <v>0.62365591397849462</v>
      </c>
      <c r="V1869">
        <f>VLOOKUP(A1869,Output_sheet!$C$2:$H$19120,6,FALSE)</f>
        <v>73.017420999999999</v>
      </c>
      <c r="W1869">
        <f t="shared" si="175"/>
        <v>112.13814089811724</v>
      </c>
      <c r="X1869" t="str">
        <f t="shared" si="176"/>
        <v>Mornin</v>
      </c>
      <c r="Y1869">
        <f t="shared" si="177"/>
        <v>13.722239463793102</v>
      </c>
      <c r="Z1869">
        <f t="shared" si="178"/>
        <v>54.132598087296543</v>
      </c>
      <c r="AA1869">
        <f t="shared" si="179"/>
        <v>44.283303347027584</v>
      </c>
    </row>
    <row r="1870" spans="1:27" x14ac:dyDescent="0.45">
      <c r="A1870" t="str">
        <f t="shared" si="174"/>
        <v>43834Meal_Morning_Snack_SideP6</v>
      </c>
      <c r="B1870" s="6">
        <v>43834</v>
      </c>
      <c r="C1870" t="s">
        <v>118</v>
      </c>
      <c r="D1870" t="s">
        <v>41</v>
      </c>
      <c r="E1870">
        <v>0.16285714285714281</v>
      </c>
      <c r="F1870">
        <v>6.6771428571428565E-2</v>
      </c>
      <c r="G1870">
        <v>1.7428571428571429E-2</v>
      </c>
      <c r="H1870">
        <v>4.9020138451856508E-3</v>
      </c>
      <c r="I1870" t="s">
        <v>61</v>
      </c>
      <c r="J1870">
        <v>1043</v>
      </c>
      <c r="K1870">
        <v>0.4218600191754554</v>
      </c>
      <c r="L1870">
        <v>0.37967401725790989</v>
      </c>
      <c r="M1870">
        <v>0.19846596356663471</v>
      </c>
      <c r="N1870">
        <v>0.2</v>
      </c>
      <c r="O1870">
        <v>0.2</v>
      </c>
      <c r="P1870">
        <v>0.2</v>
      </c>
      <c r="Q1870">
        <v>0.2</v>
      </c>
      <c r="R1870">
        <v>0.2</v>
      </c>
      <c r="S1870">
        <v>0.2</v>
      </c>
      <c r="T1870">
        <v>0.2</v>
      </c>
      <c r="U1870">
        <v>0.37634408602150538</v>
      </c>
      <c r="V1870">
        <f>VLOOKUP(A1870,Output_sheet!$C$2:$H$19120,6,FALSE)</f>
        <v>94.652213000000003</v>
      </c>
      <c r="W1870">
        <f t="shared" si="175"/>
        <v>101.78628551125713</v>
      </c>
      <c r="X1870" t="str">
        <f t="shared" si="176"/>
        <v>Mornin</v>
      </c>
      <c r="Y1870">
        <f t="shared" si="177"/>
        <v>61.659155897142846</v>
      </c>
      <c r="Z1870">
        <f t="shared" si="178"/>
        <v>25.280253917828571</v>
      </c>
      <c r="AA1870">
        <f t="shared" si="179"/>
        <v>14.846875696285716</v>
      </c>
    </row>
    <row r="1871" spans="1:27" x14ac:dyDescent="0.45">
      <c r="A1871" t="str">
        <f t="shared" si="174"/>
        <v>43834Meal_Afternoon_Snack_GreenP7</v>
      </c>
      <c r="B1871" s="6">
        <v>43834</v>
      </c>
      <c r="C1871" t="s">
        <v>118</v>
      </c>
      <c r="D1871" t="s">
        <v>11</v>
      </c>
      <c r="E1871">
        <v>3.39E-2</v>
      </c>
      <c r="F1871">
        <v>0.62639999999999996</v>
      </c>
      <c r="G1871">
        <v>5.1000000000000004E-3</v>
      </c>
      <c r="H1871">
        <v>6.3388000000000012E-3</v>
      </c>
      <c r="I1871" t="s">
        <v>62</v>
      </c>
      <c r="J1871">
        <v>1651</v>
      </c>
      <c r="K1871">
        <v>0.24954572986069051</v>
      </c>
      <c r="L1871">
        <v>0.45063597819503332</v>
      </c>
      <c r="M1871">
        <v>0.29981829194427623</v>
      </c>
      <c r="N1871">
        <v>0.15</v>
      </c>
      <c r="O1871">
        <v>0.15</v>
      </c>
      <c r="P1871">
        <v>0.15</v>
      </c>
      <c r="Q1871">
        <v>0.15</v>
      </c>
      <c r="R1871">
        <v>0.15</v>
      </c>
      <c r="S1871">
        <v>0.15</v>
      </c>
      <c r="T1871">
        <v>0.15</v>
      </c>
      <c r="U1871">
        <v>0.45045045045045051</v>
      </c>
      <c r="V1871">
        <f>VLOOKUP(A1871,Output_sheet!$C$2:$H$19120,6,FALSE)</f>
        <v>45.064512000000001</v>
      </c>
      <c r="W1871">
        <f t="shared" si="175"/>
        <v>121.0928501952</v>
      </c>
      <c r="X1871" t="str">
        <f t="shared" si="176"/>
        <v>Aftern</v>
      </c>
      <c r="Y1871">
        <f t="shared" si="177"/>
        <v>6.1107478272</v>
      </c>
      <c r="Z1871">
        <f t="shared" si="178"/>
        <v>112.91364126719999</v>
      </c>
      <c r="AA1871">
        <f t="shared" si="179"/>
        <v>2.0684611008</v>
      </c>
    </row>
    <row r="1872" spans="1:27" x14ac:dyDescent="0.45">
      <c r="A1872" t="str">
        <f t="shared" si="174"/>
        <v>43834Meal_Afternoon_Snack_MainP7</v>
      </c>
      <c r="B1872" s="6">
        <v>43834</v>
      </c>
      <c r="C1872" t="s">
        <v>118</v>
      </c>
      <c r="D1872" t="s">
        <v>12</v>
      </c>
      <c r="E1872">
        <v>0.12597058823529411</v>
      </c>
      <c r="F1872">
        <v>0.1129313725490196</v>
      </c>
      <c r="G1872">
        <v>0.18782352941176469</v>
      </c>
      <c r="H1872">
        <v>1.072359477124183E-2</v>
      </c>
      <c r="I1872" t="s">
        <v>62</v>
      </c>
      <c r="J1872">
        <v>1651</v>
      </c>
      <c r="K1872">
        <v>0.24954572986069051</v>
      </c>
      <c r="L1872">
        <v>0.45063597819503332</v>
      </c>
      <c r="M1872">
        <v>0.29981829194427623</v>
      </c>
      <c r="N1872">
        <v>0.15</v>
      </c>
      <c r="O1872">
        <v>0.15</v>
      </c>
      <c r="P1872">
        <v>0.15</v>
      </c>
      <c r="Q1872">
        <v>0.15</v>
      </c>
      <c r="R1872">
        <v>0.15</v>
      </c>
      <c r="S1872">
        <v>0.15</v>
      </c>
      <c r="T1872">
        <v>0.15</v>
      </c>
      <c r="U1872">
        <v>0.45945945945945948</v>
      </c>
      <c r="V1872">
        <f>VLOOKUP(A1872,Output_sheet!$C$2:$H$19120,6,FALSE)</f>
        <v>38.234031999999999</v>
      </c>
      <c r="W1872">
        <f t="shared" si="175"/>
        <v>101.16799835890195</v>
      </c>
      <c r="X1872" t="str">
        <f t="shared" si="176"/>
        <v>Aftern</v>
      </c>
      <c r="Y1872">
        <f t="shared" si="177"/>
        <v>19.265454006588232</v>
      </c>
      <c r="Z1872">
        <f t="shared" si="178"/>
        <v>17.271286847372547</v>
      </c>
      <c r="AA1872">
        <f t="shared" si="179"/>
        <v>64.631257504941175</v>
      </c>
    </row>
    <row r="1873" spans="1:27" x14ac:dyDescent="0.45">
      <c r="A1873" t="str">
        <f t="shared" si="174"/>
        <v>43834Meal_Afternoon_Snack_SideP7</v>
      </c>
      <c r="B1873" s="6">
        <v>43834</v>
      </c>
      <c r="C1873" t="s">
        <v>118</v>
      </c>
      <c r="D1873" t="s">
        <v>13</v>
      </c>
      <c r="E1873">
        <v>0.16700000000000001</v>
      </c>
      <c r="F1873">
        <v>3.5999999999999997E-2</v>
      </c>
      <c r="G1873">
        <v>6.7500000000000004E-2</v>
      </c>
      <c r="H1873">
        <v>8.4588000000000007E-3</v>
      </c>
      <c r="I1873" t="s">
        <v>62</v>
      </c>
      <c r="J1873">
        <v>1651</v>
      </c>
      <c r="K1873">
        <v>0.24954572986069051</v>
      </c>
      <c r="L1873">
        <v>0.45063597819503332</v>
      </c>
      <c r="M1873">
        <v>0.29981829194427623</v>
      </c>
      <c r="N1873">
        <v>0.15</v>
      </c>
      <c r="O1873">
        <v>0.15</v>
      </c>
      <c r="P1873">
        <v>0.15</v>
      </c>
      <c r="Q1873">
        <v>0.15</v>
      </c>
      <c r="R1873">
        <v>0.15</v>
      </c>
      <c r="S1873">
        <v>0.15</v>
      </c>
      <c r="T1873">
        <v>0.15</v>
      </c>
      <c r="U1873">
        <v>9.0090090090090086E-2</v>
      </c>
      <c r="V1873">
        <f>VLOOKUP(A1873,Output_sheet!$C$2:$H$19120,6,FALSE)</f>
        <v>9.1628398999999998</v>
      </c>
      <c r="W1873">
        <f t="shared" si="175"/>
        <v>13.006651238050001</v>
      </c>
      <c r="X1873" t="str">
        <f t="shared" si="176"/>
        <v>Aftern</v>
      </c>
      <c r="Y1873">
        <f t="shared" si="177"/>
        <v>6.1207770532000003</v>
      </c>
      <c r="Z1873">
        <f t="shared" si="178"/>
        <v>1.3194489455999998</v>
      </c>
      <c r="AA1873">
        <f t="shared" si="179"/>
        <v>5.56642523925</v>
      </c>
    </row>
    <row r="1874" spans="1:27" x14ac:dyDescent="0.45">
      <c r="A1874" t="str">
        <f t="shared" si="174"/>
        <v>43834Meal_Booster1_GreenP7</v>
      </c>
      <c r="B1874" s="6">
        <v>43834</v>
      </c>
      <c r="C1874" t="s">
        <v>118</v>
      </c>
      <c r="D1874" t="s">
        <v>16</v>
      </c>
      <c r="E1874">
        <v>0</v>
      </c>
      <c r="F1874">
        <v>0</v>
      </c>
      <c r="G1874">
        <v>0</v>
      </c>
      <c r="H1874">
        <v>0</v>
      </c>
      <c r="I1874" t="s">
        <v>62</v>
      </c>
      <c r="J1874">
        <v>1651</v>
      </c>
      <c r="K1874">
        <v>0.24954572986069051</v>
      </c>
      <c r="L1874">
        <v>0.45063597819503332</v>
      </c>
      <c r="M1874">
        <v>0.29981829194427623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f>VLOOKUP(A1874,Output_sheet!$C$2:$H$19120,6,FALSE)</f>
        <v>0</v>
      </c>
      <c r="W1874">
        <f t="shared" si="175"/>
        <v>0</v>
      </c>
      <c r="X1874" t="str">
        <f t="shared" si="176"/>
        <v>Booste</v>
      </c>
      <c r="Y1874">
        <f t="shared" si="177"/>
        <v>0</v>
      </c>
      <c r="Z1874">
        <f t="shared" si="178"/>
        <v>0</v>
      </c>
      <c r="AA1874">
        <f t="shared" si="179"/>
        <v>0</v>
      </c>
    </row>
    <row r="1875" spans="1:27" x14ac:dyDescent="0.45">
      <c r="A1875" t="str">
        <f t="shared" si="174"/>
        <v>43834Meal_Booster1_MainP7</v>
      </c>
      <c r="B1875" s="6">
        <v>43834</v>
      </c>
      <c r="C1875" t="s">
        <v>118</v>
      </c>
      <c r="D1875" t="s">
        <v>17</v>
      </c>
      <c r="E1875">
        <v>6.146800766283525E-2</v>
      </c>
      <c r="F1875">
        <v>0.14588927203065141</v>
      </c>
      <c r="G1875">
        <v>2.2945019157088121E-2</v>
      </c>
      <c r="H1875">
        <v>2.1448052753725928E-3</v>
      </c>
      <c r="I1875" t="s">
        <v>62</v>
      </c>
      <c r="J1875">
        <v>1651</v>
      </c>
      <c r="K1875">
        <v>0.24954572986069051</v>
      </c>
      <c r="L1875">
        <v>0.45063597819503332</v>
      </c>
      <c r="M1875">
        <v>0.29981829194427623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f>VLOOKUP(A1875,Output_sheet!$C$2:$H$19120,6,FALSE)</f>
        <v>0</v>
      </c>
      <c r="W1875">
        <f t="shared" si="175"/>
        <v>0</v>
      </c>
      <c r="X1875" t="str">
        <f t="shared" si="176"/>
        <v>Booste</v>
      </c>
      <c r="Y1875">
        <f t="shared" si="177"/>
        <v>0</v>
      </c>
      <c r="Z1875">
        <f t="shared" si="178"/>
        <v>0</v>
      </c>
      <c r="AA1875">
        <f t="shared" si="179"/>
        <v>0</v>
      </c>
    </row>
    <row r="1876" spans="1:27" x14ac:dyDescent="0.45">
      <c r="A1876" t="str">
        <f t="shared" si="174"/>
        <v>43834Meal_Booster1_SideP7</v>
      </c>
      <c r="B1876" s="6">
        <v>43834</v>
      </c>
      <c r="C1876" t="s">
        <v>118</v>
      </c>
      <c r="D1876" t="s">
        <v>18</v>
      </c>
      <c r="E1876">
        <v>0</v>
      </c>
      <c r="F1876">
        <v>0</v>
      </c>
      <c r="G1876">
        <v>0</v>
      </c>
      <c r="H1876">
        <v>0</v>
      </c>
      <c r="I1876" t="s">
        <v>62</v>
      </c>
      <c r="J1876">
        <v>1651</v>
      </c>
      <c r="K1876">
        <v>0.24954572986069051</v>
      </c>
      <c r="L1876">
        <v>0.45063597819503332</v>
      </c>
      <c r="M1876">
        <v>0.29981829194427623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f>VLOOKUP(A1876,Output_sheet!$C$2:$H$19120,6,FALSE)</f>
        <v>0</v>
      </c>
      <c r="W1876">
        <f t="shared" si="175"/>
        <v>0</v>
      </c>
      <c r="X1876" t="str">
        <f t="shared" si="176"/>
        <v>Booste</v>
      </c>
      <c r="Y1876">
        <f t="shared" si="177"/>
        <v>0</v>
      </c>
      <c r="Z1876">
        <f t="shared" si="178"/>
        <v>0</v>
      </c>
      <c r="AA1876">
        <f t="shared" si="179"/>
        <v>0</v>
      </c>
    </row>
    <row r="1877" spans="1:27" x14ac:dyDescent="0.45">
      <c r="A1877" t="str">
        <f t="shared" si="174"/>
        <v>43834Meal_Booster2_GreenP7</v>
      </c>
      <c r="B1877" s="6">
        <v>43834</v>
      </c>
      <c r="C1877" t="s">
        <v>118</v>
      </c>
      <c r="D1877" t="s">
        <v>19</v>
      </c>
      <c r="E1877">
        <v>0</v>
      </c>
      <c r="F1877">
        <v>0</v>
      </c>
      <c r="G1877">
        <v>0</v>
      </c>
      <c r="H1877">
        <v>0</v>
      </c>
      <c r="I1877" t="s">
        <v>62</v>
      </c>
      <c r="J1877">
        <v>1651</v>
      </c>
      <c r="K1877">
        <v>0.24954572986069051</v>
      </c>
      <c r="L1877">
        <v>0.45063597819503332</v>
      </c>
      <c r="M1877">
        <v>0.29981829194427623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f>VLOOKUP(A1877,Output_sheet!$C$2:$H$19120,6,FALSE)</f>
        <v>0</v>
      </c>
      <c r="W1877">
        <f t="shared" si="175"/>
        <v>0</v>
      </c>
      <c r="X1877" t="str">
        <f t="shared" si="176"/>
        <v>Booste</v>
      </c>
      <c r="Y1877">
        <f t="shared" si="177"/>
        <v>0</v>
      </c>
      <c r="Z1877">
        <f t="shared" si="178"/>
        <v>0</v>
      </c>
      <c r="AA1877">
        <f t="shared" si="179"/>
        <v>0</v>
      </c>
    </row>
    <row r="1878" spans="1:27" x14ac:dyDescent="0.45">
      <c r="A1878" t="str">
        <f t="shared" si="174"/>
        <v>43834Meal_Booster2_MainP7</v>
      </c>
      <c r="B1878" s="6">
        <v>43834</v>
      </c>
      <c r="C1878" t="s">
        <v>118</v>
      </c>
      <c r="D1878" t="s">
        <v>20</v>
      </c>
      <c r="E1878">
        <v>0.30499999999999999</v>
      </c>
      <c r="F1878">
        <v>0</v>
      </c>
      <c r="G1878">
        <v>3.2000000000000001E-2</v>
      </c>
      <c r="H1878">
        <v>5.3000000000000009E-3</v>
      </c>
      <c r="I1878" t="s">
        <v>62</v>
      </c>
      <c r="J1878">
        <v>1651</v>
      </c>
      <c r="K1878">
        <v>0.24954572986069051</v>
      </c>
      <c r="L1878">
        <v>0.45063597819503332</v>
      </c>
      <c r="M1878">
        <v>0.29981829194427623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  <c r="V1878">
        <f>VLOOKUP(A1878,Output_sheet!$C$2:$H$19120,6,FALSE)</f>
        <v>0</v>
      </c>
      <c r="W1878">
        <f t="shared" si="175"/>
        <v>0</v>
      </c>
      <c r="X1878" t="str">
        <f t="shared" si="176"/>
        <v>Booste</v>
      </c>
      <c r="Y1878">
        <f t="shared" si="177"/>
        <v>0</v>
      </c>
      <c r="Z1878">
        <f t="shared" si="178"/>
        <v>0</v>
      </c>
      <c r="AA1878">
        <f t="shared" si="179"/>
        <v>0</v>
      </c>
    </row>
    <row r="1879" spans="1:27" x14ac:dyDescent="0.45">
      <c r="A1879" t="str">
        <f t="shared" si="174"/>
        <v>43834Meal_Booster2_SideP7</v>
      </c>
      <c r="B1879" s="6">
        <v>43834</v>
      </c>
      <c r="C1879" t="s">
        <v>118</v>
      </c>
      <c r="D1879" t="s">
        <v>21</v>
      </c>
      <c r="E1879">
        <v>0</v>
      </c>
      <c r="F1879">
        <v>0</v>
      </c>
      <c r="G1879">
        <v>0</v>
      </c>
      <c r="H1879">
        <v>0</v>
      </c>
      <c r="I1879" t="s">
        <v>62</v>
      </c>
      <c r="J1879">
        <v>1651</v>
      </c>
      <c r="K1879">
        <v>0.24954572986069051</v>
      </c>
      <c r="L1879">
        <v>0.45063597819503332</v>
      </c>
      <c r="M1879">
        <v>0.29981829194427623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f>VLOOKUP(A1879,Output_sheet!$C$2:$H$19120,6,FALSE)</f>
        <v>0</v>
      </c>
      <c r="W1879">
        <f t="shared" si="175"/>
        <v>0</v>
      </c>
      <c r="X1879" t="str">
        <f t="shared" si="176"/>
        <v>Booste</v>
      </c>
      <c r="Y1879">
        <f t="shared" si="177"/>
        <v>0</v>
      </c>
      <c r="Z1879">
        <f t="shared" si="178"/>
        <v>0</v>
      </c>
      <c r="AA1879">
        <f t="shared" si="179"/>
        <v>0</v>
      </c>
    </row>
    <row r="1880" spans="1:27" x14ac:dyDescent="0.45">
      <c r="A1880" t="str">
        <f t="shared" si="174"/>
        <v>43834Meal_Breakfast_GreenP7</v>
      </c>
      <c r="B1880" s="6">
        <v>43834</v>
      </c>
      <c r="C1880" t="s">
        <v>118</v>
      </c>
      <c r="D1880" t="s">
        <v>24</v>
      </c>
      <c r="E1880">
        <v>6.9999999999999993E-3</v>
      </c>
      <c r="F1880">
        <v>0.14000000000000001</v>
      </c>
      <c r="G1880">
        <v>3.0000000000000001E-3</v>
      </c>
      <c r="H1880">
        <v>1.04E-2</v>
      </c>
      <c r="I1880" t="s">
        <v>62</v>
      </c>
      <c r="J1880">
        <v>1651</v>
      </c>
      <c r="K1880">
        <v>0.24954572986069051</v>
      </c>
      <c r="L1880">
        <v>0.45063597819503332</v>
      </c>
      <c r="M1880">
        <v>0.29981829194427623</v>
      </c>
      <c r="N1880">
        <v>0.25</v>
      </c>
      <c r="O1880">
        <v>0.25</v>
      </c>
      <c r="P1880">
        <v>0.25</v>
      </c>
      <c r="Q1880">
        <v>0.25</v>
      </c>
      <c r="R1880">
        <v>0.25</v>
      </c>
      <c r="S1880">
        <v>0.25</v>
      </c>
      <c r="T1880">
        <v>0.25</v>
      </c>
      <c r="U1880">
        <v>9.375E-2</v>
      </c>
      <c r="V1880">
        <f>VLOOKUP(A1880,Output_sheet!$C$2:$H$19120,6,FALSE)</f>
        <v>21.952204999999999</v>
      </c>
      <c r="W1880">
        <f t="shared" si="175"/>
        <v>13.500606075000002</v>
      </c>
      <c r="X1880" t="str">
        <f t="shared" si="176"/>
        <v>Breakf</v>
      </c>
      <c r="Y1880">
        <f t="shared" si="177"/>
        <v>0.61466173999999996</v>
      </c>
      <c r="Z1880">
        <f t="shared" si="178"/>
        <v>12.2932348</v>
      </c>
      <c r="AA1880">
        <f t="shared" si="179"/>
        <v>0.59270953500000001</v>
      </c>
    </row>
    <row r="1881" spans="1:27" x14ac:dyDescent="0.45">
      <c r="A1881" t="str">
        <f t="shared" si="174"/>
        <v>43834Meal_Breakfast_MainP7</v>
      </c>
      <c r="B1881" s="6">
        <v>43834</v>
      </c>
      <c r="C1881" t="s">
        <v>118</v>
      </c>
      <c r="D1881" t="s">
        <v>25</v>
      </c>
      <c r="E1881">
        <v>7.1428571428571425E-2</v>
      </c>
      <c r="F1881">
        <v>0.23239285714285721</v>
      </c>
      <c r="G1881">
        <v>2.5571428571428571E-2</v>
      </c>
      <c r="H1881">
        <v>2.0184130952380949E-3</v>
      </c>
      <c r="I1881" t="s">
        <v>62</v>
      </c>
      <c r="J1881">
        <v>1651</v>
      </c>
      <c r="K1881">
        <v>0.24954572986069051</v>
      </c>
      <c r="L1881">
        <v>0.45063597819503332</v>
      </c>
      <c r="M1881">
        <v>0.29981829194427623</v>
      </c>
      <c r="N1881">
        <v>0.25</v>
      </c>
      <c r="O1881">
        <v>0.25</v>
      </c>
      <c r="P1881">
        <v>0.25</v>
      </c>
      <c r="Q1881">
        <v>0.25</v>
      </c>
      <c r="R1881">
        <v>0.25</v>
      </c>
      <c r="S1881">
        <v>0.25</v>
      </c>
      <c r="T1881">
        <v>0.25</v>
      </c>
      <c r="U1881">
        <v>0.875</v>
      </c>
      <c r="V1881">
        <f>VLOOKUP(A1881,Output_sheet!$C$2:$H$19120,6,FALSE)</f>
        <v>230.90468000000001</v>
      </c>
      <c r="W1881">
        <f t="shared" si="175"/>
        <v>333.75622174857153</v>
      </c>
      <c r="X1881" t="str">
        <f t="shared" si="176"/>
        <v>Breakf</v>
      </c>
      <c r="Y1881">
        <f t="shared" si="177"/>
        <v>65.972765714285714</v>
      </c>
      <c r="Z1881">
        <f t="shared" si="178"/>
        <v>214.64239325142864</v>
      </c>
      <c r="AA1881">
        <f t="shared" si="179"/>
        <v>53.141062782857148</v>
      </c>
    </row>
    <row r="1882" spans="1:27" x14ac:dyDescent="0.45">
      <c r="A1882" t="str">
        <f t="shared" si="174"/>
        <v>43834Meal_Breakfast_SideP7</v>
      </c>
      <c r="B1882" s="6">
        <v>43834</v>
      </c>
      <c r="C1882" t="s">
        <v>118</v>
      </c>
      <c r="D1882" t="s">
        <v>26</v>
      </c>
      <c r="E1882">
        <v>0.21</v>
      </c>
      <c r="F1882">
        <v>0.22</v>
      </c>
      <c r="G1882">
        <v>0.49</v>
      </c>
      <c r="H1882">
        <v>1.3505400000000001E-2</v>
      </c>
      <c r="I1882" t="s">
        <v>62</v>
      </c>
      <c r="J1882">
        <v>1651</v>
      </c>
      <c r="K1882">
        <v>0.24954572986069051</v>
      </c>
      <c r="L1882">
        <v>0.45063597819503332</v>
      </c>
      <c r="M1882">
        <v>0.29981829194427623</v>
      </c>
      <c r="N1882">
        <v>0.25</v>
      </c>
      <c r="O1882">
        <v>0.25</v>
      </c>
      <c r="P1882">
        <v>0.25</v>
      </c>
      <c r="Q1882">
        <v>0.25</v>
      </c>
      <c r="R1882">
        <v>0.25</v>
      </c>
      <c r="S1882">
        <v>0.25</v>
      </c>
      <c r="T1882">
        <v>0.25</v>
      </c>
      <c r="U1882">
        <v>3.125E-2</v>
      </c>
      <c r="V1882">
        <f>VLOOKUP(A1882,Output_sheet!$C$2:$H$19120,6,FALSE)</f>
        <v>7.3174017999999998</v>
      </c>
      <c r="W1882">
        <f t="shared" si="175"/>
        <v>44.855673033999999</v>
      </c>
      <c r="X1882" t="str">
        <f t="shared" si="176"/>
        <v>Breakf</v>
      </c>
      <c r="Y1882">
        <f t="shared" si="177"/>
        <v>6.1466175119999997</v>
      </c>
      <c r="Z1882">
        <f t="shared" si="178"/>
        <v>6.4393135839999998</v>
      </c>
      <c r="AA1882">
        <f t="shared" si="179"/>
        <v>32.269741938000003</v>
      </c>
    </row>
    <row r="1883" spans="1:27" x14ac:dyDescent="0.45">
      <c r="A1883" t="str">
        <f t="shared" si="174"/>
        <v>43834Meal_Dinner_GreenP7</v>
      </c>
      <c r="B1883" s="6">
        <v>43834</v>
      </c>
      <c r="C1883" t="s">
        <v>118</v>
      </c>
      <c r="D1883" t="s">
        <v>29</v>
      </c>
      <c r="E1883">
        <v>1.148445595854922E-2</v>
      </c>
      <c r="F1883">
        <v>5.6101036269430048E-2</v>
      </c>
      <c r="G1883">
        <v>1.7005181347150261E-2</v>
      </c>
      <c r="H1883">
        <v>7.8450777202072528E-4</v>
      </c>
      <c r="I1883" t="s">
        <v>62</v>
      </c>
      <c r="J1883">
        <v>1651</v>
      </c>
      <c r="K1883">
        <v>0.24954572986069051</v>
      </c>
      <c r="L1883">
        <v>0.45063597819503332</v>
      </c>
      <c r="M1883">
        <v>0.29981829194427623</v>
      </c>
      <c r="N1883">
        <v>0.2</v>
      </c>
      <c r="O1883">
        <v>0.2</v>
      </c>
      <c r="P1883">
        <v>0.2</v>
      </c>
      <c r="Q1883">
        <v>0.2</v>
      </c>
      <c r="R1883">
        <v>0.2</v>
      </c>
      <c r="S1883">
        <v>0.2</v>
      </c>
      <c r="T1883">
        <v>0.2</v>
      </c>
      <c r="U1883">
        <v>0.46958637469586367</v>
      </c>
      <c r="V1883">
        <f>VLOOKUP(A1883,Output_sheet!$C$2:$H$19120,6,FALSE)</f>
        <v>102.00551</v>
      </c>
      <c r="W1883">
        <f t="shared" si="175"/>
        <v>43.187970176891191</v>
      </c>
      <c r="X1883" t="str">
        <f t="shared" si="176"/>
        <v>Dinner</v>
      </c>
      <c r="Y1883">
        <f t="shared" si="177"/>
        <v>4.6859111484974081</v>
      </c>
      <c r="Z1883">
        <f t="shared" si="178"/>
        <v>22.890459264766839</v>
      </c>
      <c r="AA1883">
        <f t="shared" si="179"/>
        <v>15.611599763626945</v>
      </c>
    </row>
    <row r="1884" spans="1:27" x14ac:dyDescent="0.45">
      <c r="A1884" t="str">
        <f t="shared" si="174"/>
        <v>43834Meal_Dinner_MainP7</v>
      </c>
      <c r="B1884" s="6">
        <v>43834</v>
      </c>
      <c r="C1884" t="s">
        <v>118</v>
      </c>
      <c r="D1884" t="s">
        <v>30</v>
      </c>
      <c r="E1884">
        <v>0.1788913043478261</v>
      </c>
      <c r="F1884">
        <v>1.3913043478260871E-3</v>
      </c>
      <c r="G1884">
        <v>8.0326086956521742E-2</v>
      </c>
      <c r="H1884">
        <v>6.5779782608695646E-3</v>
      </c>
      <c r="I1884" t="s">
        <v>62</v>
      </c>
      <c r="J1884">
        <v>1651</v>
      </c>
      <c r="K1884">
        <v>0.24954572986069051</v>
      </c>
      <c r="L1884">
        <v>0.45063597819503332</v>
      </c>
      <c r="M1884">
        <v>0.29981829194427623</v>
      </c>
      <c r="N1884">
        <v>0.2</v>
      </c>
      <c r="O1884">
        <v>0.2</v>
      </c>
      <c r="P1884">
        <v>0.2</v>
      </c>
      <c r="Q1884">
        <v>0.2</v>
      </c>
      <c r="R1884">
        <v>0.2</v>
      </c>
      <c r="S1884">
        <v>0.2</v>
      </c>
      <c r="T1884">
        <v>0.2</v>
      </c>
      <c r="U1884">
        <v>0.33576642335766421</v>
      </c>
      <c r="V1884">
        <f>VLOOKUP(A1884,Output_sheet!$C$2:$H$19120,6,FALSE)</f>
        <v>87.824124999999995</v>
      </c>
      <c r="W1884">
        <f t="shared" si="175"/>
        <v>126.82376416032609</v>
      </c>
      <c r="X1884" t="str">
        <f t="shared" si="176"/>
        <v>Dinner</v>
      </c>
      <c r="Y1884">
        <f t="shared" si="177"/>
        <v>62.843889097826086</v>
      </c>
      <c r="Z1884">
        <f t="shared" si="178"/>
        <v>0.48876034782608696</v>
      </c>
      <c r="AA1884">
        <f t="shared" si="179"/>
        <v>63.491114714673913</v>
      </c>
    </row>
    <row r="1885" spans="1:27" x14ac:dyDescent="0.45">
      <c r="A1885" t="str">
        <f t="shared" si="174"/>
        <v>43834Meal_Dinner_SideP7</v>
      </c>
      <c r="B1885" s="6">
        <v>43834</v>
      </c>
      <c r="C1885" t="s">
        <v>118</v>
      </c>
      <c r="D1885" t="s">
        <v>31</v>
      </c>
      <c r="E1885">
        <v>8.5000000000000006E-2</v>
      </c>
      <c r="F1885">
        <v>0.71599999999999997</v>
      </c>
      <c r="G1885">
        <v>2.5000000000000001E-2</v>
      </c>
      <c r="H1885">
        <v>1.1130000000000001E-3</v>
      </c>
      <c r="I1885" t="s">
        <v>62</v>
      </c>
      <c r="J1885">
        <v>1651</v>
      </c>
      <c r="K1885">
        <v>0.24954572986069051</v>
      </c>
      <c r="L1885">
        <v>0.45063597819503332</v>
      </c>
      <c r="M1885">
        <v>0.29981829194427623</v>
      </c>
      <c r="N1885">
        <v>0.2</v>
      </c>
      <c r="O1885">
        <v>0.2</v>
      </c>
      <c r="P1885">
        <v>0.2</v>
      </c>
      <c r="Q1885">
        <v>0.2</v>
      </c>
      <c r="R1885">
        <v>0.2</v>
      </c>
      <c r="S1885">
        <v>0.2</v>
      </c>
      <c r="T1885">
        <v>0.2</v>
      </c>
      <c r="U1885">
        <v>0.194647201946472</v>
      </c>
      <c r="V1885">
        <f>VLOOKUP(A1885,Output_sheet!$C$2:$H$19120,6,FALSE)</f>
        <v>51.530552999999998</v>
      </c>
      <c r="W1885">
        <f t="shared" si="175"/>
        <v>176.69826623699998</v>
      </c>
      <c r="X1885" t="str">
        <f t="shared" si="176"/>
        <v>Dinner</v>
      </c>
      <c r="Y1885">
        <f t="shared" si="177"/>
        <v>17.520388020000002</v>
      </c>
      <c r="Z1885">
        <f t="shared" si="178"/>
        <v>147.58350379199999</v>
      </c>
      <c r="AA1885">
        <f t="shared" si="179"/>
        <v>11.594374425</v>
      </c>
    </row>
    <row r="1886" spans="1:27" x14ac:dyDescent="0.45">
      <c r="A1886" t="str">
        <f t="shared" si="174"/>
        <v>43834Meal_Lunch_GreenP7</v>
      </c>
      <c r="B1886" s="6">
        <v>43834</v>
      </c>
      <c r="C1886" t="s">
        <v>118</v>
      </c>
      <c r="D1886" t="s">
        <v>34</v>
      </c>
      <c r="E1886">
        <v>2.777777777777778E-2</v>
      </c>
      <c r="F1886">
        <v>8.2592592592592592E-2</v>
      </c>
      <c r="G1886">
        <v>1.407407407407407E-2</v>
      </c>
      <c r="H1886">
        <v>8.6160493827160502E-4</v>
      </c>
      <c r="I1886" t="s">
        <v>62</v>
      </c>
      <c r="J1886">
        <v>1651</v>
      </c>
      <c r="K1886">
        <v>0.24954572986069051</v>
      </c>
      <c r="L1886">
        <v>0.45063597819503332</v>
      </c>
      <c r="M1886">
        <v>0.29981829194427623</v>
      </c>
      <c r="N1886">
        <v>0.3</v>
      </c>
      <c r="O1886">
        <v>0.3</v>
      </c>
      <c r="P1886">
        <v>0.3</v>
      </c>
      <c r="Q1886">
        <v>0.3</v>
      </c>
      <c r="R1886">
        <v>0.3</v>
      </c>
      <c r="S1886">
        <v>0.3</v>
      </c>
      <c r="T1886">
        <v>0.3</v>
      </c>
      <c r="U1886">
        <v>0.50624999999999998</v>
      </c>
      <c r="V1886">
        <f>VLOOKUP(A1886,Output_sheet!$C$2:$H$19120,6,FALSE)</f>
        <v>275.25454000000002</v>
      </c>
      <c r="W1886">
        <f t="shared" si="175"/>
        <v>156.38535717037036</v>
      </c>
      <c r="X1886" t="str">
        <f t="shared" si="176"/>
        <v>Lunch_</v>
      </c>
      <c r="Y1886">
        <f t="shared" si="177"/>
        <v>30.583837777777781</v>
      </c>
      <c r="Z1886">
        <f t="shared" si="178"/>
        <v>90.935944325925931</v>
      </c>
      <c r="AA1886">
        <f t="shared" si="179"/>
        <v>34.865575066666658</v>
      </c>
    </row>
    <row r="1887" spans="1:27" x14ac:dyDescent="0.45">
      <c r="A1887" t="str">
        <f t="shared" si="174"/>
        <v>43834Meal_Lunch_MainP7</v>
      </c>
      <c r="B1887" s="6">
        <v>43834</v>
      </c>
      <c r="C1887" t="s">
        <v>118</v>
      </c>
      <c r="D1887" t="s">
        <v>35</v>
      </c>
      <c r="E1887">
        <v>0.20200000000000001</v>
      </c>
      <c r="F1887">
        <v>0</v>
      </c>
      <c r="G1887">
        <v>6.8000000000000005E-2</v>
      </c>
      <c r="H1887">
        <v>5.3000000000000009E-3</v>
      </c>
      <c r="I1887" t="s">
        <v>62</v>
      </c>
      <c r="J1887">
        <v>1651</v>
      </c>
      <c r="K1887">
        <v>0.24954572986069051</v>
      </c>
      <c r="L1887">
        <v>0.45063597819503332</v>
      </c>
      <c r="M1887">
        <v>0.29981829194427623</v>
      </c>
      <c r="N1887">
        <v>0.3</v>
      </c>
      <c r="O1887">
        <v>0.3</v>
      </c>
      <c r="P1887">
        <v>0.3</v>
      </c>
      <c r="Q1887">
        <v>0.3</v>
      </c>
      <c r="R1887">
        <v>0.3</v>
      </c>
      <c r="S1887">
        <v>0.3</v>
      </c>
      <c r="T1887">
        <v>0.3</v>
      </c>
      <c r="U1887">
        <v>0.25</v>
      </c>
      <c r="V1887">
        <f>VLOOKUP(A1887,Output_sheet!$C$2:$H$19120,6,FALSE)</f>
        <v>149.70581000000001</v>
      </c>
      <c r="W1887">
        <f t="shared" si="175"/>
        <v>212.58225020000003</v>
      </c>
      <c r="X1887" t="str">
        <f t="shared" si="176"/>
        <v>Lunch_</v>
      </c>
      <c r="Y1887">
        <f t="shared" si="177"/>
        <v>120.96229448000003</v>
      </c>
      <c r="Z1887">
        <f t="shared" si="178"/>
        <v>0</v>
      </c>
      <c r="AA1887">
        <f t="shared" si="179"/>
        <v>91.619955720000021</v>
      </c>
    </row>
    <row r="1888" spans="1:27" x14ac:dyDescent="0.45">
      <c r="A1888" t="str">
        <f t="shared" si="174"/>
        <v>43834Meal_Lunch_SideP7</v>
      </c>
      <c r="B1888" s="6">
        <v>43834</v>
      </c>
      <c r="C1888" t="s">
        <v>118</v>
      </c>
      <c r="D1888" t="s">
        <v>36</v>
      </c>
      <c r="E1888">
        <v>1.3162393162393159E-2</v>
      </c>
      <c r="F1888">
        <v>0.16641025641025639</v>
      </c>
      <c r="G1888">
        <v>6.076923076923077E-2</v>
      </c>
      <c r="H1888">
        <v>9.2769230769230776E-4</v>
      </c>
      <c r="I1888" t="s">
        <v>62</v>
      </c>
      <c r="J1888">
        <v>1651</v>
      </c>
      <c r="K1888">
        <v>0.24954572986069051</v>
      </c>
      <c r="L1888">
        <v>0.45063597819503332</v>
      </c>
      <c r="M1888">
        <v>0.29981829194427623</v>
      </c>
      <c r="N1888">
        <v>0.3</v>
      </c>
      <c r="O1888">
        <v>0.3</v>
      </c>
      <c r="P1888">
        <v>0.3</v>
      </c>
      <c r="Q1888">
        <v>0.3</v>
      </c>
      <c r="R1888">
        <v>0.3</v>
      </c>
      <c r="S1888">
        <v>0.3</v>
      </c>
      <c r="T1888">
        <v>0.3</v>
      </c>
      <c r="U1888">
        <v>0.24374999999999999</v>
      </c>
      <c r="V1888">
        <f>VLOOKUP(A1888,Output_sheet!$C$2:$H$19120,6,FALSE)</f>
        <v>119.42440999999999</v>
      </c>
      <c r="W1888">
        <f t="shared" si="175"/>
        <v>151.09739668632477</v>
      </c>
      <c r="X1888" t="str">
        <f t="shared" si="176"/>
        <v>Lunch_</v>
      </c>
      <c r="Y1888">
        <f t="shared" si="177"/>
        <v>6.287644150427349</v>
      </c>
      <c r="Z1888">
        <f t="shared" si="178"/>
        <v>79.493786758974352</v>
      </c>
      <c r="AA1888">
        <f t="shared" si="179"/>
        <v>65.315965776923079</v>
      </c>
    </row>
    <row r="1889" spans="1:27" x14ac:dyDescent="0.45">
      <c r="A1889" t="str">
        <f t="shared" si="174"/>
        <v>43834Meal_Morning_Snack_GreenP7</v>
      </c>
      <c r="B1889" s="6">
        <v>43834</v>
      </c>
      <c r="C1889" t="s">
        <v>118</v>
      </c>
      <c r="D1889" t="s">
        <v>39</v>
      </c>
      <c r="E1889">
        <v>0</v>
      </c>
      <c r="F1889">
        <v>0</v>
      </c>
      <c r="G1889">
        <v>0</v>
      </c>
      <c r="H1889">
        <v>0</v>
      </c>
      <c r="I1889" t="s">
        <v>62</v>
      </c>
      <c r="J1889">
        <v>1651</v>
      </c>
      <c r="K1889">
        <v>0.24954572986069051</v>
      </c>
      <c r="L1889">
        <v>0.45063597819503332</v>
      </c>
      <c r="M1889">
        <v>0.29981829194427623</v>
      </c>
      <c r="N1889">
        <v>0.1</v>
      </c>
      <c r="O1889">
        <v>0.1</v>
      </c>
      <c r="P1889">
        <v>0.1</v>
      </c>
      <c r="Q1889">
        <v>0.1</v>
      </c>
      <c r="R1889">
        <v>0.1</v>
      </c>
      <c r="S1889">
        <v>0.1</v>
      </c>
      <c r="T1889">
        <v>0.1</v>
      </c>
      <c r="U1889">
        <v>0</v>
      </c>
      <c r="V1889">
        <f>VLOOKUP(A1889,Output_sheet!$C$2:$H$19120,6,FALSE)</f>
        <v>0</v>
      </c>
      <c r="W1889">
        <f t="shared" si="175"/>
        <v>0</v>
      </c>
      <c r="X1889" t="str">
        <f t="shared" si="176"/>
        <v>Mornin</v>
      </c>
      <c r="Y1889">
        <f t="shared" si="177"/>
        <v>0</v>
      </c>
      <c r="Z1889">
        <f t="shared" si="178"/>
        <v>0</v>
      </c>
      <c r="AA1889">
        <f t="shared" si="179"/>
        <v>0</v>
      </c>
    </row>
    <row r="1890" spans="1:27" x14ac:dyDescent="0.45">
      <c r="A1890" t="str">
        <f t="shared" si="174"/>
        <v>43834Meal_Morning_Snack_MainP7</v>
      </c>
      <c r="B1890" s="6">
        <v>43834</v>
      </c>
      <c r="C1890" t="s">
        <v>118</v>
      </c>
      <c r="D1890" t="s">
        <v>40</v>
      </c>
      <c r="E1890">
        <v>4.6982758620689652E-2</v>
      </c>
      <c r="F1890">
        <v>0.18534137931034481</v>
      </c>
      <c r="G1890">
        <v>6.7386206896551726E-2</v>
      </c>
      <c r="H1890">
        <v>6.5438896551724144E-3</v>
      </c>
      <c r="I1890" t="s">
        <v>62</v>
      </c>
      <c r="J1890">
        <v>1651</v>
      </c>
      <c r="K1890">
        <v>0.24954572986069051</v>
      </c>
      <c r="L1890">
        <v>0.45063597819503332</v>
      </c>
      <c r="M1890">
        <v>0.29981829194427623</v>
      </c>
      <c r="N1890">
        <v>0.1</v>
      </c>
      <c r="O1890">
        <v>0.1</v>
      </c>
      <c r="P1890">
        <v>0.1</v>
      </c>
      <c r="Q1890">
        <v>0.1</v>
      </c>
      <c r="R1890">
        <v>0.1</v>
      </c>
      <c r="S1890">
        <v>0.1</v>
      </c>
      <c r="T1890">
        <v>0.1</v>
      </c>
      <c r="U1890">
        <v>0.62365591397849462</v>
      </c>
      <c r="V1890">
        <f>VLOOKUP(A1890,Output_sheet!$C$2:$H$19120,6,FALSE)</f>
        <v>68.328992999999997</v>
      </c>
      <c r="W1890">
        <f t="shared" si="175"/>
        <v>104.93778251166206</v>
      </c>
      <c r="X1890" t="str">
        <f t="shared" si="176"/>
        <v>Mornin</v>
      </c>
      <c r="Y1890">
        <f t="shared" si="177"/>
        <v>12.841138339655171</v>
      </c>
      <c r="Z1890">
        <f t="shared" si="178"/>
        <v>50.656759238027576</v>
      </c>
      <c r="AA1890">
        <f t="shared" si="179"/>
        <v>41.439884933979307</v>
      </c>
    </row>
    <row r="1891" spans="1:27" x14ac:dyDescent="0.45">
      <c r="A1891" t="str">
        <f t="shared" si="174"/>
        <v>43834Meal_Morning_Snack_SideP7</v>
      </c>
      <c r="B1891" s="6">
        <v>43834</v>
      </c>
      <c r="C1891" t="s">
        <v>118</v>
      </c>
      <c r="D1891" t="s">
        <v>41</v>
      </c>
      <c r="E1891">
        <v>0.16285714285714281</v>
      </c>
      <c r="F1891">
        <v>6.6771428571428565E-2</v>
      </c>
      <c r="G1891">
        <v>1.7428571428571429E-2</v>
      </c>
      <c r="H1891">
        <v>4.9020138451856508E-3</v>
      </c>
      <c r="I1891" t="s">
        <v>62</v>
      </c>
      <c r="J1891">
        <v>1651</v>
      </c>
      <c r="K1891">
        <v>0.24954572986069051</v>
      </c>
      <c r="L1891">
        <v>0.45063597819503332</v>
      </c>
      <c r="M1891">
        <v>0.29981829194427623</v>
      </c>
      <c r="N1891">
        <v>0.1</v>
      </c>
      <c r="O1891">
        <v>0.1</v>
      </c>
      <c r="P1891">
        <v>0.1</v>
      </c>
      <c r="Q1891">
        <v>0.1</v>
      </c>
      <c r="R1891">
        <v>0.1</v>
      </c>
      <c r="S1891">
        <v>0.1</v>
      </c>
      <c r="T1891">
        <v>0.1</v>
      </c>
      <c r="U1891">
        <v>0.37634408602150538</v>
      </c>
      <c r="V1891">
        <f>VLOOKUP(A1891,Output_sheet!$C$2:$H$19120,6,FALSE)</f>
        <v>48.269105000000003</v>
      </c>
      <c r="W1891">
        <f t="shared" si="175"/>
        <v>51.907216399714279</v>
      </c>
      <c r="X1891" t="str">
        <f t="shared" si="176"/>
        <v>Mornin</v>
      </c>
      <c r="Y1891">
        <f t="shared" si="177"/>
        <v>31.443874114285709</v>
      </c>
      <c r="Z1891">
        <f t="shared" si="178"/>
        <v>12.891988386857143</v>
      </c>
      <c r="AA1891">
        <f t="shared" si="179"/>
        <v>7.571353898571429</v>
      </c>
    </row>
    <row r="1892" spans="1:27" x14ac:dyDescent="0.45">
      <c r="A1892" t="str">
        <f t="shared" si="174"/>
        <v>43834Meal_Afternoon_Snack_GreenP8</v>
      </c>
      <c r="B1892" s="6">
        <v>43834</v>
      </c>
      <c r="C1892" t="s">
        <v>118</v>
      </c>
      <c r="D1892" t="s">
        <v>11</v>
      </c>
      <c r="E1892">
        <v>3.39E-2</v>
      </c>
      <c r="F1892">
        <v>0.62639999999999996</v>
      </c>
      <c r="G1892">
        <v>5.1000000000000004E-3</v>
      </c>
      <c r="H1892">
        <v>6.3388000000000012E-3</v>
      </c>
      <c r="I1892" t="s">
        <v>63</v>
      </c>
      <c r="J1892">
        <v>1403</v>
      </c>
      <c r="K1892">
        <v>0.1995723449750535</v>
      </c>
      <c r="L1892">
        <v>0.49893086243763363</v>
      </c>
      <c r="M1892">
        <v>0.30149679258731288</v>
      </c>
      <c r="N1892">
        <v>0.2</v>
      </c>
      <c r="O1892">
        <v>0.2</v>
      </c>
      <c r="P1892">
        <v>0.2</v>
      </c>
      <c r="Q1892">
        <v>0.2</v>
      </c>
      <c r="R1892">
        <v>0.2</v>
      </c>
      <c r="S1892">
        <v>0.2</v>
      </c>
      <c r="T1892">
        <v>0.2</v>
      </c>
      <c r="U1892">
        <v>0.45045045045045051</v>
      </c>
      <c r="V1892">
        <f>VLOOKUP(A1892,Output_sheet!$C$2:$H$19120,6,FALSE)</f>
        <v>44.553158000000003</v>
      </c>
      <c r="W1892">
        <f t="shared" si="175"/>
        <v>119.71879086180002</v>
      </c>
      <c r="X1892" t="str">
        <f t="shared" si="176"/>
        <v>Aftern</v>
      </c>
      <c r="Y1892">
        <f t="shared" si="177"/>
        <v>6.0414082248000005</v>
      </c>
      <c r="Z1892">
        <f t="shared" si="178"/>
        <v>111.6323926848</v>
      </c>
      <c r="AA1892">
        <f t="shared" si="179"/>
        <v>2.0449899522000003</v>
      </c>
    </row>
    <row r="1893" spans="1:27" x14ac:dyDescent="0.45">
      <c r="A1893" t="str">
        <f t="shared" si="174"/>
        <v>43834Meal_Afternoon_Snack_MainP8</v>
      </c>
      <c r="B1893" s="6">
        <v>43834</v>
      </c>
      <c r="C1893" t="s">
        <v>118</v>
      </c>
      <c r="D1893" t="s">
        <v>12</v>
      </c>
      <c r="E1893">
        <v>0.12597058823529411</v>
      </c>
      <c r="F1893">
        <v>0.1129313725490196</v>
      </c>
      <c r="G1893">
        <v>0.18782352941176469</v>
      </c>
      <c r="H1893">
        <v>1.072359477124183E-2</v>
      </c>
      <c r="I1893" t="s">
        <v>63</v>
      </c>
      <c r="J1893">
        <v>1403</v>
      </c>
      <c r="K1893">
        <v>0.1995723449750535</v>
      </c>
      <c r="L1893">
        <v>0.49893086243763363</v>
      </c>
      <c r="M1893">
        <v>0.30149679258731288</v>
      </c>
      <c r="N1893">
        <v>0.2</v>
      </c>
      <c r="O1893">
        <v>0.2</v>
      </c>
      <c r="P1893">
        <v>0.2</v>
      </c>
      <c r="Q1893">
        <v>0.2</v>
      </c>
      <c r="R1893">
        <v>0.2</v>
      </c>
      <c r="S1893">
        <v>0.2</v>
      </c>
      <c r="T1893">
        <v>0.2</v>
      </c>
      <c r="U1893">
        <v>0.45945945945945948</v>
      </c>
      <c r="V1893">
        <f>VLOOKUP(A1893,Output_sheet!$C$2:$H$19120,6,FALSE)</f>
        <v>55.542937999999999</v>
      </c>
      <c r="W1893">
        <f t="shared" si="175"/>
        <v>146.96770302521568</v>
      </c>
      <c r="X1893" t="str">
        <f t="shared" si="176"/>
        <v>Aftern</v>
      </c>
      <c r="Y1893">
        <f t="shared" si="177"/>
        <v>27.987106288705881</v>
      </c>
      <c r="Z1893">
        <f t="shared" si="178"/>
        <v>25.090160894980389</v>
      </c>
      <c r="AA1893">
        <f t="shared" si="179"/>
        <v>93.89043584152941</v>
      </c>
    </row>
    <row r="1894" spans="1:27" x14ac:dyDescent="0.45">
      <c r="A1894" t="str">
        <f t="shared" si="174"/>
        <v>43834Meal_Afternoon_Snack_SideP8</v>
      </c>
      <c r="B1894" s="6">
        <v>43834</v>
      </c>
      <c r="C1894" t="s">
        <v>118</v>
      </c>
      <c r="D1894" t="s">
        <v>13</v>
      </c>
      <c r="E1894">
        <v>0.16700000000000001</v>
      </c>
      <c r="F1894">
        <v>3.5999999999999997E-2</v>
      </c>
      <c r="G1894">
        <v>6.7500000000000004E-2</v>
      </c>
      <c r="H1894">
        <v>8.4588000000000007E-3</v>
      </c>
      <c r="I1894" t="s">
        <v>63</v>
      </c>
      <c r="J1894">
        <v>1403</v>
      </c>
      <c r="K1894">
        <v>0.1995723449750535</v>
      </c>
      <c r="L1894">
        <v>0.49893086243763363</v>
      </c>
      <c r="M1894">
        <v>0.30149679258731288</v>
      </c>
      <c r="N1894">
        <v>0.2</v>
      </c>
      <c r="O1894">
        <v>0.2</v>
      </c>
      <c r="P1894">
        <v>0.2</v>
      </c>
      <c r="Q1894">
        <v>0.2</v>
      </c>
      <c r="R1894">
        <v>0.2</v>
      </c>
      <c r="S1894">
        <v>0.2</v>
      </c>
      <c r="T1894">
        <v>0.2</v>
      </c>
      <c r="U1894">
        <v>9.0090090090090086E-2</v>
      </c>
      <c r="V1894">
        <f>VLOOKUP(A1894,Output_sheet!$C$2:$H$19120,6,FALSE)</f>
        <v>9.8016948999999993</v>
      </c>
      <c r="W1894">
        <f t="shared" si="175"/>
        <v>13.913505910550001</v>
      </c>
      <c r="X1894" t="str">
        <f t="shared" si="176"/>
        <v>Aftern</v>
      </c>
      <c r="Y1894">
        <f t="shared" si="177"/>
        <v>6.5475321932000003</v>
      </c>
      <c r="Z1894">
        <f t="shared" si="178"/>
        <v>1.4114440655999998</v>
      </c>
      <c r="AA1894">
        <f t="shared" si="179"/>
        <v>5.9545296517499997</v>
      </c>
    </row>
    <row r="1895" spans="1:27" x14ac:dyDescent="0.45">
      <c r="A1895" t="str">
        <f t="shared" si="174"/>
        <v>43834Meal_Booster1_GreenP8</v>
      </c>
      <c r="B1895" s="6">
        <v>43834</v>
      </c>
      <c r="C1895" t="s">
        <v>118</v>
      </c>
      <c r="D1895" t="s">
        <v>16</v>
      </c>
      <c r="E1895">
        <v>0</v>
      </c>
      <c r="F1895">
        <v>0</v>
      </c>
      <c r="G1895">
        <v>0</v>
      </c>
      <c r="H1895">
        <v>0</v>
      </c>
      <c r="I1895" t="s">
        <v>63</v>
      </c>
      <c r="J1895">
        <v>1403</v>
      </c>
      <c r="K1895">
        <v>0.1995723449750535</v>
      </c>
      <c r="L1895">
        <v>0.49893086243763363</v>
      </c>
      <c r="M1895">
        <v>0.30149679258731288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f>VLOOKUP(A1895,Output_sheet!$C$2:$H$19120,6,FALSE)</f>
        <v>0</v>
      </c>
      <c r="W1895">
        <f t="shared" si="175"/>
        <v>0</v>
      </c>
      <c r="X1895" t="str">
        <f t="shared" si="176"/>
        <v>Booste</v>
      </c>
      <c r="Y1895">
        <f t="shared" si="177"/>
        <v>0</v>
      </c>
      <c r="Z1895">
        <f t="shared" si="178"/>
        <v>0</v>
      </c>
      <c r="AA1895">
        <f t="shared" si="179"/>
        <v>0</v>
      </c>
    </row>
    <row r="1896" spans="1:27" x14ac:dyDescent="0.45">
      <c r="A1896" t="str">
        <f t="shared" si="174"/>
        <v>43834Meal_Booster1_MainP8</v>
      </c>
      <c r="B1896" s="6">
        <v>43834</v>
      </c>
      <c r="C1896" t="s">
        <v>118</v>
      </c>
      <c r="D1896" t="s">
        <v>17</v>
      </c>
      <c r="E1896">
        <v>6.146800766283525E-2</v>
      </c>
      <c r="F1896">
        <v>0.14588927203065141</v>
      </c>
      <c r="G1896">
        <v>2.2945019157088121E-2</v>
      </c>
      <c r="H1896">
        <v>2.1448052753725928E-3</v>
      </c>
      <c r="I1896" t="s">
        <v>63</v>
      </c>
      <c r="J1896">
        <v>1403</v>
      </c>
      <c r="K1896">
        <v>0.1995723449750535</v>
      </c>
      <c r="L1896">
        <v>0.49893086243763363</v>
      </c>
      <c r="M1896">
        <v>0.30149679258731288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f>VLOOKUP(A1896,Output_sheet!$C$2:$H$19120,6,FALSE)</f>
        <v>0</v>
      </c>
      <c r="W1896">
        <f t="shared" si="175"/>
        <v>0</v>
      </c>
      <c r="X1896" t="str">
        <f t="shared" si="176"/>
        <v>Booste</v>
      </c>
      <c r="Y1896">
        <f t="shared" si="177"/>
        <v>0</v>
      </c>
      <c r="Z1896">
        <f t="shared" si="178"/>
        <v>0</v>
      </c>
      <c r="AA1896">
        <f t="shared" si="179"/>
        <v>0</v>
      </c>
    </row>
    <row r="1897" spans="1:27" x14ac:dyDescent="0.45">
      <c r="A1897" t="str">
        <f t="shared" si="174"/>
        <v>43834Meal_Booster1_SideP8</v>
      </c>
      <c r="B1897" s="6">
        <v>43834</v>
      </c>
      <c r="C1897" t="s">
        <v>118</v>
      </c>
      <c r="D1897" t="s">
        <v>18</v>
      </c>
      <c r="E1897">
        <v>0</v>
      </c>
      <c r="F1897">
        <v>0</v>
      </c>
      <c r="G1897">
        <v>0</v>
      </c>
      <c r="H1897">
        <v>0</v>
      </c>
      <c r="I1897" t="s">
        <v>63</v>
      </c>
      <c r="J1897">
        <v>1403</v>
      </c>
      <c r="K1897">
        <v>0.1995723449750535</v>
      </c>
      <c r="L1897">
        <v>0.49893086243763363</v>
      </c>
      <c r="M1897">
        <v>0.30149679258731288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f>VLOOKUP(A1897,Output_sheet!$C$2:$H$19120,6,FALSE)</f>
        <v>0</v>
      </c>
      <c r="W1897">
        <f t="shared" si="175"/>
        <v>0</v>
      </c>
      <c r="X1897" t="str">
        <f t="shared" si="176"/>
        <v>Booste</v>
      </c>
      <c r="Y1897">
        <f t="shared" si="177"/>
        <v>0</v>
      </c>
      <c r="Z1897">
        <f t="shared" si="178"/>
        <v>0</v>
      </c>
      <c r="AA1897">
        <f t="shared" si="179"/>
        <v>0</v>
      </c>
    </row>
    <row r="1898" spans="1:27" x14ac:dyDescent="0.45">
      <c r="A1898" t="str">
        <f t="shared" si="174"/>
        <v>43834Meal_Booster2_GreenP8</v>
      </c>
      <c r="B1898" s="6">
        <v>43834</v>
      </c>
      <c r="C1898" t="s">
        <v>118</v>
      </c>
      <c r="D1898" t="s">
        <v>19</v>
      </c>
      <c r="E1898">
        <v>0</v>
      </c>
      <c r="F1898">
        <v>0</v>
      </c>
      <c r="G1898">
        <v>0</v>
      </c>
      <c r="H1898">
        <v>0</v>
      </c>
      <c r="I1898" t="s">
        <v>63</v>
      </c>
      <c r="J1898">
        <v>1403</v>
      </c>
      <c r="K1898">
        <v>0.1995723449750535</v>
      </c>
      <c r="L1898">
        <v>0.49893086243763363</v>
      </c>
      <c r="M1898">
        <v>0.30149679258731288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f>VLOOKUP(A1898,Output_sheet!$C$2:$H$19120,6,FALSE)</f>
        <v>0</v>
      </c>
      <c r="W1898">
        <f t="shared" si="175"/>
        <v>0</v>
      </c>
      <c r="X1898" t="str">
        <f t="shared" si="176"/>
        <v>Booste</v>
      </c>
      <c r="Y1898">
        <f t="shared" si="177"/>
        <v>0</v>
      </c>
      <c r="Z1898">
        <f t="shared" si="178"/>
        <v>0</v>
      </c>
      <c r="AA1898">
        <f t="shared" si="179"/>
        <v>0</v>
      </c>
    </row>
    <row r="1899" spans="1:27" x14ac:dyDescent="0.45">
      <c r="A1899" t="str">
        <f t="shared" si="174"/>
        <v>43834Meal_Booster2_MainP8</v>
      </c>
      <c r="B1899" s="6">
        <v>43834</v>
      </c>
      <c r="C1899" t="s">
        <v>118</v>
      </c>
      <c r="D1899" t="s">
        <v>20</v>
      </c>
      <c r="E1899">
        <v>0.30499999999999999</v>
      </c>
      <c r="F1899">
        <v>0</v>
      </c>
      <c r="G1899">
        <v>3.2000000000000001E-2</v>
      </c>
      <c r="H1899">
        <v>5.3000000000000009E-3</v>
      </c>
      <c r="I1899" t="s">
        <v>63</v>
      </c>
      <c r="J1899">
        <v>1403</v>
      </c>
      <c r="K1899">
        <v>0.1995723449750535</v>
      </c>
      <c r="L1899">
        <v>0.49893086243763363</v>
      </c>
      <c r="M1899">
        <v>0.30149679258731288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f>VLOOKUP(A1899,Output_sheet!$C$2:$H$19120,6,FALSE)</f>
        <v>0</v>
      </c>
      <c r="W1899">
        <f t="shared" si="175"/>
        <v>0</v>
      </c>
      <c r="X1899" t="str">
        <f t="shared" si="176"/>
        <v>Booste</v>
      </c>
      <c r="Y1899">
        <f t="shared" si="177"/>
        <v>0</v>
      </c>
      <c r="Z1899">
        <f t="shared" si="178"/>
        <v>0</v>
      </c>
      <c r="AA1899">
        <f t="shared" si="179"/>
        <v>0</v>
      </c>
    </row>
    <row r="1900" spans="1:27" x14ac:dyDescent="0.45">
      <c r="A1900" t="str">
        <f t="shared" si="174"/>
        <v>43834Meal_Booster2_SideP8</v>
      </c>
      <c r="B1900" s="6">
        <v>43834</v>
      </c>
      <c r="C1900" t="s">
        <v>118</v>
      </c>
      <c r="D1900" t="s">
        <v>21</v>
      </c>
      <c r="E1900">
        <v>0</v>
      </c>
      <c r="F1900">
        <v>0</v>
      </c>
      <c r="G1900">
        <v>0</v>
      </c>
      <c r="H1900">
        <v>0</v>
      </c>
      <c r="I1900" t="s">
        <v>63</v>
      </c>
      <c r="J1900">
        <v>1403</v>
      </c>
      <c r="K1900">
        <v>0.1995723449750535</v>
      </c>
      <c r="L1900">
        <v>0.49893086243763363</v>
      </c>
      <c r="M1900">
        <v>0.30149679258731288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f>VLOOKUP(A1900,Output_sheet!$C$2:$H$19120,6,FALSE)</f>
        <v>0</v>
      </c>
      <c r="W1900">
        <f t="shared" si="175"/>
        <v>0</v>
      </c>
      <c r="X1900" t="str">
        <f t="shared" si="176"/>
        <v>Booste</v>
      </c>
      <c r="Y1900">
        <f t="shared" si="177"/>
        <v>0</v>
      </c>
      <c r="Z1900">
        <f t="shared" si="178"/>
        <v>0</v>
      </c>
      <c r="AA1900">
        <f t="shared" si="179"/>
        <v>0</v>
      </c>
    </row>
    <row r="1901" spans="1:27" x14ac:dyDescent="0.45">
      <c r="A1901" t="str">
        <f t="shared" si="174"/>
        <v>43834Meal_Breakfast_GreenP8</v>
      </c>
      <c r="B1901" s="6">
        <v>43834</v>
      </c>
      <c r="C1901" t="s">
        <v>118</v>
      </c>
      <c r="D1901" t="s">
        <v>24</v>
      </c>
      <c r="E1901">
        <v>6.9999999999999993E-3</v>
      </c>
      <c r="F1901">
        <v>0.14000000000000001</v>
      </c>
      <c r="G1901">
        <v>3.0000000000000001E-3</v>
      </c>
      <c r="H1901">
        <v>1.04E-2</v>
      </c>
      <c r="I1901" t="s">
        <v>63</v>
      </c>
      <c r="J1901">
        <v>1403</v>
      </c>
      <c r="K1901">
        <v>0.1995723449750535</v>
      </c>
      <c r="L1901">
        <v>0.49893086243763363</v>
      </c>
      <c r="M1901">
        <v>0.30149679258731288</v>
      </c>
      <c r="N1901">
        <v>0.27</v>
      </c>
      <c r="O1901">
        <v>0.27</v>
      </c>
      <c r="P1901">
        <v>0.27</v>
      </c>
      <c r="Q1901">
        <v>0.27</v>
      </c>
      <c r="R1901">
        <v>0.27</v>
      </c>
      <c r="S1901">
        <v>0.27</v>
      </c>
      <c r="T1901">
        <v>0.27</v>
      </c>
      <c r="U1901">
        <v>9.375E-2</v>
      </c>
      <c r="V1901">
        <f>VLOOKUP(A1901,Output_sheet!$C$2:$H$19120,6,FALSE)</f>
        <v>19.763162000000001</v>
      </c>
      <c r="W1901">
        <f t="shared" si="175"/>
        <v>12.154344630000002</v>
      </c>
      <c r="X1901" t="str">
        <f t="shared" si="176"/>
        <v>Breakf</v>
      </c>
      <c r="Y1901">
        <f t="shared" si="177"/>
        <v>0.55336853600000002</v>
      </c>
      <c r="Z1901">
        <f t="shared" si="178"/>
        <v>11.067370720000001</v>
      </c>
      <c r="AA1901">
        <f t="shared" si="179"/>
        <v>0.53360537400000008</v>
      </c>
    </row>
    <row r="1902" spans="1:27" x14ac:dyDescent="0.45">
      <c r="A1902" t="str">
        <f t="shared" si="174"/>
        <v>43834Meal_Breakfast_MainP8</v>
      </c>
      <c r="B1902" s="6">
        <v>43834</v>
      </c>
      <c r="C1902" t="s">
        <v>118</v>
      </c>
      <c r="D1902" t="s">
        <v>25</v>
      </c>
      <c r="E1902">
        <v>7.1428571428571425E-2</v>
      </c>
      <c r="F1902">
        <v>0.23239285714285721</v>
      </c>
      <c r="G1902">
        <v>2.5571428571428571E-2</v>
      </c>
      <c r="H1902">
        <v>2.0184130952380949E-3</v>
      </c>
      <c r="I1902" t="s">
        <v>63</v>
      </c>
      <c r="J1902">
        <v>1403</v>
      </c>
      <c r="K1902">
        <v>0.1995723449750535</v>
      </c>
      <c r="L1902">
        <v>0.49893086243763363</v>
      </c>
      <c r="M1902">
        <v>0.30149679258731288</v>
      </c>
      <c r="N1902">
        <v>0.27</v>
      </c>
      <c r="O1902">
        <v>0.27</v>
      </c>
      <c r="P1902">
        <v>0.27</v>
      </c>
      <c r="Q1902">
        <v>0.27</v>
      </c>
      <c r="R1902">
        <v>0.27</v>
      </c>
      <c r="S1902">
        <v>0.27</v>
      </c>
      <c r="T1902">
        <v>0.27</v>
      </c>
      <c r="U1902">
        <v>0.875</v>
      </c>
      <c r="V1902">
        <f>VLOOKUP(A1902,Output_sheet!$C$2:$H$19120,6,FALSE)</f>
        <v>206.41524000000001</v>
      </c>
      <c r="W1902">
        <f t="shared" si="175"/>
        <v>298.35848547428577</v>
      </c>
      <c r="X1902" t="str">
        <f t="shared" si="176"/>
        <v>Breakf</v>
      </c>
      <c r="Y1902">
        <f t="shared" si="177"/>
        <v>58.97578285714286</v>
      </c>
      <c r="Z1902">
        <f t="shared" si="178"/>
        <v>191.87770952571435</v>
      </c>
      <c r="AA1902">
        <f t="shared" si="179"/>
        <v>47.504993091428574</v>
      </c>
    </row>
    <row r="1903" spans="1:27" x14ac:dyDescent="0.45">
      <c r="A1903" t="str">
        <f t="shared" si="174"/>
        <v>43834Meal_Breakfast_SideP8</v>
      </c>
      <c r="B1903" s="6">
        <v>43834</v>
      </c>
      <c r="C1903" t="s">
        <v>118</v>
      </c>
      <c r="D1903" t="s">
        <v>26</v>
      </c>
      <c r="E1903">
        <v>0.21</v>
      </c>
      <c r="F1903">
        <v>0.22</v>
      </c>
      <c r="G1903">
        <v>0.49</v>
      </c>
      <c r="H1903">
        <v>1.3505400000000001E-2</v>
      </c>
      <c r="I1903" t="s">
        <v>63</v>
      </c>
      <c r="J1903">
        <v>1403</v>
      </c>
      <c r="K1903">
        <v>0.1995723449750535</v>
      </c>
      <c r="L1903">
        <v>0.49893086243763363</v>
      </c>
      <c r="M1903">
        <v>0.30149679258731288</v>
      </c>
      <c r="N1903">
        <v>0.27</v>
      </c>
      <c r="O1903">
        <v>0.27</v>
      </c>
      <c r="P1903">
        <v>0.27</v>
      </c>
      <c r="Q1903">
        <v>0.27</v>
      </c>
      <c r="R1903">
        <v>0.27</v>
      </c>
      <c r="S1903">
        <v>0.27</v>
      </c>
      <c r="T1903">
        <v>0.27</v>
      </c>
      <c r="U1903">
        <v>3.125E-2</v>
      </c>
      <c r="V1903">
        <f>VLOOKUP(A1903,Output_sheet!$C$2:$H$19120,6,FALSE)</f>
        <v>8.0516584000000009</v>
      </c>
      <c r="W1903">
        <f t="shared" si="175"/>
        <v>49.356665992000003</v>
      </c>
      <c r="X1903" t="str">
        <f t="shared" si="176"/>
        <v>Breakf</v>
      </c>
      <c r="Y1903">
        <f t="shared" si="177"/>
        <v>6.7633930560000008</v>
      </c>
      <c r="Z1903">
        <f t="shared" si="178"/>
        <v>7.0854593920000006</v>
      </c>
      <c r="AA1903">
        <f t="shared" si="179"/>
        <v>35.507813544000008</v>
      </c>
    </row>
    <row r="1904" spans="1:27" x14ac:dyDescent="0.45">
      <c r="A1904" t="str">
        <f t="shared" si="174"/>
        <v>43834Meal_Dinner_GreenP8</v>
      </c>
      <c r="B1904" s="6">
        <v>43834</v>
      </c>
      <c r="C1904" t="s">
        <v>118</v>
      </c>
      <c r="D1904" t="s">
        <v>29</v>
      </c>
      <c r="E1904">
        <v>1.148445595854922E-2</v>
      </c>
      <c r="F1904">
        <v>5.6101036269430048E-2</v>
      </c>
      <c r="G1904">
        <v>1.7005181347150261E-2</v>
      </c>
      <c r="H1904">
        <v>7.8450777202072528E-4</v>
      </c>
      <c r="I1904" t="s">
        <v>63</v>
      </c>
      <c r="J1904">
        <v>1403</v>
      </c>
      <c r="K1904">
        <v>0.1995723449750535</v>
      </c>
      <c r="L1904">
        <v>0.49893086243763363</v>
      </c>
      <c r="M1904">
        <v>0.30149679258731288</v>
      </c>
      <c r="N1904">
        <v>0.39900000000000002</v>
      </c>
      <c r="O1904">
        <v>0.39900000000000002</v>
      </c>
      <c r="P1904">
        <v>0.39900000000000002</v>
      </c>
      <c r="Q1904">
        <v>0.39900000000000002</v>
      </c>
      <c r="R1904">
        <v>0.39900000000000002</v>
      </c>
      <c r="S1904">
        <v>0.39900000000000002</v>
      </c>
      <c r="T1904">
        <v>0.39900000000000002</v>
      </c>
      <c r="U1904">
        <v>0.46958637469586367</v>
      </c>
      <c r="V1904">
        <f>VLOOKUP(A1904,Output_sheet!$C$2:$H$19120,6,FALSE)</f>
        <v>239.22284999999999</v>
      </c>
      <c r="W1904">
        <f t="shared" si="175"/>
        <v>101.28422779740932</v>
      </c>
      <c r="X1904" t="str">
        <f t="shared" si="176"/>
        <v>Dinner</v>
      </c>
      <c r="Y1904">
        <f t="shared" si="177"/>
        <v>10.989377140414504</v>
      </c>
      <c r="Z1904">
        <f t="shared" si="178"/>
        <v>53.682599137305694</v>
      </c>
      <c r="AA1904">
        <f t="shared" si="179"/>
        <v>36.612251519689124</v>
      </c>
    </row>
    <row r="1905" spans="1:27" x14ac:dyDescent="0.45">
      <c r="A1905" t="str">
        <f t="shared" si="174"/>
        <v>43834Meal_Dinner_MainP8</v>
      </c>
      <c r="B1905" s="6">
        <v>43834</v>
      </c>
      <c r="C1905" t="s">
        <v>118</v>
      </c>
      <c r="D1905" t="s">
        <v>30</v>
      </c>
      <c r="E1905">
        <v>0.1788913043478261</v>
      </c>
      <c r="F1905">
        <v>1.3913043478260871E-3</v>
      </c>
      <c r="G1905">
        <v>8.0326086956521742E-2</v>
      </c>
      <c r="H1905">
        <v>6.5779782608695646E-3</v>
      </c>
      <c r="I1905" t="s">
        <v>63</v>
      </c>
      <c r="J1905">
        <v>1403</v>
      </c>
      <c r="K1905">
        <v>0.1995723449750535</v>
      </c>
      <c r="L1905">
        <v>0.49893086243763363</v>
      </c>
      <c r="M1905">
        <v>0.30149679258731288</v>
      </c>
      <c r="N1905">
        <v>0.39900000000000002</v>
      </c>
      <c r="O1905">
        <v>0.39900000000000002</v>
      </c>
      <c r="P1905">
        <v>0.39900000000000002</v>
      </c>
      <c r="Q1905">
        <v>0.39900000000000002</v>
      </c>
      <c r="R1905">
        <v>0.39900000000000002</v>
      </c>
      <c r="S1905">
        <v>0.39900000000000002</v>
      </c>
      <c r="T1905">
        <v>0.39900000000000002</v>
      </c>
      <c r="U1905">
        <v>0.33576642335766421</v>
      </c>
      <c r="V1905">
        <f>VLOOKUP(A1905,Output_sheet!$C$2:$H$19120,6,FALSE)</f>
        <v>143.75255999999999</v>
      </c>
      <c r="W1905">
        <f t="shared" si="175"/>
        <v>207.58807180695652</v>
      </c>
      <c r="X1905" t="str">
        <f t="shared" si="176"/>
        <v>Dinner</v>
      </c>
      <c r="Y1905">
        <f t="shared" si="177"/>
        <v>102.86433184695652</v>
      </c>
      <c r="Z1905">
        <f t="shared" si="178"/>
        <v>0.80001424695652168</v>
      </c>
      <c r="AA1905">
        <f t="shared" si="179"/>
        <v>103.92372571304348</v>
      </c>
    </row>
    <row r="1906" spans="1:27" x14ac:dyDescent="0.45">
      <c r="A1906" t="str">
        <f t="shared" si="174"/>
        <v>43834Meal_Dinner_SideP8</v>
      </c>
      <c r="B1906" s="6">
        <v>43834</v>
      </c>
      <c r="C1906" t="s">
        <v>118</v>
      </c>
      <c r="D1906" t="s">
        <v>31</v>
      </c>
      <c r="E1906">
        <v>8.5000000000000006E-2</v>
      </c>
      <c r="F1906">
        <v>0.71599999999999997</v>
      </c>
      <c r="G1906">
        <v>2.5000000000000001E-2</v>
      </c>
      <c r="H1906">
        <v>1.1130000000000001E-3</v>
      </c>
      <c r="I1906" t="s">
        <v>63</v>
      </c>
      <c r="J1906">
        <v>1403</v>
      </c>
      <c r="K1906">
        <v>0.1995723449750535</v>
      </c>
      <c r="L1906">
        <v>0.49893086243763363</v>
      </c>
      <c r="M1906">
        <v>0.30149679258731288</v>
      </c>
      <c r="N1906">
        <v>0.39900000000000002</v>
      </c>
      <c r="O1906">
        <v>0.39900000000000002</v>
      </c>
      <c r="P1906">
        <v>0.39900000000000002</v>
      </c>
      <c r="Q1906">
        <v>0.39900000000000002</v>
      </c>
      <c r="R1906">
        <v>0.39900000000000002</v>
      </c>
      <c r="S1906">
        <v>0.39900000000000002</v>
      </c>
      <c r="T1906">
        <v>0.39900000000000002</v>
      </c>
      <c r="U1906">
        <v>0.194647201946472</v>
      </c>
      <c r="V1906">
        <f>VLOOKUP(A1906,Output_sheet!$C$2:$H$19120,6,FALSE)</f>
        <v>81.339910000000003</v>
      </c>
      <c r="W1906">
        <f t="shared" si="175"/>
        <v>278.91455138999999</v>
      </c>
      <c r="X1906" t="str">
        <f t="shared" si="176"/>
        <v>Dinner</v>
      </c>
      <c r="Y1906">
        <f t="shared" si="177"/>
        <v>27.655569400000005</v>
      </c>
      <c r="Z1906">
        <f t="shared" si="178"/>
        <v>232.95750224</v>
      </c>
      <c r="AA1906">
        <f t="shared" si="179"/>
        <v>18.301479750000002</v>
      </c>
    </row>
    <row r="1907" spans="1:27" x14ac:dyDescent="0.45">
      <c r="A1907" t="str">
        <f t="shared" si="174"/>
        <v>43834Meal_Lunch_GreenP8</v>
      </c>
      <c r="B1907" s="6">
        <v>43834</v>
      </c>
      <c r="C1907" t="s">
        <v>118</v>
      </c>
      <c r="D1907" t="s">
        <v>34</v>
      </c>
      <c r="E1907">
        <v>2.777777777777778E-2</v>
      </c>
      <c r="F1907">
        <v>8.2592592592592592E-2</v>
      </c>
      <c r="G1907">
        <v>1.407407407407407E-2</v>
      </c>
      <c r="H1907">
        <v>8.6160493827160502E-4</v>
      </c>
      <c r="I1907" t="s">
        <v>63</v>
      </c>
      <c r="J1907">
        <v>1403</v>
      </c>
      <c r="K1907">
        <v>0.1995723449750535</v>
      </c>
      <c r="L1907">
        <v>0.49893086243763363</v>
      </c>
      <c r="M1907">
        <v>0.30149679258731288</v>
      </c>
      <c r="N1907">
        <v>1E-3</v>
      </c>
      <c r="O1907">
        <v>1E-3</v>
      </c>
      <c r="P1907">
        <v>1E-3</v>
      </c>
      <c r="Q1907">
        <v>1E-3</v>
      </c>
      <c r="R1907">
        <v>1E-3</v>
      </c>
      <c r="S1907">
        <v>1E-3</v>
      </c>
      <c r="T1907">
        <v>1E-3</v>
      </c>
      <c r="U1907">
        <v>0.50624999999999998</v>
      </c>
      <c r="V1907">
        <f>VLOOKUP(A1907,Output_sheet!$C$2:$H$19120,6,FALSE)</f>
        <v>0.78872998000000005</v>
      </c>
      <c r="W1907">
        <f t="shared" si="175"/>
        <v>0.4481154775259259</v>
      </c>
      <c r="X1907" t="str">
        <f t="shared" si="176"/>
        <v>Lunch_</v>
      </c>
      <c r="Y1907">
        <f t="shared" si="177"/>
        <v>8.7636664444444456E-2</v>
      </c>
      <c r="Z1907">
        <f t="shared" si="178"/>
        <v>0.26057301561481483</v>
      </c>
      <c r="AA1907">
        <f t="shared" si="179"/>
        <v>9.990579746666664E-2</v>
      </c>
    </row>
    <row r="1908" spans="1:27" x14ac:dyDescent="0.45">
      <c r="A1908" t="str">
        <f t="shared" si="174"/>
        <v>43834Meal_Lunch_MainP8</v>
      </c>
      <c r="B1908" s="6">
        <v>43834</v>
      </c>
      <c r="C1908" t="s">
        <v>118</v>
      </c>
      <c r="D1908" t="s">
        <v>35</v>
      </c>
      <c r="E1908">
        <v>0.20200000000000001</v>
      </c>
      <c r="F1908">
        <v>0</v>
      </c>
      <c r="G1908">
        <v>6.8000000000000005E-2</v>
      </c>
      <c r="H1908">
        <v>5.3000000000000009E-3</v>
      </c>
      <c r="I1908" t="s">
        <v>63</v>
      </c>
      <c r="J1908">
        <v>1403</v>
      </c>
      <c r="K1908">
        <v>0.1995723449750535</v>
      </c>
      <c r="L1908">
        <v>0.49893086243763363</v>
      </c>
      <c r="M1908">
        <v>0.30149679258731288</v>
      </c>
      <c r="N1908">
        <v>1E-3</v>
      </c>
      <c r="O1908">
        <v>1E-3</v>
      </c>
      <c r="P1908">
        <v>1E-3</v>
      </c>
      <c r="Q1908">
        <v>1E-3</v>
      </c>
      <c r="R1908">
        <v>1E-3</v>
      </c>
      <c r="S1908">
        <v>1E-3</v>
      </c>
      <c r="T1908">
        <v>1E-3</v>
      </c>
      <c r="U1908">
        <v>0.25</v>
      </c>
      <c r="V1908">
        <f>VLOOKUP(A1908,Output_sheet!$C$2:$H$19120,6,FALSE)</f>
        <v>0.35011441999999998</v>
      </c>
      <c r="W1908">
        <f t="shared" si="175"/>
        <v>0.49716247640000005</v>
      </c>
      <c r="X1908" t="str">
        <f t="shared" si="176"/>
        <v>Lunch_</v>
      </c>
      <c r="Y1908">
        <f t="shared" si="177"/>
        <v>0.28289245136000002</v>
      </c>
      <c r="Z1908">
        <f t="shared" si="178"/>
        <v>0</v>
      </c>
      <c r="AA1908">
        <f t="shared" si="179"/>
        <v>0.21427002504000003</v>
      </c>
    </row>
    <row r="1909" spans="1:27" x14ac:dyDescent="0.45">
      <c r="A1909" t="str">
        <f t="shared" si="174"/>
        <v>43834Meal_Lunch_SideP8</v>
      </c>
      <c r="B1909" s="6">
        <v>43834</v>
      </c>
      <c r="C1909" t="s">
        <v>118</v>
      </c>
      <c r="D1909" t="s">
        <v>36</v>
      </c>
      <c r="E1909">
        <v>1.3162393162393159E-2</v>
      </c>
      <c r="F1909">
        <v>0.16641025641025639</v>
      </c>
      <c r="G1909">
        <v>6.076923076923077E-2</v>
      </c>
      <c r="H1909">
        <v>9.2769230769230776E-4</v>
      </c>
      <c r="I1909" t="s">
        <v>63</v>
      </c>
      <c r="J1909">
        <v>1403</v>
      </c>
      <c r="K1909">
        <v>0.1995723449750535</v>
      </c>
      <c r="L1909">
        <v>0.49893086243763363</v>
      </c>
      <c r="M1909">
        <v>0.30149679258731288</v>
      </c>
      <c r="N1909">
        <v>1E-3</v>
      </c>
      <c r="O1909">
        <v>1E-3</v>
      </c>
      <c r="P1909">
        <v>1E-3</v>
      </c>
      <c r="Q1909">
        <v>1E-3</v>
      </c>
      <c r="R1909">
        <v>1E-3</v>
      </c>
      <c r="S1909">
        <v>1E-3</v>
      </c>
      <c r="T1909">
        <v>1E-3</v>
      </c>
      <c r="U1909">
        <v>0.24374999999999999</v>
      </c>
      <c r="V1909">
        <f>VLOOKUP(A1909,Output_sheet!$C$2:$H$19120,6,FALSE)</f>
        <v>0.41721967999999998</v>
      </c>
      <c r="W1909">
        <f t="shared" si="175"/>
        <v>0.5278720447042734</v>
      </c>
      <c r="X1909" t="str">
        <f t="shared" si="176"/>
        <v>Lunch_</v>
      </c>
      <c r="Y1909">
        <f t="shared" si="177"/>
        <v>2.1966437852991447E-2</v>
      </c>
      <c r="Z1909">
        <f t="shared" si="178"/>
        <v>0.27771853571282046</v>
      </c>
      <c r="AA1909">
        <f t="shared" si="179"/>
        <v>0.22818707113846154</v>
      </c>
    </row>
    <row r="1910" spans="1:27" x14ac:dyDescent="0.45">
      <c r="A1910" t="str">
        <f t="shared" si="174"/>
        <v>43834Meal_Morning_Snack_GreenP8</v>
      </c>
      <c r="B1910" s="6">
        <v>43834</v>
      </c>
      <c r="C1910" t="s">
        <v>118</v>
      </c>
      <c r="D1910" t="s">
        <v>39</v>
      </c>
      <c r="E1910">
        <v>0</v>
      </c>
      <c r="F1910">
        <v>0</v>
      </c>
      <c r="G1910">
        <v>0</v>
      </c>
      <c r="H1910">
        <v>0</v>
      </c>
      <c r="I1910" t="s">
        <v>63</v>
      </c>
      <c r="J1910">
        <v>1403</v>
      </c>
      <c r="K1910">
        <v>0.1995723449750535</v>
      </c>
      <c r="L1910">
        <v>0.49893086243763363</v>
      </c>
      <c r="M1910">
        <v>0.30149679258731288</v>
      </c>
      <c r="N1910">
        <v>0.13</v>
      </c>
      <c r="O1910">
        <v>0.13</v>
      </c>
      <c r="P1910">
        <v>0.13</v>
      </c>
      <c r="Q1910">
        <v>0.13</v>
      </c>
      <c r="R1910">
        <v>0.13</v>
      </c>
      <c r="S1910">
        <v>0.13</v>
      </c>
      <c r="T1910">
        <v>0.13</v>
      </c>
      <c r="U1910">
        <v>0</v>
      </c>
      <c r="V1910">
        <f>VLOOKUP(A1910,Output_sheet!$C$2:$H$19120,6,FALSE)</f>
        <v>0</v>
      </c>
      <c r="W1910">
        <f t="shared" si="175"/>
        <v>0</v>
      </c>
      <c r="X1910" t="str">
        <f t="shared" si="176"/>
        <v>Mornin</v>
      </c>
      <c r="Y1910">
        <f t="shared" si="177"/>
        <v>0</v>
      </c>
      <c r="Z1910">
        <f t="shared" si="178"/>
        <v>0</v>
      </c>
      <c r="AA1910">
        <f t="shared" si="179"/>
        <v>0</v>
      </c>
    </row>
    <row r="1911" spans="1:27" x14ac:dyDescent="0.45">
      <c r="A1911" t="str">
        <f t="shared" si="174"/>
        <v>43834Meal_Morning_Snack_MainP8</v>
      </c>
      <c r="B1911" s="6">
        <v>43834</v>
      </c>
      <c r="C1911" t="s">
        <v>118</v>
      </c>
      <c r="D1911" t="s">
        <v>40</v>
      </c>
      <c r="E1911">
        <v>4.6982758620689652E-2</v>
      </c>
      <c r="F1911">
        <v>0.18534137931034481</v>
      </c>
      <c r="G1911">
        <v>6.7386206896551726E-2</v>
      </c>
      <c r="H1911">
        <v>6.5438896551724144E-3</v>
      </c>
      <c r="I1911" t="s">
        <v>63</v>
      </c>
      <c r="J1911">
        <v>1403</v>
      </c>
      <c r="K1911">
        <v>0.1995723449750535</v>
      </c>
      <c r="L1911">
        <v>0.49893086243763363</v>
      </c>
      <c r="M1911">
        <v>0.30149679258731288</v>
      </c>
      <c r="N1911">
        <v>0.13</v>
      </c>
      <c r="O1911">
        <v>0.13</v>
      </c>
      <c r="P1911">
        <v>0.13</v>
      </c>
      <c r="Q1911">
        <v>0.13</v>
      </c>
      <c r="R1911">
        <v>0.13</v>
      </c>
      <c r="S1911">
        <v>0.13</v>
      </c>
      <c r="T1911">
        <v>0.13</v>
      </c>
      <c r="U1911">
        <v>0.62365591397849462</v>
      </c>
      <c r="V1911">
        <f>VLOOKUP(A1911,Output_sheet!$C$2:$H$19120,6,FALSE)</f>
        <v>83.040732000000006</v>
      </c>
      <c r="W1911">
        <f t="shared" si="175"/>
        <v>127.53166542678622</v>
      </c>
      <c r="X1911" t="str">
        <f t="shared" si="176"/>
        <v>Mornin</v>
      </c>
      <c r="Y1911">
        <f t="shared" si="177"/>
        <v>15.605930668965517</v>
      </c>
      <c r="Z1911">
        <f t="shared" si="178"/>
        <v>61.563535231282756</v>
      </c>
      <c r="AA1911">
        <f t="shared" si="179"/>
        <v>50.362199526537935</v>
      </c>
    </row>
    <row r="1912" spans="1:27" x14ac:dyDescent="0.45">
      <c r="A1912" t="str">
        <f t="shared" si="174"/>
        <v>43834Meal_Morning_Snack_SideP8</v>
      </c>
      <c r="B1912" s="6">
        <v>43834</v>
      </c>
      <c r="C1912" t="s">
        <v>118</v>
      </c>
      <c r="D1912" t="s">
        <v>41</v>
      </c>
      <c r="E1912">
        <v>0.16285714285714281</v>
      </c>
      <c r="F1912">
        <v>6.6771428571428565E-2</v>
      </c>
      <c r="G1912">
        <v>1.7428571428571429E-2</v>
      </c>
      <c r="H1912">
        <v>4.9020138451856508E-3</v>
      </c>
      <c r="I1912" t="s">
        <v>63</v>
      </c>
      <c r="J1912">
        <v>1403</v>
      </c>
      <c r="K1912">
        <v>0.1995723449750535</v>
      </c>
      <c r="L1912">
        <v>0.49893086243763363</v>
      </c>
      <c r="M1912">
        <v>0.30149679258731288</v>
      </c>
      <c r="N1912">
        <v>0.13</v>
      </c>
      <c r="O1912">
        <v>0.13</v>
      </c>
      <c r="P1912">
        <v>0.13</v>
      </c>
      <c r="Q1912">
        <v>0.13</v>
      </c>
      <c r="R1912">
        <v>0.13</v>
      </c>
      <c r="S1912">
        <v>0.13</v>
      </c>
      <c r="T1912">
        <v>0.13</v>
      </c>
      <c r="U1912">
        <v>0.37634408602150538</v>
      </c>
      <c r="V1912">
        <f>VLOOKUP(A1912,Output_sheet!$C$2:$H$19120,6,FALSE)</f>
        <v>42.533057999999997</v>
      </c>
      <c r="W1912">
        <f t="shared" si="175"/>
        <v>45.73883534297142</v>
      </c>
      <c r="X1912" t="str">
        <f t="shared" si="176"/>
        <v>Mornin</v>
      </c>
      <c r="Y1912">
        <f t="shared" si="177"/>
        <v>27.707249211428561</v>
      </c>
      <c r="Z1912">
        <f t="shared" si="178"/>
        <v>11.359972176685712</v>
      </c>
      <c r="AA1912">
        <f t="shared" si="179"/>
        <v>6.6716139548571425</v>
      </c>
    </row>
    <row r="1913" spans="1:27" x14ac:dyDescent="0.45">
      <c r="A1913" t="str">
        <f t="shared" si="174"/>
        <v>43834Meal_Afternoon_Snack_GreenP9</v>
      </c>
      <c r="B1913" s="6">
        <v>43834</v>
      </c>
      <c r="C1913" t="s">
        <v>118</v>
      </c>
      <c r="D1913" t="s">
        <v>11</v>
      </c>
      <c r="E1913">
        <v>3.39E-2</v>
      </c>
      <c r="F1913">
        <v>0.62639999999999996</v>
      </c>
      <c r="G1913">
        <v>5.1000000000000004E-3</v>
      </c>
      <c r="H1913">
        <v>6.3388000000000012E-3</v>
      </c>
      <c r="I1913" t="s">
        <v>64</v>
      </c>
      <c r="J1913">
        <v>1456</v>
      </c>
      <c r="K1913">
        <v>0.20054945054945059</v>
      </c>
      <c r="L1913">
        <v>0.50274725274725274</v>
      </c>
      <c r="M1913">
        <v>0.2967032967032967</v>
      </c>
      <c r="N1913">
        <v>0.15</v>
      </c>
      <c r="O1913">
        <v>0.15</v>
      </c>
      <c r="P1913">
        <v>0.15</v>
      </c>
      <c r="Q1913">
        <v>0.15</v>
      </c>
      <c r="R1913">
        <v>0.15</v>
      </c>
      <c r="S1913">
        <v>0.15</v>
      </c>
      <c r="T1913">
        <v>0.15</v>
      </c>
      <c r="U1913">
        <v>0.45045045045045051</v>
      </c>
      <c r="V1913">
        <f>VLOOKUP(A1913,Output_sheet!$C$2:$H$19120,6,FALSE)</f>
        <v>42.408323000000003</v>
      </c>
      <c r="W1913">
        <f t="shared" si="175"/>
        <v>113.95540473330001</v>
      </c>
      <c r="X1913" t="str">
        <f t="shared" si="176"/>
        <v>Aftern</v>
      </c>
      <c r="Y1913">
        <f t="shared" si="177"/>
        <v>5.7505685988000002</v>
      </c>
      <c r="Z1913">
        <f t="shared" si="178"/>
        <v>106.2582941088</v>
      </c>
      <c r="AA1913">
        <f t="shared" si="179"/>
        <v>1.9465420257000003</v>
      </c>
    </row>
    <row r="1914" spans="1:27" x14ac:dyDescent="0.45">
      <c r="A1914" t="str">
        <f t="shared" si="174"/>
        <v>43834Meal_Afternoon_Snack_MainP9</v>
      </c>
      <c r="B1914" s="6">
        <v>43834</v>
      </c>
      <c r="C1914" t="s">
        <v>118</v>
      </c>
      <c r="D1914" t="s">
        <v>12</v>
      </c>
      <c r="E1914">
        <v>0.12597058823529411</v>
      </c>
      <c r="F1914">
        <v>0.1129313725490196</v>
      </c>
      <c r="G1914">
        <v>0.18782352941176469</v>
      </c>
      <c r="H1914">
        <v>1.072359477124183E-2</v>
      </c>
      <c r="I1914" t="s">
        <v>64</v>
      </c>
      <c r="J1914">
        <v>1456</v>
      </c>
      <c r="K1914">
        <v>0.20054945054945059</v>
      </c>
      <c r="L1914">
        <v>0.50274725274725274</v>
      </c>
      <c r="M1914">
        <v>0.2967032967032967</v>
      </c>
      <c r="N1914">
        <v>0.15</v>
      </c>
      <c r="O1914">
        <v>0.15</v>
      </c>
      <c r="P1914">
        <v>0.15</v>
      </c>
      <c r="Q1914">
        <v>0.15</v>
      </c>
      <c r="R1914">
        <v>0.15</v>
      </c>
      <c r="S1914">
        <v>0.15</v>
      </c>
      <c r="T1914">
        <v>0.15</v>
      </c>
      <c r="U1914">
        <v>0.45945945945945948</v>
      </c>
      <c r="V1914">
        <f>VLOOKUP(A1914,Output_sheet!$C$2:$H$19120,6,FALSE)</f>
        <v>33.189121999999998</v>
      </c>
      <c r="W1914">
        <f t="shared" si="175"/>
        <v>87.819067579098032</v>
      </c>
      <c r="X1914" t="str">
        <f t="shared" si="176"/>
        <v>Aftern</v>
      </c>
      <c r="Y1914">
        <f t="shared" si="177"/>
        <v>16.723412885411761</v>
      </c>
      <c r="Z1914">
        <f t="shared" si="178"/>
        <v>14.992372404627448</v>
      </c>
      <c r="AA1914">
        <f t="shared" si="179"/>
        <v>56.103282289058818</v>
      </c>
    </row>
    <row r="1915" spans="1:27" x14ac:dyDescent="0.45">
      <c r="A1915" t="str">
        <f t="shared" si="174"/>
        <v>43834Meal_Afternoon_Snack_SideP9</v>
      </c>
      <c r="B1915" s="6">
        <v>43834</v>
      </c>
      <c r="C1915" t="s">
        <v>118</v>
      </c>
      <c r="D1915" t="s">
        <v>13</v>
      </c>
      <c r="E1915">
        <v>0.16700000000000001</v>
      </c>
      <c r="F1915">
        <v>3.5999999999999997E-2</v>
      </c>
      <c r="G1915">
        <v>6.7500000000000004E-2</v>
      </c>
      <c r="H1915">
        <v>8.4588000000000007E-3</v>
      </c>
      <c r="I1915" t="s">
        <v>64</v>
      </c>
      <c r="J1915">
        <v>1456</v>
      </c>
      <c r="K1915">
        <v>0.20054945054945059</v>
      </c>
      <c r="L1915">
        <v>0.50274725274725274</v>
      </c>
      <c r="M1915">
        <v>0.2967032967032967</v>
      </c>
      <c r="N1915">
        <v>0.15</v>
      </c>
      <c r="O1915">
        <v>0.15</v>
      </c>
      <c r="P1915">
        <v>0.15</v>
      </c>
      <c r="Q1915">
        <v>0.15</v>
      </c>
      <c r="R1915">
        <v>0.15</v>
      </c>
      <c r="S1915">
        <v>0.15</v>
      </c>
      <c r="T1915">
        <v>0.15</v>
      </c>
      <c r="U1915">
        <v>9.0090090090090086E-2</v>
      </c>
      <c r="V1915">
        <f>VLOOKUP(A1915,Output_sheet!$C$2:$H$19120,6,FALSE)</f>
        <v>6.2690564999999996</v>
      </c>
      <c r="W1915">
        <f t="shared" si="175"/>
        <v>8.8989257017500005</v>
      </c>
      <c r="X1915" t="str">
        <f t="shared" si="176"/>
        <v>Aftern</v>
      </c>
      <c r="Y1915">
        <f t="shared" si="177"/>
        <v>4.1877297420000001</v>
      </c>
      <c r="Z1915">
        <f t="shared" si="178"/>
        <v>0.90274413599999992</v>
      </c>
      <c r="AA1915">
        <f t="shared" si="179"/>
        <v>3.80845182375</v>
      </c>
    </row>
    <row r="1916" spans="1:27" x14ac:dyDescent="0.45">
      <c r="A1916" t="str">
        <f t="shared" si="174"/>
        <v>43834Meal_Booster1_GreenP9</v>
      </c>
      <c r="B1916" s="6">
        <v>43834</v>
      </c>
      <c r="C1916" t="s">
        <v>118</v>
      </c>
      <c r="D1916" t="s">
        <v>16</v>
      </c>
      <c r="E1916">
        <v>0</v>
      </c>
      <c r="F1916">
        <v>0</v>
      </c>
      <c r="G1916">
        <v>0</v>
      </c>
      <c r="H1916">
        <v>0</v>
      </c>
      <c r="I1916" t="s">
        <v>64</v>
      </c>
      <c r="J1916">
        <v>1456</v>
      </c>
      <c r="K1916">
        <v>0.20054945054945059</v>
      </c>
      <c r="L1916">
        <v>0.50274725274725274</v>
      </c>
      <c r="M1916">
        <v>0.2967032967032967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f>VLOOKUP(A1916,Output_sheet!$C$2:$H$19120,6,FALSE)</f>
        <v>0</v>
      </c>
      <c r="W1916">
        <f t="shared" si="175"/>
        <v>0</v>
      </c>
      <c r="X1916" t="str">
        <f t="shared" si="176"/>
        <v>Booste</v>
      </c>
      <c r="Y1916">
        <f t="shared" si="177"/>
        <v>0</v>
      </c>
      <c r="Z1916">
        <f t="shared" si="178"/>
        <v>0</v>
      </c>
      <c r="AA1916">
        <f t="shared" si="179"/>
        <v>0</v>
      </c>
    </row>
    <row r="1917" spans="1:27" x14ac:dyDescent="0.45">
      <c r="A1917" t="str">
        <f t="shared" si="174"/>
        <v>43834Meal_Booster1_MainP9</v>
      </c>
      <c r="B1917" s="6">
        <v>43834</v>
      </c>
      <c r="C1917" t="s">
        <v>118</v>
      </c>
      <c r="D1917" t="s">
        <v>17</v>
      </c>
      <c r="E1917">
        <v>6.146800766283525E-2</v>
      </c>
      <c r="F1917">
        <v>0.14588927203065141</v>
      </c>
      <c r="G1917">
        <v>2.2945019157088121E-2</v>
      </c>
      <c r="H1917">
        <v>2.1448052753725928E-3</v>
      </c>
      <c r="I1917" t="s">
        <v>64</v>
      </c>
      <c r="J1917">
        <v>1456</v>
      </c>
      <c r="K1917">
        <v>0.20054945054945059</v>
      </c>
      <c r="L1917">
        <v>0.50274725274725274</v>
      </c>
      <c r="M1917">
        <v>0.2967032967032967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f>VLOOKUP(A1917,Output_sheet!$C$2:$H$19120,6,FALSE)</f>
        <v>0</v>
      </c>
      <c r="W1917">
        <f t="shared" si="175"/>
        <v>0</v>
      </c>
      <c r="X1917" t="str">
        <f t="shared" si="176"/>
        <v>Booste</v>
      </c>
      <c r="Y1917">
        <f t="shared" si="177"/>
        <v>0</v>
      </c>
      <c r="Z1917">
        <f t="shared" si="178"/>
        <v>0</v>
      </c>
      <c r="AA1917">
        <f t="shared" si="179"/>
        <v>0</v>
      </c>
    </row>
    <row r="1918" spans="1:27" x14ac:dyDescent="0.45">
      <c r="A1918" t="str">
        <f t="shared" si="174"/>
        <v>43834Meal_Booster1_SideP9</v>
      </c>
      <c r="B1918" s="6">
        <v>43834</v>
      </c>
      <c r="C1918" t="s">
        <v>118</v>
      </c>
      <c r="D1918" t="s">
        <v>18</v>
      </c>
      <c r="E1918">
        <v>0</v>
      </c>
      <c r="F1918">
        <v>0</v>
      </c>
      <c r="G1918">
        <v>0</v>
      </c>
      <c r="H1918">
        <v>0</v>
      </c>
      <c r="I1918" t="s">
        <v>64</v>
      </c>
      <c r="J1918">
        <v>1456</v>
      </c>
      <c r="K1918">
        <v>0.20054945054945059</v>
      </c>
      <c r="L1918">
        <v>0.50274725274725274</v>
      </c>
      <c r="M1918">
        <v>0.2967032967032967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f>VLOOKUP(A1918,Output_sheet!$C$2:$H$19120,6,FALSE)</f>
        <v>0</v>
      </c>
      <c r="W1918">
        <f t="shared" si="175"/>
        <v>0</v>
      </c>
      <c r="X1918" t="str">
        <f t="shared" si="176"/>
        <v>Booste</v>
      </c>
      <c r="Y1918">
        <f t="shared" si="177"/>
        <v>0</v>
      </c>
      <c r="Z1918">
        <f t="shared" si="178"/>
        <v>0</v>
      </c>
      <c r="AA1918">
        <f t="shared" si="179"/>
        <v>0</v>
      </c>
    </row>
    <row r="1919" spans="1:27" x14ac:dyDescent="0.45">
      <c r="A1919" t="str">
        <f t="shared" si="174"/>
        <v>43834Meal_Booster2_GreenP9</v>
      </c>
      <c r="B1919" s="6">
        <v>43834</v>
      </c>
      <c r="C1919" t="s">
        <v>118</v>
      </c>
      <c r="D1919" t="s">
        <v>19</v>
      </c>
      <c r="E1919">
        <v>0</v>
      </c>
      <c r="F1919">
        <v>0</v>
      </c>
      <c r="G1919">
        <v>0</v>
      </c>
      <c r="H1919">
        <v>0</v>
      </c>
      <c r="I1919" t="s">
        <v>64</v>
      </c>
      <c r="J1919">
        <v>1456</v>
      </c>
      <c r="K1919">
        <v>0.20054945054945059</v>
      </c>
      <c r="L1919">
        <v>0.50274725274725274</v>
      </c>
      <c r="M1919">
        <v>0.2967032967032967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f>VLOOKUP(A1919,Output_sheet!$C$2:$H$19120,6,FALSE)</f>
        <v>0</v>
      </c>
      <c r="W1919">
        <f t="shared" si="175"/>
        <v>0</v>
      </c>
      <c r="X1919" t="str">
        <f t="shared" si="176"/>
        <v>Booste</v>
      </c>
      <c r="Y1919">
        <f t="shared" si="177"/>
        <v>0</v>
      </c>
      <c r="Z1919">
        <f t="shared" si="178"/>
        <v>0</v>
      </c>
      <c r="AA1919">
        <f t="shared" si="179"/>
        <v>0</v>
      </c>
    </row>
    <row r="1920" spans="1:27" x14ac:dyDescent="0.45">
      <c r="A1920" t="str">
        <f t="shared" si="174"/>
        <v>43834Meal_Booster2_MainP9</v>
      </c>
      <c r="B1920" s="6">
        <v>43834</v>
      </c>
      <c r="C1920" t="s">
        <v>118</v>
      </c>
      <c r="D1920" t="s">
        <v>20</v>
      </c>
      <c r="E1920">
        <v>0.30499999999999999</v>
      </c>
      <c r="F1920">
        <v>0</v>
      </c>
      <c r="G1920">
        <v>3.2000000000000001E-2</v>
      </c>
      <c r="H1920">
        <v>5.3000000000000009E-3</v>
      </c>
      <c r="I1920" t="s">
        <v>64</v>
      </c>
      <c r="J1920">
        <v>1456</v>
      </c>
      <c r="K1920">
        <v>0.20054945054945059</v>
      </c>
      <c r="L1920">
        <v>0.50274725274725274</v>
      </c>
      <c r="M1920">
        <v>0.2967032967032967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f>VLOOKUP(A1920,Output_sheet!$C$2:$H$19120,6,FALSE)</f>
        <v>0</v>
      </c>
      <c r="W1920">
        <f t="shared" si="175"/>
        <v>0</v>
      </c>
      <c r="X1920" t="str">
        <f t="shared" si="176"/>
        <v>Booste</v>
      </c>
      <c r="Y1920">
        <f t="shared" si="177"/>
        <v>0</v>
      </c>
      <c r="Z1920">
        <f t="shared" si="178"/>
        <v>0</v>
      </c>
      <c r="AA1920">
        <f t="shared" si="179"/>
        <v>0</v>
      </c>
    </row>
    <row r="1921" spans="1:27" x14ac:dyDescent="0.45">
      <c r="A1921" t="str">
        <f t="shared" si="174"/>
        <v>43834Meal_Booster2_SideP9</v>
      </c>
      <c r="B1921" s="6">
        <v>43834</v>
      </c>
      <c r="C1921" t="s">
        <v>118</v>
      </c>
      <c r="D1921" t="s">
        <v>21</v>
      </c>
      <c r="E1921">
        <v>0</v>
      </c>
      <c r="F1921">
        <v>0</v>
      </c>
      <c r="G1921">
        <v>0</v>
      </c>
      <c r="H1921">
        <v>0</v>
      </c>
      <c r="I1921" t="s">
        <v>64</v>
      </c>
      <c r="J1921">
        <v>1456</v>
      </c>
      <c r="K1921">
        <v>0.20054945054945059</v>
      </c>
      <c r="L1921">
        <v>0.50274725274725274</v>
      </c>
      <c r="M1921">
        <v>0.2967032967032967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f>VLOOKUP(A1921,Output_sheet!$C$2:$H$19120,6,FALSE)</f>
        <v>0</v>
      </c>
      <c r="W1921">
        <f t="shared" si="175"/>
        <v>0</v>
      </c>
      <c r="X1921" t="str">
        <f t="shared" si="176"/>
        <v>Booste</v>
      </c>
      <c r="Y1921">
        <f t="shared" si="177"/>
        <v>0</v>
      </c>
      <c r="Z1921">
        <f t="shared" si="178"/>
        <v>0</v>
      </c>
      <c r="AA1921">
        <f t="shared" si="179"/>
        <v>0</v>
      </c>
    </row>
    <row r="1922" spans="1:27" x14ac:dyDescent="0.45">
      <c r="A1922" t="str">
        <f t="shared" ref="A1922:A1985" si="180">B1922&amp;"Meal_"&amp;D1922&amp;I1922</f>
        <v>43834Meal_Breakfast_GreenP9</v>
      </c>
      <c r="B1922" s="6">
        <v>43834</v>
      </c>
      <c r="C1922" t="s">
        <v>118</v>
      </c>
      <c r="D1922" t="s">
        <v>24</v>
      </c>
      <c r="E1922">
        <v>6.9999999999999993E-3</v>
      </c>
      <c r="F1922">
        <v>0.14000000000000001</v>
      </c>
      <c r="G1922">
        <v>3.0000000000000001E-3</v>
      </c>
      <c r="H1922">
        <v>1.04E-2</v>
      </c>
      <c r="I1922" t="s">
        <v>64</v>
      </c>
      <c r="J1922">
        <v>1456</v>
      </c>
      <c r="K1922">
        <v>0.20054945054945059</v>
      </c>
      <c r="L1922">
        <v>0.50274725274725274</v>
      </c>
      <c r="M1922">
        <v>0.2967032967032967</v>
      </c>
      <c r="N1922">
        <v>0.2</v>
      </c>
      <c r="O1922">
        <v>0.2</v>
      </c>
      <c r="P1922">
        <v>0.2</v>
      </c>
      <c r="Q1922">
        <v>0.2</v>
      </c>
      <c r="R1922">
        <v>0.2</v>
      </c>
      <c r="S1922">
        <v>0.2</v>
      </c>
      <c r="T1922">
        <v>0.2</v>
      </c>
      <c r="U1922">
        <v>9.375E-2</v>
      </c>
      <c r="V1922">
        <f>VLOOKUP(A1922,Output_sheet!$C$2:$H$19120,6,FALSE)</f>
        <v>15.743836999999999</v>
      </c>
      <c r="W1922">
        <f t="shared" ref="W1922:W1985" si="181">(E1922*4+F1922*4+G1922*9)*V1922</f>
        <v>9.6824597550000018</v>
      </c>
      <c r="X1922" t="str">
        <f t="shared" ref="X1922:X1985" si="182">LEFT(D1922,6)</f>
        <v>Breakf</v>
      </c>
      <c r="Y1922">
        <f t="shared" ref="Y1922:Y1985" si="183">E1922*4*V1922</f>
        <v>0.44082743599999991</v>
      </c>
      <c r="Z1922">
        <f t="shared" ref="Z1922:Z1985" si="184">F1922*4*V1922</f>
        <v>8.8165487200000001</v>
      </c>
      <c r="AA1922">
        <f t="shared" ref="AA1922:AA1985" si="185">G1922*9*V1922</f>
        <v>0.42508359899999998</v>
      </c>
    </row>
    <row r="1923" spans="1:27" x14ac:dyDescent="0.45">
      <c r="A1923" t="str">
        <f t="shared" si="180"/>
        <v>43834Meal_Breakfast_MainP9</v>
      </c>
      <c r="B1923" s="6">
        <v>43834</v>
      </c>
      <c r="C1923" t="s">
        <v>118</v>
      </c>
      <c r="D1923" t="s">
        <v>25</v>
      </c>
      <c r="E1923">
        <v>7.1428571428571425E-2</v>
      </c>
      <c r="F1923">
        <v>0.23239285714285721</v>
      </c>
      <c r="G1923">
        <v>2.5571428571428571E-2</v>
      </c>
      <c r="H1923">
        <v>2.0184130952380949E-3</v>
      </c>
      <c r="I1923" t="s">
        <v>64</v>
      </c>
      <c r="J1923">
        <v>1456</v>
      </c>
      <c r="K1923">
        <v>0.20054945054945059</v>
      </c>
      <c r="L1923">
        <v>0.50274725274725274</v>
      </c>
      <c r="M1923">
        <v>0.2967032967032967</v>
      </c>
      <c r="N1923">
        <v>0.2</v>
      </c>
      <c r="O1923">
        <v>0.2</v>
      </c>
      <c r="P1923">
        <v>0.2</v>
      </c>
      <c r="Q1923">
        <v>0.2</v>
      </c>
      <c r="R1923">
        <v>0.2</v>
      </c>
      <c r="S1923">
        <v>0.2</v>
      </c>
      <c r="T1923">
        <v>0.2</v>
      </c>
      <c r="U1923">
        <v>0.875</v>
      </c>
      <c r="V1923">
        <f>VLOOKUP(A1923,Output_sheet!$C$2:$H$19120,6,FALSE)</f>
        <v>174.72572</v>
      </c>
      <c r="W1923">
        <f t="shared" si="181"/>
        <v>252.55354785142862</v>
      </c>
      <c r="X1923" t="str">
        <f t="shared" si="182"/>
        <v>Breakf</v>
      </c>
      <c r="Y1923">
        <f t="shared" si="183"/>
        <v>49.921634285714283</v>
      </c>
      <c r="Z1923">
        <f t="shared" si="184"/>
        <v>162.42003714857148</v>
      </c>
      <c r="AA1923">
        <f t="shared" si="185"/>
        <v>40.211876417142854</v>
      </c>
    </row>
    <row r="1924" spans="1:27" x14ac:dyDescent="0.45">
      <c r="A1924" t="str">
        <f t="shared" si="180"/>
        <v>43834Meal_Breakfast_SideP9</v>
      </c>
      <c r="B1924" s="6">
        <v>43834</v>
      </c>
      <c r="C1924" t="s">
        <v>118</v>
      </c>
      <c r="D1924" t="s">
        <v>26</v>
      </c>
      <c r="E1924">
        <v>0.21</v>
      </c>
      <c r="F1924">
        <v>0.22</v>
      </c>
      <c r="G1924">
        <v>0.49</v>
      </c>
      <c r="H1924">
        <v>1.3505400000000001E-2</v>
      </c>
      <c r="I1924" t="s">
        <v>64</v>
      </c>
      <c r="J1924">
        <v>1456</v>
      </c>
      <c r="K1924">
        <v>0.20054945054945059</v>
      </c>
      <c r="L1924">
        <v>0.50274725274725274</v>
      </c>
      <c r="M1924">
        <v>0.2967032967032967</v>
      </c>
      <c r="N1924">
        <v>0.2</v>
      </c>
      <c r="O1924">
        <v>0.2</v>
      </c>
      <c r="P1924">
        <v>0.2</v>
      </c>
      <c r="Q1924">
        <v>0.2</v>
      </c>
      <c r="R1924">
        <v>0.2</v>
      </c>
      <c r="S1924">
        <v>0.2</v>
      </c>
      <c r="T1924">
        <v>0.2</v>
      </c>
      <c r="U1924">
        <v>3.125E-2</v>
      </c>
      <c r="V1924">
        <f>VLOOKUP(A1924,Output_sheet!$C$2:$H$19120,6,FALSE)</f>
        <v>7.1001618000000004</v>
      </c>
      <c r="W1924">
        <f t="shared" si="181"/>
        <v>43.523991834</v>
      </c>
      <c r="X1924" t="str">
        <f t="shared" si="182"/>
        <v>Breakf</v>
      </c>
      <c r="Y1924">
        <f t="shared" si="183"/>
        <v>5.9641359119999997</v>
      </c>
      <c r="Z1924">
        <f t="shared" si="184"/>
        <v>6.2481423840000003</v>
      </c>
      <c r="AA1924">
        <f t="shared" si="185"/>
        <v>31.311713538000003</v>
      </c>
    </row>
    <row r="1925" spans="1:27" x14ac:dyDescent="0.45">
      <c r="A1925" t="str">
        <f t="shared" si="180"/>
        <v>43834Meal_Dinner_GreenP9</v>
      </c>
      <c r="B1925" s="6">
        <v>43834</v>
      </c>
      <c r="C1925" t="s">
        <v>118</v>
      </c>
      <c r="D1925" t="s">
        <v>29</v>
      </c>
      <c r="E1925">
        <v>1.148445595854922E-2</v>
      </c>
      <c r="F1925">
        <v>5.6101036269430048E-2</v>
      </c>
      <c r="G1925">
        <v>1.7005181347150261E-2</v>
      </c>
      <c r="H1925">
        <v>7.8450777202072528E-4</v>
      </c>
      <c r="I1925" t="s">
        <v>64</v>
      </c>
      <c r="J1925">
        <v>1456</v>
      </c>
      <c r="K1925">
        <v>0.20054945054945059</v>
      </c>
      <c r="L1925">
        <v>0.50274725274725274</v>
      </c>
      <c r="M1925">
        <v>0.2967032967032967</v>
      </c>
      <c r="N1925">
        <v>0.25</v>
      </c>
      <c r="O1925">
        <v>0.25</v>
      </c>
      <c r="P1925">
        <v>0.25</v>
      </c>
      <c r="Q1925">
        <v>0.25</v>
      </c>
      <c r="R1925">
        <v>0.25</v>
      </c>
      <c r="S1925">
        <v>0.25</v>
      </c>
      <c r="T1925">
        <v>0.25</v>
      </c>
      <c r="U1925">
        <v>0.46958637469586367</v>
      </c>
      <c r="V1925">
        <f>VLOOKUP(A1925,Output_sheet!$C$2:$H$19120,6,FALSE)</f>
        <v>135.18484000000001</v>
      </c>
      <c r="W1925">
        <f t="shared" si="181"/>
        <v>57.235720288911921</v>
      </c>
      <c r="X1925" t="str">
        <f t="shared" si="182"/>
        <v>Dinner</v>
      </c>
      <c r="Y1925">
        <f t="shared" si="183"/>
        <v>6.210097364974092</v>
      </c>
      <c r="Z1925">
        <f t="shared" si="184"/>
        <v>30.336038447668393</v>
      </c>
      <c r="AA1925">
        <f t="shared" si="185"/>
        <v>20.689584476269435</v>
      </c>
    </row>
    <row r="1926" spans="1:27" x14ac:dyDescent="0.45">
      <c r="A1926" t="str">
        <f t="shared" si="180"/>
        <v>43834Meal_Dinner_MainP9</v>
      </c>
      <c r="B1926" s="6">
        <v>43834</v>
      </c>
      <c r="C1926" t="s">
        <v>118</v>
      </c>
      <c r="D1926" t="s">
        <v>30</v>
      </c>
      <c r="E1926">
        <v>0.1788913043478261</v>
      </c>
      <c r="F1926">
        <v>1.3913043478260871E-3</v>
      </c>
      <c r="G1926">
        <v>8.0326086956521742E-2</v>
      </c>
      <c r="H1926">
        <v>6.5779782608695646E-3</v>
      </c>
      <c r="I1926" t="s">
        <v>64</v>
      </c>
      <c r="J1926">
        <v>1456</v>
      </c>
      <c r="K1926">
        <v>0.20054945054945059</v>
      </c>
      <c r="L1926">
        <v>0.50274725274725274</v>
      </c>
      <c r="M1926">
        <v>0.2967032967032967</v>
      </c>
      <c r="N1926">
        <v>0.25</v>
      </c>
      <c r="O1926">
        <v>0.25</v>
      </c>
      <c r="P1926">
        <v>0.25</v>
      </c>
      <c r="Q1926">
        <v>0.25</v>
      </c>
      <c r="R1926">
        <v>0.25</v>
      </c>
      <c r="S1926">
        <v>0.25</v>
      </c>
      <c r="T1926">
        <v>0.25</v>
      </c>
      <c r="U1926">
        <v>0.33576642335766421</v>
      </c>
      <c r="V1926">
        <f>VLOOKUP(A1926,Output_sheet!$C$2:$H$19120,6,FALSE)</f>
        <v>78.617658000000006</v>
      </c>
      <c r="W1926">
        <f t="shared" si="181"/>
        <v>113.52902539056524</v>
      </c>
      <c r="X1926" t="str">
        <f t="shared" si="182"/>
        <v>Dinner</v>
      </c>
      <c r="Y1926">
        <f t="shared" si="183"/>
        <v>56.256061537565223</v>
      </c>
      <c r="Z1926">
        <f t="shared" si="184"/>
        <v>0.43752435756521746</v>
      </c>
      <c r="AA1926">
        <f t="shared" si="185"/>
        <v>56.835439495434791</v>
      </c>
    </row>
    <row r="1927" spans="1:27" x14ac:dyDescent="0.45">
      <c r="A1927" t="str">
        <f t="shared" si="180"/>
        <v>43834Meal_Dinner_SideP9</v>
      </c>
      <c r="B1927" s="6">
        <v>43834</v>
      </c>
      <c r="C1927" t="s">
        <v>118</v>
      </c>
      <c r="D1927" t="s">
        <v>31</v>
      </c>
      <c r="E1927">
        <v>8.5000000000000006E-2</v>
      </c>
      <c r="F1927">
        <v>0.71599999999999997</v>
      </c>
      <c r="G1927">
        <v>2.5000000000000001E-2</v>
      </c>
      <c r="H1927">
        <v>1.1130000000000001E-3</v>
      </c>
      <c r="I1927" t="s">
        <v>64</v>
      </c>
      <c r="J1927">
        <v>1456</v>
      </c>
      <c r="K1927">
        <v>0.20054945054945059</v>
      </c>
      <c r="L1927">
        <v>0.50274725274725274</v>
      </c>
      <c r="M1927">
        <v>0.2967032967032967</v>
      </c>
      <c r="N1927">
        <v>0.25</v>
      </c>
      <c r="O1927">
        <v>0.25</v>
      </c>
      <c r="P1927">
        <v>0.25</v>
      </c>
      <c r="Q1927">
        <v>0.25</v>
      </c>
      <c r="R1927">
        <v>0.25</v>
      </c>
      <c r="S1927">
        <v>0.25</v>
      </c>
      <c r="T1927">
        <v>0.25</v>
      </c>
      <c r="U1927">
        <v>0.194647201946472</v>
      </c>
      <c r="V1927">
        <f>VLOOKUP(A1927,Output_sheet!$C$2:$H$19120,6,FALSE)</f>
        <v>61.660907999999999</v>
      </c>
      <c r="W1927">
        <f t="shared" si="181"/>
        <v>211.43525353199999</v>
      </c>
      <c r="X1927" t="str">
        <f t="shared" si="182"/>
        <v>Dinner</v>
      </c>
      <c r="Y1927">
        <f t="shared" si="183"/>
        <v>20.964708720000001</v>
      </c>
      <c r="Z1927">
        <f t="shared" si="184"/>
        <v>176.596840512</v>
      </c>
      <c r="AA1927">
        <f t="shared" si="185"/>
        <v>13.8737043</v>
      </c>
    </row>
    <row r="1928" spans="1:27" x14ac:dyDescent="0.45">
      <c r="A1928" t="str">
        <f t="shared" si="180"/>
        <v>43834Meal_Lunch_GreenP9</v>
      </c>
      <c r="B1928" s="6">
        <v>43834</v>
      </c>
      <c r="C1928" t="s">
        <v>118</v>
      </c>
      <c r="D1928" t="s">
        <v>34</v>
      </c>
      <c r="E1928">
        <v>2.777777777777778E-2</v>
      </c>
      <c r="F1928">
        <v>8.2592592592592592E-2</v>
      </c>
      <c r="G1928">
        <v>1.407407407407407E-2</v>
      </c>
      <c r="H1928">
        <v>8.6160493827160502E-4</v>
      </c>
      <c r="I1928" t="s">
        <v>64</v>
      </c>
      <c r="J1928">
        <v>1456</v>
      </c>
      <c r="K1928">
        <v>0.20054945054945059</v>
      </c>
      <c r="L1928">
        <v>0.50274725274725274</v>
      </c>
      <c r="M1928">
        <v>0.2967032967032967</v>
      </c>
      <c r="N1928">
        <v>0.25</v>
      </c>
      <c r="O1928">
        <v>0.25</v>
      </c>
      <c r="P1928">
        <v>0.25</v>
      </c>
      <c r="Q1928">
        <v>0.25</v>
      </c>
      <c r="R1928">
        <v>0.25</v>
      </c>
      <c r="S1928">
        <v>0.25</v>
      </c>
      <c r="T1928">
        <v>0.25</v>
      </c>
      <c r="U1928">
        <v>0.50624999999999998</v>
      </c>
      <c r="V1928">
        <f>VLOOKUP(A1928,Output_sheet!$C$2:$H$19120,6,FALSE)</f>
        <v>187.87326999999999</v>
      </c>
      <c r="W1928">
        <f t="shared" si="181"/>
        <v>106.73985043703702</v>
      </c>
      <c r="X1928" t="str">
        <f t="shared" si="182"/>
        <v>Lunch_</v>
      </c>
      <c r="Y1928">
        <f t="shared" si="183"/>
        <v>20.874807777777779</v>
      </c>
      <c r="Z1928">
        <f t="shared" si="184"/>
        <v>62.067761792592592</v>
      </c>
      <c r="AA1928">
        <f t="shared" si="185"/>
        <v>23.797280866666657</v>
      </c>
    </row>
    <row r="1929" spans="1:27" x14ac:dyDescent="0.45">
      <c r="A1929" t="str">
        <f t="shared" si="180"/>
        <v>43834Meal_Lunch_MainP9</v>
      </c>
      <c r="B1929" s="6">
        <v>43834</v>
      </c>
      <c r="C1929" t="s">
        <v>118</v>
      </c>
      <c r="D1929" t="s">
        <v>35</v>
      </c>
      <c r="E1929">
        <v>0.20200000000000001</v>
      </c>
      <c r="F1929">
        <v>0</v>
      </c>
      <c r="G1929">
        <v>6.8000000000000005E-2</v>
      </c>
      <c r="H1929">
        <v>5.3000000000000009E-3</v>
      </c>
      <c r="I1929" t="s">
        <v>64</v>
      </c>
      <c r="J1929">
        <v>1456</v>
      </c>
      <c r="K1929">
        <v>0.20054945054945059</v>
      </c>
      <c r="L1929">
        <v>0.50274725274725274</v>
      </c>
      <c r="M1929">
        <v>0.2967032967032967</v>
      </c>
      <c r="N1929">
        <v>0.25</v>
      </c>
      <c r="O1929">
        <v>0.25</v>
      </c>
      <c r="P1929">
        <v>0.25</v>
      </c>
      <c r="Q1929">
        <v>0.25</v>
      </c>
      <c r="R1929">
        <v>0.25</v>
      </c>
      <c r="S1929">
        <v>0.25</v>
      </c>
      <c r="T1929">
        <v>0.25</v>
      </c>
      <c r="U1929">
        <v>0.25</v>
      </c>
      <c r="V1929">
        <f>VLOOKUP(A1929,Output_sheet!$C$2:$H$19120,6,FALSE)</f>
        <v>78.714617000000004</v>
      </c>
      <c r="W1929">
        <f t="shared" si="181"/>
        <v>111.77475614000002</v>
      </c>
      <c r="X1929" t="str">
        <f t="shared" si="182"/>
        <v>Lunch_</v>
      </c>
      <c r="Y1929">
        <f t="shared" si="183"/>
        <v>63.60141053600001</v>
      </c>
      <c r="Z1929">
        <f t="shared" si="184"/>
        <v>0</v>
      </c>
      <c r="AA1929">
        <f t="shared" si="185"/>
        <v>48.173345604000012</v>
      </c>
    </row>
    <row r="1930" spans="1:27" x14ac:dyDescent="0.45">
      <c r="A1930" t="str">
        <f t="shared" si="180"/>
        <v>43834Meal_Lunch_SideP9</v>
      </c>
      <c r="B1930" s="6">
        <v>43834</v>
      </c>
      <c r="C1930" t="s">
        <v>118</v>
      </c>
      <c r="D1930" t="s">
        <v>36</v>
      </c>
      <c r="E1930">
        <v>1.3162393162393159E-2</v>
      </c>
      <c r="F1930">
        <v>0.16641025641025639</v>
      </c>
      <c r="G1930">
        <v>6.076923076923077E-2</v>
      </c>
      <c r="H1930">
        <v>9.2769230769230776E-4</v>
      </c>
      <c r="I1930" t="s">
        <v>64</v>
      </c>
      <c r="J1930">
        <v>1456</v>
      </c>
      <c r="K1930">
        <v>0.20054945054945059</v>
      </c>
      <c r="L1930">
        <v>0.50274725274725274</v>
      </c>
      <c r="M1930">
        <v>0.2967032967032967</v>
      </c>
      <c r="N1930">
        <v>0.25</v>
      </c>
      <c r="O1930">
        <v>0.25</v>
      </c>
      <c r="P1930">
        <v>0.25</v>
      </c>
      <c r="Q1930">
        <v>0.25</v>
      </c>
      <c r="R1930">
        <v>0.25</v>
      </c>
      <c r="S1930">
        <v>0.25</v>
      </c>
      <c r="T1930">
        <v>0.25</v>
      </c>
      <c r="U1930">
        <v>0.24374999999999999</v>
      </c>
      <c r="V1930">
        <f>VLOOKUP(A1930,Output_sheet!$C$2:$H$19120,6,FALSE)</f>
        <v>103.83384</v>
      </c>
      <c r="W1930">
        <f t="shared" si="181"/>
        <v>131.37199431794869</v>
      </c>
      <c r="X1930" t="str">
        <f t="shared" si="182"/>
        <v>Lunch_</v>
      </c>
      <c r="Y1930">
        <f t="shared" si="183"/>
        <v>5.4668073025641011</v>
      </c>
      <c r="Z1930">
        <f t="shared" si="184"/>
        <v>69.116063753846149</v>
      </c>
      <c r="AA1930">
        <f t="shared" si="185"/>
        <v>56.789123261538464</v>
      </c>
    </row>
    <row r="1931" spans="1:27" x14ac:dyDescent="0.45">
      <c r="A1931" t="str">
        <f t="shared" si="180"/>
        <v>43834Meal_Morning_Snack_GreenP9</v>
      </c>
      <c r="B1931" s="6">
        <v>43834</v>
      </c>
      <c r="C1931" t="s">
        <v>118</v>
      </c>
      <c r="D1931" t="s">
        <v>39</v>
      </c>
      <c r="E1931">
        <v>0</v>
      </c>
      <c r="F1931">
        <v>0</v>
      </c>
      <c r="G1931">
        <v>0</v>
      </c>
      <c r="H1931">
        <v>0</v>
      </c>
      <c r="I1931" t="s">
        <v>64</v>
      </c>
      <c r="J1931">
        <v>1456</v>
      </c>
      <c r="K1931">
        <v>0.20054945054945059</v>
      </c>
      <c r="L1931">
        <v>0.50274725274725274</v>
      </c>
      <c r="M1931">
        <v>0.2967032967032967</v>
      </c>
      <c r="N1931">
        <v>0.15</v>
      </c>
      <c r="O1931">
        <v>0.15</v>
      </c>
      <c r="P1931">
        <v>0.15</v>
      </c>
      <c r="Q1931">
        <v>0.15</v>
      </c>
      <c r="R1931">
        <v>0.15</v>
      </c>
      <c r="S1931">
        <v>0.15</v>
      </c>
      <c r="T1931">
        <v>0.15</v>
      </c>
      <c r="U1931">
        <v>0</v>
      </c>
      <c r="V1931">
        <f>VLOOKUP(A1931,Output_sheet!$C$2:$H$19120,6,FALSE)</f>
        <v>0</v>
      </c>
      <c r="W1931">
        <f t="shared" si="181"/>
        <v>0</v>
      </c>
      <c r="X1931" t="str">
        <f t="shared" si="182"/>
        <v>Mornin</v>
      </c>
      <c r="Y1931">
        <f t="shared" si="183"/>
        <v>0</v>
      </c>
      <c r="Z1931">
        <f t="shared" si="184"/>
        <v>0</v>
      </c>
      <c r="AA1931">
        <f t="shared" si="185"/>
        <v>0</v>
      </c>
    </row>
    <row r="1932" spans="1:27" x14ac:dyDescent="0.45">
      <c r="A1932" t="str">
        <f t="shared" si="180"/>
        <v>43834Meal_Morning_Snack_MainP9</v>
      </c>
      <c r="B1932" s="6">
        <v>43834</v>
      </c>
      <c r="C1932" t="s">
        <v>118</v>
      </c>
      <c r="D1932" t="s">
        <v>40</v>
      </c>
      <c r="E1932">
        <v>4.6982758620689652E-2</v>
      </c>
      <c r="F1932">
        <v>0.18534137931034481</v>
      </c>
      <c r="G1932">
        <v>6.7386206896551726E-2</v>
      </c>
      <c r="H1932">
        <v>6.5438896551724144E-3</v>
      </c>
      <c r="I1932" t="s">
        <v>64</v>
      </c>
      <c r="J1932">
        <v>1456</v>
      </c>
      <c r="K1932">
        <v>0.20054945054945059</v>
      </c>
      <c r="L1932">
        <v>0.50274725274725274</v>
      </c>
      <c r="M1932">
        <v>0.2967032967032967</v>
      </c>
      <c r="N1932">
        <v>0.15</v>
      </c>
      <c r="O1932">
        <v>0.15</v>
      </c>
      <c r="P1932">
        <v>0.15</v>
      </c>
      <c r="Q1932">
        <v>0.15</v>
      </c>
      <c r="R1932">
        <v>0.15</v>
      </c>
      <c r="S1932">
        <v>0.15</v>
      </c>
      <c r="T1932">
        <v>0.15</v>
      </c>
      <c r="U1932">
        <v>0.62365591397849462</v>
      </c>
      <c r="V1932">
        <f>VLOOKUP(A1932,Output_sheet!$C$2:$H$19120,6,FALSE)</f>
        <v>101.62719</v>
      </c>
      <c r="W1932">
        <f t="shared" si="181"/>
        <v>156.07623489331036</v>
      </c>
      <c r="X1932" t="str">
        <f t="shared" si="182"/>
        <v>Mornin</v>
      </c>
      <c r="Y1932">
        <f t="shared" si="183"/>
        <v>19.09890294827586</v>
      </c>
      <c r="Z1932">
        <f t="shared" si="184"/>
        <v>75.342894280137926</v>
      </c>
      <c r="AA1932">
        <f t="shared" si="185"/>
        <v>61.634437664896552</v>
      </c>
    </row>
    <row r="1933" spans="1:27" x14ac:dyDescent="0.45">
      <c r="A1933" t="str">
        <f t="shared" si="180"/>
        <v>43834Meal_Morning_Snack_SideP9</v>
      </c>
      <c r="B1933" s="6">
        <v>43834</v>
      </c>
      <c r="C1933" t="s">
        <v>118</v>
      </c>
      <c r="D1933" t="s">
        <v>41</v>
      </c>
      <c r="E1933">
        <v>0.16285714285714281</v>
      </c>
      <c r="F1933">
        <v>6.6771428571428565E-2</v>
      </c>
      <c r="G1933">
        <v>1.7428571428571429E-2</v>
      </c>
      <c r="H1933">
        <v>4.9020138451856508E-3</v>
      </c>
      <c r="I1933" t="s">
        <v>64</v>
      </c>
      <c r="J1933">
        <v>1456</v>
      </c>
      <c r="K1933">
        <v>0.20054945054945059</v>
      </c>
      <c r="L1933">
        <v>0.50274725274725274</v>
      </c>
      <c r="M1933">
        <v>0.2967032967032967</v>
      </c>
      <c r="N1933">
        <v>0.15</v>
      </c>
      <c r="O1933">
        <v>0.15</v>
      </c>
      <c r="P1933">
        <v>0.15</v>
      </c>
      <c r="Q1933">
        <v>0.15</v>
      </c>
      <c r="R1933">
        <v>0.15</v>
      </c>
      <c r="S1933">
        <v>0.15</v>
      </c>
      <c r="T1933">
        <v>0.15</v>
      </c>
      <c r="U1933">
        <v>0.37634408602150538</v>
      </c>
      <c r="V1933">
        <f>VLOOKUP(A1933,Output_sheet!$C$2:$H$19120,6,FALSE)</f>
        <v>47.800933000000001</v>
      </c>
      <c r="W1933">
        <f t="shared" si="181"/>
        <v>51.403757607257134</v>
      </c>
      <c r="X1933" t="str">
        <f t="shared" si="182"/>
        <v>Mornin</v>
      </c>
      <c r="Y1933">
        <f t="shared" si="183"/>
        <v>31.138893497142849</v>
      </c>
      <c r="Z1933">
        <f t="shared" si="184"/>
        <v>12.766946333828571</v>
      </c>
      <c r="AA1933">
        <f t="shared" si="185"/>
        <v>7.497917776285715</v>
      </c>
    </row>
    <row r="1934" spans="1:27" x14ac:dyDescent="0.45">
      <c r="A1934" t="str">
        <f t="shared" si="180"/>
        <v>43835Meal_Afternoon_Snack_GreenP1</v>
      </c>
      <c r="B1934" s="6">
        <v>43835</v>
      </c>
      <c r="C1934" t="s">
        <v>118</v>
      </c>
      <c r="D1934" t="s">
        <v>11</v>
      </c>
      <c r="E1934">
        <v>2.7E-2</v>
      </c>
      <c r="F1934">
        <v>0.11799999999999999</v>
      </c>
      <c r="G1934">
        <v>0.21</v>
      </c>
      <c r="H1934">
        <v>1.9499999999999999E-3</v>
      </c>
      <c r="I1934" t="s">
        <v>9</v>
      </c>
      <c r="J1934">
        <v>2499</v>
      </c>
      <c r="K1934">
        <v>0.30092036814725892</v>
      </c>
      <c r="L1934">
        <v>0.40016006402561022</v>
      </c>
      <c r="M1934">
        <v>0.29891956782713092</v>
      </c>
      <c r="N1934">
        <v>0.15</v>
      </c>
      <c r="O1934">
        <v>0.15</v>
      </c>
      <c r="P1934">
        <v>0.15</v>
      </c>
      <c r="Q1934">
        <v>0.15</v>
      </c>
      <c r="R1934">
        <v>0.15</v>
      </c>
      <c r="S1934">
        <v>0.15</v>
      </c>
      <c r="T1934">
        <v>0.15</v>
      </c>
      <c r="U1934">
        <v>0.35</v>
      </c>
      <c r="V1934">
        <f>VLOOKUP(A1934,Output_sheet!$C$2:$H$19120,6,FALSE)</f>
        <v>140.21912</v>
      </c>
      <c r="W1934">
        <f t="shared" si="181"/>
        <v>346.34122639999998</v>
      </c>
      <c r="X1934" t="str">
        <f t="shared" si="182"/>
        <v>Aftern</v>
      </c>
      <c r="Y1934">
        <f t="shared" si="183"/>
        <v>15.143664960000001</v>
      </c>
      <c r="Z1934">
        <f t="shared" si="184"/>
        <v>66.183424639999998</v>
      </c>
      <c r="AA1934">
        <f t="shared" si="185"/>
        <v>265.01413680000002</v>
      </c>
    </row>
    <row r="1935" spans="1:27" x14ac:dyDescent="0.45">
      <c r="A1935" t="str">
        <f t="shared" si="180"/>
        <v>43835Meal_Afternoon_Snack_MainP1</v>
      </c>
      <c r="B1935" s="6">
        <v>43835</v>
      </c>
      <c r="C1935" t="s">
        <v>118</v>
      </c>
      <c r="D1935" t="s">
        <v>12</v>
      </c>
      <c r="E1935">
        <v>0.34</v>
      </c>
      <c r="F1935">
        <v>0</v>
      </c>
      <c r="G1935">
        <v>1.0999999999999999E-2</v>
      </c>
      <c r="H1935">
        <v>9.7169999999999999E-3</v>
      </c>
      <c r="I1935" t="s">
        <v>9</v>
      </c>
      <c r="J1935">
        <v>2499</v>
      </c>
      <c r="K1935">
        <v>0.30092036814725892</v>
      </c>
      <c r="L1935">
        <v>0.40016006402561022</v>
      </c>
      <c r="M1935">
        <v>0.29891956782713092</v>
      </c>
      <c r="N1935">
        <v>0.15</v>
      </c>
      <c r="O1935">
        <v>0.15</v>
      </c>
      <c r="P1935">
        <v>0.15</v>
      </c>
      <c r="Q1935">
        <v>0.15</v>
      </c>
      <c r="R1935">
        <v>0.15</v>
      </c>
      <c r="S1935">
        <v>0.15</v>
      </c>
      <c r="T1935">
        <v>0.15</v>
      </c>
      <c r="U1935">
        <v>0.15</v>
      </c>
      <c r="V1935">
        <f>VLOOKUP(A1935,Output_sheet!$C$2:$H$19120,6,FALSE)</f>
        <v>53.592821999999998</v>
      </c>
      <c r="W1935">
        <f t="shared" si="181"/>
        <v>78.191927297999996</v>
      </c>
      <c r="X1935" t="str">
        <f t="shared" si="182"/>
        <v>Aftern</v>
      </c>
      <c r="Y1935">
        <f t="shared" si="183"/>
        <v>72.886237919999999</v>
      </c>
      <c r="Z1935">
        <f t="shared" si="184"/>
        <v>0</v>
      </c>
      <c r="AA1935">
        <f t="shared" si="185"/>
        <v>5.3056893779999994</v>
      </c>
    </row>
    <row r="1936" spans="1:27" x14ac:dyDescent="0.45">
      <c r="A1936" t="str">
        <f t="shared" si="180"/>
        <v>43835Meal_Afternoon_Snack_SideP1</v>
      </c>
      <c r="B1936" s="6">
        <v>43835</v>
      </c>
      <c r="C1936" t="s">
        <v>118</v>
      </c>
      <c r="D1936" t="s">
        <v>13</v>
      </c>
      <c r="E1936">
        <v>7.0000000000000001E-3</v>
      </c>
      <c r="F1936">
        <v>8.6999999999999994E-2</v>
      </c>
      <c r="G1936">
        <v>1E-3</v>
      </c>
      <c r="H1936">
        <v>7.5000000000000002E-4</v>
      </c>
      <c r="I1936" t="s">
        <v>9</v>
      </c>
      <c r="J1936">
        <v>2499</v>
      </c>
      <c r="K1936">
        <v>0.30092036814725892</v>
      </c>
      <c r="L1936">
        <v>0.40016006402561022</v>
      </c>
      <c r="M1936">
        <v>0.29891956782713092</v>
      </c>
      <c r="N1936">
        <v>0.15</v>
      </c>
      <c r="O1936">
        <v>0.15</v>
      </c>
      <c r="P1936">
        <v>0.15</v>
      </c>
      <c r="Q1936">
        <v>0.15</v>
      </c>
      <c r="R1936">
        <v>0.15</v>
      </c>
      <c r="S1936">
        <v>0.15</v>
      </c>
      <c r="T1936">
        <v>0.15</v>
      </c>
      <c r="U1936">
        <v>0.5</v>
      </c>
      <c r="V1936">
        <f>VLOOKUP(A1936,Output_sheet!$C$2:$H$19120,6,FALSE)</f>
        <v>114.36194999999999</v>
      </c>
      <c r="W1936">
        <f t="shared" si="181"/>
        <v>44.029350749999999</v>
      </c>
      <c r="X1936" t="str">
        <f t="shared" si="182"/>
        <v>Aftern</v>
      </c>
      <c r="Y1936">
        <f t="shared" si="183"/>
        <v>3.2021345999999999</v>
      </c>
      <c r="Z1936">
        <f t="shared" si="184"/>
        <v>39.797958599999994</v>
      </c>
      <c r="AA1936">
        <f t="shared" si="185"/>
        <v>1.0292575500000001</v>
      </c>
    </row>
    <row r="1937" spans="1:27" x14ac:dyDescent="0.45">
      <c r="A1937" t="str">
        <f t="shared" si="180"/>
        <v>43835Meal_Booster1_GreenP1</v>
      </c>
      <c r="B1937" s="6">
        <v>43835</v>
      </c>
      <c r="C1937" t="s">
        <v>118</v>
      </c>
      <c r="D1937" t="s">
        <v>16</v>
      </c>
      <c r="E1937">
        <v>0</v>
      </c>
      <c r="F1937">
        <v>0</v>
      </c>
      <c r="G1937">
        <v>0</v>
      </c>
      <c r="H1937">
        <v>0</v>
      </c>
      <c r="I1937" t="s">
        <v>9</v>
      </c>
      <c r="J1937">
        <v>2499</v>
      </c>
      <c r="K1937">
        <v>0.30092036814725892</v>
      </c>
      <c r="L1937">
        <v>0.40016006402561022</v>
      </c>
      <c r="M1937">
        <v>0.29891956782713092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f>VLOOKUP(A1937,Output_sheet!$C$2:$H$19120,6,FALSE)</f>
        <v>0</v>
      </c>
      <c r="W1937">
        <f t="shared" si="181"/>
        <v>0</v>
      </c>
      <c r="X1937" t="str">
        <f t="shared" si="182"/>
        <v>Booste</v>
      </c>
      <c r="Y1937">
        <f t="shared" si="183"/>
        <v>0</v>
      </c>
      <c r="Z1937">
        <f t="shared" si="184"/>
        <v>0</v>
      </c>
      <c r="AA1937">
        <f t="shared" si="185"/>
        <v>0</v>
      </c>
    </row>
    <row r="1938" spans="1:27" x14ac:dyDescent="0.45">
      <c r="A1938" t="str">
        <f t="shared" si="180"/>
        <v>43835Meal_Booster1_MainP1</v>
      </c>
      <c r="B1938" s="6">
        <v>43835</v>
      </c>
      <c r="C1938" t="s">
        <v>118</v>
      </c>
      <c r="D1938" t="s">
        <v>17</v>
      </c>
      <c r="E1938">
        <v>5.6323529411764703E-2</v>
      </c>
      <c r="F1938">
        <v>0.1341803921568627</v>
      </c>
      <c r="G1938">
        <v>3.0019607843137251E-2</v>
      </c>
      <c r="H1938">
        <v>2.4504270334859352E-3</v>
      </c>
      <c r="I1938" t="s">
        <v>9</v>
      </c>
      <c r="J1938">
        <v>2499</v>
      </c>
      <c r="K1938">
        <v>0.30092036814725892</v>
      </c>
      <c r="L1938">
        <v>0.40016006402561022</v>
      </c>
      <c r="M1938">
        <v>0.29891956782713092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  <c r="V1938">
        <f>VLOOKUP(A1938,Output_sheet!$C$2:$H$19120,6,FALSE)</f>
        <v>0</v>
      </c>
      <c r="W1938">
        <f t="shared" si="181"/>
        <v>0</v>
      </c>
      <c r="X1938" t="str">
        <f t="shared" si="182"/>
        <v>Booste</v>
      </c>
      <c r="Y1938">
        <f t="shared" si="183"/>
        <v>0</v>
      </c>
      <c r="Z1938">
        <f t="shared" si="184"/>
        <v>0</v>
      </c>
      <c r="AA1938">
        <f t="shared" si="185"/>
        <v>0</v>
      </c>
    </row>
    <row r="1939" spans="1:27" x14ac:dyDescent="0.45">
      <c r="A1939" t="str">
        <f t="shared" si="180"/>
        <v>43835Meal_Booster1_SideP1</v>
      </c>
      <c r="B1939" s="6">
        <v>43835</v>
      </c>
      <c r="C1939" t="s">
        <v>118</v>
      </c>
      <c r="D1939" t="s">
        <v>18</v>
      </c>
      <c r="E1939">
        <v>0</v>
      </c>
      <c r="F1939">
        <v>0</v>
      </c>
      <c r="G1939">
        <v>0</v>
      </c>
      <c r="H1939">
        <v>0</v>
      </c>
      <c r="I1939" t="s">
        <v>9</v>
      </c>
      <c r="J1939">
        <v>2499</v>
      </c>
      <c r="K1939">
        <v>0.30092036814725892</v>
      </c>
      <c r="L1939">
        <v>0.40016006402561022</v>
      </c>
      <c r="M1939">
        <v>0.29891956782713092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f>VLOOKUP(A1939,Output_sheet!$C$2:$H$19120,6,FALSE)</f>
        <v>0</v>
      </c>
      <c r="W1939">
        <f t="shared" si="181"/>
        <v>0</v>
      </c>
      <c r="X1939" t="str">
        <f t="shared" si="182"/>
        <v>Booste</v>
      </c>
      <c r="Y1939">
        <f t="shared" si="183"/>
        <v>0</v>
      </c>
      <c r="Z1939">
        <f t="shared" si="184"/>
        <v>0</v>
      </c>
      <c r="AA1939">
        <f t="shared" si="185"/>
        <v>0</v>
      </c>
    </row>
    <row r="1940" spans="1:27" x14ac:dyDescent="0.45">
      <c r="A1940" t="str">
        <f t="shared" si="180"/>
        <v>43835Meal_Booster2_GreenP1</v>
      </c>
      <c r="B1940" s="6">
        <v>43835</v>
      </c>
      <c r="C1940" t="s">
        <v>118</v>
      </c>
      <c r="D1940" t="s">
        <v>19</v>
      </c>
      <c r="E1940">
        <v>0</v>
      </c>
      <c r="F1940">
        <v>0</v>
      </c>
      <c r="G1940">
        <v>0</v>
      </c>
      <c r="H1940">
        <v>0</v>
      </c>
      <c r="I1940" t="s">
        <v>9</v>
      </c>
      <c r="J1940">
        <v>2499</v>
      </c>
      <c r="K1940">
        <v>0.30092036814725892</v>
      </c>
      <c r="L1940">
        <v>0.40016006402561022</v>
      </c>
      <c r="M1940">
        <v>0.29891956782713092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f>VLOOKUP(A1940,Output_sheet!$C$2:$H$19120,6,FALSE)</f>
        <v>0</v>
      </c>
      <c r="W1940">
        <f t="shared" si="181"/>
        <v>0</v>
      </c>
      <c r="X1940" t="str">
        <f t="shared" si="182"/>
        <v>Booste</v>
      </c>
      <c r="Y1940">
        <f t="shared" si="183"/>
        <v>0</v>
      </c>
      <c r="Z1940">
        <f t="shared" si="184"/>
        <v>0</v>
      </c>
      <c r="AA1940">
        <f t="shared" si="185"/>
        <v>0</v>
      </c>
    </row>
    <row r="1941" spans="1:27" x14ac:dyDescent="0.45">
      <c r="A1941" t="str">
        <f t="shared" si="180"/>
        <v>43835Meal_Booster2_MainP1</v>
      </c>
      <c r="B1941" s="6">
        <v>43835</v>
      </c>
      <c r="C1941" t="s">
        <v>118</v>
      </c>
      <c r="D1941" t="s">
        <v>20</v>
      </c>
      <c r="E1941">
        <v>0.1239</v>
      </c>
      <c r="F1941">
        <v>2.7199999999999998E-2</v>
      </c>
      <c r="G1941">
        <v>1.0200000000000001E-2</v>
      </c>
      <c r="H1941">
        <v>3.1800000000000001E-3</v>
      </c>
      <c r="I1941" t="s">
        <v>9</v>
      </c>
      <c r="J1941">
        <v>2499</v>
      </c>
      <c r="K1941">
        <v>0.30092036814725892</v>
      </c>
      <c r="L1941">
        <v>0.40016006402561022</v>
      </c>
      <c r="M1941">
        <v>0.29891956782713092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f>VLOOKUP(A1941,Output_sheet!$C$2:$H$19120,6,FALSE)</f>
        <v>0</v>
      </c>
      <c r="W1941">
        <f t="shared" si="181"/>
        <v>0</v>
      </c>
      <c r="X1941" t="str">
        <f t="shared" si="182"/>
        <v>Booste</v>
      </c>
      <c r="Y1941">
        <f t="shared" si="183"/>
        <v>0</v>
      </c>
      <c r="Z1941">
        <f t="shared" si="184"/>
        <v>0</v>
      </c>
      <c r="AA1941">
        <f t="shared" si="185"/>
        <v>0</v>
      </c>
    </row>
    <row r="1942" spans="1:27" x14ac:dyDescent="0.45">
      <c r="A1942" t="str">
        <f t="shared" si="180"/>
        <v>43835Meal_Booster2_SideP1</v>
      </c>
      <c r="B1942" s="6">
        <v>43835</v>
      </c>
      <c r="C1942" t="s">
        <v>118</v>
      </c>
      <c r="D1942" t="s">
        <v>21</v>
      </c>
      <c r="E1942">
        <v>0</v>
      </c>
      <c r="F1942">
        <v>0</v>
      </c>
      <c r="G1942">
        <v>0</v>
      </c>
      <c r="H1942">
        <v>0</v>
      </c>
      <c r="I1942" t="s">
        <v>9</v>
      </c>
      <c r="J1942">
        <v>2499</v>
      </c>
      <c r="K1942">
        <v>0.30092036814725892</v>
      </c>
      <c r="L1942">
        <v>0.40016006402561022</v>
      </c>
      <c r="M1942">
        <v>0.29891956782713092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f>VLOOKUP(A1942,Output_sheet!$C$2:$H$19120,6,FALSE)</f>
        <v>0</v>
      </c>
      <c r="W1942">
        <f t="shared" si="181"/>
        <v>0</v>
      </c>
      <c r="X1942" t="str">
        <f t="shared" si="182"/>
        <v>Booste</v>
      </c>
      <c r="Y1942">
        <f t="shared" si="183"/>
        <v>0</v>
      </c>
      <c r="Z1942">
        <f t="shared" si="184"/>
        <v>0</v>
      </c>
      <c r="AA1942">
        <f t="shared" si="185"/>
        <v>0</v>
      </c>
    </row>
    <row r="1943" spans="1:27" x14ac:dyDescent="0.45">
      <c r="A1943" t="str">
        <f t="shared" si="180"/>
        <v>43835Meal_Breakfast_GreenP1</v>
      </c>
      <c r="B1943" s="6">
        <v>43835</v>
      </c>
      <c r="C1943" t="s">
        <v>118</v>
      </c>
      <c r="D1943" t="s">
        <v>24</v>
      </c>
      <c r="E1943">
        <v>0</v>
      </c>
      <c r="F1943">
        <v>0</v>
      </c>
      <c r="G1943">
        <v>0</v>
      </c>
      <c r="H1943">
        <v>0</v>
      </c>
      <c r="I1943" t="s">
        <v>9</v>
      </c>
      <c r="J1943">
        <v>2499</v>
      </c>
      <c r="K1943">
        <v>0.30092036814725892</v>
      </c>
      <c r="L1943">
        <v>0.40016006402561022</v>
      </c>
      <c r="M1943">
        <v>0.29891956782713092</v>
      </c>
      <c r="N1943">
        <v>0.25</v>
      </c>
      <c r="O1943">
        <v>0.25</v>
      </c>
      <c r="P1943">
        <v>0.25</v>
      </c>
      <c r="Q1943">
        <v>0.25</v>
      </c>
      <c r="R1943">
        <v>0.25</v>
      </c>
      <c r="S1943">
        <v>0.25</v>
      </c>
      <c r="T1943">
        <v>0.25</v>
      </c>
      <c r="U1943">
        <v>0</v>
      </c>
      <c r="V1943">
        <f>VLOOKUP(A1943,Output_sheet!$C$2:$H$19120,6,FALSE)</f>
        <v>0</v>
      </c>
      <c r="W1943">
        <f t="shared" si="181"/>
        <v>0</v>
      </c>
      <c r="X1943" t="str">
        <f t="shared" si="182"/>
        <v>Breakf</v>
      </c>
      <c r="Y1943">
        <f t="shared" si="183"/>
        <v>0</v>
      </c>
      <c r="Z1943">
        <f t="shared" si="184"/>
        <v>0</v>
      </c>
      <c r="AA1943">
        <f t="shared" si="185"/>
        <v>0</v>
      </c>
    </row>
    <row r="1944" spans="1:27" x14ac:dyDescent="0.45">
      <c r="A1944" t="str">
        <f t="shared" si="180"/>
        <v>43835Meal_Breakfast_MainP1</v>
      </c>
      <c r="B1944" s="6">
        <v>43835</v>
      </c>
      <c r="C1944" t="s">
        <v>118</v>
      </c>
      <c r="D1944" t="s">
        <v>25</v>
      </c>
      <c r="E1944">
        <v>1.6E-2</v>
      </c>
      <c r="F1944">
        <v>0.218</v>
      </c>
      <c r="G1944">
        <v>4.0000000000000001E-3</v>
      </c>
      <c r="H1944">
        <v>9.5E-4</v>
      </c>
      <c r="I1944" t="s">
        <v>9</v>
      </c>
      <c r="J1944">
        <v>2499</v>
      </c>
      <c r="K1944">
        <v>0.30092036814725892</v>
      </c>
      <c r="L1944">
        <v>0.40016006402561022</v>
      </c>
      <c r="M1944">
        <v>0.29891956782713092</v>
      </c>
      <c r="N1944">
        <v>0.25</v>
      </c>
      <c r="O1944">
        <v>0.25</v>
      </c>
      <c r="P1944">
        <v>0.25</v>
      </c>
      <c r="Q1944">
        <v>0.25</v>
      </c>
      <c r="R1944">
        <v>0.25</v>
      </c>
      <c r="S1944">
        <v>0.25</v>
      </c>
      <c r="T1944">
        <v>0.25</v>
      </c>
      <c r="U1944">
        <v>0.31969309462915602</v>
      </c>
      <c r="V1944">
        <f>VLOOKUP(A1944,Output_sheet!$C$2:$H$19120,6,FALSE)</f>
        <v>75.88579</v>
      </c>
      <c r="W1944">
        <f t="shared" si="181"/>
        <v>73.760987880000002</v>
      </c>
      <c r="X1944" t="str">
        <f t="shared" si="182"/>
        <v>Breakf</v>
      </c>
      <c r="Y1944">
        <f t="shared" si="183"/>
        <v>4.8566905600000005</v>
      </c>
      <c r="Z1944">
        <f t="shared" si="184"/>
        <v>66.172408880000006</v>
      </c>
      <c r="AA1944">
        <f t="shared" si="185"/>
        <v>2.7318884400000005</v>
      </c>
    </row>
    <row r="1945" spans="1:27" x14ac:dyDescent="0.45">
      <c r="A1945" t="str">
        <f t="shared" si="180"/>
        <v>43835Meal_Breakfast_SideP1</v>
      </c>
      <c r="B1945" s="6">
        <v>43835</v>
      </c>
      <c r="C1945" t="s">
        <v>118</v>
      </c>
      <c r="D1945" t="s">
        <v>26</v>
      </c>
      <c r="E1945">
        <v>0.1025225563909774</v>
      </c>
      <c r="F1945">
        <v>0.1988458646616541</v>
      </c>
      <c r="G1945">
        <v>5.6680451127819553E-2</v>
      </c>
      <c r="H1945">
        <v>3.628709224603358E-3</v>
      </c>
      <c r="I1945" t="s">
        <v>9</v>
      </c>
      <c r="J1945">
        <v>2499</v>
      </c>
      <c r="K1945">
        <v>0.30092036814725892</v>
      </c>
      <c r="L1945">
        <v>0.40016006402561022</v>
      </c>
      <c r="M1945">
        <v>0.29891956782713092</v>
      </c>
      <c r="N1945">
        <v>0.25</v>
      </c>
      <c r="O1945">
        <v>0.25</v>
      </c>
      <c r="P1945">
        <v>0.25</v>
      </c>
      <c r="Q1945">
        <v>0.25</v>
      </c>
      <c r="R1945">
        <v>0.25</v>
      </c>
      <c r="S1945">
        <v>0.25</v>
      </c>
      <c r="T1945">
        <v>0.25</v>
      </c>
      <c r="U1945">
        <v>0.68030690537084404</v>
      </c>
      <c r="V1945">
        <f>VLOOKUP(A1945,Output_sheet!$C$2:$H$19120,6,FALSE)</f>
        <v>263.21528000000001</v>
      </c>
      <c r="W1945">
        <f t="shared" si="181"/>
        <v>451.57154064932325</v>
      </c>
      <c r="X1945" t="str">
        <f t="shared" si="182"/>
        <v>Breakf</v>
      </c>
      <c r="Y1945">
        <f t="shared" si="183"/>
        <v>107.94201354706763</v>
      </c>
      <c r="Z1945">
        <f t="shared" si="184"/>
        <v>209.35707977503756</v>
      </c>
      <c r="AA1945">
        <f t="shared" si="185"/>
        <v>134.27244732721806</v>
      </c>
    </row>
    <row r="1946" spans="1:27" x14ac:dyDescent="0.45">
      <c r="A1946" t="str">
        <f t="shared" si="180"/>
        <v>43835Meal_Dinner_GreenP1</v>
      </c>
      <c r="B1946" s="6">
        <v>43835</v>
      </c>
      <c r="C1946" t="s">
        <v>118</v>
      </c>
      <c r="D1946" t="s">
        <v>29</v>
      </c>
      <c r="E1946">
        <v>0.19</v>
      </c>
      <c r="F1946">
        <v>0.51400000000000001</v>
      </c>
      <c r="G1946">
        <v>0.05</v>
      </c>
      <c r="H1946">
        <v>4.674600000000001E-3</v>
      </c>
      <c r="I1946" t="s">
        <v>9</v>
      </c>
      <c r="J1946">
        <v>2499</v>
      </c>
      <c r="K1946">
        <v>0.30092036814725892</v>
      </c>
      <c r="L1946">
        <v>0.40016006402561022</v>
      </c>
      <c r="M1946">
        <v>0.29891956782713092</v>
      </c>
      <c r="N1946">
        <v>0.25</v>
      </c>
      <c r="O1946">
        <v>0.25</v>
      </c>
      <c r="P1946">
        <v>0.25</v>
      </c>
      <c r="Q1946">
        <v>0.25</v>
      </c>
      <c r="R1946">
        <v>0.25</v>
      </c>
      <c r="S1946">
        <v>0.25</v>
      </c>
      <c r="T1946">
        <v>0.25</v>
      </c>
      <c r="U1946">
        <v>0.2332361516034985</v>
      </c>
      <c r="V1946">
        <f>VLOOKUP(A1946,Output_sheet!$C$2:$H$19120,6,FALSE)</f>
        <v>87.411646000000005</v>
      </c>
      <c r="W1946">
        <f t="shared" si="181"/>
        <v>285.486435836</v>
      </c>
      <c r="X1946" t="str">
        <f t="shared" si="182"/>
        <v>Dinner</v>
      </c>
      <c r="Y1946">
        <f t="shared" si="183"/>
        <v>66.43285096000001</v>
      </c>
      <c r="Z1946">
        <f t="shared" si="184"/>
        <v>179.71834417600002</v>
      </c>
      <c r="AA1946">
        <f t="shared" si="185"/>
        <v>39.3352407</v>
      </c>
    </row>
    <row r="1947" spans="1:27" x14ac:dyDescent="0.45">
      <c r="A1947" t="str">
        <f t="shared" si="180"/>
        <v>43835Meal_Dinner_MainP1</v>
      </c>
      <c r="B1947" s="6">
        <v>43835</v>
      </c>
      <c r="C1947" t="s">
        <v>118</v>
      </c>
      <c r="D1947" t="s">
        <v>30</v>
      </c>
      <c r="E1947">
        <v>2.453551912568306E-2</v>
      </c>
      <c r="F1947">
        <v>0.1759289617486339</v>
      </c>
      <c r="G1947">
        <v>5.2131147540983608E-2</v>
      </c>
      <c r="H1947">
        <v>1.521726775956284E-3</v>
      </c>
      <c r="I1947" t="s">
        <v>9</v>
      </c>
      <c r="J1947">
        <v>2499</v>
      </c>
      <c r="K1947">
        <v>0.30092036814725892</v>
      </c>
      <c r="L1947">
        <v>0.40016006402561022</v>
      </c>
      <c r="M1947">
        <v>0.29891956782713092</v>
      </c>
      <c r="N1947">
        <v>0.25</v>
      </c>
      <c r="O1947">
        <v>0.25</v>
      </c>
      <c r="P1947">
        <v>0.25</v>
      </c>
      <c r="Q1947">
        <v>0.25</v>
      </c>
      <c r="R1947">
        <v>0.25</v>
      </c>
      <c r="S1947">
        <v>0.25</v>
      </c>
      <c r="T1947">
        <v>0.25</v>
      </c>
      <c r="U1947">
        <v>0.53352769679300294</v>
      </c>
      <c r="V1947">
        <f>VLOOKUP(A1947,Output_sheet!$C$2:$H$19120,6,FALSE)</f>
        <v>153.81088</v>
      </c>
      <c r="W1947">
        <f t="shared" si="181"/>
        <v>195.49951195628415</v>
      </c>
      <c r="X1947" t="str">
        <f t="shared" si="182"/>
        <v>Dinner</v>
      </c>
      <c r="Y1947">
        <f t="shared" si="183"/>
        <v>15.095319151912568</v>
      </c>
      <c r="Z1947">
        <f t="shared" si="184"/>
        <v>108.23915369617487</v>
      </c>
      <c r="AA1947">
        <f t="shared" si="185"/>
        <v>72.165039108196723</v>
      </c>
    </row>
    <row r="1948" spans="1:27" x14ac:dyDescent="0.45">
      <c r="A1948" t="str">
        <f t="shared" si="180"/>
        <v>43835Meal_Dinner_SideP1</v>
      </c>
      <c r="B1948" s="6">
        <v>43835</v>
      </c>
      <c r="C1948" t="s">
        <v>118</v>
      </c>
      <c r="D1948" t="s">
        <v>31</v>
      </c>
      <c r="E1948">
        <v>3.5400000000000001E-2</v>
      </c>
      <c r="F1948">
        <v>0.25219999999999998</v>
      </c>
      <c r="G1948">
        <v>3.8E-3</v>
      </c>
      <c r="H1948">
        <v>1.67268E-3</v>
      </c>
      <c r="I1948" t="s">
        <v>9</v>
      </c>
      <c r="J1948">
        <v>2499</v>
      </c>
      <c r="K1948">
        <v>0.30092036814725892</v>
      </c>
      <c r="L1948">
        <v>0.40016006402561022</v>
      </c>
      <c r="M1948">
        <v>0.29891956782713092</v>
      </c>
      <c r="N1948">
        <v>0.25</v>
      </c>
      <c r="O1948">
        <v>0.25</v>
      </c>
      <c r="P1948">
        <v>0.25</v>
      </c>
      <c r="Q1948">
        <v>0.25</v>
      </c>
      <c r="R1948">
        <v>0.25</v>
      </c>
      <c r="S1948">
        <v>0.25</v>
      </c>
      <c r="T1948">
        <v>0.25</v>
      </c>
      <c r="U1948">
        <v>0.2332361516034985</v>
      </c>
      <c r="V1948">
        <f>VLOOKUP(A1948,Output_sheet!$C$2:$H$19120,6,FALSE)</f>
        <v>47.067808999999997</v>
      </c>
      <c r="W1948">
        <f t="shared" si="181"/>
        <v>55.756526541399992</v>
      </c>
      <c r="X1948" t="str">
        <f t="shared" si="182"/>
        <v>Dinner</v>
      </c>
      <c r="Y1948">
        <f t="shared" si="183"/>
        <v>6.6648017544</v>
      </c>
      <c r="Z1948">
        <f t="shared" si="184"/>
        <v>47.482005719199996</v>
      </c>
      <c r="AA1948">
        <f t="shared" si="185"/>
        <v>1.6097190678</v>
      </c>
    </row>
    <row r="1949" spans="1:27" x14ac:dyDescent="0.45">
      <c r="A1949" t="str">
        <f t="shared" si="180"/>
        <v>43835Meal_Lunch_GreenP1</v>
      </c>
      <c r="B1949" s="6">
        <v>43835</v>
      </c>
      <c r="C1949" t="s">
        <v>118</v>
      </c>
      <c r="D1949" t="s">
        <v>34</v>
      </c>
      <c r="E1949">
        <v>2.5702247191011239E-2</v>
      </c>
      <c r="F1949">
        <v>5.561797752808989E-2</v>
      </c>
      <c r="G1949">
        <v>2.0786516853932589E-2</v>
      </c>
      <c r="H1949">
        <v>1.573531300160514E-3</v>
      </c>
      <c r="I1949" t="s">
        <v>9</v>
      </c>
      <c r="J1949">
        <v>2499</v>
      </c>
      <c r="K1949">
        <v>0.30092036814725892</v>
      </c>
      <c r="L1949">
        <v>0.40016006402561022</v>
      </c>
      <c r="M1949">
        <v>0.29891956782713092</v>
      </c>
      <c r="N1949">
        <v>0.25</v>
      </c>
      <c r="O1949">
        <v>0.25</v>
      </c>
      <c r="P1949">
        <v>0.25</v>
      </c>
      <c r="Q1949">
        <v>0.25</v>
      </c>
      <c r="R1949">
        <v>0.25</v>
      </c>
      <c r="S1949">
        <v>0.25</v>
      </c>
      <c r="T1949">
        <v>0.25</v>
      </c>
      <c r="U1949">
        <v>0.4972067039106145</v>
      </c>
      <c r="V1949">
        <f>VLOOKUP(A1949,Output_sheet!$C$2:$H$19120,6,FALSE)</f>
        <v>282.07499999999999</v>
      </c>
      <c r="W1949">
        <f t="shared" si="181"/>
        <v>144.52382022471912</v>
      </c>
      <c r="X1949" t="str">
        <f t="shared" si="182"/>
        <v>Lunch_</v>
      </c>
      <c r="Y1949">
        <f t="shared" si="183"/>
        <v>28.99984550561798</v>
      </c>
      <c r="Z1949">
        <f t="shared" si="184"/>
        <v>62.753764044943821</v>
      </c>
      <c r="AA1949">
        <f t="shared" si="185"/>
        <v>52.770210674157319</v>
      </c>
    </row>
    <row r="1950" spans="1:27" x14ac:dyDescent="0.45">
      <c r="A1950" t="str">
        <f t="shared" si="180"/>
        <v>43835Meal_Lunch_MainP1</v>
      </c>
      <c r="B1950" s="6">
        <v>43835</v>
      </c>
      <c r="C1950" t="s">
        <v>118</v>
      </c>
      <c r="D1950" t="s">
        <v>35</v>
      </c>
      <c r="E1950">
        <v>0.30499999999999999</v>
      </c>
      <c r="F1950">
        <v>0</v>
      </c>
      <c r="G1950">
        <v>3.2000000000000001E-2</v>
      </c>
      <c r="H1950">
        <v>5.3000000000000009E-3</v>
      </c>
      <c r="I1950" t="s">
        <v>9</v>
      </c>
      <c r="J1950">
        <v>2499</v>
      </c>
      <c r="K1950">
        <v>0.30092036814725892</v>
      </c>
      <c r="L1950">
        <v>0.40016006402561022</v>
      </c>
      <c r="M1950">
        <v>0.29891956782713092</v>
      </c>
      <c r="N1950">
        <v>0.25</v>
      </c>
      <c r="O1950">
        <v>0.25</v>
      </c>
      <c r="P1950">
        <v>0.25</v>
      </c>
      <c r="Q1950">
        <v>0.25</v>
      </c>
      <c r="R1950">
        <v>0.25</v>
      </c>
      <c r="S1950">
        <v>0.25</v>
      </c>
      <c r="T1950">
        <v>0.25</v>
      </c>
      <c r="U1950">
        <v>0.27932960893854752</v>
      </c>
      <c r="V1950">
        <f>VLOOKUP(A1950,Output_sheet!$C$2:$H$19120,6,FALSE)</f>
        <v>213.19622000000001</v>
      </c>
      <c r="W1950">
        <f t="shared" si="181"/>
        <v>321.49989976000001</v>
      </c>
      <c r="X1950" t="str">
        <f t="shared" si="182"/>
        <v>Lunch_</v>
      </c>
      <c r="Y1950">
        <f t="shared" si="183"/>
        <v>260.09938840000001</v>
      </c>
      <c r="Z1950">
        <f t="shared" si="184"/>
        <v>0</v>
      </c>
      <c r="AA1950">
        <f t="shared" si="185"/>
        <v>61.40051136000001</v>
      </c>
    </row>
    <row r="1951" spans="1:27" x14ac:dyDescent="0.45">
      <c r="A1951" t="str">
        <f t="shared" si="180"/>
        <v>43835Meal_Lunch_SideP1</v>
      </c>
      <c r="B1951" s="6">
        <v>43835</v>
      </c>
      <c r="C1951" t="s">
        <v>118</v>
      </c>
      <c r="D1951" t="s">
        <v>36</v>
      </c>
      <c r="E1951">
        <v>8.5000000000000006E-2</v>
      </c>
      <c r="F1951">
        <v>0.71599999999999997</v>
      </c>
      <c r="G1951">
        <v>2.5000000000000001E-2</v>
      </c>
      <c r="H1951">
        <v>1.1130000000000001E-3</v>
      </c>
      <c r="I1951" t="s">
        <v>9</v>
      </c>
      <c r="J1951">
        <v>2499</v>
      </c>
      <c r="K1951">
        <v>0.30092036814725892</v>
      </c>
      <c r="L1951">
        <v>0.40016006402561022</v>
      </c>
      <c r="M1951">
        <v>0.29891956782713092</v>
      </c>
      <c r="N1951">
        <v>0.25</v>
      </c>
      <c r="O1951">
        <v>0.25</v>
      </c>
      <c r="P1951">
        <v>0.25</v>
      </c>
      <c r="Q1951">
        <v>0.25</v>
      </c>
      <c r="R1951">
        <v>0.25</v>
      </c>
      <c r="S1951">
        <v>0.25</v>
      </c>
      <c r="T1951">
        <v>0.25</v>
      </c>
      <c r="U1951">
        <v>0.223463687150838</v>
      </c>
      <c r="V1951">
        <f>VLOOKUP(A1951,Output_sheet!$C$2:$H$19120,6,FALSE)</f>
        <v>91.838372000000007</v>
      </c>
      <c r="W1951">
        <f t="shared" si="181"/>
        <v>314.91377758800002</v>
      </c>
      <c r="X1951" t="str">
        <f t="shared" si="182"/>
        <v>Lunch_</v>
      </c>
      <c r="Y1951">
        <f t="shared" si="183"/>
        <v>31.225046480000003</v>
      </c>
      <c r="Z1951">
        <f t="shared" si="184"/>
        <v>263.02509740800002</v>
      </c>
      <c r="AA1951">
        <f t="shared" si="185"/>
        <v>20.663633700000002</v>
      </c>
    </row>
    <row r="1952" spans="1:27" x14ac:dyDescent="0.45">
      <c r="A1952" t="str">
        <f t="shared" si="180"/>
        <v>43835Meal_Morning_Snack_GreenP1</v>
      </c>
      <c r="B1952" s="6">
        <v>43835</v>
      </c>
      <c r="C1952" t="s">
        <v>118</v>
      </c>
      <c r="D1952" t="s">
        <v>39</v>
      </c>
      <c r="E1952">
        <v>9.4999999999999998E-3</v>
      </c>
      <c r="F1952">
        <v>0.12970000000000001</v>
      </c>
      <c r="G1952">
        <v>4.7499999999999999E-3</v>
      </c>
      <c r="H1952">
        <v>1.1560000000000001E-2</v>
      </c>
      <c r="I1952" t="s">
        <v>9</v>
      </c>
      <c r="J1952">
        <v>2499</v>
      </c>
      <c r="K1952">
        <v>0.30092036814725892</v>
      </c>
      <c r="L1952">
        <v>0.40016006402561022</v>
      </c>
      <c r="M1952">
        <v>0.29891956782713092</v>
      </c>
      <c r="N1952">
        <v>0.1</v>
      </c>
      <c r="O1952">
        <v>0.1</v>
      </c>
      <c r="P1952">
        <v>0.1</v>
      </c>
      <c r="Q1952">
        <v>0.1</v>
      </c>
      <c r="R1952">
        <v>0.1</v>
      </c>
      <c r="S1952">
        <v>0.1</v>
      </c>
      <c r="T1952">
        <v>0.1</v>
      </c>
      <c r="U1952">
        <v>0.2</v>
      </c>
      <c r="V1952">
        <f>VLOOKUP(A1952,Output_sheet!$C$2:$H$19120,6,FALSE)</f>
        <v>32.609248999999998</v>
      </c>
      <c r="W1952">
        <f t="shared" si="181"/>
        <v>19.550875237949999</v>
      </c>
      <c r="X1952" t="str">
        <f t="shared" si="182"/>
        <v>Mornin</v>
      </c>
      <c r="Y1952">
        <f t="shared" si="183"/>
        <v>1.2391514619999999</v>
      </c>
      <c r="Z1952">
        <f t="shared" si="184"/>
        <v>16.917678381200002</v>
      </c>
      <c r="AA1952">
        <f t="shared" si="185"/>
        <v>1.3940453947499998</v>
      </c>
    </row>
    <row r="1953" spans="1:27" x14ac:dyDescent="0.45">
      <c r="A1953" t="str">
        <f t="shared" si="180"/>
        <v>43835Meal_Morning_Snack_MainP1</v>
      </c>
      <c r="B1953" s="6">
        <v>43835</v>
      </c>
      <c r="C1953" t="s">
        <v>118</v>
      </c>
      <c r="D1953" t="s">
        <v>40</v>
      </c>
      <c r="E1953">
        <v>2.9166666666666671E-2</v>
      </c>
      <c r="F1953">
        <v>0.13300000000000001</v>
      </c>
      <c r="G1953">
        <v>1.4999999999999999E-2</v>
      </c>
      <c r="H1953">
        <v>1.7916666666666671E-3</v>
      </c>
      <c r="I1953" t="s">
        <v>9</v>
      </c>
      <c r="J1953">
        <v>2499</v>
      </c>
      <c r="K1953">
        <v>0.30092036814725892</v>
      </c>
      <c r="L1953">
        <v>0.40016006402561022</v>
      </c>
      <c r="M1953">
        <v>0.29891956782713092</v>
      </c>
      <c r="N1953">
        <v>0.1</v>
      </c>
      <c r="O1953">
        <v>0.1</v>
      </c>
      <c r="P1953">
        <v>0.1</v>
      </c>
      <c r="Q1953">
        <v>0.1</v>
      </c>
      <c r="R1953">
        <v>0.1</v>
      </c>
      <c r="S1953">
        <v>0.1</v>
      </c>
      <c r="T1953">
        <v>0.1</v>
      </c>
      <c r="U1953">
        <v>0.66666666666666663</v>
      </c>
      <c r="V1953">
        <f>VLOOKUP(A1953,Output_sheet!$C$2:$H$19120,6,FALSE)</f>
        <v>159.94059999999999</v>
      </c>
      <c r="W1953">
        <f t="shared" si="181"/>
        <v>125.34011686666666</v>
      </c>
      <c r="X1953" t="str">
        <f t="shared" si="182"/>
        <v>Mornin</v>
      </c>
      <c r="Y1953">
        <f t="shared" si="183"/>
        <v>18.659736666666667</v>
      </c>
      <c r="Z1953">
        <f t="shared" si="184"/>
        <v>85.088399199999998</v>
      </c>
      <c r="AA1953">
        <f t="shared" si="185"/>
        <v>21.591981000000001</v>
      </c>
    </row>
    <row r="1954" spans="1:27" x14ac:dyDescent="0.45">
      <c r="A1954" t="str">
        <f t="shared" si="180"/>
        <v>43835Meal_Morning_Snack_SideP1</v>
      </c>
      <c r="B1954" s="6">
        <v>43835</v>
      </c>
      <c r="C1954" t="s">
        <v>118</v>
      </c>
      <c r="D1954" t="s">
        <v>41</v>
      </c>
      <c r="E1954">
        <v>4.1816666666666669E-2</v>
      </c>
      <c r="F1954">
        <v>3.2599999999999997E-2</v>
      </c>
      <c r="G1954">
        <v>8.3983333333333327E-2</v>
      </c>
      <c r="H1954">
        <v>9.819500000000001E-4</v>
      </c>
      <c r="I1954" t="s">
        <v>9</v>
      </c>
      <c r="J1954">
        <v>2499</v>
      </c>
      <c r="K1954">
        <v>0.30092036814725892</v>
      </c>
      <c r="L1954">
        <v>0.40016006402561022</v>
      </c>
      <c r="M1954">
        <v>0.29891956782713092</v>
      </c>
      <c r="N1954">
        <v>0.1</v>
      </c>
      <c r="O1954">
        <v>0.1</v>
      </c>
      <c r="P1954">
        <v>0.1</v>
      </c>
      <c r="Q1954">
        <v>0.1</v>
      </c>
      <c r="R1954">
        <v>0.1</v>
      </c>
      <c r="S1954">
        <v>0.1</v>
      </c>
      <c r="T1954">
        <v>0.1</v>
      </c>
      <c r="U1954">
        <v>0.1333333333333333</v>
      </c>
      <c r="V1954">
        <f>VLOOKUP(A1954,Output_sheet!$C$2:$H$19120,6,FALSE)</f>
        <v>40.373356999999999</v>
      </c>
      <c r="W1954">
        <f t="shared" si="181"/>
        <v>42.534004488783324</v>
      </c>
      <c r="X1954" t="str">
        <f t="shared" si="182"/>
        <v>Mornin</v>
      </c>
      <c r="Y1954">
        <f t="shared" si="183"/>
        <v>6.7531168475333336</v>
      </c>
      <c r="Z1954">
        <f t="shared" si="184"/>
        <v>5.2646857527999993</v>
      </c>
      <c r="AA1954">
        <f t="shared" si="185"/>
        <v>30.516201888449995</v>
      </c>
    </row>
    <row r="1955" spans="1:27" x14ac:dyDescent="0.45">
      <c r="A1955" t="str">
        <f t="shared" si="180"/>
        <v>43835Meal_Afternoon_Snack_GreenP10</v>
      </c>
      <c r="B1955" s="6">
        <v>43835</v>
      </c>
      <c r="C1955" t="s">
        <v>118</v>
      </c>
      <c r="D1955" t="s">
        <v>11</v>
      </c>
      <c r="E1955">
        <v>2.7E-2</v>
      </c>
      <c r="F1955">
        <v>0.11799999999999999</v>
      </c>
      <c r="G1955">
        <v>0.21</v>
      </c>
      <c r="H1955">
        <v>1.9499999999999999E-3</v>
      </c>
      <c r="I1955" t="s">
        <v>43</v>
      </c>
      <c r="J1955">
        <v>1597</v>
      </c>
      <c r="K1955">
        <v>0.20037570444583591</v>
      </c>
      <c r="L1955">
        <v>0.50093926111458986</v>
      </c>
      <c r="M1955">
        <v>0.29868503443957423</v>
      </c>
      <c r="N1955">
        <v>0.15</v>
      </c>
      <c r="O1955">
        <v>0.15</v>
      </c>
      <c r="P1955">
        <v>0.15</v>
      </c>
      <c r="Q1955">
        <v>0.15</v>
      </c>
      <c r="R1955">
        <v>0.15</v>
      </c>
      <c r="S1955">
        <v>0.15</v>
      </c>
      <c r="T1955">
        <v>0.15</v>
      </c>
      <c r="U1955">
        <v>0.35</v>
      </c>
      <c r="V1955">
        <f>VLOOKUP(A1955,Output_sheet!$C$2:$H$19120,6,FALSE)</f>
        <v>76.024085999999997</v>
      </c>
      <c r="W1955">
        <f t="shared" si="181"/>
        <v>187.77949241999997</v>
      </c>
      <c r="X1955" t="str">
        <f t="shared" si="182"/>
        <v>Aftern</v>
      </c>
      <c r="Y1955">
        <f t="shared" si="183"/>
        <v>8.2106012879999994</v>
      </c>
      <c r="Z1955">
        <f t="shared" si="184"/>
        <v>35.883368591999997</v>
      </c>
      <c r="AA1955">
        <f t="shared" si="185"/>
        <v>143.68552253999999</v>
      </c>
    </row>
    <row r="1956" spans="1:27" x14ac:dyDescent="0.45">
      <c r="A1956" t="str">
        <f t="shared" si="180"/>
        <v>43835Meal_Afternoon_Snack_MainP10</v>
      </c>
      <c r="B1956" s="6">
        <v>43835</v>
      </c>
      <c r="C1956" t="s">
        <v>118</v>
      </c>
      <c r="D1956" t="s">
        <v>12</v>
      </c>
      <c r="E1956">
        <v>0.34</v>
      </c>
      <c r="F1956">
        <v>0</v>
      </c>
      <c r="G1956">
        <v>1.0999999999999999E-2</v>
      </c>
      <c r="H1956">
        <v>9.7169999999999999E-3</v>
      </c>
      <c r="I1956" t="s">
        <v>43</v>
      </c>
      <c r="J1956">
        <v>1597</v>
      </c>
      <c r="K1956">
        <v>0.20037570444583591</v>
      </c>
      <c r="L1956">
        <v>0.50093926111458986</v>
      </c>
      <c r="M1956">
        <v>0.29868503443957423</v>
      </c>
      <c r="N1956">
        <v>0.15</v>
      </c>
      <c r="O1956">
        <v>0.15</v>
      </c>
      <c r="P1956">
        <v>0.15</v>
      </c>
      <c r="Q1956">
        <v>0.15</v>
      </c>
      <c r="R1956">
        <v>0.15</v>
      </c>
      <c r="S1956">
        <v>0.15</v>
      </c>
      <c r="T1956">
        <v>0.15</v>
      </c>
      <c r="U1956">
        <v>0.15</v>
      </c>
      <c r="V1956">
        <f>VLOOKUP(A1956,Output_sheet!$C$2:$H$19120,6,FALSE)</f>
        <v>21.721167999999999</v>
      </c>
      <c r="W1956">
        <f t="shared" si="181"/>
        <v>31.691184111999998</v>
      </c>
      <c r="X1956" t="str">
        <f t="shared" si="182"/>
        <v>Aftern</v>
      </c>
      <c r="Y1956">
        <f t="shared" si="183"/>
        <v>29.54078848</v>
      </c>
      <c r="Z1956">
        <f t="shared" si="184"/>
        <v>0</v>
      </c>
      <c r="AA1956">
        <f t="shared" si="185"/>
        <v>2.1503956319999995</v>
      </c>
    </row>
    <row r="1957" spans="1:27" x14ac:dyDescent="0.45">
      <c r="A1957" t="str">
        <f t="shared" si="180"/>
        <v>43835Meal_Afternoon_Snack_SideP10</v>
      </c>
      <c r="B1957" s="6">
        <v>43835</v>
      </c>
      <c r="C1957" t="s">
        <v>118</v>
      </c>
      <c r="D1957" t="s">
        <v>13</v>
      </c>
      <c r="E1957">
        <v>7.0000000000000001E-3</v>
      </c>
      <c r="F1957">
        <v>8.6999999999999994E-2</v>
      </c>
      <c r="G1957">
        <v>1E-3</v>
      </c>
      <c r="H1957">
        <v>7.5000000000000002E-4</v>
      </c>
      <c r="I1957" t="s">
        <v>43</v>
      </c>
      <c r="J1957">
        <v>1597</v>
      </c>
      <c r="K1957">
        <v>0.20037570444583591</v>
      </c>
      <c r="L1957">
        <v>0.50093926111458986</v>
      </c>
      <c r="M1957">
        <v>0.29868503443957423</v>
      </c>
      <c r="N1957">
        <v>0.15</v>
      </c>
      <c r="O1957">
        <v>0.15</v>
      </c>
      <c r="P1957">
        <v>0.15</v>
      </c>
      <c r="Q1957">
        <v>0.15</v>
      </c>
      <c r="R1957">
        <v>0.15</v>
      </c>
      <c r="S1957">
        <v>0.15</v>
      </c>
      <c r="T1957">
        <v>0.15</v>
      </c>
      <c r="U1957">
        <v>0.5</v>
      </c>
      <c r="V1957">
        <f>VLOOKUP(A1957,Output_sheet!$C$2:$H$19120,6,FALSE)</f>
        <v>83.264476000000002</v>
      </c>
      <c r="W1957">
        <f t="shared" si="181"/>
        <v>32.056823260000002</v>
      </c>
      <c r="X1957" t="str">
        <f t="shared" si="182"/>
        <v>Aftern</v>
      </c>
      <c r="Y1957">
        <f t="shared" si="183"/>
        <v>2.3314053280000002</v>
      </c>
      <c r="Z1957">
        <f t="shared" si="184"/>
        <v>28.976037647999998</v>
      </c>
      <c r="AA1957">
        <f t="shared" si="185"/>
        <v>0.74938028400000012</v>
      </c>
    </row>
    <row r="1958" spans="1:27" x14ac:dyDescent="0.45">
      <c r="A1958" t="str">
        <f t="shared" si="180"/>
        <v>43835Meal_Booster1_GreenP10</v>
      </c>
      <c r="B1958" s="6">
        <v>43835</v>
      </c>
      <c r="C1958" t="s">
        <v>118</v>
      </c>
      <c r="D1958" t="s">
        <v>16</v>
      </c>
      <c r="E1958">
        <v>0</v>
      </c>
      <c r="F1958">
        <v>0</v>
      </c>
      <c r="G1958">
        <v>0</v>
      </c>
      <c r="H1958">
        <v>0</v>
      </c>
      <c r="I1958" t="s">
        <v>43</v>
      </c>
      <c r="J1958">
        <v>1597</v>
      </c>
      <c r="K1958">
        <v>0.20037570444583591</v>
      </c>
      <c r="L1958">
        <v>0.50093926111458986</v>
      </c>
      <c r="M1958">
        <v>0.29868503443957423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f>VLOOKUP(A1958,Output_sheet!$C$2:$H$19120,6,FALSE)</f>
        <v>0</v>
      </c>
      <c r="W1958">
        <f t="shared" si="181"/>
        <v>0</v>
      </c>
      <c r="X1958" t="str">
        <f t="shared" si="182"/>
        <v>Booste</v>
      </c>
      <c r="Y1958">
        <f t="shared" si="183"/>
        <v>0</v>
      </c>
      <c r="Z1958">
        <f t="shared" si="184"/>
        <v>0</v>
      </c>
      <c r="AA1958">
        <f t="shared" si="185"/>
        <v>0</v>
      </c>
    </row>
    <row r="1959" spans="1:27" x14ac:dyDescent="0.45">
      <c r="A1959" t="str">
        <f t="shared" si="180"/>
        <v>43835Meal_Booster1_MainP10</v>
      </c>
      <c r="B1959" s="6">
        <v>43835</v>
      </c>
      <c r="C1959" t="s">
        <v>118</v>
      </c>
      <c r="D1959" t="s">
        <v>17</v>
      </c>
      <c r="E1959">
        <v>5.6323529411764703E-2</v>
      </c>
      <c r="F1959">
        <v>0.1341803921568627</v>
      </c>
      <c r="G1959">
        <v>3.0019607843137251E-2</v>
      </c>
      <c r="H1959">
        <v>2.4504270334859352E-3</v>
      </c>
      <c r="I1959" t="s">
        <v>43</v>
      </c>
      <c r="J1959">
        <v>1597</v>
      </c>
      <c r="K1959">
        <v>0.20037570444583591</v>
      </c>
      <c r="L1959">
        <v>0.50093926111458986</v>
      </c>
      <c r="M1959">
        <v>0.29868503443957423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f>VLOOKUP(A1959,Output_sheet!$C$2:$H$19120,6,FALSE)</f>
        <v>0</v>
      </c>
      <c r="W1959">
        <f t="shared" si="181"/>
        <v>0</v>
      </c>
      <c r="X1959" t="str">
        <f t="shared" si="182"/>
        <v>Booste</v>
      </c>
      <c r="Y1959">
        <f t="shared" si="183"/>
        <v>0</v>
      </c>
      <c r="Z1959">
        <f t="shared" si="184"/>
        <v>0</v>
      </c>
      <c r="AA1959">
        <f t="shared" si="185"/>
        <v>0</v>
      </c>
    </row>
    <row r="1960" spans="1:27" x14ac:dyDescent="0.45">
      <c r="A1960" t="str">
        <f t="shared" si="180"/>
        <v>43835Meal_Booster1_SideP10</v>
      </c>
      <c r="B1960" s="6">
        <v>43835</v>
      </c>
      <c r="C1960" t="s">
        <v>118</v>
      </c>
      <c r="D1960" t="s">
        <v>18</v>
      </c>
      <c r="E1960">
        <v>0</v>
      </c>
      <c r="F1960">
        <v>0</v>
      </c>
      <c r="G1960">
        <v>0</v>
      </c>
      <c r="H1960">
        <v>0</v>
      </c>
      <c r="I1960" t="s">
        <v>43</v>
      </c>
      <c r="J1960">
        <v>1597</v>
      </c>
      <c r="K1960">
        <v>0.20037570444583591</v>
      </c>
      <c r="L1960">
        <v>0.50093926111458986</v>
      </c>
      <c r="M1960">
        <v>0.29868503443957423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f>VLOOKUP(A1960,Output_sheet!$C$2:$H$19120,6,FALSE)</f>
        <v>0</v>
      </c>
      <c r="W1960">
        <f t="shared" si="181"/>
        <v>0</v>
      </c>
      <c r="X1960" t="str">
        <f t="shared" si="182"/>
        <v>Booste</v>
      </c>
      <c r="Y1960">
        <f t="shared" si="183"/>
        <v>0</v>
      </c>
      <c r="Z1960">
        <f t="shared" si="184"/>
        <v>0</v>
      </c>
      <c r="AA1960">
        <f t="shared" si="185"/>
        <v>0</v>
      </c>
    </row>
    <row r="1961" spans="1:27" x14ac:dyDescent="0.45">
      <c r="A1961" t="str">
        <f t="shared" si="180"/>
        <v>43835Meal_Booster2_GreenP10</v>
      </c>
      <c r="B1961" s="6">
        <v>43835</v>
      </c>
      <c r="C1961" t="s">
        <v>118</v>
      </c>
      <c r="D1961" t="s">
        <v>19</v>
      </c>
      <c r="E1961">
        <v>0</v>
      </c>
      <c r="F1961">
        <v>0</v>
      </c>
      <c r="G1961">
        <v>0</v>
      </c>
      <c r="H1961">
        <v>0</v>
      </c>
      <c r="I1961" t="s">
        <v>43</v>
      </c>
      <c r="J1961">
        <v>1597</v>
      </c>
      <c r="K1961">
        <v>0.20037570444583591</v>
      </c>
      <c r="L1961">
        <v>0.50093926111458986</v>
      </c>
      <c r="M1961">
        <v>0.29868503443957423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f>VLOOKUP(A1961,Output_sheet!$C$2:$H$19120,6,FALSE)</f>
        <v>0</v>
      </c>
      <c r="W1961">
        <f t="shared" si="181"/>
        <v>0</v>
      </c>
      <c r="X1961" t="str">
        <f t="shared" si="182"/>
        <v>Booste</v>
      </c>
      <c r="Y1961">
        <f t="shared" si="183"/>
        <v>0</v>
      </c>
      <c r="Z1961">
        <f t="shared" si="184"/>
        <v>0</v>
      </c>
      <c r="AA1961">
        <f t="shared" si="185"/>
        <v>0</v>
      </c>
    </row>
    <row r="1962" spans="1:27" x14ac:dyDescent="0.45">
      <c r="A1962" t="str">
        <f t="shared" si="180"/>
        <v>43835Meal_Booster2_MainP10</v>
      </c>
      <c r="B1962" s="6">
        <v>43835</v>
      </c>
      <c r="C1962" t="s">
        <v>118</v>
      </c>
      <c r="D1962" t="s">
        <v>20</v>
      </c>
      <c r="E1962">
        <v>0.1239</v>
      </c>
      <c r="F1962">
        <v>2.7199999999999998E-2</v>
      </c>
      <c r="G1962">
        <v>1.0200000000000001E-2</v>
      </c>
      <c r="H1962">
        <v>3.1800000000000001E-3</v>
      </c>
      <c r="I1962" t="s">
        <v>43</v>
      </c>
      <c r="J1962">
        <v>1597</v>
      </c>
      <c r="K1962">
        <v>0.20037570444583591</v>
      </c>
      <c r="L1962">
        <v>0.50093926111458986</v>
      </c>
      <c r="M1962">
        <v>0.29868503443957423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f>VLOOKUP(A1962,Output_sheet!$C$2:$H$19120,6,FALSE)</f>
        <v>0</v>
      </c>
      <c r="W1962">
        <f t="shared" si="181"/>
        <v>0</v>
      </c>
      <c r="X1962" t="str">
        <f t="shared" si="182"/>
        <v>Booste</v>
      </c>
      <c r="Y1962">
        <f t="shared" si="183"/>
        <v>0</v>
      </c>
      <c r="Z1962">
        <f t="shared" si="184"/>
        <v>0</v>
      </c>
      <c r="AA1962">
        <f t="shared" si="185"/>
        <v>0</v>
      </c>
    </row>
    <row r="1963" spans="1:27" x14ac:dyDescent="0.45">
      <c r="A1963" t="str">
        <f t="shared" si="180"/>
        <v>43835Meal_Booster2_SideP10</v>
      </c>
      <c r="B1963" s="6">
        <v>43835</v>
      </c>
      <c r="C1963" t="s">
        <v>118</v>
      </c>
      <c r="D1963" t="s">
        <v>21</v>
      </c>
      <c r="E1963">
        <v>0</v>
      </c>
      <c r="F1963">
        <v>0</v>
      </c>
      <c r="G1963">
        <v>0</v>
      </c>
      <c r="H1963">
        <v>0</v>
      </c>
      <c r="I1963" t="s">
        <v>43</v>
      </c>
      <c r="J1963">
        <v>1597</v>
      </c>
      <c r="K1963">
        <v>0.20037570444583591</v>
      </c>
      <c r="L1963">
        <v>0.50093926111458986</v>
      </c>
      <c r="M1963">
        <v>0.29868503443957423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f>VLOOKUP(A1963,Output_sheet!$C$2:$H$19120,6,FALSE)</f>
        <v>0</v>
      </c>
      <c r="W1963">
        <f t="shared" si="181"/>
        <v>0</v>
      </c>
      <c r="X1963" t="str">
        <f t="shared" si="182"/>
        <v>Booste</v>
      </c>
      <c r="Y1963">
        <f t="shared" si="183"/>
        <v>0</v>
      </c>
      <c r="Z1963">
        <f t="shared" si="184"/>
        <v>0</v>
      </c>
      <c r="AA1963">
        <f t="shared" si="185"/>
        <v>0</v>
      </c>
    </row>
    <row r="1964" spans="1:27" x14ac:dyDescent="0.45">
      <c r="A1964" t="str">
        <f t="shared" si="180"/>
        <v>43835Meal_Breakfast_GreenP10</v>
      </c>
      <c r="B1964" s="6">
        <v>43835</v>
      </c>
      <c r="C1964" t="s">
        <v>118</v>
      </c>
      <c r="D1964" t="s">
        <v>24</v>
      </c>
      <c r="E1964">
        <v>0</v>
      </c>
      <c r="F1964">
        <v>0</v>
      </c>
      <c r="G1964">
        <v>0</v>
      </c>
      <c r="H1964">
        <v>0</v>
      </c>
      <c r="I1964" t="s">
        <v>43</v>
      </c>
      <c r="J1964">
        <v>1597</v>
      </c>
      <c r="K1964">
        <v>0.20037570444583591</v>
      </c>
      <c r="L1964">
        <v>0.50093926111458986</v>
      </c>
      <c r="M1964">
        <v>0.29868503443957423</v>
      </c>
      <c r="N1964">
        <v>0.25</v>
      </c>
      <c r="O1964">
        <v>0.25</v>
      </c>
      <c r="P1964">
        <v>0.25</v>
      </c>
      <c r="Q1964">
        <v>0.25</v>
      </c>
      <c r="R1964">
        <v>0.25</v>
      </c>
      <c r="S1964">
        <v>0.25</v>
      </c>
      <c r="T1964">
        <v>0.25</v>
      </c>
      <c r="U1964">
        <v>0</v>
      </c>
      <c r="V1964">
        <f>VLOOKUP(A1964,Output_sheet!$C$2:$H$19120,6,FALSE)</f>
        <v>0</v>
      </c>
      <c r="W1964">
        <f t="shared" si="181"/>
        <v>0</v>
      </c>
      <c r="X1964" t="str">
        <f t="shared" si="182"/>
        <v>Breakf</v>
      </c>
      <c r="Y1964">
        <f t="shared" si="183"/>
        <v>0</v>
      </c>
      <c r="Z1964">
        <f t="shared" si="184"/>
        <v>0</v>
      </c>
      <c r="AA1964">
        <f t="shared" si="185"/>
        <v>0</v>
      </c>
    </row>
    <row r="1965" spans="1:27" x14ac:dyDescent="0.45">
      <c r="A1965" t="str">
        <f t="shared" si="180"/>
        <v>43835Meal_Breakfast_MainP10</v>
      </c>
      <c r="B1965" s="6">
        <v>43835</v>
      </c>
      <c r="C1965" t="s">
        <v>118</v>
      </c>
      <c r="D1965" t="s">
        <v>25</v>
      </c>
      <c r="E1965">
        <v>1.6E-2</v>
      </c>
      <c r="F1965">
        <v>0.218</v>
      </c>
      <c r="G1965">
        <v>4.0000000000000001E-3</v>
      </c>
      <c r="H1965">
        <v>9.5E-4</v>
      </c>
      <c r="I1965" t="s">
        <v>43</v>
      </c>
      <c r="J1965">
        <v>1597</v>
      </c>
      <c r="K1965">
        <v>0.20037570444583591</v>
      </c>
      <c r="L1965">
        <v>0.50093926111458986</v>
      </c>
      <c r="M1965">
        <v>0.29868503443957423</v>
      </c>
      <c r="N1965">
        <v>0.25</v>
      </c>
      <c r="O1965">
        <v>0.25</v>
      </c>
      <c r="P1965">
        <v>0.25</v>
      </c>
      <c r="Q1965">
        <v>0.25</v>
      </c>
      <c r="R1965">
        <v>0.25</v>
      </c>
      <c r="S1965">
        <v>0.25</v>
      </c>
      <c r="T1965">
        <v>0.25</v>
      </c>
      <c r="U1965">
        <v>0.31969309462915602</v>
      </c>
      <c r="V1965">
        <f>VLOOKUP(A1965,Output_sheet!$C$2:$H$19120,6,FALSE)</f>
        <v>66.269565999999998</v>
      </c>
      <c r="W1965">
        <f t="shared" si="181"/>
        <v>64.414018151999997</v>
      </c>
      <c r="X1965" t="str">
        <f t="shared" si="182"/>
        <v>Breakf</v>
      </c>
      <c r="Y1965">
        <f t="shared" si="183"/>
        <v>4.2412522240000001</v>
      </c>
      <c r="Z1965">
        <f t="shared" si="184"/>
        <v>57.787061551999997</v>
      </c>
      <c r="AA1965">
        <f t="shared" si="185"/>
        <v>2.3857043760000001</v>
      </c>
    </row>
    <row r="1966" spans="1:27" x14ac:dyDescent="0.45">
      <c r="A1966" t="str">
        <f t="shared" si="180"/>
        <v>43835Meal_Breakfast_SideP10</v>
      </c>
      <c r="B1966" s="6">
        <v>43835</v>
      </c>
      <c r="C1966" t="s">
        <v>118</v>
      </c>
      <c r="D1966" t="s">
        <v>26</v>
      </c>
      <c r="E1966">
        <v>0.1025225563909774</v>
      </c>
      <c r="F1966">
        <v>0.1988458646616541</v>
      </c>
      <c r="G1966">
        <v>5.6680451127819553E-2</v>
      </c>
      <c r="H1966">
        <v>3.628709224603358E-3</v>
      </c>
      <c r="I1966" t="s">
        <v>43</v>
      </c>
      <c r="J1966">
        <v>1597</v>
      </c>
      <c r="K1966">
        <v>0.20037570444583591</v>
      </c>
      <c r="L1966">
        <v>0.50093926111458986</v>
      </c>
      <c r="M1966">
        <v>0.29868503443957423</v>
      </c>
      <c r="N1966">
        <v>0.25</v>
      </c>
      <c r="O1966">
        <v>0.25</v>
      </c>
      <c r="P1966">
        <v>0.25</v>
      </c>
      <c r="Q1966">
        <v>0.25</v>
      </c>
      <c r="R1966">
        <v>0.25</v>
      </c>
      <c r="S1966">
        <v>0.25</v>
      </c>
      <c r="T1966">
        <v>0.25</v>
      </c>
      <c r="U1966">
        <v>0.68030690537084404</v>
      </c>
      <c r="V1966">
        <f>VLOOKUP(A1966,Output_sheet!$C$2:$H$19120,6,FALSE)</f>
        <v>192.84443999999999</v>
      </c>
      <c r="W1966">
        <f t="shared" si="181"/>
        <v>330.84348627654128</v>
      </c>
      <c r="X1966" t="str">
        <f t="shared" si="182"/>
        <v>Breakf</v>
      </c>
      <c r="Y1966">
        <f t="shared" si="183"/>
        <v>79.08361989834583</v>
      </c>
      <c r="Z1966">
        <f t="shared" si="184"/>
        <v>153.38527766796989</v>
      </c>
      <c r="AA1966">
        <f t="shared" si="185"/>
        <v>98.374588710225581</v>
      </c>
    </row>
    <row r="1967" spans="1:27" x14ac:dyDescent="0.45">
      <c r="A1967" t="str">
        <f t="shared" si="180"/>
        <v>43835Meal_Dinner_GreenP10</v>
      </c>
      <c r="B1967" s="6">
        <v>43835</v>
      </c>
      <c r="C1967" t="s">
        <v>118</v>
      </c>
      <c r="D1967" t="s">
        <v>29</v>
      </c>
      <c r="E1967">
        <v>0.19</v>
      </c>
      <c r="F1967">
        <v>0.51400000000000001</v>
      </c>
      <c r="G1967">
        <v>0.05</v>
      </c>
      <c r="H1967">
        <v>4.674600000000001E-3</v>
      </c>
      <c r="I1967" t="s">
        <v>43</v>
      </c>
      <c r="J1967">
        <v>1597</v>
      </c>
      <c r="K1967">
        <v>0.20037570444583591</v>
      </c>
      <c r="L1967">
        <v>0.50093926111458986</v>
      </c>
      <c r="M1967">
        <v>0.29868503443957423</v>
      </c>
      <c r="N1967">
        <v>0.25</v>
      </c>
      <c r="O1967">
        <v>0.25</v>
      </c>
      <c r="P1967">
        <v>0.25</v>
      </c>
      <c r="Q1967">
        <v>0.25</v>
      </c>
      <c r="R1967">
        <v>0.25</v>
      </c>
      <c r="S1967">
        <v>0.25</v>
      </c>
      <c r="T1967">
        <v>0.25</v>
      </c>
      <c r="U1967">
        <v>0.2332361516034985</v>
      </c>
      <c r="V1967">
        <f>VLOOKUP(A1967,Output_sheet!$C$2:$H$19120,6,FALSE)</f>
        <v>48.072104000000003</v>
      </c>
      <c r="W1967">
        <f t="shared" si="181"/>
        <v>157.00349166400002</v>
      </c>
      <c r="X1967" t="str">
        <f t="shared" si="182"/>
        <v>Dinner</v>
      </c>
      <c r="Y1967">
        <f t="shared" si="183"/>
        <v>36.534799040000003</v>
      </c>
      <c r="Z1967">
        <f t="shared" si="184"/>
        <v>98.836245824000002</v>
      </c>
      <c r="AA1967">
        <f t="shared" si="185"/>
        <v>21.6324468</v>
      </c>
    </row>
    <row r="1968" spans="1:27" x14ac:dyDescent="0.45">
      <c r="A1968" t="str">
        <f t="shared" si="180"/>
        <v>43835Meal_Dinner_MainP10</v>
      </c>
      <c r="B1968" s="6">
        <v>43835</v>
      </c>
      <c r="C1968" t="s">
        <v>118</v>
      </c>
      <c r="D1968" t="s">
        <v>30</v>
      </c>
      <c r="E1968">
        <v>2.453551912568306E-2</v>
      </c>
      <c r="F1968">
        <v>0.1759289617486339</v>
      </c>
      <c r="G1968">
        <v>5.2131147540983608E-2</v>
      </c>
      <c r="H1968">
        <v>1.521726775956284E-3</v>
      </c>
      <c r="I1968" t="s">
        <v>43</v>
      </c>
      <c r="J1968">
        <v>1597</v>
      </c>
      <c r="K1968">
        <v>0.20037570444583591</v>
      </c>
      <c r="L1968">
        <v>0.50093926111458986</v>
      </c>
      <c r="M1968">
        <v>0.29868503443957423</v>
      </c>
      <c r="N1968">
        <v>0.25</v>
      </c>
      <c r="O1968">
        <v>0.25</v>
      </c>
      <c r="P1968">
        <v>0.25</v>
      </c>
      <c r="Q1968">
        <v>0.25</v>
      </c>
      <c r="R1968">
        <v>0.25</v>
      </c>
      <c r="S1968">
        <v>0.25</v>
      </c>
      <c r="T1968">
        <v>0.25</v>
      </c>
      <c r="U1968">
        <v>0.53352769679300294</v>
      </c>
      <c r="V1968">
        <f>VLOOKUP(A1968,Output_sheet!$C$2:$H$19120,6,FALSE)</f>
        <v>161.49222</v>
      </c>
      <c r="W1968">
        <f t="shared" si="181"/>
        <v>205.26278891803278</v>
      </c>
      <c r="X1968" t="str">
        <f t="shared" si="182"/>
        <v>Dinner</v>
      </c>
      <c r="Y1968">
        <f t="shared" si="183"/>
        <v>15.849181809836066</v>
      </c>
      <c r="Z1968">
        <f t="shared" si="184"/>
        <v>113.64463438032789</v>
      </c>
      <c r="AA1968">
        <f t="shared" si="185"/>
        <v>75.768972727868857</v>
      </c>
    </row>
    <row r="1969" spans="1:27" x14ac:dyDescent="0.45">
      <c r="A1969" t="str">
        <f t="shared" si="180"/>
        <v>43835Meal_Dinner_SideP10</v>
      </c>
      <c r="B1969" s="6">
        <v>43835</v>
      </c>
      <c r="C1969" t="s">
        <v>118</v>
      </c>
      <c r="D1969" t="s">
        <v>31</v>
      </c>
      <c r="E1969">
        <v>3.5400000000000001E-2</v>
      </c>
      <c r="F1969">
        <v>0.25219999999999998</v>
      </c>
      <c r="G1969">
        <v>3.8E-3</v>
      </c>
      <c r="H1969">
        <v>1.67268E-3</v>
      </c>
      <c r="I1969" t="s">
        <v>43</v>
      </c>
      <c r="J1969">
        <v>1597</v>
      </c>
      <c r="K1969">
        <v>0.20037570444583591</v>
      </c>
      <c r="L1969">
        <v>0.50093926111458986</v>
      </c>
      <c r="M1969">
        <v>0.29868503443957423</v>
      </c>
      <c r="N1969">
        <v>0.25</v>
      </c>
      <c r="O1969">
        <v>0.25</v>
      </c>
      <c r="P1969">
        <v>0.25</v>
      </c>
      <c r="Q1969">
        <v>0.25</v>
      </c>
      <c r="R1969">
        <v>0.25</v>
      </c>
      <c r="S1969">
        <v>0.25</v>
      </c>
      <c r="T1969">
        <v>0.25</v>
      </c>
      <c r="U1969">
        <v>0.2332361516034985</v>
      </c>
      <c r="V1969">
        <f>VLOOKUP(A1969,Output_sheet!$C$2:$H$19120,6,FALSE)</f>
        <v>48.072104000000003</v>
      </c>
      <c r="W1969">
        <f t="shared" si="181"/>
        <v>56.946214398399995</v>
      </c>
      <c r="X1969" t="str">
        <f t="shared" si="182"/>
        <v>Dinner</v>
      </c>
      <c r="Y1969">
        <f t="shared" si="183"/>
        <v>6.807009926400001</v>
      </c>
      <c r="Z1969">
        <f t="shared" si="184"/>
        <v>48.495138515199997</v>
      </c>
      <c r="AA1969">
        <f t="shared" si="185"/>
        <v>1.6440659568000002</v>
      </c>
    </row>
    <row r="1970" spans="1:27" x14ac:dyDescent="0.45">
      <c r="A1970" t="str">
        <f t="shared" si="180"/>
        <v>43835Meal_Lunch_GreenP10</v>
      </c>
      <c r="B1970" s="6">
        <v>43835</v>
      </c>
      <c r="C1970" t="s">
        <v>118</v>
      </c>
      <c r="D1970" t="s">
        <v>34</v>
      </c>
      <c r="E1970">
        <v>2.5702247191011239E-2</v>
      </c>
      <c r="F1970">
        <v>5.561797752808989E-2</v>
      </c>
      <c r="G1970">
        <v>2.0786516853932589E-2</v>
      </c>
      <c r="H1970">
        <v>1.573531300160514E-3</v>
      </c>
      <c r="I1970" t="s">
        <v>43</v>
      </c>
      <c r="J1970">
        <v>1597</v>
      </c>
      <c r="K1970">
        <v>0.20037570444583591</v>
      </c>
      <c r="L1970">
        <v>0.50093926111458986</v>
      </c>
      <c r="M1970">
        <v>0.29868503443957423</v>
      </c>
      <c r="N1970">
        <v>0.25</v>
      </c>
      <c r="O1970">
        <v>0.25</v>
      </c>
      <c r="P1970">
        <v>0.25</v>
      </c>
      <c r="Q1970">
        <v>0.25</v>
      </c>
      <c r="R1970">
        <v>0.25</v>
      </c>
      <c r="S1970">
        <v>0.25</v>
      </c>
      <c r="T1970">
        <v>0.25</v>
      </c>
      <c r="U1970">
        <v>0.4972067039106145</v>
      </c>
      <c r="V1970">
        <f>VLOOKUP(A1970,Output_sheet!$C$2:$H$19120,6,FALSE)</f>
        <v>178.64080000000001</v>
      </c>
      <c r="W1970">
        <f t="shared" si="181"/>
        <v>91.528320000000022</v>
      </c>
      <c r="X1970" t="str">
        <f t="shared" si="182"/>
        <v>Lunch_</v>
      </c>
      <c r="Y1970">
        <f t="shared" si="183"/>
        <v>18.365880000000004</v>
      </c>
      <c r="Z1970">
        <f t="shared" si="184"/>
        <v>39.742560000000005</v>
      </c>
      <c r="AA1970">
        <f t="shared" si="185"/>
        <v>33.419880000000013</v>
      </c>
    </row>
    <row r="1971" spans="1:27" x14ac:dyDescent="0.45">
      <c r="A1971" t="str">
        <f t="shared" si="180"/>
        <v>43835Meal_Lunch_MainP10</v>
      </c>
      <c r="B1971" s="6">
        <v>43835</v>
      </c>
      <c r="C1971" t="s">
        <v>118</v>
      </c>
      <c r="D1971" t="s">
        <v>35</v>
      </c>
      <c r="E1971">
        <v>0.30499999999999999</v>
      </c>
      <c r="F1971">
        <v>0</v>
      </c>
      <c r="G1971">
        <v>3.2000000000000001E-2</v>
      </c>
      <c r="H1971">
        <v>5.3000000000000009E-3</v>
      </c>
      <c r="I1971" t="s">
        <v>43</v>
      </c>
      <c r="J1971">
        <v>1597</v>
      </c>
      <c r="K1971">
        <v>0.20037570444583591</v>
      </c>
      <c r="L1971">
        <v>0.50093926111458986</v>
      </c>
      <c r="M1971">
        <v>0.29868503443957423</v>
      </c>
      <c r="N1971">
        <v>0.25</v>
      </c>
      <c r="O1971">
        <v>0.25</v>
      </c>
      <c r="P1971">
        <v>0.25</v>
      </c>
      <c r="Q1971">
        <v>0.25</v>
      </c>
      <c r="R1971">
        <v>0.25</v>
      </c>
      <c r="S1971">
        <v>0.25</v>
      </c>
      <c r="T1971">
        <v>0.25</v>
      </c>
      <c r="U1971">
        <v>0.27932960893854752</v>
      </c>
      <c r="V1971">
        <f>VLOOKUP(A1971,Output_sheet!$C$2:$H$19120,6,FALSE)</f>
        <v>67.068949000000003</v>
      </c>
      <c r="W1971">
        <f t="shared" si="181"/>
        <v>101.139975092</v>
      </c>
      <c r="X1971" t="str">
        <f t="shared" si="182"/>
        <v>Lunch_</v>
      </c>
      <c r="Y1971">
        <f t="shared" si="183"/>
        <v>81.824117780000009</v>
      </c>
      <c r="Z1971">
        <f t="shared" si="184"/>
        <v>0</v>
      </c>
      <c r="AA1971">
        <f t="shared" si="185"/>
        <v>19.315857312000002</v>
      </c>
    </row>
    <row r="1972" spans="1:27" x14ac:dyDescent="0.45">
      <c r="A1972" t="str">
        <f t="shared" si="180"/>
        <v>43835Meal_Lunch_SideP10</v>
      </c>
      <c r="B1972" s="6">
        <v>43835</v>
      </c>
      <c r="C1972" t="s">
        <v>118</v>
      </c>
      <c r="D1972" t="s">
        <v>36</v>
      </c>
      <c r="E1972">
        <v>8.5000000000000006E-2</v>
      </c>
      <c r="F1972">
        <v>0.71599999999999997</v>
      </c>
      <c r="G1972">
        <v>2.5000000000000001E-2</v>
      </c>
      <c r="H1972">
        <v>1.1130000000000001E-3</v>
      </c>
      <c r="I1972" t="s">
        <v>43</v>
      </c>
      <c r="J1972">
        <v>1597</v>
      </c>
      <c r="K1972">
        <v>0.20037570444583591</v>
      </c>
      <c r="L1972">
        <v>0.50093926111458986</v>
      </c>
      <c r="M1972">
        <v>0.29868503443957423</v>
      </c>
      <c r="N1972">
        <v>0.25</v>
      </c>
      <c r="O1972">
        <v>0.25</v>
      </c>
      <c r="P1972">
        <v>0.25</v>
      </c>
      <c r="Q1972">
        <v>0.25</v>
      </c>
      <c r="R1972">
        <v>0.25</v>
      </c>
      <c r="S1972">
        <v>0.25</v>
      </c>
      <c r="T1972">
        <v>0.25</v>
      </c>
      <c r="U1972">
        <v>0.223463687150838</v>
      </c>
      <c r="V1972">
        <f>VLOOKUP(A1972,Output_sheet!$C$2:$H$19120,6,FALSE)</f>
        <v>54.423797999999998</v>
      </c>
      <c r="W1972">
        <f t="shared" si="181"/>
        <v>186.61920334199999</v>
      </c>
      <c r="X1972" t="str">
        <f t="shared" si="182"/>
        <v>Lunch_</v>
      </c>
      <c r="Y1972">
        <f t="shared" si="183"/>
        <v>18.504091320000001</v>
      </c>
      <c r="Z1972">
        <f t="shared" si="184"/>
        <v>155.86975747199997</v>
      </c>
      <c r="AA1972">
        <f t="shared" si="185"/>
        <v>12.24535455</v>
      </c>
    </row>
    <row r="1973" spans="1:27" x14ac:dyDescent="0.45">
      <c r="A1973" t="str">
        <f t="shared" si="180"/>
        <v>43835Meal_Morning_Snack_GreenP10</v>
      </c>
      <c r="B1973" s="6">
        <v>43835</v>
      </c>
      <c r="C1973" t="s">
        <v>118</v>
      </c>
      <c r="D1973" t="s">
        <v>39</v>
      </c>
      <c r="E1973">
        <v>9.4999999999999998E-3</v>
      </c>
      <c r="F1973">
        <v>0.12970000000000001</v>
      </c>
      <c r="G1973">
        <v>4.7499999999999999E-3</v>
      </c>
      <c r="H1973">
        <v>1.1560000000000001E-2</v>
      </c>
      <c r="I1973" t="s">
        <v>43</v>
      </c>
      <c r="J1973">
        <v>1597</v>
      </c>
      <c r="K1973">
        <v>0.20037570444583591</v>
      </c>
      <c r="L1973">
        <v>0.50093926111458986</v>
      </c>
      <c r="M1973">
        <v>0.29868503443957423</v>
      </c>
      <c r="N1973">
        <v>0.1</v>
      </c>
      <c r="O1973">
        <v>0.1</v>
      </c>
      <c r="P1973">
        <v>0.1</v>
      </c>
      <c r="Q1973">
        <v>0.1</v>
      </c>
      <c r="R1973">
        <v>0.1</v>
      </c>
      <c r="S1973">
        <v>0.1</v>
      </c>
      <c r="T1973">
        <v>0.1</v>
      </c>
      <c r="U1973">
        <v>0.2</v>
      </c>
      <c r="V1973">
        <f>VLOOKUP(A1973,Output_sheet!$C$2:$H$19120,6,FALSE)</f>
        <v>30.442547000000001</v>
      </c>
      <c r="W1973">
        <f t="shared" si="181"/>
        <v>18.251829053850003</v>
      </c>
      <c r="X1973" t="str">
        <f t="shared" si="182"/>
        <v>Mornin</v>
      </c>
      <c r="Y1973">
        <f t="shared" si="183"/>
        <v>1.156816786</v>
      </c>
      <c r="Z1973">
        <f t="shared" si="184"/>
        <v>15.793593383600001</v>
      </c>
      <c r="AA1973">
        <f t="shared" si="185"/>
        <v>1.3014188842499999</v>
      </c>
    </row>
    <row r="1974" spans="1:27" x14ac:dyDescent="0.45">
      <c r="A1974" t="str">
        <f t="shared" si="180"/>
        <v>43835Meal_Morning_Snack_MainP10</v>
      </c>
      <c r="B1974" s="6">
        <v>43835</v>
      </c>
      <c r="C1974" t="s">
        <v>118</v>
      </c>
      <c r="D1974" t="s">
        <v>40</v>
      </c>
      <c r="E1974">
        <v>2.9166666666666671E-2</v>
      </c>
      <c r="F1974">
        <v>0.13300000000000001</v>
      </c>
      <c r="G1974">
        <v>1.4999999999999999E-2</v>
      </c>
      <c r="H1974">
        <v>1.7916666666666671E-3</v>
      </c>
      <c r="I1974" t="s">
        <v>43</v>
      </c>
      <c r="J1974">
        <v>1597</v>
      </c>
      <c r="K1974">
        <v>0.20037570444583591</v>
      </c>
      <c r="L1974">
        <v>0.50093926111458986</v>
      </c>
      <c r="M1974">
        <v>0.29868503443957423</v>
      </c>
      <c r="N1974">
        <v>0.1</v>
      </c>
      <c r="O1974">
        <v>0.1</v>
      </c>
      <c r="P1974">
        <v>0.1</v>
      </c>
      <c r="Q1974">
        <v>0.1</v>
      </c>
      <c r="R1974">
        <v>0.1</v>
      </c>
      <c r="S1974">
        <v>0.1</v>
      </c>
      <c r="T1974">
        <v>0.1</v>
      </c>
      <c r="U1974">
        <v>0.66666666666666663</v>
      </c>
      <c r="V1974">
        <f>VLOOKUP(A1974,Output_sheet!$C$2:$H$19120,6,FALSE)</f>
        <v>129.38083</v>
      </c>
      <c r="W1974">
        <f t="shared" si="181"/>
        <v>101.39144377666668</v>
      </c>
      <c r="X1974" t="str">
        <f t="shared" si="182"/>
        <v>Mornin</v>
      </c>
      <c r="Y1974">
        <f t="shared" si="183"/>
        <v>15.094430166666669</v>
      </c>
      <c r="Z1974">
        <f t="shared" si="184"/>
        <v>68.830601560000005</v>
      </c>
      <c r="AA1974">
        <f t="shared" si="185"/>
        <v>17.466412050000002</v>
      </c>
    </row>
    <row r="1975" spans="1:27" x14ac:dyDescent="0.45">
      <c r="A1975" t="str">
        <f t="shared" si="180"/>
        <v>43835Meal_Morning_Snack_SideP10</v>
      </c>
      <c r="B1975" s="6">
        <v>43835</v>
      </c>
      <c r="C1975" t="s">
        <v>118</v>
      </c>
      <c r="D1975" t="s">
        <v>41</v>
      </c>
      <c r="E1975">
        <v>4.1816666666666669E-2</v>
      </c>
      <c r="F1975">
        <v>3.2599999999999997E-2</v>
      </c>
      <c r="G1975">
        <v>8.3983333333333327E-2</v>
      </c>
      <c r="H1975">
        <v>9.819500000000001E-4</v>
      </c>
      <c r="I1975" t="s">
        <v>43</v>
      </c>
      <c r="J1975">
        <v>1597</v>
      </c>
      <c r="K1975">
        <v>0.20037570444583591</v>
      </c>
      <c r="L1975">
        <v>0.50093926111458986</v>
      </c>
      <c r="M1975">
        <v>0.29868503443957423</v>
      </c>
      <c r="N1975">
        <v>0.1</v>
      </c>
      <c r="O1975">
        <v>0.1</v>
      </c>
      <c r="P1975">
        <v>0.1</v>
      </c>
      <c r="Q1975">
        <v>0.1</v>
      </c>
      <c r="R1975">
        <v>0.1</v>
      </c>
      <c r="S1975">
        <v>0.1</v>
      </c>
      <c r="T1975">
        <v>0.1</v>
      </c>
      <c r="U1975">
        <v>0.1333333333333333</v>
      </c>
      <c r="V1975">
        <f>VLOOKUP(A1975,Output_sheet!$C$2:$H$19120,6,FALSE)</f>
        <v>30.442547000000001</v>
      </c>
      <c r="W1975">
        <f t="shared" si="181"/>
        <v>32.071730640283327</v>
      </c>
      <c r="X1975" t="str">
        <f t="shared" si="182"/>
        <v>Mornin</v>
      </c>
      <c r="Y1975">
        <f t="shared" si="183"/>
        <v>5.0920233615333341</v>
      </c>
      <c r="Z1975">
        <f t="shared" si="184"/>
        <v>3.9697081287999998</v>
      </c>
      <c r="AA1975">
        <f t="shared" si="185"/>
        <v>23.009999149949998</v>
      </c>
    </row>
    <row r="1976" spans="1:27" x14ac:dyDescent="0.45">
      <c r="A1976" t="str">
        <f t="shared" si="180"/>
        <v>43835Meal_Afternoon_Snack_GreenP11</v>
      </c>
      <c r="B1976" s="6">
        <v>43835</v>
      </c>
      <c r="C1976" t="s">
        <v>118</v>
      </c>
      <c r="D1976" t="s">
        <v>11</v>
      </c>
      <c r="E1976">
        <v>2.7E-2</v>
      </c>
      <c r="F1976">
        <v>0.11799999999999999</v>
      </c>
      <c r="G1976">
        <v>0.21</v>
      </c>
      <c r="H1976">
        <v>1.9499999999999999E-3</v>
      </c>
      <c r="I1976" t="s">
        <v>44</v>
      </c>
      <c r="J1976">
        <v>1200</v>
      </c>
      <c r="K1976">
        <v>0.2</v>
      </c>
      <c r="L1976">
        <v>0.5</v>
      </c>
      <c r="M1976">
        <v>0.3</v>
      </c>
      <c r="N1976">
        <v>0.15</v>
      </c>
      <c r="O1976">
        <v>0.15</v>
      </c>
      <c r="P1976">
        <v>0.15</v>
      </c>
      <c r="Q1976">
        <v>0.15</v>
      </c>
      <c r="R1976">
        <v>0.15</v>
      </c>
      <c r="S1976">
        <v>0.15</v>
      </c>
      <c r="T1976">
        <v>0.15</v>
      </c>
      <c r="U1976">
        <v>0.35</v>
      </c>
      <c r="V1976">
        <f>VLOOKUP(A1976,Output_sheet!$C$2:$H$19120,6,FALSE)</f>
        <v>58.312249999999999</v>
      </c>
      <c r="W1976">
        <f t="shared" si="181"/>
        <v>144.03125749999998</v>
      </c>
      <c r="X1976" t="str">
        <f t="shared" si="182"/>
        <v>Aftern</v>
      </c>
      <c r="Y1976">
        <f t="shared" si="183"/>
        <v>6.2977229999999995</v>
      </c>
      <c r="Z1976">
        <f t="shared" si="184"/>
        <v>27.523381999999998</v>
      </c>
      <c r="AA1976">
        <f t="shared" si="185"/>
        <v>110.21015249999999</v>
      </c>
    </row>
    <row r="1977" spans="1:27" x14ac:dyDescent="0.45">
      <c r="A1977" t="str">
        <f t="shared" si="180"/>
        <v>43835Meal_Afternoon_Snack_MainP11</v>
      </c>
      <c r="B1977" s="6">
        <v>43835</v>
      </c>
      <c r="C1977" t="s">
        <v>118</v>
      </c>
      <c r="D1977" t="s">
        <v>12</v>
      </c>
      <c r="E1977">
        <v>0.34</v>
      </c>
      <c r="F1977">
        <v>0</v>
      </c>
      <c r="G1977">
        <v>1.0999999999999999E-2</v>
      </c>
      <c r="H1977">
        <v>9.7169999999999999E-3</v>
      </c>
      <c r="I1977" t="s">
        <v>44</v>
      </c>
      <c r="J1977">
        <v>1200</v>
      </c>
      <c r="K1977">
        <v>0.2</v>
      </c>
      <c r="L1977">
        <v>0.5</v>
      </c>
      <c r="M1977">
        <v>0.3</v>
      </c>
      <c r="N1977">
        <v>0.15</v>
      </c>
      <c r="O1977">
        <v>0.15</v>
      </c>
      <c r="P1977">
        <v>0.15</v>
      </c>
      <c r="Q1977">
        <v>0.15</v>
      </c>
      <c r="R1977">
        <v>0.15</v>
      </c>
      <c r="S1977">
        <v>0.15</v>
      </c>
      <c r="T1977">
        <v>0.15</v>
      </c>
      <c r="U1977">
        <v>0.15</v>
      </c>
      <c r="V1977">
        <f>VLOOKUP(A1977,Output_sheet!$C$2:$H$19120,6,FALSE)</f>
        <v>14.994579</v>
      </c>
      <c r="W1977">
        <f t="shared" si="181"/>
        <v>21.877090761000002</v>
      </c>
      <c r="X1977" t="str">
        <f t="shared" si="182"/>
        <v>Aftern</v>
      </c>
      <c r="Y1977">
        <f t="shared" si="183"/>
        <v>20.392627440000002</v>
      </c>
      <c r="Z1977">
        <f t="shared" si="184"/>
        <v>0</v>
      </c>
      <c r="AA1977">
        <f t="shared" si="185"/>
        <v>1.4844633209999998</v>
      </c>
    </row>
    <row r="1978" spans="1:27" x14ac:dyDescent="0.45">
      <c r="A1978" t="str">
        <f t="shared" si="180"/>
        <v>43835Meal_Afternoon_Snack_SideP11</v>
      </c>
      <c r="B1978" s="6">
        <v>43835</v>
      </c>
      <c r="C1978" t="s">
        <v>118</v>
      </c>
      <c r="D1978" t="s">
        <v>13</v>
      </c>
      <c r="E1978">
        <v>7.0000000000000001E-3</v>
      </c>
      <c r="F1978">
        <v>8.6999999999999994E-2</v>
      </c>
      <c r="G1978">
        <v>1E-3</v>
      </c>
      <c r="H1978">
        <v>7.5000000000000002E-4</v>
      </c>
      <c r="I1978" t="s">
        <v>44</v>
      </c>
      <c r="J1978">
        <v>1200</v>
      </c>
      <c r="K1978">
        <v>0.2</v>
      </c>
      <c r="L1978">
        <v>0.5</v>
      </c>
      <c r="M1978">
        <v>0.3</v>
      </c>
      <c r="N1978">
        <v>0.15</v>
      </c>
      <c r="O1978">
        <v>0.15</v>
      </c>
      <c r="P1978">
        <v>0.15</v>
      </c>
      <c r="Q1978">
        <v>0.15</v>
      </c>
      <c r="R1978">
        <v>0.15</v>
      </c>
      <c r="S1978">
        <v>0.15</v>
      </c>
      <c r="T1978">
        <v>0.15</v>
      </c>
      <c r="U1978">
        <v>0.5</v>
      </c>
      <c r="V1978">
        <f>VLOOKUP(A1978,Output_sheet!$C$2:$H$19120,6,FALSE)</f>
        <v>59.978315000000002</v>
      </c>
      <c r="W1978">
        <f t="shared" si="181"/>
        <v>23.091651275</v>
      </c>
      <c r="X1978" t="str">
        <f t="shared" si="182"/>
        <v>Aftern</v>
      </c>
      <c r="Y1978">
        <f t="shared" si="183"/>
        <v>1.6793928200000001</v>
      </c>
      <c r="Z1978">
        <f t="shared" si="184"/>
        <v>20.872453619999998</v>
      </c>
      <c r="AA1978">
        <f t="shared" si="185"/>
        <v>0.53980483500000009</v>
      </c>
    </row>
    <row r="1979" spans="1:27" x14ac:dyDescent="0.45">
      <c r="A1979" t="str">
        <f t="shared" si="180"/>
        <v>43835Meal_Booster1_GreenP11</v>
      </c>
      <c r="B1979" s="6">
        <v>43835</v>
      </c>
      <c r="C1979" t="s">
        <v>118</v>
      </c>
      <c r="D1979" t="s">
        <v>16</v>
      </c>
      <c r="E1979">
        <v>0</v>
      </c>
      <c r="F1979">
        <v>0</v>
      </c>
      <c r="G1979">
        <v>0</v>
      </c>
      <c r="H1979">
        <v>0</v>
      </c>
      <c r="I1979" t="s">
        <v>44</v>
      </c>
      <c r="J1979">
        <v>1200</v>
      </c>
      <c r="K1979">
        <v>0.2</v>
      </c>
      <c r="L1979">
        <v>0.5</v>
      </c>
      <c r="M1979">
        <v>0.3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f>VLOOKUP(A1979,Output_sheet!$C$2:$H$19120,6,FALSE)</f>
        <v>0</v>
      </c>
      <c r="W1979">
        <f t="shared" si="181"/>
        <v>0</v>
      </c>
      <c r="X1979" t="str">
        <f t="shared" si="182"/>
        <v>Booste</v>
      </c>
      <c r="Y1979">
        <f t="shared" si="183"/>
        <v>0</v>
      </c>
      <c r="Z1979">
        <f t="shared" si="184"/>
        <v>0</v>
      </c>
      <c r="AA1979">
        <f t="shared" si="185"/>
        <v>0</v>
      </c>
    </row>
    <row r="1980" spans="1:27" x14ac:dyDescent="0.45">
      <c r="A1980" t="str">
        <f t="shared" si="180"/>
        <v>43835Meal_Booster1_MainP11</v>
      </c>
      <c r="B1980" s="6">
        <v>43835</v>
      </c>
      <c r="C1980" t="s">
        <v>118</v>
      </c>
      <c r="D1980" t="s">
        <v>17</v>
      </c>
      <c r="E1980">
        <v>5.6323529411764703E-2</v>
      </c>
      <c r="F1980">
        <v>0.1341803921568627</v>
      </c>
      <c r="G1980">
        <v>3.0019607843137251E-2</v>
      </c>
      <c r="H1980">
        <v>2.4504270334859352E-3</v>
      </c>
      <c r="I1980" t="s">
        <v>44</v>
      </c>
      <c r="J1980">
        <v>1200</v>
      </c>
      <c r="K1980">
        <v>0.2</v>
      </c>
      <c r="L1980">
        <v>0.5</v>
      </c>
      <c r="M1980">
        <v>0.3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f>VLOOKUP(A1980,Output_sheet!$C$2:$H$19120,6,FALSE)</f>
        <v>0</v>
      </c>
      <c r="W1980">
        <f t="shared" si="181"/>
        <v>0</v>
      </c>
      <c r="X1980" t="str">
        <f t="shared" si="182"/>
        <v>Booste</v>
      </c>
      <c r="Y1980">
        <f t="shared" si="183"/>
        <v>0</v>
      </c>
      <c r="Z1980">
        <f t="shared" si="184"/>
        <v>0</v>
      </c>
      <c r="AA1980">
        <f t="shared" si="185"/>
        <v>0</v>
      </c>
    </row>
    <row r="1981" spans="1:27" x14ac:dyDescent="0.45">
      <c r="A1981" t="str">
        <f t="shared" si="180"/>
        <v>43835Meal_Booster1_SideP11</v>
      </c>
      <c r="B1981" s="6">
        <v>43835</v>
      </c>
      <c r="C1981" t="s">
        <v>118</v>
      </c>
      <c r="D1981" t="s">
        <v>18</v>
      </c>
      <c r="E1981">
        <v>0</v>
      </c>
      <c r="F1981">
        <v>0</v>
      </c>
      <c r="G1981">
        <v>0</v>
      </c>
      <c r="H1981">
        <v>0</v>
      </c>
      <c r="I1981" t="s">
        <v>44</v>
      </c>
      <c r="J1981">
        <v>1200</v>
      </c>
      <c r="K1981">
        <v>0.2</v>
      </c>
      <c r="L1981">
        <v>0.5</v>
      </c>
      <c r="M1981">
        <v>0.3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f>VLOOKUP(A1981,Output_sheet!$C$2:$H$19120,6,FALSE)</f>
        <v>0</v>
      </c>
      <c r="W1981">
        <f t="shared" si="181"/>
        <v>0</v>
      </c>
      <c r="X1981" t="str">
        <f t="shared" si="182"/>
        <v>Booste</v>
      </c>
      <c r="Y1981">
        <f t="shared" si="183"/>
        <v>0</v>
      </c>
      <c r="Z1981">
        <f t="shared" si="184"/>
        <v>0</v>
      </c>
      <c r="AA1981">
        <f t="shared" si="185"/>
        <v>0</v>
      </c>
    </row>
    <row r="1982" spans="1:27" x14ac:dyDescent="0.45">
      <c r="A1982" t="str">
        <f t="shared" si="180"/>
        <v>43835Meal_Booster2_GreenP11</v>
      </c>
      <c r="B1982" s="6">
        <v>43835</v>
      </c>
      <c r="C1982" t="s">
        <v>118</v>
      </c>
      <c r="D1982" t="s">
        <v>19</v>
      </c>
      <c r="E1982">
        <v>0</v>
      </c>
      <c r="F1982">
        <v>0</v>
      </c>
      <c r="G1982">
        <v>0</v>
      </c>
      <c r="H1982">
        <v>0</v>
      </c>
      <c r="I1982" t="s">
        <v>44</v>
      </c>
      <c r="J1982">
        <v>1200</v>
      </c>
      <c r="K1982">
        <v>0.2</v>
      </c>
      <c r="L1982">
        <v>0.5</v>
      </c>
      <c r="M1982">
        <v>0.3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f>VLOOKUP(A1982,Output_sheet!$C$2:$H$19120,6,FALSE)</f>
        <v>0</v>
      </c>
      <c r="W1982">
        <f t="shared" si="181"/>
        <v>0</v>
      </c>
      <c r="X1982" t="str">
        <f t="shared" si="182"/>
        <v>Booste</v>
      </c>
      <c r="Y1982">
        <f t="shared" si="183"/>
        <v>0</v>
      </c>
      <c r="Z1982">
        <f t="shared" si="184"/>
        <v>0</v>
      </c>
      <c r="AA1982">
        <f t="shared" si="185"/>
        <v>0</v>
      </c>
    </row>
    <row r="1983" spans="1:27" x14ac:dyDescent="0.45">
      <c r="A1983" t="str">
        <f t="shared" si="180"/>
        <v>43835Meal_Booster2_MainP11</v>
      </c>
      <c r="B1983" s="6">
        <v>43835</v>
      </c>
      <c r="C1983" t="s">
        <v>118</v>
      </c>
      <c r="D1983" t="s">
        <v>20</v>
      </c>
      <c r="E1983">
        <v>0.1239</v>
      </c>
      <c r="F1983">
        <v>2.7199999999999998E-2</v>
      </c>
      <c r="G1983">
        <v>1.0200000000000001E-2</v>
      </c>
      <c r="H1983">
        <v>3.1800000000000001E-3</v>
      </c>
      <c r="I1983" t="s">
        <v>44</v>
      </c>
      <c r="J1983">
        <v>1200</v>
      </c>
      <c r="K1983">
        <v>0.2</v>
      </c>
      <c r="L1983">
        <v>0.5</v>
      </c>
      <c r="M1983">
        <v>0.3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f>VLOOKUP(A1983,Output_sheet!$C$2:$H$19120,6,FALSE)</f>
        <v>0</v>
      </c>
      <c r="W1983">
        <f t="shared" si="181"/>
        <v>0</v>
      </c>
      <c r="X1983" t="str">
        <f t="shared" si="182"/>
        <v>Booste</v>
      </c>
      <c r="Y1983">
        <f t="shared" si="183"/>
        <v>0</v>
      </c>
      <c r="Z1983">
        <f t="shared" si="184"/>
        <v>0</v>
      </c>
      <c r="AA1983">
        <f t="shared" si="185"/>
        <v>0</v>
      </c>
    </row>
    <row r="1984" spans="1:27" x14ac:dyDescent="0.45">
      <c r="A1984" t="str">
        <f t="shared" si="180"/>
        <v>43835Meal_Booster2_SideP11</v>
      </c>
      <c r="B1984" s="6">
        <v>43835</v>
      </c>
      <c r="C1984" t="s">
        <v>118</v>
      </c>
      <c r="D1984" t="s">
        <v>21</v>
      </c>
      <c r="E1984">
        <v>0</v>
      </c>
      <c r="F1984">
        <v>0</v>
      </c>
      <c r="G1984">
        <v>0</v>
      </c>
      <c r="H1984">
        <v>0</v>
      </c>
      <c r="I1984" t="s">
        <v>44</v>
      </c>
      <c r="J1984">
        <v>1200</v>
      </c>
      <c r="K1984">
        <v>0.2</v>
      </c>
      <c r="L1984">
        <v>0.5</v>
      </c>
      <c r="M1984">
        <v>0.3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f>VLOOKUP(A1984,Output_sheet!$C$2:$H$19120,6,FALSE)</f>
        <v>0</v>
      </c>
      <c r="W1984">
        <f t="shared" si="181"/>
        <v>0</v>
      </c>
      <c r="X1984" t="str">
        <f t="shared" si="182"/>
        <v>Booste</v>
      </c>
      <c r="Y1984">
        <f t="shared" si="183"/>
        <v>0</v>
      </c>
      <c r="Z1984">
        <f t="shared" si="184"/>
        <v>0</v>
      </c>
      <c r="AA1984">
        <f t="shared" si="185"/>
        <v>0</v>
      </c>
    </row>
    <row r="1985" spans="1:27" x14ac:dyDescent="0.45">
      <c r="A1985" t="str">
        <f t="shared" si="180"/>
        <v>43835Meal_Breakfast_GreenP11</v>
      </c>
      <c r="B1985" s="6">
        <v>43835</v>
      </c>
      <c r="C1985" t="s">
        <v>118</v>
      </c>
      <c r="D1985" t="s">
        <v>24</v>
      </c>
      <c r="E1985">
        <v>0</v>
      </c>
      <c r="F1985">
        <v>0</v>
      </c>
      <c r="G1985">
        <v>0</v>
      </c>
      <c r="H1985">
        <v>0</v>
      </c>
      <c r="I1985" t="s">
        <v>44</v>
      </c>
      <c r="J1985">
        <v>1200</v>
      </c>
      <c r="K1985">
        <v>0.2</v>
      </c>
      <c r="L1985">
        <v>0.5</v>
      </c>
      <c r="M1985">
        <v>0.3</v>
      </c>
      <c r="N1985">
        <v>0.25</v>
      </c>
      <c r="O1985">
        <v>0.25</v>
      </c>
      <c r="P1985">
        <v>0.25</v>
      </c>
      <c r="Q1985">
        <v>0.25</v>
      </c>
      <c r="R1985">
        <v>0.25</v>
      </c>
      <c r="S1985">
        <v>0.25</v>
      </c>
      <c r="T1985">
        <v>0.25</v>
      </c>
      <c r="U1985">
        <v>0</v>
      </c>
      <c r="V1985">
        <f>VLOOKUP(A1985,Output_sheet!$C$2:$H$19120,6,FALSE)</f>
        <v>0</v>
      </c>
      <c r="W1985">
        <f t="shared" si="181"/>
        <v>0</v>
      </c>
      <c r="X1985" t="str">
        <f t="shared" si="182"/>
        <v>Breakf</v>
      </c>
      <c r="Y1985">
        <f t="shared" si="183"/>
        <v>0</v>
      </c>
      <c r="Z1985">
        <f t="shared" si="184"/>
        <v>0</v>
      </c>
      <c r="AA1985">
        <f t="shared" si="185"/>
        <v>0</v>
      </c>
    </row>
    <row r="1986" spans="1:27" x14ac:dyDescent="0.45">
      <c r="A1986" t="str">
        <f t="shared" ref="A1986:A2049" si="186">B1986&amp;"Meal_"&amp;D1986&amp;I1986</f>
        <v>43835Meal_Breakfast_MainP11</v>
      </c>
      <c r="B1986" s="6">
        <v>43835</v>
      </c>
      <c r="C1986" t="s">
        <v>118</v>
      </c>
      <c r="D1986" t="s">
        <v>25</v>
      </c>
      <c r="E1986">
        <v>1.6E-2</v>
      </c>
      <c r="F1986">
        <v>0.218</v>
      </c>
      <c r="G1986">
        <v>4.0000000000000001E-3</v>
      </c>
      <c r="H1986">
        <v>9.5E-4</v>
      </c>
      <c r="I1986" t="s">
        <v>44</v>
      </c>
      <c r="J1986">
        <v>1200</v>
      </c>
      <c r="K1986">
        <v>0.2</v>
      </c>
      <c r="L1986">
        <v>0.5</v>
      </c>
      <c r="M1986">
        <v>0.3</v>
      </c>
      <c r="N1986">
        <v>0.25</v>
      </c>
      <c r="O1986">
        <v>0.25</v>
      </c>
      <c r="P1986">
        <v>0.25</v>
      </c>
      <c r="Q1986">
        <v>0.25</v>
      </c>
      <c r="R1986">
        <v>0.25</v>
      </c>
      <c r="S1986">
        <v>0.25</v>
      </c>
      <c r="T1986">
        <v>0.25</v>
      </c>
      <c r="U1986">
        <v>0.31969309462915602</v>
      </c>
      <c r="V1986">
        <f>VLOOKUP(A1986,Output_sheet!$C$2:$H$19120,6,FALSE)</f>
        <v>46.322372999999999</v>
      </c>
      <c r="W1986">
        <f t="shared" ref="W1986:W2049" si="187">(E1986*4+F1986*4+G1986*9)*V1986</f>
        <v>45.025346555999995</v>
      </c>
      <c r="X1986" t="str">
        <f t="shared" ref="X1986:X2049" si="188">LEFT(D1986,6)</f>
        <v>Breakf</v>
      </c>
      <c r="Y1986">
        <f t="shared" ref="Y1986:Y2049" si="189">E1986*4*V1986</f>
        <v>2.964631872</v>
      </c>
      <c r="Z1986">
        <f t="shared" ref="Z1986:Z2049" si="190">F1986*4*V1986</f>
        <v>40.393109256000002</v>
      </c>
      <c r="AA1986">
        <f t="shared" ref="AA1986:AA2049" si="191">G1986*9*V1986</f>
        <v>1.6676054280000001</v>
      </c>
    </row>
    <row r="1987" spans="1:27" x14ac:dyDescent="0.45">
      <c r="A1987" t="str">
        <f t="shared" si="186"/>
        <v>43835Meal_Breakfast_SideP11</v>
      </c>
      <c r="B1987" s="6">
        <v>43835</v>
      </c>
      <c r="C1987" t="s">
        <v>118</v>
      </c>
      <c r="D1987" t="s">
        <v>26</v>
      </c>
      <c r="E1987">
        <v>0.1025225563909774</v>
      </c>
      <c r="F1987">
        <v>0.1988458646616541</v>
      </c>
      <c r="G1987">
        <v>5.6680451127819553E-2</v>
      </c>
      <c r="H1987">
        <v>3.628709224603358E-3</v>
      </c>
      <c r="I1987" t="s">
        <v>44</v>
      </c>
      <c r="J1987">
        <v>1200</v>
      </c>
      <c r="K1987">
        <v>0.2</v>
      </c>
      <c r="L1987">
        <v>0.5</v>
      </c>
      <c r="M1987">
        <v>0.3</v>
      </c>
      <c r="N1987">
        <v>0.25</v>
      </c>
      <c r="O1987">
        <v>0.25</v>
      </c>
      <c r="P1987">
        <v>0.25</v>
      </c>
      <c r="Q1987">
        <v>0.25</v>
      </c>
      <c r="R1987">
        <v>0.25</v>
      </c>
      <c r="S1987">
        <v>0.25</v>
      </c>
      <c r="T1987">
        <v>0.25</v>
      </c>
      <c r="U1987">
        <v>0.68030690537084404</v>
      </c>
      <c r="V1987">
        <f>VLOOKUP(A1987,Output_sheet!$C$2:$H$19120,6,FALSE)</f>
        <v>146.87280999999999</v>
      </c>
      <c r="W1987">
        <f t="shared" si="187"/>
        <v>251.97466154394732</v>
      </c>
      <c r="X1987" t="str">
        <f t="shared" si="188"/>
        <v>Breakf</v>
      </c>
      <c r="Y1987">
        <f t="shared" si="189"/>
        <v>60.231103782105237</v>
      </c>
      <c r="Z1987">
        <f t="shared" si="190"/>
        <v>116.82020359894734</v>
      </c>
      <c r="AA1987">
        <f t="shared" si="191"/>
        <v>74.923354162894739</v>
      </c>
    </row>
    <row r="1988" spans="1:27" x14ac:dyDescent="0.45">
      <c r="A1988" t="str">
        <f t="shared" si="186"/>
        <v>43835Meal_Dinner_GreenP11</v>
      </c>
      <c r="B1988" s="6">
        <v>43835</v>
      </c>
      <c r="C1988" t="s">
        <v>118</v>
      </c>
      <c r="D1988" t="s">
        <v>29</v>
      </c>
      <c r="E1988">
        <v>0.19</v>
      </c>
      <c r="F1988">
        <v>0.51400000000000001</v>
      </c>
      <c r="G1988">
        <v>0.05</v>
      </c>
      <c r="H1988">
        <v>4.674600000000001E-3</v>
      </c>
      <c r="I1988" t="s">
        <v>44</v>
      </c>
      <c r="J1988">
        <v>1200</v>
      </c>
      <c r="K1988">
        <v>0.2</v>
      </c>
      <c r="L1988">
        <v>0.5</v>
      </c>
      <c r="M1988">
        <v>0.3</v>
      </c>
      <c r="N1988">
        <v>0.25</v>
      </c>
      <c r="O1988">
        <v>0.25</v>
      </c>
      <c r="P1988">
        <v>0.25</v>
      </c>
      <c r="Q1988">
        <v>0.25</v>
      </c>
      <c r="R1988">
        <v>0.25</v>
      </c>
      <c r="S1988">
        <v>0.25</v>
      </c>
      <c r="T1988">
        <v>0.25</v>
      </c>
      <c r="U1988">
        <v>0.2332361516034985</v>
      </c>
      <c r="V1988">
        <f>VLOOKUP(A1988,Output_sheet!$C$2:$H$19120,6,FALSE)</f>
        <v>34.333826000000002</v>
      </c>
      <c r="W1988">
        <f t="shared" si="187"/>
        <v>112.134275716</v>
      </c>
      <c r="X1988" t="str">
        <f t="shared" si="188"/>
        <v>Dinner</v>
      </c>
      <c r="Y1988">
        <f t="shared" si="189"/>
        <v>26.093707760000001</v>
      </c>
      <c r="Z1988">
        <f t="shared" si="190"/>
        <v>70.590346256000004</v>
      </c>
      <c r="AA1988">
        <f t="shared" si="191"/>
        <v>15.450221700000002</v>
      </c>
    </row>
    <row r="1989" spans="1:27" x14ac:dyDescent="0.45">
      <c r="A1989" t="str">
        <f t="shared" si="186"/>
        <v>43835Meal_Dinner_MainP11</v>
      </c>
      <c r="B1989" s="6">
        <v>43835</v>
      </c>
      <c r="C1989" t="s">
        <v>118</v>
      </c>
      <c r="D1989" t="s">
        <v>30</v>
      </c>
      <c r="E1989">
        <v>2.453551912568306E-2</v>
      </c>
      <c r="F1989">
        <v>0.1759289617486339</v>
      </c>
      <c r="G1989">
        <v>5.2131147540983608E-2</v>
      </c>
      <c r="H1989">
        <v>1.521726775956284E-3</v>
      </c>
      <c r="I1989" t="s">
        <v>44</v>
      </c>
      <c r="J1989">
        <v>1200</v>
      </c>
      <c r="K1989">
        <v>0.2</v>
      </c>
      <c r="L1989">
        <v>0.5</v>
      </c>
      <c r="M1989">
        <v>0.3</v>
      </c>
      <c r="N1989">
        <v>0.25</v>
      </c>
      <c r="O1989">
        <v>0.25</v>
      </c>
      <c r="P1989">
        <v>0.25</v>
      </c>
      <c r="Q1989">
        <v>0.25</v>
      </c>
      <c r="R1989">
        <v>0.25</v>
      </c>
      <c r="S1989">
        <v>0.25</v>
      </c>
      <c r="T1989">
        <v>0.25</v>
      </c>
      <c r="U1989">
        <v>0.53352769679300294</v>
      </c>
      <c r="V1989">
        <f>VLOOKUP(A1989,Output_sheet!$C$2:$H$19120,6,FALSE)</f>
        <v>127.60739</v>
      </c>
      <c r="W1989">
        <f t="shared" si="187"/>
        <v>162.19387384699453</v>
      </c>
      <c r="X1989" t="str">
        <f t="shared" si="188"/>
        <v>Dinner</v>
      </c>
      <c r="Y1989">
        <f t="shared" si="189"/>
        <v>12.523654231693989</v>
      </c>
      <c r="Z1989">
        <f t="shared" si="190"/>
        <v>89.799342536612031</v>
      </c>
      <c r="AA1989">
        <f t="shared" si="191"/>
        <v>59.870877078688522</v>
      </c>
    </row>
    <row r="1990" spans="1:27" x14ac:dyDescent="0.45">
      <c r="A1990" t="str">
        <f t="shared" si="186"/>
        <v>43835Meal_Dinner_SideP11</v>
      </c>
      <c r="B1990" s="6">
        <v>43835</v>
      </c>
      <c r="C1990" t="s">
        <v>118</v>
      </c>
      <c r="D1990" t="s">
        <v>31</v>
      </c>
      <c r="E1990">
        <v>3.5400000000000001E-2</v>
      </c>
      <c r="F1990">
        <v>0.25219999999999998</v>
      </c>
      <c r="G1990">
        <v>3.8E-3</v>
      </c>
      <c r="H1990">
        <v>1.67268E-3</v>
      </c>
      <c r="I1990" t="s">
        <v>44</v>
      </c>
      <c r="J1990">
        <v>1200</v>
      </c>
      <c r="K1990">
        <v>0.2</v>
      </c>
      <c r="L1990">
        <v>0.5</v>
      </c>
      <c r="M1990">
        <v>0.3</v>
      </c>
      <c r="N1990">
        <v>0.25</v>
      </c>
      <c r="O1990">
        <v>0.25</v>
      </c>
      <c r="P1990">
        <v>0.25</v>
      </c>
      <c r="Q1990">
        <v>0.25</v>
      </c>
      <c r="R1990">
        <v>0.25</v>
      </c>
      <c r="S1990">
        <v>0.25</v>
      </c>
      <c r="T1990">
        <v>0.25</v>
      </c>
      <c r="U1990">
        <v>0.2332361516034985</v>
      </c>
      <c r="V1990">
        <f>VLOOKUP(A1990,Output_sheet!$C$2:$H$19120,6,FALSE)</f>
        <v>34.333826000000002</v>
      </c>
      <c r="W1990">
        <f t="shared" si="187"/>
        <v>40.671850279600001</v>
      </c>
      <c r="X1990" t="str">
        <f t="shared" si="188"/>
        <v>Dinner</v>
      </c>
      <c r="Y1990">
        <f t="shared" si="189"/>
        <v>4.8616697616</v>
      </c>
      <c r="Z1990">
        <f t="shared" si="190"/>
        <v>34.635963668800002</v>
      </c>
      <c r="AA1990">
        <f t="shared" si="191"/>
        <v>1.1742168492</v>
      </c>
    </row>
    <row r="1991" spans="1:27" x14ac:dyDescent="0.45">
      <c r="A1991" t="str">
        <f t="shared" si="186"/>
        <v>43835Meal_Lunch_GreenP11</v>
      </c>
      <c r="B1991" s="6">
        <v>43835</v>
      </c>
      <c r="C1991" t="s">
        <v>118</v>
      </c>
      <c r="D1991" t="s">
        <v>34</v>
      </c>
      <c r="E1991">
        <v>2.5702247191011239E-2</v>
      </c>
      <c r="F1991">
        <v>5.561797752808989E-2</v>
      </c>
      <c r="G1991">
        <v>2.0786516853932589E-2</v>
      </c>
      <c r="H1991">
        <v>1.573531300160514E-3</v>
      </c>
      <c r="I1991" t="s">
        <v>44</v>
      </c>
      <c r="J1991">
        <v>1200</v>
      </c>
      <c r="K1991">
        <v>0.2</v>
      </c>
      <c r="L1991">
        <v>0.5</v>
      </c>
      <c r="M1991">
        <v>0.3</v>
      </c>
      <c r="N1991">
        <v>0.25</v>
      </c>
      <c r="O1991">
        <v>0.25</v>
      </c>
      <c r="P1991">
        <v>0.25</v>
      </c>
      <c r="Q1991">
        <v>0.25</v>
      </c>
      <c r="R1991">
        <v>0.25</v>
      </c>
      <c r="S1991">
        <v>0.25</v>
      </c>
      <c r="T1991">
        <v>0.25</v>
      </c>
      <c r="U1991">
        <v>0.4972067039106145</v>
      </c>
      <c r="V1991">
        <f>VLOOKUP(A1991,Output_sheet!$C$2:$H$19120,6,FALSE)</f>
        <v>116.26326</v>
      </c>
      <c r="W1991">
        <f t="shared" si="187"/>
        <v>59.568591640449448</v>
      </c>
      <c r="X1991" t="str">
        <f t="shared" si="188"/>
        <v>Lunch_</v>
      </c>
      <c r="Y1991">
        <f t="shared" si="189"/>
        <v>11.952908191011238</v>
      </c>
      <c r="Z1991">
        <f t="shared" si="190"/>
        <v>25.865309528089888</v>
      </c>
      <c r="AA1991">
        <f t="shared" si="191"/>
        <v>21.75037392134832</v>
      </c>
    </row>
    <row r="1992" spans="1:27" x14ac:dyDescent="0.45">
      <c r="A1992" t="str">
        <f t="shared" si="186"/>
        <v>43835Meal_Lunch_MainP11</v>
      </c>
      <c r="B1992" s="6">
        <v>43835</v>
      </c>
      <c r="C1992" t="s">
        <v>118</v>
      </c>
      <c r="D1992" t="s">
        <v>35</v>
      </c>
      <c r="E1992">
        <v>0.30499999999999999</v>
      </c>
      <c r="F1992">
        <v>0</v>
      </c>
      <c r="G1992">
        <v>3.2000000000000001E-2</v>
      </c>
      <c r="H1992">
        <v>5.3000000000000009E-3</v>
      </c>
      <c r="I1992" t="s">
        <v>44</v>
      </c>
      <c r="J1992">
        <v>1200</v>
      </c>
      <c r="K1992">
        <v>0.2</v>
      </c>
      <c r="L1992">
        <v>0.5</v>
      </c>
      <c r="M1992">
        <v>0.3</v>
      </c>
      <c r="N1992">
        <v>0.25</v>
      </c>
      <c r="O1992">
        <v>0.25</v>
      </c>
      <c r="P1992">
        <v>0.25</v>
      </c>
      <c r="Q1992">
        <v>0.25</v>
      </c>
      <c r="R1992">
        <v>0.25</v>
      </c>
      <c r="S1992">
        <v>0.25</v>
      </c>
      <c r="T1992">
        <v>0.25</v>
      </c>
      <c r="U1992">
        <v>0.27932960893854752</v>
      </c>
      <c r="V1992">
        <f>VLOOKUP(A1992,Output_sheet!$C$2:$H$19120,6,FALSE)</f>
        <v>43.199868000000002</v>
      </c>
      <c r="W1992">
        <f t="shared" si="187"/>
        <v>65.145400944000002</v>
      </c>
      <c r="X1992" t="str">
        <f t="shared" si="188"/>
        <v>Lunch_</v>
      </c>
      <c r="Y1992">
        <f t="shared" si="189"/>
        <v>52.703838959999999</v>
      </c>
      <c r="Z1992">
        <f t="shared" si="190"/>
        <v>0</v>
      </c>
      <c r="AA1992">
        <f t="shared" si="191"/>
        <v>12.441561984000002</v>
      </c>
    </row>
    <row r="1993" spans="1:27" x14ac:dyDescent="0.45">
      <c r="A1993" t="str">
        <f t="shared" si="186"/>
        <v>43835Meal_Lunch_SideP11</v>
      </c>
      <c r="B1993" s="6">
        <v>43835</v>
      </c>
      <c r="C1993" t="s">
        <v>118</v>
      </c>
      <c r="D1993" t="s">
        <v>36</v>
      </c>
      <c r="E1993">
        <v>8.5000000000000006E-2</v>
      </c>
      <c r="F1993">
        <v>0.71599999999999997</v>
      </c>
      <c r="G1993">
        <v>2.5000000000000001E-2</v>
      </c>
      <c r="H1993">
        <v>1.1130000000000001E-3</v>
      </c>
      <c r="I1993" t="s">
        <v>44</v>
      </c>
      <c r="J1993">
        <v>1200</v>
      </c>
      <c r="K1993">
        <v>0.2</v>
      </c>
      <c r="L1993">
        <v>0.5</v>
      </c>
      <c r="M1993">
        <v>0.3</v>
      </c>
      <c r="N1993">
        <v>0.25</v>
      </c>
      <c r="O1993">
        <v>0.25</v>
      </c>
      <c r="P1993">
        <v>0.25</v>
      </c>
      <c r="Q1993">
        <v>0.25</v>
      </c>
      <c r="R1993">
        <v>0.25</v>
      </c>
      <c r="S1993">
        <v>0.25</v>
      </c>
      <c r="T1993">
        <v>0.25</v>
      </c>
      <c r="U1993">
        <v>0.223463687150838</v>
      </c>
      <c r="V1993">
        <f>VLOOKUP(A1993,Output_sheet!$C$2:$H$19120,6,FALSE)</f>
        <v>46.744242</v>
      </c>
      <c r="W1993">
        <f t="shared" si="187"/>
        <v>160.28600581799998</v>
      </c>
      <c r="X1993" t="str">
        <f t="shared" si="188"/>
        <v>Lunch_</v>
      </c>
      <c r="Y1993">
        <f t="shared" si="189"/>
        <v>15.893042280000001</v>
      </c>
      <c r="Z1993">
        <f t="shared" si="190"/>
        <v>133.875509088</v>
      </c>
      <c r="AA1993">
        <f t="shared" si="191"/>
        <v>10.517454450000001</v>
      </c>
    </row>
    <row r="1994" spans="1:27" x14ac:dyDescent="0.45">
      <c r="A1994" t="str">
        <f t="shared" si="186"/>
        <v>43835Meal_Morning_Snack_GreenP11</v>
      </c>
      <c r="B1994" s="6">
        <v>43835</v>
      </c>
      <c r="C1994" t="s">
        <v>118</v>
      </c>
      <c r="D1994" t="s">
        <v>39</v>
      </c>
      <c r="E1994">
        <v>9.4999999999999998E-3</v>
      </c>
      <c r="F1994">
        <v>0.12970000000000001</v>
      </c>
      <c r="G1994">
        <v>4.7499999999999999E-3</v>
      </c>
      <c r="H1994">
        <v>1.1560000000000001E-2</v>
      </c>
      <c r="I1994" t="s">
        <v>44</v>
      </c>
      <c r="J1994">
        <v>1200</v>
      </c>
      <c r="K1994">
        <v>0.2</v>
      </c>
      <c r="L1994">
        <v>0.5</v>
      </c>
      <c r="M1994">
        <v>0.3</v>
      </c>
      <c r="N1994">
        <v>0.1</v>
      </c>
      <c r="O1994">
        <v>0.1</v>
      </c>
      <c r="P1994">
        <v>0.1</v>
      </c>
      <c r="Q1994">
        <v>0.1</v>
      </c>
      <c r="R1994">
        <v>0.1</v>
      </c>
      <c r="S1994">
        <v>0.1</v>
      </c>
      <c r="T1994">
        <v>0.1</v>
      </c>
      <c r="U1994">
        <v>0.2</v>
      </c>
      <c r="V1994">
        <f>VLOOKUP(A1994,Output_sheet!$C$2:$H$19120,6,FALSE)</f>
        <v>21.347670999999998</v>
      </c>
      <c r="W1994">
        <f t="shared" si="187"/>
        <v>12.79899614805</v>
      </c>
      <c r="X1994" t="str">
        <f t="shared" si="188"/>
        <v>Mornin</v>
      </c>
      <c r="Y1994">
        <f t="shared" si="189"/>
        <v>0.81121149799999992</v>
      </c>
      <c r="Z1994">
        <f t="shared" si="190"/>
        <v>11.0751717148</v>
      </c>
      <c r="AA1994">
        <f t="shared" si="191"/>
        <v>0.91261293524999987</v>
      </c>
    </row>
    <row r="1995" spans="1:27" x14ac:dyDescent="0.45">
      <c r="A1995" t="str">
        <f t="shared" si="186"/>
        <v>43835Meal_Morning_Snack_MainP11</v>
      </c>
      <c r="B1995" s="6">
        <v>43835</v>
      </c>
      <c r="C1995" t="s">
        <v>118</v>
      </c>
      <c r="D1995" t="s">
        <v>40</v>
      </c>
      <c r="E1995">
        <v>2.9166666666666671E-2</v>
      </c>
      <c r="F1995">
        <v>0.13300000000000001</v>
      </c>
      <c r="G1995">
        <v>1.4999999999999999E-2</v>
      </c>
      <c r="H1995">
        <v>1.7916666666666671E-3</v>
      </c>
      <c r="I1995" t="s">
        <v>44</v>
      </c>
      <c r="J1995">
        <v>1200</v>
      </c>
      <c r="K1995">
        <v>0.2</v>
      </c>
      <c r="L1995">
        <v>0.5</v>
      </c>
      <c r="M1995">
        <v>0.3</v>
      </c>
      <c r="N1995">
        <v>0.1</v>
      </c>
      <c r="O1995">
        <v>0.1</v>
      </c>
      <c r="P1995">
        <v>0.1</v>
      </c>
      <c r="Q1995">
        <v>0.1</v>
      </c>
      <c r="R1995">
        <v>0.1</v>
      </c>
      <c r="S1995">
        <v>0.1</v>
      </c>
      <c r="T1995">
        <v>0.1</v>
      </c>
      <c r="U1995">
        <v>0.66666666666666663</v>
      </c>
      <c r="V1995">
        <f>VLOOKUP(A1995,Output_sheet!$C$2:$H$19120,6,FALSE)</f>
        <v>97.250499000000005</v>
      </c>
      <c r="W1995">
        <f t="shared" si="187"/>
        <v>76.211974383000012</v>
      </c>
      <c r="X1995" t="str">
        <f t="shared" si="188"/>
        <v>Mornin</v>
      </c>
      <c r="Y1995">
        <f t="shared" si="189"/>
        <v>11.345891550000003</v>
      </c>
      <c r="Z1995">
        <f t="shared" si="190"/>
        <v>51.737265468000004</v>
      </c>
      <c r="AA1995">
        <f t="shared" si="191"/>
        <v>13.128817365000002</v>
      </c>
    </row>
    <row r="1996" spans="1:27" x14ac:dyDescent="0.45">
      <c r="A1996" t="str">
        <f t="shared" si="186"/>
        <v>43835Meal_Morning_Snack_SideP11</v>
      </c>
      <c r="B1996" s="6">
        <v>43835</v>
      </c>
      <c r="C1996" t="s">
        <v>118</v>
      </c>
      <c r="D1996" t="s">
        <v>41</v>
      </c>
      <c r="E1996">
        <v>4.1816666666666669E-2</v>
      </c>
      <c r="F1996">
        <v>3.2599999999999997E-2</v>
      </c>
      <c r="G1996">
        <v>8.3983333333333327E-2</v>
      </c>
      <c r="H1996">
        <v>9.819500000000001E-4</v>
      </c>
      <c r="I1996" t="s">
        <v>44</v>
      </c>
      <c r="J1996">
        <v>1200</v>
      </c>
      <c r="K1996">
        <v>0.2</v>
      </c>
      <c r="L1996">
        <v>0.5</v>
      </c>
      <c r="M1996">
        <v>0.3</v>
      </c>
      <c r="N1996">
        <v>0.1</v>
      </c>
      <c r="O1996">
        <v>0.1</v>
      </c>
      <c r="P1996">
        <v>0.1</v>
      </c>
      <c r="Q1996">
        <v>0.1</v>
      </c>
      <c r="R1996">
        <v>0.1</v>
      </c>
      <c r="S1996">
        <v>0.1</v>
      </c>
      <c r="T1996">
        <v>0.1</v>
      </c>
      <c r="U1996">
        <v>0.1333333333333333</v>
      </c>
      <c r="V1996">
        <f>VLOOKUP(A1996,Output_sheet!$C$2:$H$19120,6,FALSE)</f>
        <v>23.719633999999999</v>
      </c>
      <c r="W1996">
        <f t="shared" si="187"/>
        <v>24.989029746233328</v>
      </c>
      <c r="X1996" t="str">
        <f t="shared" si="188"/>
        <v>Mornin</v>
      </c>
      <c r="Y1996">
        <f t="shared" si="189"/>
        <v>3.9675041137333333</v>
      </c>
      <c r="Z1996">
        <f t="shared" si="190"/>
        <v>3.0930402735999998</v>
      </c>
      <c r="AA1996">
        <f t="shared" si="191"/>
        <v>17.928485358899998</v>
      </c>
    </row>
    <row r="1997" spans="1:27" x14ac:dyDescent="0.45">
      <c r="A1997" t="str">
        <f t="shared" si="186"/>
        <v>43835Meal_Afternoon_Snack_GreenP12</v>
      </c>
      <c r="B1997" s="6">
        <v>43835</v>
      </c>
      <c r="C1997" t="s">
        <v>118</v>
      </c>
      <c r="D1997" t="s">
        <v>11</v>
      </c>
      <c r="E1997">
        <v>2.7E-2</v>
      </c>
      <c r="F1997">
        <v>0.11799999999999999</v>
      </c>
      <c r="G1997">
        <v>0.21</v>
      </c>
      <c r="H1997">
        <v>1.9499999999999999E-3</v>
      </c>
      <c r="I1997" t="s">
        <v>45</v>
      </c>
      <c r="J1997">
        <v>1299</v>
      </c>
      <c r="K1997">
        <v>0.20015396458814469</v>
      </c>
      <c r="L1997">
        <v>0.50192455735180908</v>
      </c>
      <c r="M1997">
        <v>0.29792147806004621</v>
      </c>
      <c r="N1997">
        <v>0.22</v>
      </c>
      <c r="O1997">
        <v>0.22</v>
      </c>
      <c r="P1997">
        <v>0.22</v>
      </c>
      <c r="Q1997">
        <v>0.22</v>
      </c>
      <c r="R1997">
        <v>0.22</v>
      </c>
      <c r="S1997">
        <v>0.22</v>
      </c>
      <c r="T1997">
        <v>0.22</v>
      </c>
      <c r="U1997">
        <v>0.35</v>
      </c>
      <c r="V1997">
        <f>VLOOKUP(A1997,Output_sheet!$C$2:$H$19120,6,FALSE)</f>
        <v>86.685124000000002</v>
      </c>
      <c r="W1997">
        <f t="shared" si="187"/>
        <v>214.11225628</v>
      </c>
      <c r="X1997" t="str">
        <f t="shared" si="188"/>
        <v>Aftern</v>
      </c>
      <c r="Y1997">
        <f t="shared" si="189"/>
        <v>9.3619933920000005</v>
      </c>
      <c r="Z1997">
        <f t="shared" si="190"/>
        <v>40.915378527999998</v>
      </c>
      <c r="AA1997">
        <f t="shared" si="191"/>
        <v>163.83488435999999</v>
      </c>
    </row>
    <row r="1998" spans="1:27" x14ac:dyDescent="0.45">
      <c r="A1998" t="str">
        <f t="shared" si="186"/>
        <v>43835Meal_Afternoon_Snack_MainP12</v>
      </c>
      <c r="B1998" s="6">
        <v>43835</v>
      </c>
      <c r="C1998" t="s">
        <v>118</v>
      </c>
      <c r="D1998" t="s">
        <v>12</v>
      </c>
      <c r="E1998">
        <v>0.34</v>
      </c>
      <c r="F1998">
        <v>0</v>
      </c>
      <c r="G1998">
        <v>1.0999999999999999E-2</v>
      </c>
      <c r="H1998">
        <v>9.7169999999999999E-3</v>
      </c>
      <c r="I1998" t="s">
        <v>45</v>
      </c>
      <c r="J1998">
        <v>1299</v>
      </c>
      <c r="K1998">
        <v>0.20015396458814469</v>
      </c>
      <c r="L1998">
        <v>0.50192455735180908</v>
      </c>
      <c r="M1998">
        <v>0.29792147806004621</v>
      </c>
      <c r="N1998">
        <v>0.22</v>
      </c>
      <c r="O1998">
        <v>0.22</v>
      </c>
      <c r="P1998">
        <v>0.22</v>
      </c>
      <c r="Q1998">
        <v>0.22</v>
      </c>
      <c r="R1998">
        <v>0.22</v>
      </c>
      <c r="S1998">
        <v>0.22</v>
      </c>
      <c r="T1998">
        <v>0.22</v>
      </c>
      <c r="U1998">
        <v>0.15</v>
      </c>
      <c r="V1998">
        <f>VLOOKUP(A1998,Output_sheet!$C$2:$H$19120,6,FALSE)</f>
        <v>30.396082</v>
      </c>
      <c r="W1998">
        <f t="shared" si="187"/>
        <v>44.347883637999999</v>
      </c>
      <c r="X1998" t="str">
        <f t="shared" si="188"/>
        <v>Aftern</v>
      </c>
      <c r="Y1998">
        <f t="shared" si="189"/>
        <v>41.338671520000005</v>
      </c>
      <c r="Z1998">
        <f t="shared" si="190"/>
        <v>0</v>
      </c>
      <c r="AA1998">
        <f t="shared" si="191"/>
        <v>3.0092121179999998</v>
      </c>
    </row>
    <row r="1999" spans="1:27" x14ac:dyDescent="0.45">
      <c r="A1999" t="str">
        <f t="shared" si="186"/>
        <v>43835Meal_Afternoon_Snack_SideP12</v>
      </c>
      <c r="B1999" s="6">
        <v>43835</v>
      </c>
      <c r="C1999" t="s">
        <v>118</v>
      </c>
      <c r="D1999" t="s">
        <v>13</v>
      </c>
      <c r="E1999">
        <v>7.0000000000000001E-3</v>
      </c>
      <c r="F1999">
        <v>8.6999999999999994E-2</v>
      </c>
      <c r="G1999">
        <v>1E-3</v>
      </c>
      <c r="H1999">
        <v>7.5000000000000002E-4</v>
      </c>
      <c r="I1999" t="s">
        <v>45</v>
      </c>
      <c r="J1999">
        <v>1299</v>
      </c>
      <c r="K1999">
        <v>0.20015396458814469</v>
      </c>
      <c r="L1999">
        <v>0.50192455735180908</v>
      </c>
      <c r="M1999">
        <v>0.29792147806004621</v>
      </c>
      <c r="N1999">
        <v>0.22</v>
      </c>
      <c r="O1999">
        <v>0.22</v>
      </c>
      <c r="P1999">
        <v>0.22</v>
      </c>
      <c r="Q1999">
        <v>0.22</v>
      </c>
      <c r="R1999">
        <v>0.22</v>
      </c>
      <c r="S1999">
        <v>0.22</v>
      </c>
      <c r="T1999">
        <v>0.22</v>
      </c>
      <c r="U1999">
        <v>0.5</v>
      </c>
      <c r="V1999">
        <f>VLOOKUP(A1999,Output_sheet!$C$2:$H$19120,6,FALSE)</f>
        <v>108.07496</v>
      </c>
      <c r="W1999">
        <f t="shared" si="187"/>
        <v>41.608859600000002</v>
      </c>
      <c r="X1999" t="str">
        <f t="shared" si="188"/>
        <v>Aftern</v>
      </c>
      <c r="Y1999">
        <f t="shared" si="189"/>
        <v>3.0260988800000002</v>
      </c>
      <c r="Z1999">
        <f t="shared" si="190"/>
        <v>37.610086080000002</v>
      </c>
      <c r="AA1999">
        <f t="shared" si="191"/>
        <v>0.97267464000000015</v>
      </c>
    </row>
    <row r="2000" spans="1:27" x14ac:dyDescent="0.45">
      <c r="A2000" t="str">
        <f t="shared" si="186"/>
        <v>43835Meal_Booster1_GreenP12</v>
      </c>
      <c r="B2000" s="6">
        <v>43835</v>
      </c>
      <c r="C2000" t="s">
        <v>118</v>
      </c>
      <c r="D2000" t="s">
        <v>16</v>
      </c>
      <c r="E2000">
        <v>0</v>
      </c>
      <c r="F2000">
        <v>0</v>
      </c>
      <c r="G2000">
        <v>0</v>
      </c>
      <c r="H2000">
        <v>0</v>
      </c>
      <c r="I2000" t="s">
        <v>45</v>
      </c>
      <c r="J2000">
        <v>1299</v>
      </c>
      <c r="K2000">
        <v>0.20015396458814469</v>
      </c>
      <c r="L2000">
        <v>0.50192455735180908</v>
      </c>
      <c r="M2000">
        <v>0.29792147806004621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f>VLOOKUP(A2000,Output_sheet!$C$2:$H$19120,6,FALSE)</f>
        <v>0</v>
      </c>
      <c r="W2000">
        <f t="shared" si="187"/>
        <v>0</v>
      </c>
      <c r="X2000" t="str">
        <f t="shared" si="188"/>
        <v>Booste</v>
      </c>
      <c r="Y2000">
        <f t="shared" si="189"/>
        <v>0</v>
      </c>
      <c r="Z2000">
        <f t="shared" si="190"/>
        <v>0</v>
      </c>
      <c r="AA2000">
        <f t="shared" si="191"/>
        <v>0</v>
      </c>
    </row>
    <row r="2001" spans="1:27" x14ac:dyDescent="0.45">
      <c r="A2001" t="str">
        <f t="shared" si="186"/>
        <v>43835Meal_Booster1_MainP12</v>
      </c>
      <c r="B2001" s="6">
        <v>43835</v>
      </c>
      <c r="C2001" t="s">
        <v>118</v>
      </c>
      <c r="D2001" t="s">
        <v>17</v>
      </c>
      <c r="E2001">
        <v>5.6323529411764703E-2</v>
      </c>
      <c r="F2001">
        <v>0.1341803921568627</v>
      </c>
      <c r="G2001">
        <v>3.0019607843137251E-2</v>
      </c>
      <c r="H2001">
        <v>2.4504270334859352E-3</v>
      </c>
      <c r="I2001" t="s">
        <v>45</v>
      </c>
      <c r="J2001">
        <v>1299</v>
      </c>
      <c r="K2001">
        <v>0.20015396458814469</v>
      </c>
      <c r="L2001">
        <v>0.50192455735180908</v>
      </c>
      <c r="M2001">
        <v>0.29792147806004621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f>VLOOKUP(A2001,Output_sheet!$C$2:$H$19120,6,FALSE)</f>
        <v>0</v>
      </c>
      <c r="W2001">
        <f t="shared" si="187"/>
        <v>0</v>
      </c>
      <c r="X2001" t="str">
        <f t="shared" si="188"/>
        <v>Booste</v>
      </c>
      <c r="Y2001">
        <f t="shared" si="189"/>
        <v>0</v>
      </c>
      <c r="Z2001">
        <f t="shared" si="190"/>
        <v>0</v>
      </c>
      <c r="AA2001">
        <f t="shared" si="191"/>
        <v>0</v>
      </c>
    </row>
    <row r="2002" spans="1:27" x14ac:dyDescent="0.45">
      <c r="A2002" t="str">
        <f t="shared" si="186"/>
        <v>43835Meal_Booster1_SideP12</v>
      </c>
      <c r="B2002" s="6">
        <v>43835</v>
      </c>
      <c r="C2002" t="s">
        <v>118</v>
      </c>
      <c r="D2002" t="s">
        <v>18</v>
      </c>
      <c r="E2002">
        <v>0</v>
      </c>
      <c r="F2002">
        <v>0</v>
      </c>
      <c r="G2002">
        <v>0</v>
      </c>
      <c r="H2002">
        <v>0</v>
      </c>
      <c r="I2002" t="s">
        <v>45</v>
      </c>
      <c r="J2002">
        <v>1299</v>
      </c>
      <c r="K2002">
        <v>0.20015396458814469</v>
      </c>
      <c r="L2002">
        <v>0.50192455735180908</v>
      </c>
      <c r="M2002">
        <v>0.29792147806004621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f>VLOOKUP(A2002,Output_sheet!$C$2:$H$19120,6,FALSE)</f>
        <v>0</v>
      </c>
      <c r="W2002">
        <f t="shared" si="187"/>
        <v>0</v>
      </c>
      <c r="X2002" t="str">
        <f t="shared" si="188"/>
        <v>Booste</v>
      </c>
      <c r="Y2002">
        <f t="shared" si="189"/>
        <v>0</v>
      </c>
      <c r="Z2002">
        <f t="shared" si="190"/>
        <v>0</v>
      </c>
      <c r="AA2002">
        <f t="shared" si="191"/>
        <v>0</v>
      </c>
    </row>
    <row r="2003" spans="1:27" x14ac:dyDescent="0.45">
      <c r="A2003" t="str">
        <f t="shared" si="186"/>
        <v>43835Meal_Booster2_GreenP12</v>
      </c>
      <c r="B2003" s="6">
        <v>43835</v>
      </c>
      <c r="C2003" t="s">
        <v>118</v>
      </c>
      <c r="D2003" t="s">
        <v>19</v>
      </c>
      <c r="E2003">
        <v>0</v>
      </c>
      <c r="F2003">
        <v>0</v>
      </c>
      <c r="G2003">
        <v>0</v>
      </c>
      <c r="H2003">
        <v>0</v>
      </c>
      <c r="I2003" t="s">
        <v>45</v>
      </c>
      <c r="J2003">
        <v>1299</v>
      </c>
      <c r="K2003">
        <v>0.20015396458814469</v>
      </c>
      <c r="L2003">
        <v>0.50192455735180908</v>
      </c>
      <c r="M2003">
        <v>0.29792147806004621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f>VLOOKUP(A2003,Output_sheet!$C$2:$H$19120,6,FALSE)</f>
        <v>0</v>
      </c>
      <c r="W2003">
        <f t="shared" si="187"/>
        <v>0</v>
      </c>
      <c r="X2003" t="str">
        <f t="shared" si="188"/>
        <v>Booste</v>
      </c>
      <c r="Y2003">
        <f t="shared" si="189"/>
        <v>0</v>
      </c>
      <c r="Z2003">
        <f t="shared" si="190"/>
        <v>0</v>
      </c>
      <c r="AA2003">
        <f t="shared" si="191"/>
        <v>0</v>
      </c>
    </row>
    <row r="2004" spans="1:27" x14ac:dyDescent="0.45">
      <c r="A2004" t="str">
        <f t="shared" si="186"/>
        <v>43835Meal_Booster2_MainP12</v>
      </c>
      <c r="B2004" s="6">
        <v>43835</v>
      </c>
      <c r="C2004" t="s">
        <v>118</v>
      </c>
      <c r="D2004" t="s">
        <v>20</v>
      </c>
      <c r="E2004">
        <v>0.1239</v>
      </c>
      <c r="F2004">
        <v>2.7199999999999998E-2</v>
      </c>
      <c r="G2004">
        <v>1.0200000000000001E-2</v>
      </c>
      <c r="H2004">
        <v>3.1800000000000001E-3</v>
      </c>
      <c r="I2004" t="s">
        <v>45</v>
      </c>
      <c r="J2004">
        <v>1299</v>
      </c>
      <c r="K2004">
        <v>0.20015396458814469</v>
      </c>
      <c r="L2004">
        <v>0.50192455735180908</v>
      </c>
      <c r="M2004">
        <v>0.29792147806004621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f>VLOOKUP(A2004,Output_sheet!$C$2:$H$19120,6,FALSE)</f>
        <v>0</v>
      </c>
      <c r="W2004">
        <f t="shared" si="187"/>
        <v>0</v>
      </c>
      <c r="X2004" t="str">
        <f t="shared" si="188"/>
        <v>Booste</v>
      </c>
      <c r="Y2004">
        <f t="shared" si="189"/>
        <v>0</v>
      </c>
      <c r="Z2004">
        <f t="shared" si="190"/>
        <v>0</v>
      </c>
      <c r="AA2004">
        <f t="shared" si="191"/>
        <v>0</v>
      </c>
    </row>
    <row r="2005" spans="1:27" x14ac:dyDescent="0.45">
      <c r="A2005" t="str">
        <f t="shared" si="186"/>
        <v>43835Meal_Booster2_SideP12</v>
      </c>
      <c r="B2005" s="6">
        <v>43835</v>
      </c>
      <c r="C2005" t="s">
        <v>118</v>
      </c>
      <c r="D2005" t="s">
        <v>21</v>
      </c>
      <c r="E2005">
        <v>0</v>
      </c>
      <c r="F2005">
        <v>0</v>
      </c>
      <c r="G2005">
        <v>0</v>
      </c>
      <c r="H2005">
        <v>0</v>
      </c>
      <c r="I2005" t="s">
        <v>45</v>
      </c>
      <c r="J2005">
        <v>1299</v>
      </c>
      <c r="K2005">
        <v>0.20015396458814469</v>
      </c>
      <c r="L2005">
        <v>0.50192455735180908</v>
      </c>
      <c r="M2005">
        <v>0.29792147806004621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f>VLOOKUP(A2005,Output_sheet!$C$2:$H$19120,6,FALSE)</f>
        <v>0</v>
      </c>
      <c r="W2005">
        <f t="shared" si="187"/>
        <v>0</v>
      </c>
      <c r="X2005" t="str">
        <f t="shared" si="188"/>
        <v>Booste</v>
      </c>
      <c r="Y2005">
        <f t="shared" si="189"/>
        <v>0</v>
      </c>
      <c r="Z2005">
        <f t="shared" si="190"/>
        <v>0</v>
      </c>
      <c r="AA2005">
        <f t="shared" si="191"/>
        <v>0</v>
      </c>
    </row>
    <row r="2006" spans="1:27" x14ac:dyDescent="0.45">
      <c r="A2006" t="str">
        <f t="shared" si="186"/>
        <v>43835Meal_Breakfast_GreenP12</v>
      </c>
      <c r="B2006" s="6">
        <v>43835</v>
      </c>
      <c r="C2006" t="s">
        <v>118</v>
      </c>
      <c r="D2006" t="s">
        <v>24</v>
      </c>
      <c r="E2006">
        <v>0</v>
      </c>
      <c r="F2006">
        <v>0</v>
      </c>
      <c r="G2006">
        <v>0</v>
      </c>
      <c r="H2006">
        <v>0</v>
      </c>
      <c r="I2006" t="s">
        <v>45</v>
      </c>
      <c r="J2006">
        <v>1299</v>
      </c>
      <c r="K2006">
        <v>0.20015396458814469</v>
      </c>
      <c r="L2006">
        <v>0.50192455735180908</v>
      </c>
      <c r="M2006">
        <v>0.29792147806004621</v>
      </c>
      <c r="N2006">
        <v>0.28899999999999998</v>
      </c>
      <c r="O2006">
        <v>0.28899999999999998</v>
      </c>
      <c r="P2006">
        <v>0.28899999999999998</v>
      </c>
      <c r="Q2006">
        <v>0.28899999999999998</v>
      </c>
      <c r="R2006">
        <v>0.28899999999999998</v>
      </c>
      <c r="S2006">
        <v>0.28899999999999998</v>
      </c>
      <c r="T2006">
        <v>0.28899999999999998</v>
      </c>
      <c r="U2006">
        <v>0</v>
      </c>
      <c r="V2006">
        <f>VLOOKUP(A2006,Output_sheet!$C$2:$H$19120,6,FALSE)</f>
        <v>0</v>
      </c>
      <c r="W2006">
        <f t="shared" si="187"/>
        <v>0</v>
      </c>
      <c r="X2006" t="str">
        <f t="shared" si="188"/>
        <v>Breakf</v>
      </c>
      <c r="Y2006">
        <f t="shared" si="189"/>
        <v>0</v>
      </c>
      <c r="Z2006">
        <f t="shared" si="190"/>
        <v>0</v>
      </c>
      <c r="AA2006">
        <f t="shared" si="191"/>
        <v>0</v>
      </c>
    </row>
    <row r="2007" spans="1:27" x14ac:dyDescent="0.45">
      <c r="A2007" t="str">
        <f t="shared" si="186"/>
        <v>43835Meal_Breakfast_MainP12</v>
      </c>
      <c r="B2007" s="6">
        <v>43835</v>
      </c>
      <c r="C2007" t="s">
        <v>118</v>
      </c>
      <c r="D2007" t="s">
        <v>25</v>
      </c>
      <c r="E2007">
        <v>1.6E-2</v>
      </c>
      <c r="F2007">
        <v>0.218</v>
      </c>
      <c r="G2007">
        <v>4.0000000000000001E-3</v>
      </c>
      <c r="H2007">
        <v>9.5E-4</v>
      </c>
      <c r="I2007" t="s">
        <v>45</v>
      </c>
      <c r="J2007">
        <v>1299</v>
      </c>
      <c r="K2007">
        <v>0.20015396458814469</v>
      </c>
      <c r="L2007">
        <v>0.50192455735180908</v>
      </c>
      <c r="M2007">
        <v>0.29792147806004621</v>
      </c>
      <c r="N2007">
        <v>0.28899999999999998</v>
      </c>
      <c r="O2007">
        <v>0.28899999999999998</v>
      </c>
      <c r="P2007">
        <v>0.28899999999999998</v>
      </c>
      <c r="Q2007">
        <v>0.28899999999999998</v>
      </c>
      <c r="R2007">
        <v>0.28899999999999998</v>
      </c>
      <c r="S2007">
        <v>0.28899999999999998</v>
      </c>
      <c r="T2007">
        <v>0.28899999999999998</v>
      </c>
      <c r="U2007">
        <v>0.31969309462915602</v>
      </c>
      <c r="V2007">
        <f>VLOOKUP(A2007,Output_sheet!$C$2:$H$19120,6,FALSE)</f>
        <v>86.533224000000004</v>
      </c>
      <c r="W2007">
        <f t="shared" si="187"/>
        <v>84.110293728000002</v>
      </c>
      <c r="X2007" t="str">
        <f t="shared" si="188"/>
        <v>Breakf</v>
      </c>
      <c r="Y2007">
        <f t="shared" si="189"/>
        <v>5.5381263360000004</v>
      </c>
      <c r="Z2007">
        <f t="shared" si="190"/>
        <v>75.456971328000009</v>
      </c>
      <c r="AA2007">
        <f t="shared" si="191"/>
        <v>3.1151960640000005</v>
      </c>
    </row>
    <row r="2008" spans="1:27" x14ac:dyDescent="0.45">
      <c r="A2008" t="str">
        <f t="shared" si="186"/>
        <v>43835Meal_Breakfast_SideP12</v>
      </c>
      <c r="B2008" s="6">
        <v>43835</v>
      </c>
      <c r="C2008" t="s">
        <v>118</v>
      </c>
      <c r="D2008" t="s">
        <v>26</v>
      </c>
      <c r="E2008">
        <v>0.1025225563909774</v>
      </c>
      <c r="F2008">
        <v>0.1988458646616541</v>
      </c>
      <c r="G2008">
        <v>5.6680451127819553E-2</v>
      </c>
      <c r="H2008">
        <v>3.628709224603358E-3</v>
      </c>
      <c r="I2008" t="s">
        <v>45</v>
      </c>
      <c r="J2008">
        <v>1299</v>
      </c>
      <c r="K2008">
        <v>0.20015396458814469</v>
      </c>
      <c r="L2008">
        <v>0.50192455735180908</v>
      </c>
      <c r="M2008">
        <v>0.29792147806004621</v>
      </c>
      <c r="N2008">
        <v>0.28899999999999998</v>
      </c>
      <c r="O2008">
        <v>0.28899999999999998</v>
      </c>
      <c r="P2008">
        <v>0.28899999999999998</v>
      </c>
      <c r="Q2008">
        <v>0.28899999999999998</v>
      </c>
      <c r="R2008">
        <v>0.28899999999999998</v>
      </c>
      <c r="S2008">
        <v>0.28899999999999998</v>
      </c>
      <c r="T2008">
        <v>0.28899999999999998</v>
      </c>
      <c r="U2008">
        <v>0.68030690537084404</v>
      </c>
      <c r="V2008">
        <f>VLOOKUP(A2008,Output_sheet!$C$2:$H$19120,6,FALSE)</f>
        <v>159.53579999999999</v>
      </c>
      <c r="W2008">
        <f t="shared" si="187"/>
        <v>273.69925862481199</v>
      </c>
      <c r="X2008" t="str">
        <f t="shared" si="188"/>
        <v>Breakf</v>
      </c>
      <c r="Y2008">
        <f t="shared" si="189"/>
        <v>65.424072207518776</v>
      </c>
      <c r="Z2008">
        <f t="shared" si="190"/>
        <v>126.89213638195486</v>
      </c>
      <c r="AA2008">
        <f t="shared" si="191"/>
        <v>81.383050035338357</v>
      </c>
    </row>
    <row r="2009" spans="1:27" x14ac:dyDescent="0.45">
      <c r="A2009" t="str">
        <f t="shared" si="186"/>
        <v>43835Meal_Dinner_GreenP12</v>
      </c>
      <c r="B2009" s="6">
        <v>43835</v>
      </c>
      <c r="C2009" t="s">
        <v>118</v>
      </c>
      <c r="D2009" t="s">
        <v>29</v>
      </c>
      <c r="E2009">
        <v>0.19</v>
      </c>
      <c r="F2009">
        <v>0.51400000000000001</v>
      </c>
      <c r="G2009">
        <v>0.05</v>
      </c>
      <c r="H2009">
        <v>4.674600000000001E-3</v>
      </c>
      <c r="I2009" t="s">
        <v>45</v>
      </c>
      <c r="J2009">
        <v>1299</v>
      </c>
      <c r="K2009">
        <v>0.20015396458814469</v>
      </c>
      <c r="L2009">
        <v>0.50192455735180908</v>
      </c>
      <c r="M2009">
        <v>0.29792147806004621</v>
      </c>
      <c r="N2009">
        <v>1E-3</v>
      </c>
      <c r="O2009">
        <v>1E-3</v>
      </c>
      <c r="P2009">
        <v>1E-3</v>
      </c>
      <c r="Q2009">
        <v>1E-3</v>
      </c>
      <c r="R2009">
        <v>1E-3</v>
      </c>
      <c r="S2009">
        <v>1E-3</v>
      </c>
      <c r="T2009">
        <v>1E-3</v>
      </c>
      <c r="U2009">
        <v>0.2332361516034985</v>
      </c>
      <c r="V2009">
        <f>VLOOKUP(A2009,Output_sheet!$C$2:$H$19120,6,FALSE)</f>
        <v>0.17127286</v>
      </c>
      <c r="W2009">
        <f t="shared" si="187"/>
        <v>0.55937716075999999</v>
      </c>
      <c r="X2009" t="str">
        <f t="shared" si="188"/>
        <v>Dinner</v>
      </c>
      <c r="Y2009">
        <f t="shared" si="189"/>
        <v>0.1301673736</v>
      </c>
      <c r="Z2009">
        <f t="shared" si="190"/>
        <v>0.35213700015999999</v>
      </c>
      <c r="AA2009">
        <f t="shared" si="191"/>
        <v>7.7072787000000004E-2</v>
      </c>
    </row>
    <row r="2010" spans="1:27" x14ac:dyDescent="0.45">
      <c r="A2010" t="str">
        <f t="shared" si="186"/>
        <v>43835Meal_Dinner_MainP12</v>
      </c>
      <c r="B2010" s="6">
        <v>43835</v>
      </c>
      <c r="C2010" t="s">
        <v>118</v>
      </c>
      <c r="D2010" t="s">
        <v>30</v>
      </c>
      <c r="E2010">
        <v>2.453551912568306E-2</v>
      </c>
      <c r="F2010">
        <v>0.1759289617486339</v>
      </c>
      <c r="G2010">
        <v>5.2131147540983608E-2</v>
      </c>
      <c r="H2010">
        <v>1.521726775956284E-3</v>
      </c>
      <c r="I2010" t="s">
        <v>45</v>
      </c>
      <c r="J2010">
        <v>1299</v>
      </c>
      <c r="K2010">
        <v>0.20015396458814469</v>
      </c>
      <c r="L2010">
        <v>0.50192455735180908</v>
      </c>
      <c r="M2010">
        <v>0.29792147806004621</v>
      </c>
      <c r="N2010">
        <v>1E-3</v>
      </c>
      <c r="O2010">
        <v>1E-3</v>
      </c>
      <c r="P2010">
        <v>1E-3</v>
      </c>
      <c r="Q2010">
        <v>1E-3</v>
      </c>
      <c r="R2010">
        <v>1E-3</v>
      </c>
      <c r="S2010">
        <v>1E-3</v>
      </c>
      <c r="T2010">
        <v>1E-3</v>
      </c>
      <c r="U2010">
        <v>0.53352769679300294</v>
      </c>
      <c r="V2010">
        <f>VLOOKUP(A2010,Output_sheet!$C$2:$H$19120,6,FALSE)</f>
        <v>0.47337915000000003</v>
      </c>
      <c r="W2010">
        <f t="shared" si="187"/>
        <v>0.60168300704918043</v>
      </c>
      <c r="X2010" t="str">
        <f t="shared" si="188"/>
        <v>Dinner</v>
      </c>
      <c r="Y2010">
        <f t="shared" si="189"/>
        <v>4.6458412754098365E-2</v>
      </c>
      <c r="Z2010">
        <f t="shared" si="190"/>
        <v>0.33312440949180333</v>
      </c>
      <c r="AA2010">
        <f t="shared" si="191"/>
        <v>0.2221001848032787</v>
      </c>
    </row>
    <row r="2011" spans="1:27" x14ac:dyDescent="0.45">
      <c r="A2011" t="str">
        <f t="shared" si="186"/>
        <v>43835Meal_Dinner_SideP12</v>
      </c>
      <c r="B2011" s="6">
        <v>43835</v>
      </c>
      <c r="C2011" t="s">
        <v>118</v>
      </c>
      <c r="D2011" t="s">
        <v>31</v>
      </c>
      <c r="E2011">
        <v>3.5400000000000001E-2</v>
      </c>
      <c r="F2011">
        <v>0.25219999999999998</v>
      </c>
      <c r="G2011">
        <v>3.8E-3</v>
      </c>
      <c r="H2011">
        <v>1.67268E-3</v>
      </c>
      <c r="I2011" t="s">
        <v>45</v>
      </c>
      <c r="J2011">
        <v>1299</v>
      </c>
      <c r="K2011">
        <v>0.20015396458814469</v>
      </c>
      <c r="L2011">
        <v>0.50192455735180908</v>
      </c>
      <c r="M2011">
        <v>0.29792147806004621</v>
      </c>
      <c r="N2011">
        <v>1E-3</v>
      </c>
      <c r="O2011">
        <v>1E-3</v>
      </c>
      <c r="P2011">
        <v>1E-3</v>
      </c>
      <c r="Q2011">
        <v>1E-3</v>
      </c>
      <c r="R2011">
        <v>1E-3</v>
      </c>
      <c r="S2011">
        <v>1E-3</v>
      </c>
      <c r="T2011">
        <v>1E-3</v>
      </c>
      <c r="U2011">
        <v>0.2332361516034985</v>
      </c>
      <c r="V2011">
        <f>VLOOKUP(A2011,Output_sheet!$C$2:$H$19120,6,FALSE)</f>
        <v>0.17127286</v>
      </c>
      <c r="W2011">
        <f t="shared" si="187"/>
        <v>0.20288982995599997</v>
      </c>
      <c r="X2011" t="str">
        <f t="shared" si="188"/>
        <v>Dinner</v>
      </c>
      <c r="Y2011">
        <f t="shared" si="189"/>
        <v>2.4252236976E-2</v>
      </c>
      <c r="Z2011">
        <f t="shared" si="190"/>
        <v>0.17278006116799999</v>
      </c>
      <c r="AA2011">
        <f t="shared" si="191"/>
        <v>5.8575318120000002E-3</v>
      </c>
    </row>
    <row r="2012" spans="1:27" x14ac:dyDescent="0.45">
      <c r="A2012" t="str">
        <f t="shared" si="186"/>
        <v>43835Meal_Lunch_GreenP12</v>
      </c>
      <c r="B2012" s="6">
        <v>43835</v>
      </c>
      <c r="C2012" t="s">
        <v>118</v>
      </c>
      <c r="D2012" t="s">
        <v>34</v>
      </c>
      <c r="E2012">
        <v>2.5702247191011239E-2</v>
      </c>
      <c r="F2012">
        <v>5.561797752808989E-2</v>
      </c>
      <c r="G2012">
        <v>2.0786516853932589E-2</v>
      </c>
      <c r="H2012">
        <v>1.573531300160514E-3</v>
      </c>
      <c r="I2012" t="s">
        <v>45</v>
      </c>
      <c r="J2012">
        <v>1299</v>
      </c>
      <c r="K2012">
        <v>0.20015396458814469</v>
      </c>
      <c r="L2012">
        <v>0.50192455735180908</v>
      </c>
      <c r="M2012">
        <v>0.29792147806004621</v>
      </c>
      <c r="N2012">
        <v>0.27</v>
      </c>
      <c r="O2012">
        <v>0.27</v>
      </c>
      <c r="P2012">
        <v>0.27</v>
      </c>
      <c r="Q2012">
        <v>0.27</v>
      </c>
      <c r="R2012">
        <v>0.27</v>
      </c>
      <c r="S2012">
        <v>0.27</v>
      </c>
      <c r="T2012">
        <v>0.27</v>
      </c>
      <c r="U2012">
        <v>0.4972067039106145</v>
      </c>
      <c r="V2012">
        <f>VLOOKUP(A2012,Output_sheet!$C$2:$H$19120,6,FALSE)</f>
        <v>125.14324999999999</v>
      </c>
      <c r="W2012">
        <f t="shared" si="187"/>
        <v>64.118339325842697</v>
      </c>
      <c r="X2012" t="str">
        <f t="shared" si="188"/>
        <v>Lunch_</v>
      </c>
      <c r="Y2012">
        <f t="shared" si="189"/>
        <v>12.865850983146068</v>
      </c>
      <c r="Z2012">
        <f t="shared" si="190"/>
        <v>27.840857865168541</v>
      </c>
      <c r="AA2012">
        <f t="shared" si="191"/>
        <v>23.411630477528096</v>
      </c>
    </row>
    <row r="2013" spans="1:27" x14ac:dyDescent="0.45">
      <c r="A2013" t="str">
        <f t="shared" si="186"/>
        <v>43835Meal_Lunch_MainP12</v>
      </c>
      <c r="B2013" s="6">
        <v>43835</v>
      </c>
      <c r="C2013" t="s">
        <v>118</v>
      </c>
      <c r="D2013" t="s">
        <v>35</v>
      </c>
      <c r="E2013">
        <v>0.30499999999999999</v>
      </c>
      <c r="F2013">
        <v>0</v>
      </c>
      <c r="G2013">
        <v>3.2000000000000001E-2</v>
      </c>
      <c r="H2013">
        <v>5.3000000000000009E-3</v>
      </c>
      <c r="I2013" t="s">
        <v>45</v>
      </c>
      <c r="J2013">
        <v>1299</v>
      </c>
      <c r="K2013">
        <v>0.20015396458814469</v>
      </c>
      <c r="L2013">
        <v>0.50192455735180908</v>
      </c>
      <c r="M2013">
        <v>0.29792147806004621</v>
      </c>
      <c r="N2013">
        <v>0.27</v>
      </c>
      <c r="O2013">
        <v>0.27</v>
      </c>
      <c r="P2013">
        <v>0.27</v>
      </c>
      <c r="Q2013">
        <v>0.27</v>
      </c>
      <c r="R2013">
        <v>0.27</v>
      </c>
      <c r="S2013">
        <v>0.27</v>
      </c>
      <c r="T2013">
        <v>0.27</v>
      </c>
      <c r="U2013">
        <v>0.27932960893854752</v>
      </c>
      <c r="V2013">
        <f>VLOOKUP(A2013,Output_sheet!$C$2:$H$19120,6,FALSE)</f>
        <v>62.571626000000002</v>
      </c>
      <c r="W2013">
        <f t="shared" si="187"/>
        <v>94.358012008000003</v>
      </c>
      <c r="X2013" t="str">
        <f t="shared" si="188"/>
        <v>Lunch_</v>
      </c>
      <c r="Y2013">
        <f t="shared" si="189"/>
        <v>76.337383720000005</v>
      </c>
      <c r="Z2013">
        <f t="shared" si="190"/>
        <v>0</v>
      </c>
      <c r="AA2013">
        <f t="shared" si="191"/>
        <v>18.020628288000001</v>
      </c>
    </row>
    <row r="2014" spans="1:27" x14ac:dyDescent="0.45">
      <c r="A2014" t="str">
        <f t="shared" si="186"/>
        <v>43835Meal_Lunch_SideP12</v>
      </c>
      <c r="B2014" s="6">
        <v>43835</v>
      </c>
      <c r="C2014" t="s">
        <v>118</v>
      </c>
      <c r="D2014" t="s">
        <v>36</v>
      </c>
      <c r="E2014">
        <v>8.5000000000000006E-2</v>
      </c>
      <c r="F2014">
        <v>0.71599999999999997</v>
      </c>
      <c r="G2014">
        <v>2.5000000000000001E-2</v>
      </c>
      <c r="H2014">
        <v>1.1130000000000001E-3</v>
      </c>
      <c r="I2014" t="s">
        <v>45</v>
      </c>
      <c r="J2014">
        <v>1299</v>
      </c>
      <c r="K2014">
        <v>0.20015396458814469</v>
      </c>
      <c r="L2014">
        <v>0.50192455735180908</v>
      </c>
      <c r="M2014">
        <v>0.29792147806004621</v>
      </c>
      <c r="N2014">
        <v>0.27</v>
      </c>
      <c r="O2014">
        <v>0.27</v>
      </c>
      <c r="P2014">
        <v>0.27</v>
      </c>
      <c r="Q2014">
        <v>0.27</v>
      </c>
      <c r="R2014">
        <v>0.27</v>
      </c>
      <c r="S2014">
        <v>0.27</v>
      </c>
      <c r="T2014">
        <v>0.27</v>
      </c>
      <c r="U2014">
        <v>0.223463687150838</v>
      </c>
      <c r="V2014">
        <f>VLOOKUP(A2014,Output_sheet!$C$2:$H$19120,6,FALSE)</f>
        <v>61.181145000000001</v>
      </c>
      <c r="W2014">
        <f t="shared" si="187"/>
        <v>209.79014620499999</v>
      </c>
      <c r="X2014" t="str">
        <f t="shared" si="188"/>
        <v>Lunch_</v>
      </c>
      <c r="Y2014">
        <f t="shared" si="189"/>
        <v>20.801589300000003</v>
      </c>
      <c r="Z2014">
        <f t="shared" si="190"/>
        <v>175.22279928</v>
      </c>
      <c r="AA2014">
        <f t="shared" si="191"/>
        <v>13.765757625000001</v>
      </c>
    </row>
    <row r="2015" spans="1:27" x14ac:dyDescent="0.45">
      <c r="A2015" t="str">
        <f t="shared" si="186"/>
        <v>43835Meal_Morning_Snack_GreenP12</v>
      </c>
      <c r="B2015" s="6">
        <v>43835</v>
      </c>
      <c r="C2015" t="s">
        <v>118</v>
      </c>
      <c r="D2015" t="s">
        <v>39</v>
      </c>
      <c r="E2015">
        <v>9.4999999999999998E-3</v>
      </c>
      <c r="F2015">
        <v>0.12970000000000001</v>
      </c>
      <c r="G2015">
        <v>4.7499999999999999E-3</v>
      </c>
      <c r="H2015">
        <v>1.1560000000000001E-2</v>
      </c>
      <c r="I2015" t="s">
        <v>45</v>
      </c>
      <c r="J2015">
        <v>1299</v>
      </c>
      <c r="K2015">
        <v>0.20015396458814469</v>
      </c>
      <c r="L2015">
        <v>0.50192455735180908</v>
      </c>
      <c r="M2015">
        <v>0.29792147806004621</v>
      </c>
      <c r="N2015">
        <v>0.22</v>
      </c>
      <c r="O2015">
        <v>0.22</v>
      </c>
      <c r="P2015">
        <v>0.22</v>
      </c>
      <c r="Q2015">
        <v>0.22</v>
      </c>
      <c r="R2015">
        <v>0.22</v>
      </c>
      <c r="S2015">
        <v>0.22</v>
      </c>
      <c r="T2015">
        <v>0.22</v>
      </c>
      <c r="U2015">
        <v>0.2</v>
      </c>
      <c r="V2015">
        <f>VLOOKUP(A2015,Output_sheet!$C$2:$H$19120,6,FALSE)</f>
        <v>61.850593000000003</v>
      </c>
      <c r="W2015">
        <f t="shared" si="187"/>
        <v>37.082523033150004</v>
      </c>
      <c r="X2015" t="str">
        <f t="shared" si="188"/>
        <v>Mornin</v>
      </c>
      <c r="Y2015">
        <f t="shared" si="189"/>
        <v>2.350322534</v>
      </c>
      <c r="Z2015">
        <f t="shared" si="190"/>
        <v>32.088087648400005</v>
      </c>
      <c r="AA2015">
        <f t="shared" si="191"/>
        <v>2.64411285075</v>
      </c>
    </row>
    <row r="2016" spans="1:27" x14ac:dyDescent="0.45">
      <c r="A2016" t="str">
        <f t="shared" si="186"/>
        <v>43835Meal_Morning_Snack_MainP12</v>
      </c>
      <c r="B2016" s="6">
        <v>43835</v>
      </c>
      <c r="C2016" t="s">
        <v>118</v>
      </c>
      <c r="D2016" t="s">
        <v>40</v>
      </c>
      <c r="E2016">
        <v>2.9166666666666671E-2</v>
      </c>
      <c r="F2016">
        <v>0.13300000000000001</v>
      </c>
      <c r="G2016">
        <v>1.4999999999999999E-2</v>
      </c>
      <c r="H2016">
        <v>1.7916666666666671E-3</v>
      </c>
      <c r="I2016" t="s">
        <v>45</v>
      </c>
      <c r="J2016">
        <v>1299</v>
      </c>
      <c r="K2016">
        <v>0.20015396458814469</v>
      </c>
      <c r="L2016">
        <v>0.50192455735180908</v>
      </c>
      <c r="M2016">
        <v>0.29792147806004621</v>
      </c>
      <c r="N2016">
        <v>0.22</v>
      </c>
      <c r="O2016">
        <v>0.22</v>
      </c>
      <c r="P2016">
        <v>0.22</v>
      </c>
      <c r="Q2016">
        <v>0.22</v>
      </c>
      <c r="R2016">
        <v>0.22</v>
      </c>
      <c r="S2016">
        <v>0.22</v>
      </c>
      <c r="T2016">
        <v>0.22</v>
      </c>
      <c r="U2016">
        <v>0.66666666666666663</v>
      </c>
      <c r="V2016">
        <f>VLOOKUP(A2016,Output_sheet!$C$2:$H$19120,6,FALSE)</f>
        <v>231.36703</v>
      </c>
      <c r="W2016">
        <f t="shared" si="187"/>
        <v>181.31462917666667</v>
      </c>
      <c r="X2016" t="str">
        <f t="shared" si="188"/>
        <v>Mornin</v>
      </c>
      <c r="Y2016">
        <f t="shared" si="189"/>
        <v>26.992820166666672</v>
      </c>
      <c r="Z2016">
        <f t="shared" si="190"/>
        <v>123.08725996000001</v>
      </c>
      <c r="AA2016">
        <f t="shared" si="191"/>
        <v>31.234549050000002</v>
      </c>
    </row>
    <row r="2017" spans="1:27" x14ac:dyDescent="0.45">
      <c r="A2017" t="str">
        <f t="shared" si="186"/>
        <v>43835Meal_Morning_Snack_SideP12</v>
      </c>
      <c r="B2017" s="6">
        <v>43835</v>
      </c>
      <c r="C2017" t="s">
        <v>118</v>
      </c>
      <c r="D2017" t="s">
        <v>41</v>
      </c>
      <c r="E2017">
        <v>4.1816666666666669E-2</v>
      </c>
      <c r="F2017">
        <v>3.2599999999999997E-2</v>
      </c>
      <c r="G2017">
        <v>8.3983333333333327E-2</v>
      </c>
      <c r="H2017">
        <v>9.819500000000001E-4</v>
      </c>
      <c r="I2017" t="s">
        <v>45</v>
      </c>
      <c r="J2017">
        <v>1299</v>
      </c>
      <c r="K2017">
        <v>0.20015396458814469</v>
      </c>
      <c r="L2017">
        <v>0.50192455735180908</v>
      </c>
      <c r="M2017">
        <v>0.29792147806004621</v>
      </c>
      <c r="N2017">
        <v>0.22</v>
      </c>
      <c r="O2017">
        <v>0.22</v>
      </c>
      <c r="P2017">
        <v>0.22</v>
      </c>
      <c r="Q2017">
        <v>0.22</v>
      </c>
      <c r="R2017">
        <v>0.22</v>
      </c>
      <c r="S2017">
        <v>0.22</v>
      </c>
      <c r="T2017">
        <v>0.22</v>
      </c>
      <c r="U2017">
        <v>0.1333333333333333</v>
      </c>
      <c r="V2017">
        <f>VLOOKUP(A2017,Output_sheet!$C$2:$H$19120,6,FALSE)</f>
        <v>50.396779000000002</v>
      </c>
      <c r="W2017">
        <f t="shared" si="187"/>
        <v>53.093846622816656</v>
      </c>
      <c r="X2017" t="str">
        <f t="shared" si="188"/>
        <v>Mornin</v>
      </c>
      <c r="Y2017">
        <f t="shared" si="189"/>
        <v>8.4297012340666679</v>
      </c>
      <c r="Z2017">
        <f t="shared" si="190"/>
        <v>6.5717399815999995</v>
      </c>
      <c r="AA2017">
        <f t="shared" si="191"/>
        <v>38.092405407149997</v>
      </c>
    </row>
    <row r="2018" spans="1:27" x14ac:dyDescent="0.45">
      <c r="A2018" t="str">
        <f t="shared" si="186"/>
        <v>43835Meal_Afternoon_Snack_GreenP13</v>
      </c>
      <c r="B2018" s="6">
        <v>43835</v>
      </c>
      <c r="C2018" t="s">
        <v>118</v>
      </c>
      <c r="D2018" t="s">
        <v>11</v>
      </c>
      <c r="E2018">
        <v>2.7E-2</v>
      </c>
      <c r="F2018">
        <v>0.11799999999999999</v>
      </c>
      <c r="G2018">
        <v>0.21</v>
      </c>
      <c r="H2018">
        <v>1.9499999999999999E-3</v>
      </c>
      <c r="I2018" t="s">
        <v>46</v>
      </c>
      <c r="J2018">
        <v>1200</v>
      </c>
      <c r="K2018">
        <v>0.3</v>
      </c>
      <c r="L2018">
        <v>0.4</v>
      </c>
      <c r="M2018">
        <v>0.3</v>
      </c>
      <c r="N2018">
        <v>0.15</v>
      </c>
      <c r="O2018">
        <v>0.15</v>
      </c>
      <c r="P2018">
        <v>0.15</v>
      </c>
      <c r="Q2018">
        <v>0.15</v>
      </c>
      <c r="R2018">
        <v>0.15</v>
      </c>
      <c r="S2018">
        <v>0.15</v>
      </c>
      <c r="T2018">
        <v>0.15</v>
      </c>
      <c r="U2018">
        <v>0.35</v>
      </c>
      <c r="V2018">
        <f>VLOOKUP(A2018,Output_sheet!$C$2:$H$19120,6,FALSE)</f>
        <v>67.740309999999994</v>
      </c>
      <c r="W2018">
        <f t="shared" si="187"/>
        <v>167.31856569999997</v>
      </c>
      <c r="X2018" t="str">
        <f t="shared" si="188"/>
        <v>Aftern</v>
      </c>
      <c r="Y2018">
        <f t="shared" si="189"/>
        <v>7.3159534799999992</v>
      </c>
      <c r="Z2018">
        <f t="shared" si="190"/>
        <v>31.973426319999994</v>
      </c>
      <c r="AA2018">
        <f t="shared" si="191"/>
        <v>128.02918589999999</v>
      </c>
    </row>
    <row r="2019" spans="1:27" x14ac:dyDescent="0.45">
      <c r="A2019" t="str">
        <f t="shared" si="186"/>
        <v>43835Meal_Afternoon_Snack_MainP13</v>
      </c>
      <c r="B2019" s="6">
        <v>43835</v>
      </c>
      <c r="C2019" t="s">
        <v>118</v>
      </c>
      <c r="D2019" t="s">
        <v>12</v>
      </c>
      <c r="E2019">
        <v>0.34</v>
      </c>
      <c r="F2019">
        <v>0</v>
      </c>
      <c r="G2019">
        <v>1.0999999999999999E-2</v>
      </c>
      <c r="H2019">
        <v>9.7169999999999999E-3</v>
      </c>
      <c r="I2019" t="s">
        <v>46</v>
      </c>
      <c r="J2019">
        <v>1200</v>
      </c>
      <c r="K2019">
        <v>0.3</v>
      </c>
      <c r="L2019">
        <v>0.4</v>
      </c>
      <c r="M2019">
        <v>0.3</v>
      </c>
      <c r="N2019">
        <v>0.15</v>
      </c>
      <c r="O2019">
        <v>0.15</v>
      </c>
      <c r="P2019">
        <v>0.15</v>
      </c>
      <c r="Q2019">
        <v>0.15</v>
      </c>
      <c r="R2019">
        <v>0.15</v>
      </c>
      <c r="S2019">
        <v>0.15</v>
      </c>
      <c r="T2019">
        <v>0.15</v>
      </c>
      <c r="U2019">
        <v>0.15</v>
      </c>
      <c r="V2019">
        <f>VLOOKUP(A2019,Output_sheet!$C$2:$H$19120,6,FALSE)</f>
        <v>24.62079</v>
      </c>
      <c r="W2019">
        <f t="shared" si="187"/>
        <v>35.921732609999999</v>
      </c>
      <c r="X2019" t="str">
        <f t="shared" si="188"/>
        <v>Aftern</v>
      </c>
      <c r="Y2019">
        <f t="shared" si="189"/>
        <v>33.484274400000004</v>
      </c>
      <c r="Z2019">
        <f t="shared" si="190"/>
        <v>0</v>
      </c>
      <c r="AA2019">
        <f t="shared" si="191"/>
        <v>2.4374582099999995</v>
      </c>
    </row>
    <row r="2020" spans="1:27" x14ac:dyDescent="0.45">
      <c r="A2020" t="str">
        <f t="shared" si="186"/>
        <v>43835Meal_Afternoon_Snack_SideP13</v>
      </c>
      <c r="B2020" s="6">
        <v>43835</v>
      </c>
      <c r="C2020" t="s">
        <v>118</v>
      </c>
      <c r="D2020" t="s">
        <v>13</v>
      </c>
      <c r="E2020">
        <v>7.0000000000000001E-3</v>
      </c>
      <c r="F2020">
        <v>8.6999999999999994E-2</v>
      </c>
      <c r="G2020">
        <v>1E-3</v>
      </c>
      <c r="H2020">
        <v>7.5000000000000002E-4</v>
      </c>
      <c r="I2020" t="s">
        <v>46</v>
      </c>
      <c r="J2020">
        <v>1200</v>
      </c>
      <c r="K2020">
        <v>0.3</v>
      </c>
      <c r="L2020">
        <v>0.4</v>
      </c>
      <c r="M2020">
        <v>0.3</v>
      </c>
      <c r="N2020">
        <v>0.15</v>
      </c>
      <c r="O2020">
        <v>0.15</v>
      </c>
      <c r="P2020">
        <v>0.15</v>
      </c>
      <c r="Q2020">
        <v>0.15</v>
      </c>
      <c r="R2020">
        <v>0.15</v>
      </c>
      <c r="S2020">
        <v>0.15</v>
      </c>
      <c r="T2020">
        <v>0.15</v>
      </c>
      <c r="U2020">
        <v>0.5</v>
      </c>
      <c r="V2020">
        <f>VLOOKUP(A2020,Output_sheet!$C$2:$H$19120,6,FALSE)</f>
        <v>56.518703000000002</v>
      </c>
      <c r="W2020">
        <f t="shared" si="187"/>
        <v>21.759700655</v>
      </c>
      <c r="X2020" t="str">
        <f t="shared" si="188"/>
        <v>Aftern</v>
      </c>
      <c r="Y2020">
        <f t="shared" si="189"/>
        <v>1.5825236840000001</v>
      </c>
      <c r="Z2020">
        <f t="shared" si="190"/>
        <v>19.668508643999999</v>
      </c>
      <c r="AA2020">
        <f t="shared" si="191"/>
        <v>0.50866832700000009</v>
      </c>
    </row>
    <row r="2021" spans="1:27" x14ac:dyDescent="0.45">
      <c r="A2021" t="str">
        <f t="shared" si="186"/>
        <v>43835Meal_Booster1_GreenP13</v>
      </c>
      <c r="B2021" s="6">
        <v>43835</v>
      </c>
      <c r="C2021" t="s">
        <v>118</v>
      </c>
      <c r="D2021" t="s">
        <v>16</v>
      </c>
      <c r="E2021">
        <v>0</v>
      </c>
      <c r="F2021">
        <v>0</v>
      </c>
      <c r="G2021">
        <v>0</v>
      </c>
      <c r="H2021">
        <v>0</v>
      </c>
      <c r="I2021" t="s">
        <v>46</v>
      </c>
      <c r="J2021">
        <v>1200</v>
      </c>
      <c r="K2021">
        <v>0.3</v>
      </c>
      <c r="L2021">
        <v>0.4</v>
      </c>
      <c r="M2021">
        <v>0.3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f>VLOOKUP(A2021,Output_sheet!$C$2:$H$19120,6,FALSE)</f>
        <v>0</v>
      </c>
      <c r="W2021">
        <f t="shared" si="187"/>
        <v>0</v>
      </c>
      <c r="X2021" t="str">
        <f t="shared" si="188"/>
        <v>Booste</v>
      </c>
      <c r="Y2021">
        <f t="shared" si="189"/>
        <v>0</v>
      </c>
      <c r="Z2021">
        <f t="shared" si="190"/>
        <v>0</v>
      </c>
      <c r="AA2021">
        <f t="shared" si="191"/>
        <v>0</v>
      </c>
    </row>
    <row r="2022" spans="1:27" x14ac:dyDescent="0.45">
      <c r="A2022" t="str">
        <f t="shared" si="186"/>
        <v>43835Meal_Booster1_MainP13</v>
      </c>
      <c r="B2022" s="6">
        <v>43835</v>
      </c>
      <c r="C2022" t="s">
        <v>118</v>
      </c>
      <c r="D2022" t="s">
        <v>17</v>
      </c>
      <c r="E2022">
        <v>5.6323529411764703E-2</v>
      </c>
      <c r="F2022">
        <v>0.1341803921568627</v>
      </c>
      <c r="G2022">
        <v>3.0019607843137251E-2</v>
      </c>
      <c r="H2022">
        <v>2.4504270334859352E-3</v>
      </c>
      <c r="I2022" t="s">
        <v>46</v>
      </c>
      <c r="J2022">
        <v>1200</v>
      </c>
      <c r="K2022">
        <v>0.3</v>
      </c>
      <c r="L2022">
        <v>0.4</v>
      </c>
      <c r="M2022">
        <v>0.3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f>VLOOKUP(A2022,Output_sheet!$C$2:$H$19120,6,FALSE)</f>
        <v>0</v>
      </c>
      <c r="W2022">
        <f t="shared" si="187"/>
        <v>0</v>
      </c>
      <c r="X2022" t="str">
        <f t="shared" si="188"/>
        <v>Booste</v>
      </c>
      <c r="Y2022">
        <f t="shared" si="189"/>
        <v>0</v>
      </c>
      <c r="Z2022">
        <f t="shared" si="190"/>
        <v>0</v>
      </c>
      <c r="AA2022">
        <f t="shared" si="191"/>
        <v>0</v>
      </c>
    </row>
    <row r="2023" spans="1:27" x14ac:dyDescent="0.45">
      <c r="A2023" t="str">
        <f t="shared" si="186"/>
        <v>43835Meal_Booster1_SideP13</v>
      </c>
      <c r="B2023" s="6">
        <v>43835</v>
      </c>
      <c r="C2023" t="s">
        <v>118</v>
      </c>
      <c r="D2023" t="s">
        <v>18</v>
      </c>
      <c r="E2023">
        <v>0</v>
      </c>
      <c r="F2023">
        <v>0</v>
      </c>
      <c r="G2023">
        <v>0</v>
      </c>
      <c r="H2023">
        <v>0</v>
      </c>
      <c r="I2023" t="s">
        <v>46</v>
      </c>
      <c r="J2023">
        <v>1200</v>
      </c>
      <c r="K2023">
        <v>0.3</v>
      </c>
      <c r="L2023">
        <v>0.4</v>
      </c>
      <c r="M2023">
        <v>0.3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f>VLOOKUP(A2023,Output_sheet!$C$2:$H$19120,6,FALSE)</f>
        <v>0</v>
      </c>
      <c r="W2023">
        <f t="shared" si="187"/>
        <v>0</v>
      </c>
      <c r="X2023" t="str">
        <f t="shared" si="188"/>
        <v>Booste</v>
      </c>
      <c r="Y2023">
        <f t="shared" si="189"/>
        <v>0</v>
      </c>
      <c r="Z2023">
        <f t="shared" si="190"/>
        <v>0</v>
      </c>
      <c r="AA2023">
        <f t="shared" si="191"/>
        <v>0</v>
      </c>
    </row>
    <row r="2024" spans="1:27" x14ac:dyDescent="0.45">
      <c r="A2024" t="str">
        <f t="shared" si="186"/>
        <v>43835Meal_Booster2_GreenP13</v>
      </c>
      <c r="B2024" s="6">
        <v>43835</v>
      </c>
      <c r="C2024" t="s">
        <v>118</v>
      </c>
      <c r="D2024" t="s">
        <v>19</v>
      </c>
      <c r="E2024">
        <v>0</v>
      </c>
      <c r="F2024">
        <v>0</v>
      </c>
      <c r="G2024">
        <v>0</v>
      </c>
      <c r="H2024">
        <v>0</v>
      </c>
      <c r="I2024" t="s">
        <v>46</v>
      </c>
      <c r="J2024">
        <v>1200</v>
      </c>
      <c r="K2024">
        <v>0.3</v>
      </c>
      <c r="L2024">
        <v>0.4</v>
      </c>
      <c r="M2024">
        <v>0.3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f>VLOOKUP(A2024,Output_sheet!$C$2:$H$19120,6,FALSE)</f>
        <v>0</v>
      </c>
      <c r="W2024">
        <f t="shared" si="187"/>
        <v>0</v>
      </c>
      <c r="X2024" t="str">
        <f t="shared" si="188"/>
        <v>Booste</v>
      </c>
      <c r="Y2024">
        <f t="shared" si="189"/>
        <v>0</v>
      </c>
      <c r="Z2024">
        <f t="shared" si="190"/>
        <v>0</v>
      </c>
      <c r="AA2024">
        <f t="shared" si="191"/>
        <v>0</v>
      </c>
    </row>
    <row r="2025" spans="1:27" x14ac:dyDescent="0.45">
      <c r="A2025" t="str">
        <f t="shared" si="186"/>
        <v>43835Meal_Booster2_MainP13</v>
      </c>
      <c r="B2025" s="6">
        <v>43835</v>
      </c>
      <c r="C2025" t="s">
        <v>118</v>
      </c>
      <c r="D2025" t="s">
        <v>20</v>
      </c>
      <c r="E2025">
        <v>0.1239</v>
      </c>
      <c r="F2025">
        <v>2.7199999999999998E-2</v>
      </c>
      <c r="G2025">
        <v>1.0200000000000001E-2</v>
      </c>
      <c r="H2025">
        <v>3.1800000000000001E-3</v>
      </c>
      <c r="I2025" t="s">
        <v>46</v>
      </c>
      <c r="J2025">
        <v>1200</v>
      </c>
      <c r="K2025">
        <v>0.3</v>
      </c>
      <c r="L2025">
        <v>0.4</v>
      </c>
      <c r="M2025">
        <v>0.3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  <c r="V2025">
        <f>VLOOKUP(A2025,Output_sheet!$C$2:$H$19120,6,FALSE)</f>
        <v>0</v>
      </c>
      <c r="W2025">
        <f t="shared" si="187"/>
        <v>0</v>
      </c>
      <c r="X2025" t="str">
        <f t="shared" si="188"/>
        <v>Booste</v>
      </c>
      <c r="Y2025">
        <f t="shared" si="189"/>
        <v>0</v>
      </c>
      <c r="Z2025">
        <f t="shared" si="190"/>
        <v>0</v>
      </c>
      <c r="AA2025">
        <f t="shared" si="191"/>
        <v>0</v>
      </c>
    </row>
    <row r="2026" spans="1:27" x14ac:dyDescent="0.45">
      <c r="A2026" t="str">
        <f t="shared" si="186"/>
        <v>43835Meal_Booster2_SideP13</v>
      </c>
      <c r="B2026" s="6">
        <v>43835</v>
      </c>
      <c r="C2026" t="s">
        <v>118</v>
      </c>
      <c r="D2026" t="s">
        <v>21</v>
      </c>
      <c r="E2026">
        <v>0</v>
      </c>
      <c r="F2026">
        <v>0</v>
      </c>
      <c r="G2026">
        <v>0</v>
      </c>
      <c r="H2026">
        <v>0</v>
      </c>
      <c r="I2026" t="s">
        <v>46</v>
      </c>
      <c r="J2026">
        <v>1200</v>
      </c>
      <c r="K2026">
        <v>0.3</v>
      </c>
      <c r="L2026">
        <v>0.4</v>
      </c>
      <c r="M2026">
        <v>0.3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f>VLOOKUP(A2026,Output_sheet!$C$2:$H$19120,6,FALSE)</f>
        <v>0</v>
      </c>
      <c r="W2026">
        <f t="shared" si="187"/>
        <v>0</v>
      </c>
      <c r="X2026" t="str">
        <f t="shared" si="188"/>
        <v>Booste</v>
      </c>
      <c r="Y2026">
        <f t="shared" si="189"/>
        <v>0</v>
      </c>
      <c r="Z2026">
        <f t="shared" si="190"/>
        <v>0</v>
      </c>
      <c r="AA2026">
        <f t="shared" si="191"/>
        <v>0</v>
      </c>
    </row>
    <row r="2027" spans="1:27" x14ac:dyDescent="0.45">
      <c r="A2027" t="str">
        <f t="shared" si="186"/>
        <v>43835Meal_Breakfast_GreenP13</v>
      </c>
      <c r="B2027" s="6">
        <v>43835</v>
      </c>
      <c r="C2027" t="s">
        <v>118</v>
      </c>
      <c r="D2027" t="s">
        <v>24</v>
      </c>
      <c r="E2027">
        <v>0</v>
      </c>
      <c r="F2027">
        <v>0</v>
      </c>
      <c r="G2027">
        <v>0</v>
      </c>
      <c r="H2027">
        <v>0</v>
      </c>
      <c r="I2027" t="s">
        <v>46</v>
      </c>
      <c r="J2027">
        <v>1200</v>
      </c>
      <c r="K2027">
        <v>0.3</v>
      </c>
      <c r="L2027">
        <v>0.4</v>
      </c>
      <c r="M2027">
        <v>0.3</v>
      </c>
      <c r="N2027">
        <v>0.25</v>
      </c>
      <c r="O2027">
        <v>0.25</v>
      </c>
      <c r="P2027">
        <v>0.25</v>
      </c>
      <c r="Q2027">
        <v>0.25</v>
      </c>
      <c r="R2027">
        <v>0.25</v>
      </c>
      <c r="S2027">
        <v>0.25</v>
      </c>
      <c r="T2027">
        <v>0.25</v>
      </c>
      <c r="U2027">
        <v>0</v>
      </c>
      <c r="V2027">
        <f>VLOOKUP(A2027,Output_sheet!$C$2:$H$19120,6,FALSE)</f>
        <v>0</v>
      </c>
      <c r="W2027">
        <f t="shared" si="187"/>
        <v>0</v>
      </c>
      <c r="X2027" t="str">
        <f t="shared" si="188"/>
        <v>Breakf</v>
      </c>
      <c r="Y2027">
        <f t="shared" si="189"/>
        <v>0</v>
      </c>
      <c r="Z2027">
        <f t="shared" si="190"/>
        <v>0</v>
      </c>
      <c r="AA2027">
        <f t="shared" si="191"/>
        <v>0</v>
      </c>
    </row>
    <row r="2028" spans="1:27" x14ac:dyDescent="0.45">
      <c r="A2028" t="str">
        <f t="shared" si="186"/>
        <v>43835Meal_Breakfast_MainP13</v>
      </c>
      <c r="B2028" s="6">
        <v>43835</v>
      </c>
      <c r="C2028" t="s">
        <v>118</v>
      </c>
      <c r="D2028" t="s">
        <v>25</v>
      </c>
      <c r="E2028">
        <v>1.6E-2</v>
      </c>
      <c r="F2028">
        <v>0.218</v>
      </c>
      <c r="G2028">
        <v>4.0000000000000001E-3</v>
      </c>
      <c r="H2028">
        <v>9.5E-4</v>
      </c>
      <c r="I2028" t="s">
        <v>46</v>
      </c>
      <c r="J2028">
        <v>1200</v>
      </c>
      <c r="K2028">
        <v>0.3</v>
      </c>
      <c r="L2028">
        <v>0.4</v>
      </c>
      <c r="M2028">
        <v>0.3</v>
      </c>
      <c r="N2028">
        <v>0.25</v>
      </c>
      <c r="O2028">
        <v>0.25</v>
      </c>
      <c r="P2028">
        <v>0.25</v>
      </c>
      <c r="Q2028">
        <v>0.25</v>
      </c>
      <c r="R2028">
        <v>0.25</v>
      </c>
      <c r="S2028">
        <v>0.25</v>
      </c>
      <c r="T2028">
        <v>0.25</v>
      </c>
      <c r="U2028">
        <v>0.31969309462915602</v>
      </c>
      <c r="V2028">
        <f>VLOOKUP(A2028,Output_sheet!$C$2:$H$19120,6,FALSE)</f>
        <v>37.836433</v>
      </c>
      <c r="W2028">
        <f t="shared" si="187"/>
        <v>36.777012876000001</v>
      </c>
      <c r="X2028" t="str">
        <f t="shared" si="188"/>
        <v>Breakf</v>
      </c>
      <c r="Y2028">
        <f t="shared" si="189"/>
        <v>2.4215317120000002</v>
      </c>
      <c r="Z2028">
        <f t="shared" si="190"/>
        <v>32.993369575999999</v>
      </c>
      <c r="AA2028">
        <f t="shared" si="191"/>
        <v>1.3621115880000001</v>
      </c>
    </row>
    <row r="2029" spans="1:27" x14ac:dyDescent="0.45">
      <c r="A2029" t="str">
        <f t="shared" si="186"/>
        <v>43835Meal_Breakfast_SideP13</v>
      </c>
      <c r="B2029" s="6">
        <v>43835</v>
      </c>
      <c r="C2029" t="s">
        <v>118</v>
      </c>
      <c r="D2029" t="s">
        <v>26</v>
      </c>
      <c r="E2029">
        <v>0.1025225563909774</v>
      </c>
      <c r="F2029">
        <v>0.1988458646616541</v>
      </c>
      <c r="G2029">
        <v>5.6680451127819553E-2</v>
      </c>
      <c r="H2029">
        <v>3.628709224603358E-3</v>
      </c>
      <c r="I2029" t="s">
        <v>46</v>
      </c>
      <c r="J2029">
        <v>1200</v>
      </c>
      <c r="K2029">
        <v>0.3</v>
      </c>
      <c r="L2029">
        <v>0.4</v>
      </c>
      <c r="M2029">
        <v>0.3</v>
      </c>
      <c r="N2029">
        <v>0.25</v>
      </c>
      <c r="O2029">
        <v>0.25</v>
      </c>
      <c r="P2029">
        <v>0.25</v>
      </c>
      <c r="Q2029">
        <v>0.25</v>
      </c>
      <c r="R2029">
        <v>0.25</v>
      </c>
      <c r="S2029">
        <v>0.25</v>
      </c>
      <c r="T2029">
        <v>0.25</v>
      </c>
      <c r="U2029">
        <v>0.68030690537084404</v>
      </c>
      <c r="V2029">
        <f>VLOOKUP(A2029,Output_sheet!$C$2:$H$19120,6,FALSE)</f>
        <v>131.23837</v>
      </c>
      <c r="W2029">
        <f t="shared" si="187"/>
        <v>225.15225154560147</v>
      </c>
      <c r="X2029" t="str">
        <f t="shared" si="188"/>
        <v>Breakf</v>
      </c>
      <c r="Y2029">
        <f t="shared" si="189"/>
        <v>53.819572755939831</v>
      </c>
      <c r="Z2029">
        <f t="shared" si="190"/>
        <v>104.38482863774435</v>
      </c>
      <c r="AA2029">
        <f t="shared" si="191"/>
        <v>66.947850151917308</v>
      </c>
    </row>
    <row r="2030" spans="1:27" x14ac:dyDescent="0.45">
      <c r="A2030" t="str">
        <f t="shared" si="186"/>
        <v>43835Meal_Dinner_GreenP13</v>
      </c>
      <c r="B2030" s="6">
        <v>43835</v>
      </c>
      <c r="C2030" t="s">
        <v>118</v>
      </c>
      <c r="D2030" t="s">
        <v>29</v>
      </c>
      <c r="E2030">
        <v>0.19</v>
      </c>
      <c r="F2030">
        <v>0.51400000000000001</v>
      </c>
      <c r="G2030">
        <v>0.05</v>
      </c>
      <c r="H2030">
        <v>4.674600000000001E-3</v>
      </c>
      <c r="I2030" t="s">
        <v>46</v>
      </c>
      <c r="J2030">
        <v>1200</v>
      </c>
      <c r="K2030">
        <v>0.3</v>
      </c>
      <c r="L2030">
        <v>0.4</v>
      </c>
      <c r="M2030">
        <v>0.3</v>
      </c>
      <c r="N2030">
        <v>0.25</v>
      </c>
      <c r="O2030">
        <v>0.25</v>
      </c>
      <c r="P2030">
        <v>0.25</v>
      </c>
      <c r="Q2030">
        <v>0.25</v>
      </c>
      <c r="R2030">
        <v>0.25</v>
      </c>
      <c r="S2030">
        <v>0.25</v>
      </c>
      <c r="T2030">
        <v>0.25</v>
      </c>
      <c r="U2030">
        <v>0.2332361516034985</v>
      </c>
      <c r="V2030">
        <f>VLOOKUP(A2030,Output_sheet!$C$2:$H$19120,6,FALSE)</f>
        <v>40.399768000000002</v>
      </c>
      <c r="W2030">
        <f t="shared" si="187"/>
        <v>131.94564228800002</v>
      </c>
      <c r="X2030" t="str">
        <f t="shared" si="188"/>
        <v>Dinner</v>
      </c>
      <c r="Y2030">
        <f t="shared" si="189"/>
        <v>30.703823680000003</v>
      </c>
      <c r="Z2030">
        <f t="shared" si="190"/>
        <v>83.061923008000008</v>
      </c>
      <c r="AA2030">
        <f t="shared" si="191"/>
        <v>18.179895600000002</v>
      </c>
    </row>
    <row r="2031" spans="1:27" x14ac:dyDescent="0.45">
      <c r="A2031" t="str">
        <f t="shared" si="186"/>
        <v>43835Meal_Dinner_MainP13</v>
      </c>
      <c r="B2031" s="6">
        <v>43835</v>
      </c>
      <c r="C2031" t="s">
        <v>118</v>
      </c>
      <c r="D2031" t="s">
        <v>30</v>
      </c>
      <c r="E2031">
        <v>2.453551912568306E-2</v>
      </c>
      <c r="F2031">
        <v>0.1759289617486339</v>
      </c>
      <c r="G2031">
        <v>5.2131147540983608E-2</v>
      </c>
      <c r="H2031">
        <v>1.521726775956284E-3</v>
      </c>
      <c r="I2031" t="s">
        <v>46</v>
      </c>
      <c r="J2031">
        <v>1200</v>
      </c>
      <c r="K2031">
        <v>0.3</v>
      </c>
      <c r="L2031">
        <v>0.4</v>
      </c>
      <c r="M2031">
        <v>0.3</v>
      </c>
      <c r="N2031">
        <v>0.25</v>
      </c>
      <c r="O2031">
        <v>0.25</v>
      </c>
      <c r="P2031">
        <v>0.25</v>
      </c>
      <c r="Q2031">
        <v>0.25</v>
      </c>
      <c r="R2031">
        <v>0.25</v>
      </c>
      <c r="S2031">
        <v>0.25</v>
      </c>
      <c r="T2031">
        <v>0.25</v>
      </c>
      <c r="U2031">
        <v>0.53352769679300294</v>
      </c>
      <c r="V2031">
        <f>VLOOKUP(A2031,Output_sheet!$C$2:$H$19120,6,FALSE)</f>
        <v>71.088053000000002</v>
      </c>
      <c r="W2031">
        <f t="shared" si="187"/>
        <v>90.355634578142087</v>
      </c>
      <c r="X2031" t="str">
        <f t="shared" si="188"/>
        <v>Dinner</v>
      </c>
      <c r="Y2031">
        <f t="shared" si="189"/>
        <v>6.9767291359562842</v>
      </c>
      <c r="Z2031">
        <f t="shared" si="190"/>
        <v>50.025789428087435</v>
      </c>
      <c r="AA2031">
        <f t="shared" si="191"/>
        <v>33.353116014098362</v>
      </c>
    </row>
    <row r="2032" spans="1:27" x14ac:dyDescent="0.45">
      <c r="A2032" t="str">
        <f t="shared" si="186"/>
        <v>43835Meal_Dinner_SideP13</v>
      </c>
      <c r="B2032" s="6">
        <v>43835</v>
      </c>
      <c r="C2032" t="s">
        <v>118</v>
      </c>
      <c r="D2032" t="s">
        <v>31</v>
      </c>
      <c r="E2032">
        <v>3.5400000000000001E-2</v>
      </c>
      <c r="F2032">
        <v>0.25219999999999998</v>
      </c>
      <c r="G2032">
        <v>3.8E-3</v>
      </c>
      <c r="H2032">
        <v>1.67268E-3</v>
      </c>
      <c r="I2032" t="s">
        <v>46</v>
      </c>
      <c r="J2032">
        <v>1200</v>
      </c>
      <c r="K2032">
        <v>0.3</v>
      </c>
      <c r="L2032">
        <v>0.4</v>
      </c>
      <c r="M2032">
        <v>0.3</v>
      </c>
      <c r="N2032">
        <v>0.25</v>
      </c>
      <c r="O2032">
        <v>0.25</v>
      </c>
      <c r="P2032">
        <v>0.25</v>
      </c>
      <c r="Q2032">
        <v>0.25</v>
      </c>
      <c r="R2032">
        <v>0.25</v>
      </c>
      <c r="S2032">
        <v>0.25</v>
      </c>
      <c r="T2032">
        <v>0.25</v>
      </c>
      <c r="U2032">
        <v>0.2332361516034985</v>
      </c>
      <c r="V2032">
        <f>VLOOKUP(A2032,Output_sheet!$C$2:$H$19120,6,FALSE)</f>
        <v>21.753720999999999</v>
      </c>
      <c r="W2032">
        <f t="shared" si="187"/>
        <v>25.769457896599995</v>
      </c>
      <c r="X2032" t="str">
        <f t="shared" si="188"/>
        <v>Dinner</v>
      </c>
      <c r="Y2032">
        <f t="shared" si="189"/>
        <v>3.0803268936000001</v>
      </c>
      <c r="Z2032">
        <f t="shared" si="190"/>
        <v>21.945153744799995</v>
      </c>
      <c r="AA2032">
        <f t="shared" si="191"/>
        <v>0.74397725819999994</v>
      </c>
    </row>
    <row r="2033" spans="1:27" x14ac:dyDescent="0.45">
      <c r="A2033" t="str">
        <f t="shared" si="186"/>
        <v>43835Meal_Lunch_GreenP13</v>
      </c>
      <c r="B2033" s="6">
        <v>43835</v>
      </c>
      <c r="C2033" t="s">
        <v>118</v>
      </c>
      <c r="D2033" t="s">
        <v>34</v>
      </c>
      <c r="E2033">
        <v>2.5702247191011239E-2</v>
      </c>
      <c r="F2033">
        <v>5.561797752808989E-2</v>
      </c>
      <c r="G2033">
        <v>2.0786516853932589E-2</v>
      </c>
      <c r="H2033">
        <v>1.573531300160514E-3</v>
      </c>
      <c r="I2033" t="s">
        <v>46</v>
      </c>
      <c r="J2033">
        <v>1200</v>
      </c>
      <c r="K2033">
        <v>0.3</v>
      </c>
      <c r="L2033">
        <v>0.4</v>
      </c>
      <c r="M2033">
        <v>0.3</v>
      </c>
      <c r="N2033">
        <v>0.25</v>
      </c>
      <c r="O2033">
        <v>0.25</v>
      </c>
      <c r="P2033">
        <v>0.25</v>
      </c>
      <c r="Q2033">
        <v>0.25</v>
      </c>
      <c r="R2033">
        <v>0.25</v>
      </c>
      <c r="S2033">
        <v>0.25</v>
      </c>
      <c r="T2033">
        <v>0.25</v>
      </c>
      <c r="U2033">
        <v>0.4972067039106145</v>
      </c>
      <c r="V2033">
        <f>VLOOKUP(A2033,Output_sheet!$C$2:$H$19120,6,FALSE)</f>
        <v>135.45017999999999</v>
      </c>
      <c r="W2033">
        <f t="shared" si="187"/>
        <v>69.399193348314611</v>
      </c>
      <c r="X2033" t="str">
        <f t="shared" si="188"/>
        <v>Lunch_</v>
      </c>
      <c r="Y2033">
        <f t="shared" si="189"/>
        <v>13.925496033707866</v>
      </c>
      <c r="Z2033">
        <f t="shared" si="190"/>
        <v>30.133860269662922</v>
      </c>
      <c r="AA2033">
        <f t="shared" si="191"/>
        <v>25.339837044943824</v>
      </c>
    </row>
    <row r="2034" spans="1:27" x14ac:dyDescent="0.45">
      <c r="A2034" t="str">
        <f t="shared" si="186"/>
        <v>43835Meal_Lunch_MainP13</v>
      </c>
      <c r="B2034" s="6">
        <v>43835</v>
      </c>
      <c r="C2034" t="s">
        <v>118</v>
      </c>
      <c r="D2034" t="s">
        <v>35</v>
      </c>
      <c r="E2034">
        <v>0.30499999999999999</v>
      </c>
      <c r="F2034">
        <v>0</v>
      </c>
      <c r="G2034">
        <v>3.2000000000000001E-2</v>
      </c>
      <c r="H2034">
        <v>5.3000000000000009E-3</v>
      </c>
      <c r="I2034" t="s">
        <v>46</v>
      </c>
      <c r="J2034">
        <v>1200</v>
      </c>
      <c r="K2034">
        <v>0.3</v>
      </c>
      <c r="L2034">
        <v>0.4</v>
      </c>
      <c r="M2034">
        <v>0.3</v>
      </c>
      <c r="N2034">
        <v>0.25</v>
      </c>
      <c r="O2034">
        <v>0.25</v>
      </c>
      <c r="P2034">
        <v>0.25</v>
      </c>
      <c r="Q2034">
        <v>0.25</v>
      </c>
      <c r="R2034">
        <v>0.25</v>
      </c>
      <c r="S2034">
        <v>0.25</v>
      </c>
      <c r="T2034">
        <v>0.25</v>
      </c>
      <c r="U2034">
        <v>0.27932960893854752</v>
      </c>
      <c r="V2034">
        <f>VLOOKUP(A2034,Output_sheet!$C$2:$H$19120,6,FALSE)</f>
        <v>102.37514</v>
      </c>
      <c r="W2034">
        <f t="shared" si="187"/>
        <v>154.38171112000001</v>
      </c>
      <c r="X2034" t="str">
        <f t="shared" si="188"/>
        <v>Lunch_</v>
      </c>
      <c r="Y2034">
        <f t="shared" si="189"/>
        <v>124.8976708</v>
      </c>
      <c r="Z2034">
        <f t="shared" si="190"/>
        <v>0</v>
      </c>
      <c r="AA2034">
        <f t="shared" si="191"/>
        <v>29.484040320000005</v>
      </c>
    </row>
    <row r="2035" spans="1:27" x14ac:dyDescent="0.45">
      <c r="A2035" t="str">
        <f t="shared" si="186"/>
        <v>43835Meal_Lunch_SideP13</v>
      </c>
      <c r="B2035" s="6">
        <v>43835</v>
      </c>
      <c r="C2035" t="s">
        <v>118</v>
      </c>
      <c r="D2035" t="s">
        <v>36</v>
      </c>
      <c r="E2035">
        <v>8.5000000000000006E-2</v>
      </c>
      <c r="F2035">
        <v>0.71599999999999997</v>
      </c>
      <c r="G2035">
        <v>2.5000000000000001E-2</v>
      </c>
      <c r="H2035">
        <v>1.1130000000000001E-3</v>
      </c>
      <c r="I2035" t="s">
        <v>46</v>
      </c>
      <c r="J2035">
        <v>1200</v>
      </c>
      <c r="K2035">
        <v>0.3</v>
      </c>
      <c r="L2035">
        <v>0.4</v>
      </c>
      <c r="M2035">
        <v>0.3</v>
      </c>
      <c r="N2035">
        <v>0.25</v>
      </c>
      <c r="O2035">
        <v>0.25</v>
      </c>
      <c r="P2035">
        <v>0.25</v>
      </c>
      <c r="Q2035">
        <v>0.25</v>
      </c>
      <c r="R2035">
        <v>0.25</v>
      </c>
      <c r="S2035">
        <v>0.25</v>
      </c>
      <c r="T2035">
        <v>0.25</v>
      </c>
      <c r="U2035">
        <v>0.223463687150838</v>
      </c>
      <c r="V2035">
        <f>VLOOKUP(A2035,Output_sheet!$C$2:$H$19120,6,FALSE)</f>
        <v>44.100059000000002</v>
      </c>
      <c r="W2035">
        <f t="shared" si="187"/>
        <v>151.219102311</v>
      </c>
      <c r="X2035" t="str">
        <f t="shared" si="188"/>
        <v>Lunch_</v>
      </c>
      <c r="Y2035">
        <f t="shared" si="189"/>
        <v>14.994020060000002</v>
      </c>
      <c r="Z2035">
        <f t="shared" si="190"/>
        <v>126.302568976</v>
      </c>
      <c r="AA2035">
        <f t="shared" si="191"/>
        <v>9.922513275</v>
      </c>
    </row>
    <row r="2036" spans="1:27" x14ac:dyDescent="0.45">
      <c r="A2036" t="str">
        <f t="shared" si="186"/>
        <v>43835Meal_Morning_Snack_GreenP13</v>
      </c>
      <c r="B2036" s="6">
        <v>43835</v>
      </c>
      <c r="C2036" t="s">
        <v>118</v>
      </c>
      <c r="D2036" t="s">
        <v>39</v>
      </c>
      <c r="E2036">
        <v>9.4999999999999998E-3</v>
      </c>
      <c r="F2036">
        <v>0.12970000000000001</v>
      </c>
      <c r="G2036">
        <v>4.7499999999999999E-3</v>
      </c>
      <c r="H2036">
        <v>1.1560000000000001E-2</v>
      </c>
      <c r="I2036" t="s">
        <v>46</v>
      </c>
      <c r="J2036">
        <v>1200</v>
      </c>
      <c r="K2036">
        <v>0.3</v>
      </c>
      <c r="L2036">
        <v>0.4</v>
      </c>
      <c r="M2036">
        <v>0.3</v>
      </c>
      <c r="N2036">
        <v>0.1</v>
      </c>
      <c r="O2036">
        <v>0.1</v>
      </c>
      <c r="P2036">
        <v>0.1</v>
      </c>
      <c r="Q2036">
        <v>0.1</v>
      </c>
      <c r="R2036">
        <v>0.1</v>
      </c>
      <c r="S2036">
        <v>0.1</v>
      </c>
      <c r="T2036">
        <v>0.1</v>
      </c>
      <c r="U2036">
        <v>0.2</v>
      </c>
      <c r="V2036">
        <f>VLOOKUP(A2036,Output_sheet!$C$2:$H$19120,6,FALSE)</f>
        <v>15.658702999999999</v>
      </c>
      <c r="W2036">
        <f t="shared" si="187"/>
        <v>9.3881753836499993</v>
      </c>
      <c r="X2036" t="str">
        <f t="shared" si="188"/>
        <v>Mornin</v>
      </c>
      <c r="Y2036">
        <f t="shared" si="189"/>
        <v>0.59503071399999996</v>
      </c>
      <c r="Z2036">
        <f t="shared" si="190"/>
        <v>8.1237351164000007</v>
      </c>
      <c r="AA2036">
        <f t="shared" si="191"/>
        <v>0.66940955324999996</v>
      </c>
    </row>
    <row r="2037" spans="1:27" x14ac:dyDescent="0.45">
      <c r="A2037" t="str">
        <f t="shared" si="186"/>
        <v>43835Meal_Morning_Snack_MainP13</v>
      </c>
      <c r="B2037" s="6">
        <v>43835</v>
      </c>
      <c r="C2037" t="s">
        <v>118</v>
      </c>
      <c r="D2037" t="s">
        <v>40</v>
      </c>
      <c r="E2037">
        <v>2.9166666666666671E-2</v>
      </c>
      <c r="F2037">
        <v>0.13300000000000001</v>
      </c>
      <c r="G2037">
        <v>1.4999999999999999E-2</v>
      </c>
      <c r="H2037">
        <v>1.7916666666666671E-3</v>
      </c>
      <c r="I2037" t="s">
        <v>46</v>
      </c>
      <c r="J2037">
        <v>1200</v>
      </c>
      <c r="K2037">
        <v>0.3</v>
      </c>
      <c r="L2037">
        <v>0.4</v>
      </c>
      <c r="M2037">
        <v>0.3</v>
      </c>
      <c r="N2037">
        <v>0.1</v>
      </c>
      <c r="O2037">
        <v>0.1</v>
      </c>
      <c r="P2037">
        <v>0.1</v>
      </c>
      <c r="Q2037">
        <v>0.1</v>
      </c>
      <c r="R2037">
        <v>0.1</v>
      </c>
      <c r="S2037">
        <v>0.1</v>
      </c>
      <c r="T2037">
        <v>0.1</v>
      </c>
      <c r="U2037">
        <v>0.66666666666666663</v>
      </c>
      <c r="V2037">
        <f>VLOOKUP(A2037,Output_sheet!$C$2:$H$19120,6,FALSE)</f>
        <v>76.802211</v>
      </c>
      <c r="W2037">
        <f t="shared" si="187"/>
        <v>60.187332687000008</v>
      </c>
      <c r="X2037" t="str">
        <f t="shared" si="188"/>
        <v>Mornin</v>
      </c>
      <c r="Y2037">
        <f t="shared" si="189"/>
        <v>8.9602579500000008</v>
      </c>
      <c r="Z2037">
        <f t="shared" si="190"/>
        <v>40.858776252000006</v>
      </c>
      <c r="AA2037">
        <f t="shared" si="191"/>
        <v>10.368298485</v>
      </c>
    </row>
    <row r="2038" spans="1:27" x14ac:dyDescent="0.45">
      <c r="A2038" t="str">
        <f t="shared" si="186"/>
        <v>43835Meal_Morning_Snack_SideP13</v>
      </c>
      <c r="B2038" s="6">
        <v>43835</v>
      </c>
      <c r="C2038" t="s">
        <v>118</v>
      </c>
      <c r="D2038" t="s">
        <v>41</v>
      </c>
      <c r="E2038">
        <v>4.1816666666666669E-2</v>
      </c>
      <c r="F2038">
        <v>3.2599999999999997E-2</v>
      </c>
      <c r="G2038">
        <v>8.3983333333333327E-2</v>
      </c>
      <c r="H2038">
        <v>9.819500000000001E-4</v>
      </c>
      <c r="I2038" t="s">
        <v>46</v>
      </c>
      <c r="J2038">
        <v>1200</v>
      </c>
      <c r="K2038">
        <v>0.3</v>
      </c>
      <c r="L2038">
        <v>0.4</v>
      </c>
      <c r="M2038">
        <v>0.3</v>
      </c>
      <c r="N2038">
        <v>0.1</v>
      </c>
      <c r="O2038">
        <v>0.1</v>
      </c>
      <c r="P2038">
        <v>0.1</v>
      </c>
      <c r="Q2038">
        <v>0.1</v>
      </c>
      <c r="R2038">
        <v>0.1</v>
      </c>
      <c r="S2038">
        <v>0.1</v>
      </c>
      <c r="T2038">
        <v>0.1</v>
      </c>
      <c r="U2038">
        <v>0.1333333333333333</v>
      </c>
      <c r="V2038">
        <f>VLOOKUP(A2038,Output_sheet!$C$2:$H$19120,6,FALSE)</f>
        <v>19.386966000000001</v>
      </c>
      <c r="W2038">
        <f t="shared" si="187"/>
        <v>20.424491797099996</v>
      </c>
      <c r="X2038" t="str">
        <f t="shared" si="188"/>
        <v>Mornin</v>
      </c>
      <c r="Y2038">
        <f t="shared" si="189"/>
        <v>3.2427931796000005</v>
      </c>
      <c r="Z2038">
        <f t="shared" si="190"/>
        <v>2.5280603664000001</v>
      </c>
      <c r="AA2038">
        <f t="shared" si="191"/>
        <v>14.653638251099999</v>
      </c>
    </row>
    <row r="2039" spans="1:27" x14ac:dyDescent="0.45">
      <c r="A2039" t="str">
        <f t="shared" si="186"/>
        <v>43835Meal_Afternoon_Snack_GreenP14</v>
      </c>
      <c r="B2039" s="6">
        <v>43835</v>
      </c>
      <c r="C2039" t="s">
        <v>118</v>
      </c>
      <c r="D2039" t="s">
        <v>11</v>
      </c>
      <c r="E2039">
        <v>2.7E-2</v>
      </c>
      <c r="F2039">
        <v>0.11799999999999999</v>
      </c>
      <c r="G2039">
        <v>0.21</v>
      </c>
      <c r="H2039">
        <v>1.9499999999999999E-3</v>
      </c>
      <c r="I2039" t="s">
        <v>47</v>
      </c>
      <c r="J2039">
        <v>1800</v>
      </c>
      <c r="K2039">
        <v>0.3</v>
      </c>
      <c r="L2039">
        <v>0.4</v>
      </c>
      <c r="M2039">
        <v>0.3</v>
      </c>
      <c r="N2039">
        <v>0.1</v>
      </c>
      <c r="O2039">
        <v>0.1</v>
      </c>
      <c r="P2039">
        <v>0.1</v>
      </c>
      <c r="Q2039">
        <v>0.1</v>
      </c>
      <c r="R2039">
        <v>0.1</v>
      </c>
      <c r="S2039">
        <v>0.1</v>
      </c>
      <c r="T2039">
        <v>0.1</v>
      </c>
      <c r="U2039">
        <v>0.35</v>
      </c>
      <c r="V2039">
        <f>VLOOKUP(A2039,Output_sheet!$C$2:$H$19120,6,FALSE)</f>
        <v>71.199889999999996</v>
      </c>
      <c r="W2039">
        <f t="shared" si="187"/>
        <v>175.86372829999996</v>
      </c>
      <c r="X2039" t="str">
        <f t="shared" si="188"/>
        <v>Aftern</v>
      </c>
      <c r="Y2039">
        <f t="shared" si="189"/>
        <v>7.6895881199999998</v>
      </c>
      <c r="Z2039">
        <f t="shared" si="190"/>
        <v>33.606348079999997</v>
      </c>
      <c r="AA2039">
        <f t="shared" si="191"/>
        <v>134.56779209999999</v>
      </c>
    </row>
    <row r="2040" spans="1:27" x14ac:dyDescent="0.45">
      <c r="A2040" t="str">
        <f t="shared" si="186"/>
        <v>43835Meal_Afternoon_Snack_MainP14</v>
      </c>
      <c r="B2040" s="6">
        <v>43835</v>
      </c>
      <c r="C2040" t="s">
        <v>118</v>
      </c>
      <c r="D2040" t="s">
        <v>12</v>
      </c>
      <c r="E2040">
        <v>0.34</v>
      </c>
      <c r="F2040">
        <v>0</v>
      </c>
      <c r="G2040">
        <v>1.0999999999999999E-2</v>
      </c>
      <c r="H2040">
        <v>9.7169999999999999E-3</v>
      </c>
      <c r="I2040" t="s">
        <v>47</v>
      </c>
      <c r="J2040">
        <v>1800</v>
      </c>
      <c r="K2040">
        <v>0.3</v>
      </c>
      <c r="L2040">
        <v>0.4</v>
      </c>
      <c r="M2040">
        <v>0.3</v>
      </c>
      <c r="N2040">
        <v>0.1</v>
      </c>
      <c r="O2040">
        <v>0.1</v>
      </c>
      <c r="P2040">
        <v>0.1</v>
      </c>
      <c r="Q2040">
        <v>0.1</v>
      </c>
      <c r="R2040">
        <v>0.1</v>
      </c>
      <c r="S2040">
        <v>0.1</v>
      </c>
      <c r="T2040">
        <v>0.1</v>
      </c>
      <c r="U2040">
        <v>0.15</v>
      </c>
      <c r="V2040">
        <f>VLOOKUP(A2040,Output_sheet!$C$2:$H$19120,6,FALSE)</f>
        <v>19.185717</v>
      </c>
      <c r="W2040">
        <f t="shared" si="187"/>
        <v>27.991961103000001</v>
      </c>
      <c r="X2040" t="str">
        <f t="shared" si="188"/>
        <v>Aftern</v>
      </c>
      <c r="Y2040">
        <f t="shared" si="189"/>
        <v>26.092575120000003</v>
      </c>
      <c r="Z2040">
        <f t="shared" si="190"/>
        <v>0</v>
      </c>
      <c r="AA2040">
        <f t="shared" si="191"/>
        <v>1.8993859829999999</v>
      </c>
    </row>
    <row r="2041" spans="1:27" x14ac:dyDescent="0.45">
      <c r="A2041" t="str">
        <f t="shared" si="186"/>
        <v>43835Meal_Afternoon_Snack_SideP14</v>
      </c>
      <c r="B2041" s="6">
        <v>43835</v>
      </c>
      <c r="C2041" t="s">
        <v>118</v>
      </c>
      <c r="D2041" t="s">
        <v>13</v>
      </c>
      <c r="E2041">
        <v>7.0000000000000001E-3</v>
      </c>
      <c r="F2041">
        <v>8.6999999999999994E-2</v>
      </c>
      <c r="G2041">
        <v>1E-3</v>
      </c>
      <c r="H2041">
        <v>7.5000000000000002E-4</v>
      </c>
      <c r="I2041" t="s">
        <v>47</v>
      </c>
      <c r="J2041">
        <v>1800</v>
      </c>
      <c r="K2041">
        <v>0.3</v>
      </c>
      <c r="L2041">
        <v>0.4</v>
      </c>
      <c r="M2041">
        <v>0.3</v>
      </c>
      <c r="N2041">
        <v>0.1</v>
      </c>
      <c r="O2041">
        <v>0.1</v>
      </c>
      <c r="P2041">
        <v>0.1</v>
      </c>
      <c r="Q2041">
        <v>0.1</v>
      </c>
      <c r="R2041">
        <v>0.1</v>
      </c>
      <c r="S2041">
        <v>0.1</v>
      </c>
      <c r="T2041">
        <v>0.1</v>
      </c>
      <c r="U2041">
        <v>0.5</v>
      </c>
      <c r="V2041">
        <f>VLOOKUP(A2041,Output_sheet!$C$2:$H$19120,6,FALSE)</f>
        <v>54.920290999999999</v>
      </c>
      <c r="W2041">
        <f t="shared" si="187"/>
        <v>21.144312034999999</v>
      </c>
      <c r="X2041" t="str">
        <f t="shared" si="188"/>
        <v>Aftern</v>
      </c>
      <c r="Y2041">
        <f t="shared" si="189"/>
        <v>1.5377681480000001</v>
      </c>
      <c r="Z2041">
        <f t="shared" si="190"/>
        <v>19.112261267999997</v>
      </c>
      <c r="AA2041">
        <f t="shared" si="191"/>
        <v>0.49428261900000003</v>
      </c>
    </row>
    <row r="2042" spans="1:27" x14ac:dyDescent="0.45">
      <c r="A2042" t="str">
        <f t="shared" si="186"/>
        <v>43835Meal_Booster1_GreenP14</v>
      </c>
      <c r="B2042" s="6">
        <v>43835</v>
      </c>
      <c r="C2042" t="s">
        <v>118</v>
      </c>
      <c r="D2042" t="s">
        <v>16</v>
      </c>
      <c r="E2042">
        <v>0</v>
      </c>
      <c r="F2042">
        <v>0</v>
      </c>
      <c r="G2042">
        <v>0</v>
      </c>
      <c r="H2042">
        <v>0</v>
      </c>
      <c r="I2042" t="s">
        <v>47</v>
      </c>
      <c r="J2042">
        <v>1800</v>
      </c>
      <c r="K2042">
        <v>0.3</v>
      </c>
      <c r="L2042">
        <v>0.4</v>
      </c>
      <c r="M2042">
        <v>0.3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f>VLOOKUP(A2042,Output_sheet!$C$2:$H$19120,6,FALSE)</f>
        <v>0</v>
      </c>
      <c r="W2042">
        <f t="shared" si="187"/>
        <v>0</v>
      </c>
      <c r="X2042" t="str">
        <f t="shared" si="188"/>
        <v>Booste</v>
      </c>
      <c r="Y2042">
        <f t="shared" si="189"/>
        <v>0</v>
      </c>
      <c r="Z2042">
        <f t="shared" si="190"/>
        <v>0</v>
      </c>
      <c r="AA2042">
        <f t="shared" si="191"/>
        <v>0</v>
      </c>
    </row>
    <row r="2043" spans="1:27" x14ac:dyDescent="0.45">
      <c r="A2043" t="str">
        <f t="shared" si="186"/>
        <v>43835Meal_Booster1_MainP14</v>
      </c>
      <c r="B2043" s="6">
        <v>43835</v>
      </c>
      <c r="C2043" t="s">
        <v>118</v>
      </c>
      <c r="D2043" t="s">
        <v>17</v>
      </c>
      <c r="E2043">
        <v>5.6323529411764703E-2</v>
      </c>
      <c r="F2043">
        <v>0.1341803921568627</v>
      </c>
      <c r="G2043">
        <v>3.0019607843137251E-2</v>
      </c>
      <c r="H2043">
        <v>2.4504270334859352E-3</v>
      </c>
      <c r="I2043" t="s">
        <v>47</v>
      </c>
      <c r="J2043">
        <v>1800</v>
      </c>
      <c r="K2043">
        <v>0.3</v>
      </c>
      <c r="L2043">
        <v>0.4</v>
      </c>
      <c r="M2043">
        <v>0.3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f>VLOOKUP(A2043,Output_sheet!$C$2:$H$19120,6,FALSE)</f>
        <v>0</v>
      </c>
      <c r="W2043">
        <f t="shared" si="187"/>
        <v>0</v>
      </c>
      <c r="X2043" t="str">
        <f t="shared" si="188"/>
        <v>Booste</v>
      </c>
      <c r="Y2043">
        <f t="shared" si="189"/>
        <v>0</v>
      </c>
      <c r="Z2043">
        <f t="shared" si="190"/>
        <v>0</v>
      </c>
      <c r="AA2043">
        <f t="shared" si="191"/>
        <v>0</v>
      </c>
    </row>
    <row r="2044" spans="1:27" x14ac:dyDescent="0.45">
      <c r="A2044" t="str">
        <f t="shared" si="186"/>
        <v>43835Meal_Booster1_SideP14</v>
      </c>
      <c r="B2044" s="6">
        <v>43835</v>
      </c>
      <c r="C2044" t="s">
        <v>118</v>
      </c>
      <c r="D2044" t="s">
        <v>18</v>
      </c>
      <c r="E2044">
        <v>0</v>
      </c>
      <c r="F2044">
        <v>0</v>
      </c>
      <c r="G2044">
        <v>0</v>
      </c>
      <c r="H2044">
        <v>0</v>
      </c>
      <c r="I2044" t="s">
        <v>47</v>
      </c>
      <c r="J2044">
        <v>1800</v>
      </c>
      <c r="K2044">
        <v>0.3</v>
      </c>
      <c r="L2044">
        <v>0.4</v>
      </c>
      <c r="M2044">
        <v>0.3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f>VLOOKUP(A2044,Output_sheet!$C$2:$H$19120,6,FALSE)</f>
        <v>0</v>
      </c>
      <c r="W2044">
        <f t="shared" si="187"/>
        <v>0</v>
      </c>
      <c r="X2044" t="str">
        <f t="shared" si="188"/>
        <v>Booste</v>
      </c>
      <c r="Y2044">
        <f t="shared" si="189"/>
        <v>0</v>
      </c>
      <c r="Z2044">
        <f t="shared" si="190"/>
        <v>0</v>
      </c>
      <c r="AA2044">
        <f t="shared" si="191"/>
        <v>0</v>
      </c>
    </row>
    <row r="2045" spans="1:27" x14ac:dyDescent="0.45">
      <c r="A2045" t="str">
        <f t="shared" si="186"/>
        <v>43835Meal_Booster2_GreenP14</v>
      </c>
      <c r="B2045" s="6">
        <v>43835</v>
      </c>
      <c r="C2045" t="s">
        <v>118</v>
      </c>
      <c r="D2045" t="s">
        <v>19</v>
      </c>
      <c r="E2045">
        <v>0</v>
      </c>
      <c r="F2045">
        <v>0</v>
      </c>
      <c r="G2045">
        <v>0</v>
      </c>
      <c r="H2045">
        <v>0</v>
      </c>
      <c r="I2045" t="s">
        <v>47</v>
      </c>
      <c r="J2045">
        <v>1800</v>
      </c>
      <c r="K2045">
        <v>0.3</v>
      </c>
      <c r="L2045">
        <v>0.4</v>
      </c>
      <c r="M2045">
        <v>0.3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f>VLOOKUP(A2045,Output_sheet!$C$2:$H$19120,6,FALSE)</f>
        <v>0</v>
      </c>
      <c r="W2045">
        <f t="shared" si="187"/>
        <v>0</v>
      </c>
      <c r="X2045" t="str">
        <f t="shared" si="188"/>
        <v>Booste</v>
      </c>
      <c r="Y2045">
        <f t="shared" si="189"/>
        <v>0</v>
      </c>
      <c r="Z2045">
        <f t="shared" si="190"/>
        <v>0</v>
      </c>
      <c r="AA2045">
        <f t="shared" si="191"/>
        <v>0</v>
      </c>
    </row>
    <row r="2046" spans="1:27" x14ac:dyDescent="0.45">
      <c r="A2046" t="str">
        <f t="shared" si="186"/>
        <v>43835Meal_Booster2_MainP14</v>
      </c>
      <c r="B2046" s="6">
        <v>43835</v>
      </c>
      <c r="C2046" t="s">
        <v>118</v>
      </c>
      <c r="D2046" t="s">
        <v>20</v>
      </c>
      <c r="E2046">
        <v>0.1239</v>
      </c>
      <c r="F2046">
        <v>2.7199999999999998E-2</v>
      </c>
      <c r="G2046">
        <v>1.0200000000000001E-2</v>
      </c>
      <c r="H2046">
        <v>3.1800000000000001E-3</v>
      </c>
      <c r="I2046" t="s">
        <v>47</v>
      </c>
      <c r="J2046">
        <v>1800</v>
      </c>
      <c r="K2046">
        <v>0.3</v>
      </c>
      <c r="L2046">
        <v>0.4</v>
      </c>
      <c r="M2046">
        <v>0.3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  <c r="V2046">
        <f>VLOOKUP(A2046,Output_sheet!$C$2:$H$19120,6,FALSE)</f>
        <v>0</v>
      </c>
      <c r="W2046">
        <f t="shared" si="187"/>
        <v>0</v>
      </c>
      <c r="X2046" t="str">
        <f t="shared" si="188"/>
        <v>Booste</v>
      </c>
      <c r="Y2046">
        <f t="shared" si="189"/>
        <v>0</v>
      </c>
      <c r="Z2046">
        <f t="shared" si="190"/>
        <v>0</v>
      </c>
      <c r="AA2046">
        <f t="shared" si="191"/>
        <v>0</v>
      </c>
    </row>
    <row r="2047" spans="1:27" x14ac:dyDescent="0.45">
      <c r="A2047" t="str">
        <f t="shared" si="186"/>
        <v>43835Meal_Booster2_SideP14</v>
      </c>
      <c r="B2047" s="6">
        <v>43835</v>
      </c>
      <c r="C2047" t="s">
        <v>118</v>
      </c>
      <c r="D2047" t="s">
        <v>21</v>
      </c>
      <c r="E2047">
        <v>0</v>
      </c>
      <c r="F2047">
        <v>0</v>
      </c>
      <c r="G2047">
        <v>0</v>
      </c>
      <c r="H2047">
        <v>0</v>
      </c>
      <c r="I2047" t="s">
        <v>47</v>
      </c>
      <c r="J2047">
        <v>1800</v>
      </c>
      <c r="K2047">
        <v>0.3</v>
      </c>
      <c r="L2047">
        <v>0.4</v>
      </c>
      <c r="M2047">
        <v>0.3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f>VLOOKUP(A2047,Output_sheet!$C$2:$H$19120,6,FALSE)</f>
        <v>0</v>
      </c>
      <c r="W2047">
        <f t="shared" si="187"/>
        <v>0</v>
      </c>
      <c r="X2047" t="str">
        <f t="shared" si="188"/>
        <v>Booste</v>
      </c>
      <c r="Y2047">
        <f t="shared" si="189"/>
        <v>0</v>
      </c>
      <c r="Z2047">
        <f t="shared" si="190"/>
        <v>0</v>
      </c>
      <c r="AA2047">
        <f t="shared" si="191"/>
        <v>0</v>
      </c>
    </row>
    <row r="2048" spans="1:27" x14ac:dyDescent="0.45">
      <c r="A2048" t="str">
        <f t="shared" si="186"/>
        <v>43835Meal_Breakfast_GreenP14</v>
      </c>
      <c r="B2048" s="6">
        <v>43835</v>
      </c>
      <c r="C2048" t="s">
        <v>118</v>
      </c>
      <c r="D2048" t="s">
        <v>24</v>
      </c>
      <c r="E2048">
        <v>0</v>
      </c>
      <c r="F2048">
        <v>0</v>
      </c>
      <c r="G2048">
        <v>0</v>
      </c>
      <c r="H2048">
        <v>0</v>
      </c>
      <c r="I2048" t="s">
        <v>47</v>
      </c>
      <c r="J2048">
        <v>1800</v>
      </c>
      <c r="K2048">
        <v>0.3</v>
      </c>
      <c r="L2048">
        <v>0.4</v>
      </c>
      <c r="M2048">
        <v>0.3</v>
      </c>
      <c r="N2048">
        <v>0.25</v>
      </c>
      <c r="O2048">
        <v>0.25</v>
      </c>
      <c r="P2048">
        <v>0.25</v>
      </c>
      <c r="Q2048">
        <v>0.25</v>
      </c>
      <c r="R2048">
        <v>0.25</v>
      </c>
      <c r="S2048">
        <v>0.25</v>
      </c>
      <c r="T2048">
        <v>0.25</v>
      </c>
      <c r="U2048">
        <v>0</v>
      </c>
      <c r="V2048">
        <f>VLOOKUP(A2048,Output_sheet!$C$2:$H$19120,6,FALSE)</f>
        <v>0</v>
      </c>
      <c r="W2048">
        <f t="shared" si="187"/>
        <v>0</v>
      </c>
      <c r="X2048" t="str">
        <f t="shared" si="188"/>
        <v>Breakf</v>
      </c>
      <c r="Y2048">
        <f t="shared" si="189"/>
        <v>0</v>
      </c>
      <c r="Z2048">
        <f t="shared" si="190"/>
        <v>0</v>
      </c>
      <c r="AA2048">
        <f t="shared" si="191"/>
        <v>0</v>
      </c>
    </row>
    <row r="2049" spans="1:27" x14ac:dyDescent="0.45">
      <c r="A2049" t="str">
        <f t="shared" si="186"/>
        <v>43835Meal_Breakfast_MainP14</v>
      </c>
      <c r="B2049" s="6">
        <v>43835</v>
      </c>
      <c r="C2049" t="s">
        <v>118</v>
      </c>
      <c r="D2049" t="s">
        <v>25</v>
      </c>
      <c r="E2049">
        <v>1.6E-2</v>
      </c>
      <c r="F2049">
        <v>0.218</v>
      </c>
      <c r="G2049">
        <v>4.0000000000000001E-3</v>
      </c>
      <c r="H2049">
        <v>9.5E-4</v>
      </c>
      <c r="I2049" t="s">
        <v>47</v>
      </c>
      <c r="J2049">
        <v>1800</v>
      </c>
      <c r="K2049">
        <v>0.3</v>
      </c>
      <c r="L2049">
        <v>0.4</v>
      </c>
      <c r="M2049">
        <v>0.3</v>
      </c>
      <c r="N2049">
        <v>0.25</v>
      </c>
      <c r="O2049">
        <v>0.25</v>
      </c>
      <c r="P2049">
        <v>0.25</v>
      </c>
      <c r="Q2049">
        <v>0.25</v>
      </c>
      <c r="R2049">
        <v>0.25</v>
      </c>
      <c r="S2049">
        <v>0.25</v>
      </c>
      <c r="T2049">
        <v>0.25</v>
      </c>
      <c r="U2049">
        <v>0.31969309462915602</v>
      </c>
      <c r="V2049">
        <f>VLOOKUP(A2049,Output_sheet!$C$2:$H$19120,6,FALSE)</f>
        <v>57.619244999999999</v>
      </c>
      <c r="W2049">
        <f t="shared" si="187"/>
        <v>56.00590614</v>
      </c>
      <c r="X2049" t="str">
        <f t="shared" si="188"/>
        <v>Breakf</v>
      </c>
      <c r="Y2049">
        <f t="shared" si="189"/>
        <v>3.68763168</v>
      </c>
      <c r="Z2049">
        <f t="shared" si="190"/>
        <v>50.243981640000001</v>
      </c>
      <c r="AA2049">
        <f t="shared" si="191"/>
        <v>2.0742928200000001</v>
      </c>
    </row>
    <row r="2050" spans="1:27" x14ac:dyDescent="0.45">
      <c r="A2050" t="str">
        <f t="shared" ref="A2050:A2113" si="192">B2050&amp;"Meal_"&amp;D2050&amp;I2050</f>
        <v>43835Meal_Breakfast_SideP14</v>
      </c>
      <c r="B2050" s="6">
        <v>43835</v>
      </c>
      <c r="C2050" t="s">
        <v>118</v>
      </c>
      <c r="D2050" t="s">
        <v>26</v>
      </c>
      <c r="E2050">
        <v>0.1025225563909774</v>
      </c>
      <c r="F2050">
        <v>0.1988458646616541</v>
      </c>
      <c r="G2050">
        <v>5.6680451127819553E-2</v>
      </c>
      <c r="H2050">
        <v>3.628709224603358E-3</v>
      </c>
      <c r="I2050" t="s">
        <v>47</v>
      </c>
      <c r="J2050">
        <v>1800</v>
      </c>
      <c r="K2050">
        <v>0.3</v>
      </c>
      <c r="L2050">
        <v>0.4</v>
      </c>
      <c r="M2050">
        <v>0.3</v>
      </c>
      <c r="N2050">
        <v>0.25</v>
      </c>
      <c r="O2050">
        <v>0.25</v>
      </c>
      <c r="P2050">
        <v>0.25</v>
      </c>
      <c r="Q2050">
        <v>0.25</v>
      </c>
      <c r="R2050">
        <v>0.25</v>
      </c>
      <c r="S2050">
        <v>0.25</v>
      </c>
      <c r="T2050">
        <v>0.25</v>
      </c>
      <c r="U2050">
        <v>0.68030690537084404</v>
      </c>
      <c r="V2050">
        <f>VLOOKUP(A2050,Output_sheet!$C$2:$H$19120,6,FALSE)</f>
        <v>242.76908</v>
      </c>
      <c r="W2050">
        <f t="shared" ref="W2050:W2113" si="193">(E2050*4+F2050*4+G2050*9)*V2050</f>
        <v>416.49408604857138</v>
      </c>
      <c r="X2050" t="str">
        <f t="shared" ref="X2050:X2113" si="194">LEFT(D2050,6)</f>
        <v>Breakf</v>
      </c>
      <c r="Y2050">
        <f t="shared" ref="Y2050:Y2113" si="195">E2050*4*V2050</f>
        <v>99.557226777142816</v>
      </c>
      <c r="Z2050">
        <f t="shared" ref="Z2050:Z2113" si="196">F2050*4*V2050</f>
        <v>193.0945105028571</v>
      </c>
      <c r="AA2050">
        <f t="shared" ref="AA2050:AA2113" si="197">G2050*9*V2050</f>
        <v>123.84234876857145</v>
      </c>
    </row>
    <row r="2051" spans="1:27" x14ac:dyDescent="0.45">
      <c r="A2051" t="str">
        <f t="shared" si="192"/>
        <v>43835Meal_Dinner_GreenP14</v>
      </c>
      <c r="B2051" s="6">
        <v>43835</v>
      </c>
      <c r="C2051" t="s">
        <v>118</v>
      </c>
      <c r="D2051" t="s">
        <v>29</v>
      </c>
      <c r="E2051">
        <v>0.19</v>
      </c>
      <c r="F2051">
        <v>0.51400000000000001</v>
      </c>
      <c r="G2051">
        <v>0.05</v>
      </c>
      <c r="H2051">
        <v>4.674600000000001E-3</v>
      </c>
      <c r="I2051" t="s">
        <v>47</v>
      </c>
      <c r="J2051">
        <v>1800</v>
      </c>
      <c r="K2051">
        <v>0.3</v>
      </c>
      <c r="L2051">
        <v>0.4</v>
      </c>
      <c r="M2051">
        <v>0.3</v>
      </c>
      <c r="N2051">
        <v>0.25</v>
      </c>
      <c r="O2051">
        <v>0.25</v>
      </c>
      <c r="P2051">
        <v>0.25</v>
      </c>
      <c r="Q2051">
        <v>0.25</v>
      </c>
      <c r="R2051">
        <v>0.25</v>
      </c>
      <c r="S2051">
        <v>0.25</v>
      </c>
      <c r="T2051">
        <v>0.25</v>
      </c>
      <c r="U2051">
        <v>0.2332361516034985</v>
      </c>
      <c r="V2051">
        <f>VLOOKUP(A2051,Output_sheet!$C$2:$H$19120,6,FALSE)</f>
        <v>30.706520000000001</v>
      </c>
      <c r="W2051">
        <f t="shared" si="193"/>
        <v>100.28749432000001</v>
      </c>
      <c r="X2051" t="str">
        <f t="shared" si="194"/>
        <v>Dinner</v>
      </c>
      <c r="Y2051">
        <f t="shared" si="195"/>
        <v>23.336955200000002</v>
      </c>
      <c r="Z2051">
        <f t="shared" si="196"/>
        <v>63.132605120000001</v>
      </c>
      <c r="AA2051">
        <f t="shared" si="197"/>
        <v>13.817934000000001</v>
      </c>
    </row>
    <row r="2052" spans="1:27" x14ac:dyDescent="0.45">
      <c r="A2052" t="str">
        <f t="shared" si="192"/>
        <v>43835Meal_Dinner_MainP14</v>
      </c>
      <c r="B2052" s="6">
        <v>43835</v>
      </c>
      <c r="C2052" t="s">
        <v>118</v>
      </c>
      <c r="D2052" t="s">
        <v>30</v>
      </c>
      <c r="E2052">
        <v>2.453551912568306E-2</v>
      </c>
      <c r="F2052">
        <v>0.1759289617486339</v>
      </c>
      <c r="G2052">
        <v>5.2131147540983608E-2</v>
      </c>
      <c r="H2052">
        <v>1.521726775956284E-3</v>
      </c>
      <c r="I2052" t="s">
        <v>47</v>
      </c>
      <c r="J2052">
        <v>1800</v>
      </c>
      <c r="K2052">
        <v>0.3</v>
      </c>
      <c r="L2052">
        <v>0.4</v>
      </c>
      <c r="M2052">
        <v>0.3</v>
      </c>
      <c r="N2052">
        <v>0.25</v>
      </c>
      <c r="O2052">
        <v>0.25</v>
      </c>
      <c r="P2052">
        <v>0.25</v>
      </c>
      <c r="Q2052">
        <v>0.25</v>
      </c>
      <c r="R2052">
        <v>0.25</v>
      </c>
      <c r="S2052">
        <v>0.25</v>
      </c>
      <c r="T2052">
        <v>0.25</v>
      </c>
      <c r="U2052">
        <v>0.53352769679300294</v>
      </c>
      <c r="V2052">
        <f>VLOOKUP(A2052,Output_sheet!$C$2:$H$19120,6,FALSE)</f>
        <v>158.01064</v>
      </c>
      <c r="W2052">
        <f t="shared" si="193"/>
        <v>200.83756756284154</v>
      </c>
      <c r="X2052" t="str">
        <f t="shared" si="194"/>
        <v>Dinner</v>
      </c>
      <c r="Y2052">
        <f t="shared" si="195"/>
        <v>15.507492319125683</v>
      </c>
      <c r="Z2052">
        <f t="shared" si="196"/>
        <v>111.19459136174865</v>
      </c>
      <c r="AA2052">
        <f t="shared" si="197"/>
        <v>74.135483881967204</v>
      </c>
    </row>
    <row r="2053" spans="1:27" x14ac:dyDescent="0.45">
      <c r="A2053" t="str">
        <f t="shared" si="192"/>
        <v>43835Meal_Dinner_SideP14</v>
      </c>
      <c r="B2053" s="6">
        <v>43835</v>
      </c>
      <c r="C2053" t="s">
        <v>118</v>
      </c>
      <c r="D2053" t="s">
        <v>31</v>
      </c>
      <c r="E2053">
        <v>3.5400000000000001E-2</v>
      </c>
      <c r="F2053">
        <v>0.25219999999999998</v>
      </c>
      <c r="G2053">
        <v>3.8E-3</v>
      </c>
      <c r="H2053">
        <v>1.67268E-3</v>
      </c>
      <c r="I2053" t="s">
        <v>47</v>
      </c>
      <c r="J2053">
        <v>1800</v>
      </c>
      <c r="K2053">
        <v>0.3</v>
      </c>
      <c r="L2053">
        <v>0.4</v>
      </c>
      <c r="M2053">
        <v>0.3</v>
      </c>
      <c r="N2053">
        <v>0.25</v>
      </c>
      <c r="O2053">
        <v>0.25</v>
      </c>
      <c r="P2053">
        <v>0.25</v>
      </c>
      <c r="Q2053">
        <v>0.25</v>
      </c>
      <c r="R2053">
        <v>0.25</v>
      </c>
      <c r="S2053">
        <v>0.25</v>
      </c>
      <c r="T2053">
        <v>0.25</v>
      </c>
      <c r="U2053">
        <v>0.2332361516034985</v>
      </c>
      <c r="V2053">
        <f>VLOOKUP(A2053,Output_sheet!$C$2:$H$19120,6,FALSE)</f>
        <v>30.706520000000001</v>
      </c>
      <c r="W2053">
        <f t="shared" si="193"/>
        <v>36.374943592000001</v>
      </c>
      <c r="X2053" t="str">
        <f t="shared" si="194"/>
        <v>Dinner</v>
      </c>
      <c r="Y2053">
        <f t="shared" si="195"/>
        <v>4.3480432320000002</v>
      </c>
      <c r="Z2053">
        <f t="shared" si="196"/>
        <v>30.976737375999999</v>
      </c>
      <c r="AA2053">
        <f t="shared" si="197"/>
        <v>1.050162984</v>
      </c>
    </row>
    <row r="2054" spans="1:27" x14ac:dyDescent="0.45">
      <c r="A2054" t="str">
        <f t="shared" si="192"/>
        <v>43835Meal_Lunch_GreenP14</v>
      </c>
      <c r="B2054" s="6">
        <v>43835</v>
      </c>
      <c r="C2054" t="s">
        <v>118</v>
      </c>
      <c r="D2054" t="s">
        <v>34</v>
      </c>
      <c r="E2054">
        <v>2.5702247191011239E-2</v>
      </c>
      <c r="F2054">
        <v>5.561797752808989E-2</v>
      </c>
      <c r="G2054">
        <v>2.0786516853932589E-2</v>
      </c>
      <c r="H2054">
        <v>1.573531300160514E-3</v>
      </c>
      <c r="I2054" t="s">
        <v>47</v>
      </c>
      <c r="J2054">
        <v>1800</v>
      </c>
      <c r="K2054">
        <v>0.3</v>
      </c>
      <c r="L2054">
        <v>0.4</v>
      </c>
      <c r="M2054">
        <v>0.3</v>
      </c>
      <c r="N2054">
        <v>0.25</v>
      </c>
      <c r="O2054">
        <v>0.25</v>
      </c>
      <c r="P2054">
        <v>0.25</v>
      </c>
      <c r="Q2054">
        <v>0.25</v>
      </c>
      <c r="R2054">
        <v>0.25</v>
      </c>
      <c r="S2054">
        <v>0.25</v>
      </c>
      <c r="T2054">
        <v>0.25</v>
      </c>
      <c r="U2054">
        <v>0.4972067039106145</v>
      </c>
      <c r="V2054">
        <f>VLOOKUP(A2054,Output_sheet!$C$2:$H$19120,6,FALSE)</f>
        <v>206.61687000000001</v>
      </c>
      <c r="W2054">
        <f t="shared" si="193"/>
        <v>105.86212665168541</v>
      </c>
      <c r="X2054" t="str">
        <f t="shared" si="194"/>
        <v>Lunch_</v>
      </c>
      <c r="Y2054">
        <f t="shared" si="195"/>
        <v>21.242071466292138</v>
      </c>
      <c r="Z2054">
        <f t="shared" si="196"/>
        <v>45.966449730337082</v>
      </c>
      <c r="AA2054">
        <f t="shared" si="197"/>
        <v>38.653605455056194</v>
      </c>
    </row>
    <row r="2055" spans="1:27" x14ac:dyDescent="0.45">
      <c r="A2055" t="str">
        <f t="shared" si="192"/>
        <v>43835Meal_Lunch_MainP14</v>
      </c>
      <c r="B2055" s="6">
        <v>43835</v>
      </c>
      <c r="C2055" t="s">
        <v>118</v>
      </c>
      <c r="D2055" t="s">
        <v>35</v>
      </c>
      <c r="E2055">
        <v>0.30499999999999999</v>
      </c>
      <c r="F2055">
        <v>0</v>
      </c>
      <c r="G2055">
        <v>3.2000000000000001E-2</v>
      </c>
      <c r="H2055">
        <v>5.3000000000000009E-3</v>
      </c>
      <c r="I2055" t="s">
        <v>47</v>
      </c>
      <c r="J2055">
        <v>1800</v>
      </c>
      <c r="K2055">
        <v>0.3</v>
      </c>
      <c r="L2055">
        <v>0.4</v>
      </c>
      <c r="M2055">
        <v>0.3</v>
      </c>
      <c r="N2055">
        <v>0.25</v>
      </c>
      <c r="O2055">
        <v>0.25</v>
      </c>
      <c r="P2055">
        <v>0.25</v>
      </c>
      <c r="Q2055">
        <v>0.25</v>
      </c>
      <c r="R2055">
        <v>0.25</v>
      </c>
      <c r="S2055">
        <v>0.25</v>
      </c>
      <c r="T2055">
        <v>0.25</v>
      </c>
      <c r="U2055">
        <v>0.27932960893854752</v>
      </c>
      <c r="V2055">
        <f>VLOOKUP(A2055,Output_sheet!$C$2:$H$19120,6,FALSE)</f>
        <v>170.15506999999999</v>
      </c>
      <c r="W2055">
        <f t="shared" si="193"/>
        <v>256.59384555999998</v>
      </c>
      <c r="X2055" t="str">
        <f t="shared" si="194"/>
        <v>Lunch_</v>
      </c>
      <c r="Y2055">
        <f t="shared" si="195"/>
        <v>207.58918539999999</v>
      </c>
      <c r="Z2055">
        <f t="shared" si="196"/>
        <v>0</v>
      </c>
      <c r="AA2055">
        <f t="shared" si="197"/>
        <v>49.004660160000007</v>
      </c>
    </row>
    <row r="2056" spans="1:27" x14ac:dyDescent="0.45">
      <c r="A2056" t="str">
        <f t="shared" si="192"/>
        <v>43835Meal_Lunch_SideP14</v>
      </c>
      <c r="B2056" s="6">
        <v>43835</v>
      </c>
      <c r="C2056" t="s">
        <v>118</v>
      </c>
      <c r="D2056" t="s">
        <v>36</v>
      </c>
      <c r="E2056">
        <v>8.5000000000000006E-2</v>
      </c>
      <c r="F2056">
        <v>0.71599999999999997</v>
      </c>
      <c r="G2056">
        <v>2.5000000000000001E-2</v>
      </c>
      <c r="H2056">
        <v>1.1130000000000001E-3</v>
      </c>
      <c r="I2056" t="s">
        <v>47</v>
      </c>
      <c r="J2056">
        <v>1800</v>
      </c>
      <c r="K2056">
        <v>0.3</v>
      </c>
      <c r="L2056">
        <v>0.4</v>
      </c>
      <c r="M2056">
        <v>0.3</v>
      </c>
      <c r="N2056">
        <v>0.25</v>
      </c>
      <c r="O2056">
        <v>0.25</v>
      </c>
      <c r="P2056">
        <v>0.25</v>
      </c>
      <c r="Q2056">
        <v>0.25</v>
      </c>
      <c r="R2056">
        <v>0.25</v>
      </c>
      <c r="S2056">
        <v>0.25</v>
      </c>
      <c r="T2056">
        <v>0.25</v>
      </c>
      <c r="U2056">
        <v>0.223463687150838</v>
      </c>
      <c r="V2056">
        <f>VLOOKUP(A2056,Output_sheet!$C$2:$H$19120,6,FALSE)</f>
        <v>58.338881999999998</v>
      </c>
      <c r="W2056">
        <f t="shared" si="193"/>
        <v>200.04402637799998</v>
      </c>
      <c r="X2056" t="str">
        <f t="shared" si="194"/>
        <v>Lunch_</v>
      </c>
      <c r="Y2056">
        <f t="shared" si="195"/>
        <v>19.83521988</v>
      </c>
      <c r="Z2056">
        <f t="shared" si="196"/>
        <v>167.08255804799998</v>
      </c>
      <c r="AA2056">
        <f t="shared" si="197"/>
        <v>13.12624845</v>
      </c>
    </row>
    <row r="2057" spans="1:27" x14ac:dyDescent="0.45">
      <c r="A2057" t="str">
        <f t="shared" si="192"/>
        <v>43835Meal_Morning_Snack_GreenP14</v>
      </c>
      <c r="B2057" s="6">
        <v>43835</v>
      </c>
      <c r="C2057" t="s">
        <v>118</v>
      </c>
      <c r="D2057" t="s">
        <v>39</v>
      </c>
      <c r="E2057">
        <v>9.4999999999999998E-3</v>
      </c>
      <c r="F2057">
        <v>0.12970000000000001</v>
      </c>
      <c r="G2057">
        <v>4.7499999999999999E-3</v>
      </c>
      <c r="H2057">
        <v>1.1560000000000001E-2</v>
      </c>
      <c r="I2057" t="s">
        <v>47</v>
      </c>
      <c r="J2057">
        <v>1800</v>
      </c>
      <c r="K2057">
        <v>0.3</v>
      </c>
      <c r="L2057">
        <v>0.4</v>
      </c>
      <c r="M2057">
        <v>0.3</v>
      </c>
      <c r="N2057">
        <v>0.15</v>
      </c>
      <c r="O2057">
        <v>0.15</v>
      </c>
      <c r="P2057">
        <v>0.15</v>
      </c>
      <c r="Q2057">
        <v>0.15</v>
      </c>
      <c r="R2057">
        <v>0.15</v>
      </c>
      <c r="S2057">
        <v>0.15</v>
      </c>
      <c r="T2057">
        <v>0.15</v>
      </c>
      <c r="U2057">
        <v>0.2</v>
      </c>
      <c r="V2057">
        <f>VLOOKUP(A2057,Output_sheet!$C$2:$H$19120,6,FALSE)</f>
        <v>29.928148</v>
      </c>
      <c r="W2057">
        <f t="shared" si="193"/>
        <v>17.943421133400001</v>
      </c>
      <c r="X2057" t="str">
        <f t="shared" si="194"/>
        <v>Mornin</v>
      </c>
      <c r="Y2057">
        <f t="shared" si="195"/>
        <v>1.137269624</v>
      </c>
      <c r="Z2057">
        <f t="shared" si="196"/>
        <v>15.526723182400001</v>
      </c>
      <c r="AA2057">
        <f t="shared" si="197"/>
        <v>1.279428327</v>
      </c>
    </row>
    <row r="2058" spans="1:27" x14ac:dyDescent="0.45">
      <c r="A2058" t="str">
        <f t="shared" si="192"/>
        <v>43835Meal_Morning_Snack_MainP14</v>
      </c>
      <c r="B2058" s="6">
        <v>43835</v>
      </c>
      <c r="C2058" t="s">
        <v>118</v>
      </c>
      <c r="D2058" t="s">
        <v>40</v>
      </c>
      <c r="E2058">
        <v>2.9166666666666671E-2</v>
      </c>
      <c r="F2058">
        <v>0.13300000000000001</v>
      </c>
      <c r="G2058">
        <v>1.4999999999999999E-2</v>
      </c>
      <c r="H2058">
        <v>1.7916666666666671E-3</v>
      </c>
      <c r="I2058" t="s">
        <v>47</v>
      </c>
      <c r="J2058">
        <v>1800</v>
      </c>
      <c r="K2058">
        <v>0.3</v>
      </c>
      <c r="L2058">
        <v>0.4</v>
      </c>
      <c r="M2058">
        <v>0.3</v>
      </c>
      <c r="N2058">
        <v>0.15</v>
      </c>
      <c r="O2058">
        <v>0.15</v>
      </c>
      <c r="P2058">
        <v>0.15</v>
      </c>
      <c r="Q2058">
        <v>0.15</v>
      </c>
      <c r="R2058">
        <v>0.15</v>
      </c>
      <c r="S2058">
        <v>0.15</v>
      </c>
      <c r="T2058">
        <v>0.15</v>
      </c>
      <c r="U2058">
        <v>0.66666666666666663</v>
      </c>
      <c r="V2058">
        <f>VLOOKUP(A2058,Output_sheet!$C$2:$H$19120,6,FALSE)</f>
        <v>172.91819000000001</v>
      </c>
      <c r="W2058">
        <f t="shared" si="193"/>
        <v>135.51022156333335</v>
      </c>
      <c r="X2058" t="str">
        <f t="shared" si="194"/>
        <v>Mornin</v>
      </c>
      <c r="Y2058">
        <f t="shared" si="195"/>
        <v>20.173788833333337</v>
      </c>
      <c r="Z2058">
        <f t="shared" si="196"/>
        <v>91.992477080000015</v>
      </c>
      <c r="AA2058">
        <f t="shared" si="197"/>
        <v>23.343955650000002</v>
      </c>
    </row>
    <row r="2059" spans="1:27" x14ac:dyDescent="0.45">
      <c r="A2059" t="str">
        <f t="shared" si="192"/>
        <v>43835Meal_Morning_Snack_SideP14</v>
      </c>
      <c r="B2059" s="6">
        <v>43835</v>
      </c>
      <c r="C2059" t="s">
        <v>118</v>
      </c>
      <c r="D2059" t="s">
        <v>41</v>
      </c>
      <c r="E2059">
        <v>4.1816666666666669E-2</v>
      </c>
      <c r="F2059">
        <v>3.2599999999999997E-2</v>
      </c>
      <c r="G2059">
        <v>8.3983333333333327E-2</v>
      </c>
      <c r="H2059">
        <v>9.819500000000001E-4</v>
      </c>
      <c r="I2059" t="s">
        <v>47</v>
      </c>
      <c r="J2059">
        <v>1800</v>
      </c>
      <c r="K2059">
        <v>0.3</v>
      </c>
      <c r="L2059">
        <v>0.4</v>
      </c>
      <c r="M2059">
        <v>0.3</v>
      </c>
      <c r="N2059">
        <v>0.15</v>
      </c>
      <c r="O2059">
        <v>0.15</v>
      </c>
      <c r="P2059">
        <v>0.15</v>
      </c>
      <c r="Q2059">
        <v>0.15</v>
      </c>
      <c r="R2059">
        <v>0.15</v>
      </c>
      <c r="S2059">
        <v>0.15</v>
      </c>
      <c r="T2059">
        <v>0.15</v>
      </c>
      <c r="U2059">
        <v>0.1333333333333333</v>
      </c>
      <c r="V2059">
        <f>VLOOKUP(A2059,Output_sheet!$C$2:$H$19120,6,FALSE)</f>
        <v>46.554896999999997</v>
      </c>
      <c r="W2059">
        <f t="shared" si="193"/>
        <v>49.046359904449986</v>
      </c>
      <c r="X2059" t="str">
        <f t="shared" si="194"/>
        <v>Mornin</v>
      </c>
      <c r="Y2059">
        <f t="shared" si="195"/>
        <v>7.7870824381999997</v>
      </c>
      <c r="Z2059">
        <f t="shared" si="196"/>
        <v>6.0707585687999988</v>
      </c>
      <c r="AA2059">
        <f t="shared" si="197"/>
        <v>35.188518897449995</v>
      </c>
    </row>
    <row r="2060" spans="1:27" x14ac:dyDescent="0.45">
      <c r="A2060" t="str">
        <f t="shared" si="192"/>
        <v>43835Meal_Afternoon_Snack_GreenP17</v>
      </c>
      <c r="B2060" s="6">
        <v>43835</v>
      </c>
      <c r="C2060" t="s">
        <v>118</v>
      </c>
      <c r="D2060" t="s">
        <v>11</v>
      </c>
      <c r="E2060">
        <v>2.7E-2</v>
      </c>
      <c r="F2060">
        <v>0.11799999999999999</v>
      </c>
      <c r="G2060">
        <v>0.21</v>
      </c>
      <c r="H2060">
        <v>1.9499999999999999E-3</v>
      </c>
      <c r="I2060" t="s">
        <v>50</v>
      </c>
      <c r="J2060">
        <v>1200</v>
      </c>
      <c r="K2060">
        <v>0.35</v>
      </c>
      <c r="L2060">
        <v>0.35</v>
      </c>
      <c r="M2060">
        <v>0.3</v>
      </c>
      <c r="N2060">
        <v>0.15</v>
      </c>
      <c r="O2060">
        <v>0.15</v>
      </c>
      <c r="P2060">
        <v>0.15</v>
      </c>
      <c r="Q2060">
        <v>0.15</v>
      </c>
      <c r="R2060">
        <v>0.15</v>
      </c>
      <c r="S2060">
        <v>0.15</v>
      </c>
      <c r="T2060">
        <v>0.15</v>
      </c>
      <c r="U2060">
        <v>0.35</v>
      </c>
      <c r="V2060">
        <f>VLOOKUP(A2060,Output_sheet!$C$2:$H$19120,6,FALSE)</f>
        <v>72.522362999999999</v>
      </c>
      <c r="W2060">
        <f t="shared" si="193"/>
        <v>179.13023660999997</v>
      </c>
      <c r="X2060" t="str">
        <f t="shared" si="194"/>
        <v>Aftern</v>
      </c>
      <c r="Y2060">
        <f t="shared" si="195"/>
        <v>7.8324152040000001</v>
      </c>
      <c r="Z2060">
        <f t="shared" si="196"/>
        <v>34.230555335999995</v>
      </c>
      <c r="AA2060">
        <f t="shared" si="197"/>
        <v>137.06726606999999</v>
      </c>
    </row>
    <row r="2061" spans="1:27" x14ac:dyDescent="0.45">
      <c r="A2061" t="str">
        <f t="shared" si="192"/>
        <v>43835Meal_Afternoon_Snack_MainP17</v>
      </c>
      <c r="B2061" s="6">
        <v>43835</v>
      </c>
      <c r="C2061" t="s">
        <v>118</v>
      </c>
      <c r="D2061" t="s">
        <v>12</v>
      </c>
      <c r="E2061">
        <v>0.34</v>
      </c>
      <c r="F2061">
        <v>0</v>
      </c>
      <c r="G2061">
        <v>1.0999999999999999E-2</v>
      </c>
      <c r="H2061">
        <v>9.7169999999999999E-3</v>
      </c>
      <c r="I2061" t="s">
        <v>50</v>
      </c>
      <c r="J2061">
        <v>1200</v>
      </c>
      <c r="K2061">
        <v>0.35</v>
      </c>
      <c r="L2061">
        <v>0.35</v>
      </c>
      <c r="M2061">
        <v>0.3</v>
      </c>
      <c r="N2061">
        <v>0.15</v>
      </c>
      <c r="O2061">
        <v>0.15</v>
      </c>
      <c r="P2061">
        <v>0.15</v>
      </c>
      <c r="Q2061">
        <v>0.15</v>
      </c>
      <c r="R2061">
        <v>0.15</v>
      </c>
      <c r="S2061">
        <v>0.15</v>
      </c>
      <c r="T2061">
        <v>0.15</v>
      </c>
      <c r="U2061">
        <v>0.15</v>
      </c>
      <c r="V2061">
        <f>VLOOKUP(A2061,Output_sheet!$C$2:$H$19120,6,FALSE)</f>
        <v>27.567789999999999</v>
      </c>
      <c r="W2061">
        <f t="shared" si="193"/>
        <v>40.221405609999998</v>
      </c>
      <c r="X2061" t="str">
        <f t="shared" si="194"/>
        <v>Aftern</v>
      </c>
      <c r="Y2061">
        <f t="shared" si="195"/>
        <v>37.492194400000002</v>
      </c>
      <c r="Z2061">
        <f t="shared" si="196"/>
        <v>0</v>
      </c>
      <c r="AA2061">
        <f t="shared" si="197"/>
        <v>2.7292112099999994</v>
      </c>
    </row>
    <row r="2062" spans="1:27" x14ac:dyDescent="0.45">
      <c r="A2062" t="str">
        <f t="shared" si="192"/>
        <v>43835Meal_Afternoon_Snack_SideP17</v>
      </c>
      <c r="B2062" s="6">
        <v>43835</v>
      </c>
      <c r="C2062" t="s">
        <v>118</v>
      </c>
      <c r="D2062" t="s">
        <v>13</v>
      </c>
      <c r="E2062">
        <v>7.0000000000000001E-3</v>
      </c>
      <c r="F2062">
        <v>8.6999999999999994E-2</v>
      </c>
      <c r="G2062">
        <v>1E-3</v>
      </c>
      <c r="H2062">
        <v>7.5000000000000002E-4</v>
      </c>
      <c r="I2062" t="s">
        <v>50</v>
      </c>
      <c r="J2062">
        <v>1200</v>
      </c>
      <c r="K2062">
        <v>0.35</v>
      </c>
      <c r="L2062">
        <v>0.35</v>
      </c>
      <c r="M2062">
        <v>0.3</v>
      </c>
      <c r="N2062">
        <v>0.15</v>
      </c>
      <c r="O2062">
        <v>0.15</v>
      </c>
      <c r="P2062">
        <v>0.15</v>
      </c>
      <c r="Q2062">
        <v>0.15</v>
      </c>
      <c r="R2062">
        <v>0.15</v>
      </c>
      <c r="S2062">
        <v>0.15</v>
      </c>
      <c r="T2062">
        <v>0.15</v>
      </c>
      <c r="U2062">
        <v>0.5</v>
      </c>
      <c r="V2062">
        <f>VLOOKUP(A2062,Output_sheet!$C$2:$H$19120,6,FALSE)</f>
        <v>38.047682000000002</v>
      </c>
      <c r="W2062">
        <f t="shared" si="193"/>
        <v>14.648357570000002</v>
      </c>
      <c r="X2062" t="str">
        <f t="shared" si="194"/>
        <v>Aftern</v>
      </c>
      <c r="Y2062">
        <f t="shared" si="195"/>
        <v>1.0653350960000001</v>
      </c>
      <c r="Z2062">
        <f t="shared" si="196"/>
        <v>13.240593336</v>
      </c>
      <c r="AA2062">
        <f t="shared" si="197"/>
        <v>0.34242913800000008</v>
      </c>
    </row>
    <row r="2063" spans="1:27" x14ac:dyDescent="0.45">
      <c r="A2063" t="str">
        <f t="shared" si="192"/>
        <v>43835Meal_Booster1_GreenP17</v>
      </c>
      <c r="B2063" s="6">
        <v>43835</v>
      </c>
      <c r="C2063" t="s">
        <v>118</v>
      </c>
      <c r="D2063" t="s">
        <v>16</v>
      </c>
      <c r="E2063">
        <v>0</v>
      </c>
      <c r="F2063">
        <v>0</v>
      </c>
      <c r="G2063">
        <v>0</v>
      </c>
      <c r="H2063">
        <v>0</v>
      </c>
      <c r="I2063" t="s">
        <v>50</v>
      </c>
      <c r="J2063">
        <v>1200</v>
      </c>
      <c r="K2063">
        <v>0.35</v>
      </c>
      <c r="L2063">
        <v>0.35</v>
      </c>
      <c r="M2063">
        <v>0.3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f>VLOOKUP(A2063,Output_sheet!$C$2:$H$19120,6,FALSE)</f>
        <v>0</v>
      </c>
      <c r="W2063">
        <f t="shared" si="193"/>
        <v>0</v>
      </c>
      <c r="X2063" t="str">
        <f t="shared" si="194"/>
        <v>Booste</v>
      </c>
      <c r="Y2063">
        <f t="shared" si="195"/>
        <v>0</v>
      </c>
      <c r="Z2063">
        <f t="shared" si="196"/>
        <v>0</v>
      </c>
      <c r="AA2063">
        <f t="shared" si="197"/>
        <v>0</v>
      </c>
    </row>
    <row r="2064" spans="1:27" x14ac:dyDescent="0.45">
      <c r="A2064" t="str">
        <f t="shared" si="192"/>
        <v>43835Meal_Booster1_MainP17</v>
      </c>
      <c r="B2064" s="6">
        <v>43835</v>
      </c>
      <c r="C2064" t="s">
        <v>118</v>
      </c>
      <c r="D2064" t="s">
        <v>17</v>
      </c>
      <c r="E2064">
        <v>5.6323529411764703E-2</v>
      </c>
      <c r="F2064">
        <v>0.1341803921568627</v>
      </c>
      <c r="G2064">
        <v>3.0019607843137251E-2</v>
      </c>
      <c r="H2064">
        <v>2.4504270334859352E-3</v>
      </c>
      <c r="I2064" t="s">
        <v>50</v>
      </c>
      <c r="J2064">
        <v>1200</v>
      </c>
      <c r="K2064">
        <v>0.35</v>
      </c>
      <c r="L2064">
        <v>0.35</v>
      </c>
      <c r="M2064">
        <v>0.3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f>VLOOKUP(A2064,Output_sheet!$C$2:$H$19120,6,FALSE)</f>
        <v>0</v>
      </c>
      <c r="W2064">
        <f t="shared" si="193"/>
        <v>0</v>
      </c>
      <c r="X2064" t="str">
        <f t="shared" si="194"/>
        <v>Booste</v>
      </c>
      <c r="Y2064">
        <f t="shared" si="195"/>
        <v>0</v>
      </c>
      <c r="Z2064">
        <f t="shared" si="196"/>
        <v>0</v>
      </c>
      <c r="AA2064">
        <f t="shared" si="197"/>
        <v>0</v>
      </c>
    </row>
    <row r="2065" spans="1:27" x14ac:dyDescent="0.45">
      <c r="A2065" t="str">
        <f t="shared" si="192"/>
        <v>43835Meal_Booster1_SideP17</v>
      </c>
      <c r="B2065" s="6">
        <v>43835</v>
      </c>
      <c r="C2065" t="s">
        <v>118</v>
      </c>
      <c r="D2065" t="s">
        <v>18</v>
      </c>
      <c r="E2065">
        <v>0</v>
      </c>
      <c r="F2065">
        <v>0</v>
      </c>
      <c r="G2065">
        <v>0</v>
      </c>
      <c r="H2065">
        <v>0</v>
      </c>
      <c r="I2065" t="s">
        <v>50</v>
      </c>
      <c r="J2065">
        <v>1200</v>
      </c>
      <c r="K2065">
        <v>0.35</v>
      </c>
      <c r="L2065">
        <v>0.35</v>
      </c>
      <c r="M2065">
        <v>0.3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f>VLOOKUP(A2065,Output_sheet!$C$2:$H$19120,6,FALSE)</f>
        <v>0</v>
      </c>
      <c r="W2065">
        <f t="shared" si="193"/>
        <v>0</v>
      </c>
      <c r="X2065" t="str">
        <f t="shared" si="194"/>
        <v>Booste</v>
      </c>
      <c r="Y2065">
        <f t="shared" si="195"/>
        <v>0</v>
      </c>
      <c r="Z2065">
        <f t="shared" si="196"/>
        <v>0</v>
      </c>
      <c r="AA2065">
        <f t="shared" si="197"/>
        <v>0</v>
      </c>
    </row>
    <row r="2066" spans="1:27" x14ac:dyDescent="0.45">
      <c r="A2066" t="str">
        <f t="shared" si="192"/>
        <v>43835Meal_Booster2_GreenP17</v>
      </c>
      <c r="B2066" s="6">
        <v>43835</v>
      </c>
      <c r="C2066" t="s">
        <v>118</v>
      </c>
      <c r="D2066" t="s">
        <v>19</v>
      </c>
      <c r="E2066">
        <v>0</v>
      </c>
      <c r="F2066">
        <v>0</v>
      </c>
      <c r="G2066">
        <v>0</v>
      </c>
      <c r="H2066">
        <v>0</v>
      </c>
      <c r="I2066" t="s">
        <v>50</v>
      </c>
      <c r="J2066">
        <v>1200</v>
      </c>
      <c r="K2066">
        <v>0.35</v>
      </c>
      <c r="L2066">
        <v>0.35</v>
      </c>
      <c r="M2066">
        <v>0.3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f>VLOOKUP(A2066,Output_sheet!$C$2:$H$19120,6,FALSE)</f>
        <v>0</v>
      </c>
      <c r="W2066">
        <f t="shared" si="193"/>
        <v>0</v>
      </c>
      <c r="X2066" t="str">
        <f t="shared" si="194"/>
        <v>Booste</v>
      </c>
      <c r="Y2066">
        <f t="shared" si="195"/>
        <v>0</v>
      </c>
      <c r="Z2066">
        <f t="shared" si="196"/>
        <v>0</v>
      </c>
      <c r="AA2066">
        <f t="shared" si="197"/>
        <v>0</v>
      </c>
    </row>
    <row r="2067" spans="1:27" x14ac:dyDescent="0.45">
      <c r="A2067" t="str">
        <f t="shared" si="192"/>
        <v>43835Meal_Booster2_MainP17</v>
      </c>
      <c r="B2067" s="6">
        <v>43835</v>
      </c>
      <c r="C2067" t="s">
        <v>118</v>
      </c>
      <c r="D2067" t="s">
        <v>20</v>
      </c>
      <c r="E2067">
        <v>0.1239</v>
      </c>
      <c r="F2067">
        <v>2.7199999999999998E-2</v>
      </c>
      <c r="G2067">
        <v>1.0200000000000001E-2</v>
      </c>
      <c r="H2067">
        <v>3.1800000000000001E-3</v>
      </c>
      <c r="I2067" t="s">
        <v>50</v>
      </c>
      <c r="J2067">
        <v>1200</v>
      </c>
      <c r="K2067">
        <v>0.35</v>
      </c>
      <c r="L2067">
        <v>0.35</v>
      </c>
      <c r="M2067">
        <v>0.3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f>VLOOKUP(A2067,Output_sheet!$C$2:$H$19120,6,FALSE)</f>
        <v>0</v>
      </c>
      <c r="W2067">
        <f t="shared" si="193"/>
        <v>0</v>
      </c>
      <c r="X2067" t="str">
        <f t="shared" si="194"/>
        <v>Booste</v>
      </c>
      <c r="Y2067">
        <f t="shared" si="195"/>
        <v>0</v>
      </c>
      <c r="Z2067">
        <f t="shared" si="196"/>
        <v>0</v>
      </c>
      <c r="AA2067">
        <f t="shared" si="197"/>
        <v>0</v>
      </c>
    </row>
    <row r="2068" spans="1:27" x14ac:dyDescent="0.45">
      <c r="A2068" t="str">
        <f t="shared" si="192"/>
        <v>43835Meal_Booster2_SideP17</v>
      </c>
      <c r="B2068" s="6">
        <v>43835</v>
      </c>
      <c r="C2068" t="s">
        <v>118</v>
      </c>
      <c r="D2068" t="s">
        <v>21</v>
      </c>
      <c r="E2068">
        <v>0</v>
      </c>
      <c r="F2068">
        <v>0</v>
      </c>
      <c r="G2068">
        <v>0</v>
      </c>
      <c r="H2068">
        <v>0</v>
      </c>
      <c r="I2068" t="s">
        <v>50</v>
      </c>
      <c r="J2068">
        <v>1200</v>
      </c>
      <c r="K2068">
        <v>0.35</v>
      </c>
      <c r="L2068">
        <v>0.35</v>
      </c>
      <c r="M2068">
        <v>0.3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f>VLOOKUP(A2068,Output_sheet!$C$2:$H$19120,6,FALSE)</f>
        <v>0</v>
      </c>
      <c r="W2068">
        <f t="shared" si="193"/>
        <v>0</v>
      </c>
      <c r="X2068" t="str">
        <f t="shared" si="194"/>
        <v>Booste</v>
      </c>
      <c r="Y2068">
        <f t="shared" si="195"/>
        <v>0</v>
      </c>
      <c r="Z2068">
        <f t="shared" si="196"/>
        <v>0</v>
      </c>
      <c r="AA2068">
        <f t="shared" si="197"/>
        <v>0</v>
      </c>
    </row>
    <row r="2069" spans="1:27" x14ac:dyDescent="0.45">
      <c r="A2069" t="str">
        <f t="shared" si="192"/>
        <v>43835Meal_Breakfast_GreenP17</v>
      </c>
      <c r="B2069" s="6">
        <v>43835</v>
      </c>
      <c r="C2069" t="s">
        <v>118</v>
      </c>
      <c r="D2069" t="s">
        <v>24</v>
      </c>
      <c r="E2069">
        <v>0</v>
      </c>
      <c r="F2069">
        <v>0</v>
      </c>
      <c r="G2069">
        <v>0</v>
      </c>
      <c r="H2069">
        <v>0</v>
      </c>
      <c r="I2069" t="s">
        <v>50</v>
      </c>
      <c r="J2069">
        <v>1200</v>
      </c>
      <c r="K2069">
        <v>0.35</v>
      </c>
      <c r="L2069">
        <v>0.35</v>
      </c>
      <c r="M2069">
        <v>0.3</v>
      </c>
      <c r="N2069">
        <v>0.2</v>
      </c>
      <c r="O2069">
        <v>0.2</v>
      </c>
      <c r="P2069">
        <v>0.2</v>
      </c>
      <c r="Q2069">
        <v>0.2</v>
      </c>
      <c r="R2069">
        <v>0.2</v>
      </c>
      <c r="S2069">
        <v>0.2</v>
      </c>
      <c r="T2069">
        <v>0.2</v>
      </c>
      <c r="U2069">
        <v>0</v>
      </c>
      <c r="V2069">
        <f>VLOOKUP(A2069,Output_sheet!$C$2:$H$19120,6,FALSE)</f>
        <v>0</v>
      </c>
      <c r="W2069">
        <f t="shared" si="193"/>
        <v>0</v>
      </c>
      <c r="X2069" t="str">
        <f t="shared" si="194"/>
        <v>Breakf</v>
      </c>
      <c r="Y2069">
        <f t="shared" si="195"/>
        <v>0</v>
      </c>
      <c r="Z2069">
        <f t="shared" si="196"/>
        <v>0</v>
      </c>
      <c r="AA2069">
        <f t="shared" si="197"/>
        <v>0</v>
      </c>
    </row>
    <row r="2070" spans="1:27" x14ac:dyDescent="0.45">
      <c r="A2070" t="str">
        <f t="shared" si="192"/>
        <v>43835Meal_Breakfast_MainP17</v>
      </c>
      <c r="B2070" s="6">
        <v>43835</v>
      </c>
      <c r="C2070" t="s">
        <v>118</v>
      </c>
      <c r="D2070" t="s">
        <v>25</v>
      </c>
      <c r="E2070">
        <v>1.6E-2</v>
      </c>
      <c r="F2070">
        <v>0.218</v>
      </c>
      <c r="G2070">
        <v>4.0000000000000001E-3</v>
      </c>
      <c r="H2070">
        <v>9.5E-4</v>
      </c>
      <c r="I2070" t="s">
        <v>50</v>
      </c>
      <c r="J2070">
        <v>1200</v>
      </c>
      <c r="K2070">
        <v>0.35</v>
      </c>
      <c r="L2070">
        <v>0.35</v>
      </c>
      <c r="M2070">
        <v>0.3</v>
      </c>
      <c r="N2070">
        <v>0.2</v>
      </c>
      <c r="O2070">
        <v>0.2</v>
      </c>
      <c r="P2070">
        <v>0.2</v>
      </c>
      <c r="Q2070">
        <v>0.2</v>
      </c>
      <c r="R2070">
        <v>0.2</v>
      </c>
      <c r="S2070">
        <v>0.2</v>
      </c>
      <c r="T2070">
        <v>0.2</v>
      </c>
      <c r="U2070">
        <v>0.31969309462915602</v>
      </c>
      <c r="V2070">
        <f>VLOOKUP(A2070,Output_sheet!$C$2:$H$19120,6,FALSE)</f>
        <v>20.422093</v>
      </c>
      <c r="W2070">
        <f t="shared" si="193"/>
        <v>19.850274396</v>
      </c>
      <c r="X2070" t="str">
        <f t="shared" si="194"/>
        <v>Breakf</v>
      </c>
      <c r="Y2070">
        <f t="shared" si="195"/>
        <v>1.3070139520000001</v>
      </c>
      <c r="Z2070">
        <f t="shared" si="196"/>
        <v>17.808065096</v>
      </c>
      <c r="AA2070">
        <f t="shared" si="197"/>
        <v>0.73519534800000008</v>
      </c>
    </row>
    <row r="2071" spans="1:27" x14ac:dyDescent="0.45">
      <c r="A2071" t="str">
        <f t="shared" si="192"/>
        <v>43835Meal_Breakfast_SideP17</v>
      </c>
      <c r="B2071" s="6">
        <v>43835</v>
      </c>
      <c r="C2071" t="s">
        <v>118</v>
      </c>
      <c r="D2071" t="s">
        <v>26</v>
      </c>
      <c r="E2071">
        <v>0.1025225563909774</v>
      </c>
      <c r="F2071">
        <v>0.1988458646616541</v>
      </c>
      <c r="G2071">
        <v>5.6680451127819553E-2</v>
      </c>
      <c r="H2071">
        <v>3.628709224603358E-3</v>
      </c>
      <c r="I2071" t="s">
        <v>50</v>
      </c>
      <c r="J2071">
        <v>1200</v>
      </c>
      <c r="K2071">
        <v>0.35</v>
      </c>
      <c r="L2071">
        <v>0.35</v>
      </c>
      <c r="M2071">
        <v>0.3</v>
      </c>
      <c r="N2071">
        <v>0.2</v>
      </c>
      <c r="O2071">
        <v>0.2</v>
      </c>
      <c r="P2071">
        <v>0.2</v>
      </c>
      <c r="Q2071">
        <v>0.2</v>
      </c>
      <c r="R2071">
        <v>0.2</v>
      </c>
      <c r="S2071">
        <v>0.2</v>
      </c>
      <c r="T2071">
        <v>0.2</v>
      </c>
      <c r="U2071">
        <v>0.68030690537084404</v>
      </c>
      <c r="V2071">
        <f>VLOOKUP(A2071,Output_sheet!$C$2:$H$19120,6,FALSE)</f>
        <v>107.33852</v>
      </c>
      <c r="W2071">
        <f t="shared" si="193"/>
        <v>184.14972279503758</v>
      </c>
      <c r="X2071" t="str">
        <f t="shared" si="194"/>
        <v>Breakf</v>
      </c>
      <c r="Y2071">
        <f t="shared" si="195"/>
        <v>44.018477878496228</v>
      </c>
      <c r="Z2071">
        <f t="shared" si="196"/>
        <v>85.375283283609008</v>
      </c>
      <c r="AA2071">
        <f t="shared" si="197"/>
        <v>54.75596163293234</v>
      </c>
    </row>
    <row r="2072" spans="1:27" x14ac:dyDescent="0.45">
      <c r="A2072" t="str">
        <f t="shared" si="192"/>
        <v>43835Meal_Dinner_GreenP17</v>
      </c>
      <c r="B2072" s="6">
        <v>43835</v>
      </c>
      <c r="C2072" t="s">
        <v>118</v>
      </c>
      <c r="D2072" t="s">
        <v>29</v>
      </c>
      <c r="E2072">
        <v>0.19</v>
      </c>
      <c r="F2072">
        <v>0.51400000000000001</v>
      </c>
      <c r="G2072">
        <v>0.05</v>
      </c>
      <c r="H2072">
        <v>4.674600000000001E-3</v>
      </c>
      <c r="I2072" t="s">
        <v>50</v>
      </c>
      <c r="J2072">
        <v>1200</v>
      </c>
      <c r="K2072">
        <v>0.35</v>
      </c>
      <c r="L2072">
        <v>0.35</v>
      </c>
      <c r="M2072">
        <v>0.3</v>
      </c>
      <c r="N2072">
        <v>0.25</v>
      </c>
      <c r="O2072">
        <v>0.25</v>
      </c>
      <c r="P2072">
        <v>0.25</v>
      </c>
      <c r="Q2072">
        <v>0.25</v>
      </c>
      <c r="R2072">
        <v>0.25</v>
      </c>
      <c r="S2072">
        <v>0.25</v>
      </c>
      <c r="T2072">
        <v>0.25</v>
      </c>
      <c r="U2072">
        <v>0.2332361516034985</v>
      </c>
      <c r="V2072">
        <f>VLOOKUP(A2072,Output_sheet!$C$2:$H$19120,6,FALSE)</f>
        <v>26.469083999999999</v>
      </c>
      <c r="W2072">
        <f t="shared" si="193"/>
        <v>86.448028343999994</v>
      </c>
      <c r="X2072" t="str">
        <f t="shared" si="194"/>
        <v>Dinner</v>
      </c>
      <c r="Y2072">
        <f t="shared" si="195"/>
        <v>20.11650384</v>
      </c>
      <c r="Z2072">
        <f t="shared" si="196"/>
        <v>54.420436703999997</v>
      </c>
      <c r="AA2072">
        <f t="shared" si="197"/>
        <v>11.911087799999999</v>
      </c>
    </row>
    <row r="2073" spans="1:27" x14ac:dyDescent="0.45">
      <c r="A2073" t="str">
        <f t="shared" si="192"/>
        <v>43835Meal_Dinner_MainP17</v>
      </c>
      <c r="B2073" s="6">
        <v>43835</v>
      </c>
      <c r="C2073" t="s">
        <v>118</v>
      </c>
      <c r="D2073" t="s">
        <v>30</v>
      </c>
      <c r="E2073">
        <v>2.453551912568306E-2</v>
      </c>
      <c r="F2073">
        <v>0.1759289617486339</v>
      </c>
      <c r="G2073">
        <v>5.2131147540983608E-2</v>
      </c>
      <c r="H2073">
        <v>1.521726775956284E-3</v>
      </c>
      <c r="I2073" t="s">
        <v>50</v>
      </c>
      <c r="J2073">
        <v>1200</v>
      </c>
      <c r="K2073">
        <v>0.35</v>
      </c>
      <c r="L2073">
        <v>0.35</v>
      </c>
      <c r="M2073">
        <v>0.3</v>
      </c>
      <c r="N2073">
        <v>0.25</v>
      </c>
      <c r="O2073">
        <v>0.25</v>
      </c>
      <c r="P2073">
        <v>0.25</v>
      </c>
      <c r="Q2073">
        <v>0.25</v>
      </c>
      <c r="R2073">
        <v>0.25</v>
      </c>
      <c r="S2073">
        <v>0.25</v>
      </c>
      <c r="T2073">
        <v>0.25</v>
      </c>
      <c r="U2073">
        <v>0.53352769679300294</v>
      </c>
      <c r="V2073">
        <f>VLOOKUP(A2073,Output_sheet!$C$2:$H$19120,6,FALSE)</f>
        <v>83.656227000000001</v>
      </c>
      <c r="W2073">
        <f t="shared" si="193"/>
        <v>106.33026448196722</v>
      </c>
      <c r="X2073" t="str">
        <f t="shared" si="194"/>
        <v>Dinner</v>
      </c>
      <c r="Y2073">
        <f t="shared" si="195"/>
        <v>8.2101958301639346</v>
      </c>
      <c r="Z2073">
        <f t="shared" si="196"/>
        <v>58.87021263967214</v>
      </c>
      <c r="AA2073">
        <f t="shared" si="197"/>
        <v>39.249856012131147</v>
      </c>
    </row>
    <row r="2074" spans="1:27" x14ac:dyDescent="0.45">
      <c r="A2074" t="str">
        <f t="shared" si="192"/>
        <v>43835Meal_Dinner_SideP17</v>
      </c>
      <c r="B2074" s="6">
        <v>43835</v>
      </c>
      <c r="C2074" t="s">
        <v>118</v>
      </c>
      <c r="D2074" t="s">
        <v>31</v>
      </c>
      <c r="E2074">
        <v>3.5400000000000001E-2</v>
      </c>
      <c r="F2074">
        <v>0.25219999999999998</v>
      </c>
      <c r="G2074">
        <v>3.8E-3</v>
      </c>
      <c r="H2074">
        <v>1.67268E-3</v>
      </c>
      <c r="I2074" t="s">
        <v>50</v>
      </c>
      <c r="J2074">
        <v>1200</v>
      </c>
      <c r="K2074">
        <v>0.35</v>
      </c>
      <c r="L2074">
        <v>0.35</v>
      </c>
      <c r="M2074">
        <v>0.3</v>
      </c>
      <c r="N2074">
        <v>0.25</v>
      </c>
      <c r="O2074">
        <v>0.25</v>
      </c>
      <c r="P2074">
        <v>0.25</v>
      </c>
      <c r="Q2074">
        <v>0.25</v>
      </c>
      <c r="R2074">
        <v>0.25</v>
      </c>
      <c r="S2074">
        <v>0.25</v>
      </c>
      <c r="T2074">
        <v>0.25</v>
      </c>
      <c r="U2074">
        <v>0.2332361516034985</v>
      </c>
      <c r="V2074">
        <f>VLOOKUP(A2074,Output_sheet!$C$2:$H$19120,6,FALSE)</f>
        <v>14.537995</v>
      </c>
      <c r="W2074">
        <f t="shared" si="193"/>
        <v>17.221708876999998</v>
      </c>
      <c r="X2074" t="str">
        <f t="shared" si="194"/>
        <v>Dinner</v>
      </c>
      <c r="Y2074">
        <f t="shared" si="195"/>
        <v>2.0585800920000001</v>
      </c>
      <c r="Z2074">
        <f t="shared" si="196"/>
        <v>14.665929355999999</v>
      </c>
      <c r="AA2074">
        <f t="shared" si="197"/>
        <v>0.49719942900000003</v>
      </c>
    </row>
    <row r="2075" spans="1:27" x14ac:dyDescent="0.45">
      <c r="A2075" t="str">
        <f t="shared" si="192"/>
        <v>43835Meal_Lunch_GreenP17</v>
      </c>
      <c r="B2075" s="6">
        <v>43835</v>
      </c>
      <c r="C2075" t="s">
        <v>118</v>
      </c>
      <c r="D2075" t="s">
        <v>34</v>
      </c>
      <c r="E2075">
        <v>2.5702247191011239E-2</v>
      </c>
      <c r="F2075">
        <v>5.561797752808989E-2</v>
      </c>
      <c r="G2075">
        <v>2.0786516853932589E-2</v>
      </c>
      <c r="H2075">
        <v>1.573531300160514E-3</v>
      </c>
      <c r="I2075" t="s">
        <v>50</v>
      </c>
      <c r="J2075">
        <v>1200</v>
      </c>
      <c r="K2075">
        <v>0.35</v>
      </c>
      <c r="L2075">
        <v>0.35</v>
      </c>
      <c r="M2075">
        <v>0.3</v>
      </c>
      <c r="N2075">
        <v>0.3</v>
      </c>
      <c r="O2075">
        <v>0.3</v>
      </c>
      <c r="P2075">
        <v>0.3</v>
      </c>
      <c r="Q2075">
        <v>0.3</v>
      </c>
      <c r="R2075">
        <v>0.3</v>
      </c>
      <c r="S2075">
        <v>0.3</v>
      </c>
      <c r="T2075">
        <v>0.3</v>
      </c>
      <c r="U2075">
        <v>0.4972067039106145</v>
      </c>
      <c r="V2075">
        <f>VLOOKUP(A2075,Output_sheet!$C$2:$H$19120,6,FALSE)</f>
        <v>174.9391</v>
      </c>
      <c r="W2075">
        <f t="shared" si="193"/>
        <v>89.631718651685404</v>
      </c>
      <c r="X2075" t="str">
        <f t="shared" si="194"/>
        <v>Lunch_</v>
      </c>
      <c r="Y2075">
        <f t="shared" si="195"/>
        <v>17.985311966292137</v>
      </c>
      <c r="Z2075">
        <f t="shared" si="196"/>
        <v>38.919035730337079</v>
      </c>
      <c r="AA2075">
        <f t="shared" si="197"/>
        <v>32.727370955056188</v>
      </c>
    </row>
    <row r="2076" spans="1:27" x14ac:dyDescent="0.45">
      <c r="A2076" t="str">
        <f t="shared" si="192"/>
        <v>43835Meal_Lunch_MainP17</v>
      </c>
      <c r="B2076" s="6">
        <v>43835</v>
      </c>
      <c r="C2076" t="s">
        <v>118</v>
      </c>
      <c r="D2076" t="s">
        <v>35</v>
      </c>
      <c r="E2076">
        <v>0.30499999999999999</v>
      </c>
      <c r="F2076">
        <v>0</v>
      </c>
      <c r="G2076">
        <v>3.2000000000000001E-2</v>
      </c>
      <c r="H2076">
        <v>5.3000000000000009E-3</v>
      </c>
      <c r="I2076" t="s">
        <v>50</v>
      </c>
      <c r="J2076">
        <v>1200</v>
      </c>
      <c r="K2076">
        <v>0.35</v>
      </c>
      <c r="L2076">
        <v>0.35</v>
      </c>
      <c r="M2076">
        <v>0.3</v>
      </c>
      <c r="N2076">
        <v>0.3</v>
      </c>
      <c r="O2076">
        <v>0.3</v>
      </c>
      <c r="P2076">
        <v>0.3</v>
      </c>
      <c r="Q2076">
        <v>0.3</v>
      </c>
      <c r="R2076">
        <v>0.3</v>
      </c>
      <c r="S2076">
        <v>0.3</v>
      </c>
      <c r="T2076">
        <v>0.3</v>
      </c>
      <c r="U2076">
        <v>0.27932960893854752</v>
      </c>
      <c r="V2076">
        <f>VLOOKUP(A2076,Output_sheet!$C$2:$H$19120,6,FALSE)</f>
        <v>156.19561999999999</v>
      </c>
      <c r="W2076">
        <f t="shared" si="193"/>
        <v>235.54299495999999</v>
      </c>
      <c r="X2076" t="str">
        <f t="shared" si="194"/>
        <v>Lunch_</v>
      </c>
      <c r="Y2076">
        <f t="shared" si="195"/>
        <v>190.55865639999999</v>
      </c>
      <c r="Z2076">
        <f t="shared" si="196"/>
        <v>0</v>
      </c>
      <c r="AA2076">
        <f t="shared" si="197"/>
        <v>44.984338560000005</v>
      </c>
    </row>
    <row r="2077" spans="1:27" x14ac:dyDescent="0.45">
      <c r="A2077" t="str">
        <f t="shared" si="192"/>
        <v>43835Meal_Lunch_SideP17</v>
      </c>
      <c r="B2077" s="6">
        <v>43835</v>
      </c>
      <c r="C2077" t="s">
        <v>118</v>
      </c>
      <c r="D2077" t="s">
        <v>36</v>
      </c>
      <c r="E2077">
        <v>8.5000000000000006E-2</v>
      </c>
      <c r="F2077">
        <v>0.71599999999999997</v>
      </c>
      <c r="G2077">
        <v>2.5000000000000001E-2</v>
      </c>
      <c r="H2077">
        <v>1.1130000000000001E-3</v>
      </c>
      <c r="I2077" t="s">
        <v>50</v>
      </c>
      <c r="J2077">
        <v>1200</v>
      </c>
      <c r="K2077">
        <v>0.35</v>
      </c>
      <c r="L2077">
        <v>0.35</v>
      </c>
      <c r="M2077">
        <v>0.3</v>
      </c>
      <c r="N2077">
        <v>0.3</v>
      </c>
      <c r="O2077">
        <v>0.3</v>
      </c>
      <c r="P2077">
        <v>0.3</v>
      </c>
      <c r="Q2077">
        <v>0.3</v>
      </c>
      <c r="R2077">
        <v>0.3</v>
      </c>
      <c r="S2077">
        <v>0.3</v>
      </c>
      <c r="T2077">
        <v>0.3</v>
      </c>
      <c r="U2077">
        <v>0.223463687150838</v>
      </c>
      <c r="V2077">
        <f>VLOOKUP(A2077,Output_sheet!$C$2:$H$19120,6,FALSE)</f>
        <v>41.652166999999999</v>
      </c>
      <c r="W2077">
        <f t="shared" si="193"/>
        <v>142.82528064299999</v>
      </c>
      <c r="X2077" t="str">
        <f t="shared" si="194"/>
        <v>Lunch_</v>
      </c>
      <c r="Y2077">
        <f t="shared" si="195"/>
        <v>14.16173678</v>
      </c>
      <c r="Z2077">
        <f t="shared" si="196"/>
        <v>119.29180628799999</v>
      </c>
      <c r="AA2077">
        <f t="shared" si="197"/>
        <v>9.3717375749999992</v>
      </c>
    </row>
    <row r="2078" spans="1:27" x14ac:dyDescent="0.45">
      <c r="A2078" t="str">
        <f t="shared" si="192"/>
        <v>43835Meal_Morning_Snack_GreenP17</v>
      </c>
      <c r="B2078" s="6">
        <v>43835</v>
      </c>
      <c r="C2078" t="s">
        <v>118</v>
      </c>
      <c r="D2078" t="s">
        <v>39</v>
      </c>
      <c r="E2078">
        <v>9.4999999999999998E-3</v>
      </c>
      <c r="F2078">
        <v>0.12970000000000001</v>
      </c>
      <c r="G2078">
        <v>4.7499999999999999E-3</v>
      </c>
      <c r="H2078">
        <v>1.1560000000000001E-2</v>
      </c>
      <c r="I2078" t="s">
        <v>50</v>
      </c>
      <c r="J2078">
        <v>1200</v>
      </c>
      <c r="K2078">
        <v>0.35</v>
      </c>
      <c r="L2078">
        <v>0.35</v>
      </c>
      <c r="M2078">
        <v>0.3</v>
      </c>
      <c r="N2078">
        <v>0.1</v>
      </c>
      <c r="O2078">
        <v>0.1</v>
      </c>
      <c r="P2078">
        <v>0.1</v>
      </c>
      <c r="Q2078">
        <v>0.1</v>
      </c>
      <c r="R2078">
        <v>0.1</v>
      </c>
      <c r="S2078">
        <v>0.1</v>
      </c>
      <c r="T2078">
        <v>0.1</v>
      </c>
      <c r="U2078">
        <v>0.2</v>
      </c>
      <c r="V2078">
        <f>VLOOKUP(A2078,Output_sheet!$C$2:$H$19120,6,FALSE)</f>
        <v>10.253593</v>
      </c>
      <c r="W2078">
        <f t="shared" si="193"/>
        <v>6.1475416831500009</v>
      </c>
      <c r="X2078" t="str">
        <f t="shared" si="194"/>
        <v>Mornin</v>
      </c>
      <c r="Y2078">
        <f t="shared" si="195"/>
        <v>0.38963653399999998</v>
      </c>
      <c r="Z2078">
        <f t="shared" si="196"/>
        <v>5.3195640484000002</v>
      </c>
      <c r="AA2078">
        <f t="shared" si="197"/>
        <v>0.43834110074999999</v>
      </c>
    </row>
    <row r="2079" spans="1:27" x14ac:dyDescent="0.45">
      <c r="A2079" t="str">
        <f t="shared" si="192"/>
        <v>43835Meal_Morning_Snack_MainP17</v>
      </c>
      <c r="B2079" s="6">
        <v>43835</v>
      </c>
      <c r="C2079" t="s">
        <v>118</v>
      </c>
      <c r="D2079" t="s">
        <v>40</v>
      </c>
      <c r="E2079">
        <v>2.9166666666666671E-2</v>
      </c>
      <c r="F2079">
        <v>0.13300000000000001</v>
      </c>
      <c r="G2079">
        <v>1.4999999999999999E-2</v>
      </c>
      <c r="H2079">
        <v>1.7916666666666671E-3</v>
      </c>
      <c r="I2079" t="s">
        <v>50</v>
      </c>
      <c r="J2079">
        <v>1200</v>
      </c>
      <c r="K2079">
        <v>0.35</v>
      </c>
      <c r="L2079">
        <v>0.35</v>
      </c>
      <c r="M2079">
        <v>0.3</v>
      </c>
      <c r="N2079">
        <v>0.1</v>
      </c>
      <c r="O2079">
        <v>0.1</v>
      </c>
      <c r="P2079">
        <v>0.1</v>
      </c>
      <c r="Q2079">
        <v>0.1</v>
      </c>
      <c r="R2079">
        <v>0.1</v>
      </c>
      <c r="S2079">
        <v>0.1</v>
      </c>
      <c r="T2079">
        <v>0.1</v>
      </c>
      <c r="U2079">
        <v>0.66666666666666663</v>
      </c>
      <c r="V2079">
        <f>VLOOKUP(A2079,Output_sheet!$C$2:$H$19120,6,FALSE)</f>
        <v>71.775153000000003</v>
      </c>
      <c r="W2079">
        <f t="shared" si="193"/>
        <v>56.247794901000006</v>
      </c>
      <c r="X2079" t="str">
        <f t="shared" si="194"/>
        <v>Mornin</v>
      </c>
      <c r="Y2079">
        <f t="shared" si="195"/>
        <v>8.3737678500000019</v>
      </c>
      <c r="Z2079">
        <f t="shared" si="196"/>
        <v>38.184381396000006</v>
      </c>
      <c r="AA2079">
        <f t="shared" si="197"/>
        <v>9.6896456550000014</v>
      </c>
    </row>
    <row r="2080" spans="1:27" x14ac:dyDescent="0.45">
      <c r="A2080" t="str">
        <f t="shared" si="192"/>
        <v>43835Meal_Morning_Snack_SideP17</v>
      </c>
      <c r="B2080" s="6">
        <v>43835</v>
      </c>
      <c r="C2080" t="s">
        <v>118</v>
      </c>
      <c r="D2080" t="s">
        <v>41</v>
      </c>
      <c r="E2080">
        <v>4.1816666666666669E-2</v>
      </c>
      <c r="F2080">
        <v>3.2599999999999997E-2</v>
      </c>
      <c r="G2080">
        <v>8.3983333333333327E-2</v>
      </c>
      <c r="H2080">
        <v>9.819500000000001E-4</v>
      </c>
      <c r="I2080" t="s">
        <v>50</v>
      </c>
      <c r="J2080">
        <v>1200</v>
      </c>
      <c r="K2080">
        <v>0.35</v>
      </c>
      <c r="L2080">
        <v>0.35</v>
      </c>
      <c r="M2080">
        <v>0.3</v>
      </c>
      <c r="N2080">
        <v>0.1</v>
      </c>
      <c r="O2080">
        <v>0.1</v>
      </c>
      <c r="P2080">
        <v>0.1</v>
      </c>
      <c r="Q2080">
        <v>0.1</v>
      </c>
      <c r="R2080">
        <v>0.1</v>
      </c>
      <c r="S2080">
        <v>0.1</v>
      </c>
      <c r="T2080">
        <v>0.1</v>
      </c>
      <c r="U2080">
        <v>0.1333333333333333</v>
      </c>
      <c r="V2080">
        <f>VLOOKUP(A2080,Output_sheet!$C$2:$H$19120,6,FALSE)</f>
        <v>20.507186999999998</v>
      </c>
      <c r="W2080">
        <f t="shared" si="193"/>
        <v>21.604663290949993</v>
      </c>
      <c r="X2080" t="str">
        <f t="shared" si="194"/>
        <v>Mornin</v>
      </c>
      <c r="Y2080">
        <f t="shared" si="195"/>
        <v>3.4301688121999998</v>
      </c>
      <c r="Z2080">
        <f t="shared" si="196"/>
        <v>2.6741371847999997</v>
      </c>
      <c r="AA2080">
        <f t="shared" si="197"/>
        <v>15.500357293949996</v>
      </c>
    </row>
    <row r="2081" spans="1:27" x14ac:dyDescent="0.45">
      <c r="A2081" t="str">
        <f t="shared" si="192"/>
        <v>43835Meal_Afternoon_Snack_GreenP18</v>
      </c>
      <c r="B2081" s="6">
        <v>43835</v>
      </c>
      <c r="C2081" t="s">
        <v>118</v>
      </c>
      <c r="D2081" t="s">
        <v>11</v>
      </c>
      <c r="E2081">
        <v>2.7E-2</v>
      </c>
      <c r="F2081">
        <v>0.11799999999999999</v>
      </c>
      <c r="G2081">
        <v>0.21</v>
      </c>
      <c r="H2081">
        <v>1.9499999999999999E-3</v>
      </c>
      <c r="I2081" t="s">
        <v>51</v>
      </c>
      <c r="J2081">
        <v>1402</v>
      </c>
      <c r="K2081">
        <v>0.35092724679029957</v>
      </c>
      <c r="L2081">
        <v>0.25106990014265329</v>
      </c>
      <c r="M2081">
        <v>0.39800285306704708</v>
      </c>
      <c r="N2081">
        <v>0.15</v>
      </c>
      <c r="O2081">
        <v>0.15</v>
      </c>
      <c r="P2081">
        <v>0.15</v>
      </c>
      <c r="Q2081">
        <v>0.15</v>
      </c>
      <c r="R2081">
        <v>0.15</v>
      </c>
      <c r="S2081">
        <v>0.15</v>
      </c>
      <c r="T2081">
        <v>0.15</v>
      </c>
      <c r="U2081">
        <v>0.35</v>
      </c>
      <c r="V2081">
        <f>VLOOKUP(A2081,Output_sheet!$C$2:$H$19120,6,FALSE)</f>
        <v>100.05502</v>
      </c>
      <c r="W2081">
        <f t="shared" si="193"/>
        <v>247.13589939999997</v>
      </c>
      <c r="X2081" t="str">
        <f t="shared" si="194"/>
        <v>Aftern</v>
      </c>
      <c r="Y2081">
        <f t="shared" si="195"/>
        <v>10.805942159999999</v>
      </c>
      <c r="Z2081">
        <f t="shared" si="196"/>
        <v>47.22596944</v>
      </c>
      <c r="AA2081">
        <f t="shared" si="197"/>
        <v>189.1039878</v>
      </c>
    </row>
    <row r="2082" spans="1:27" x14ac:dyDescent="0.45">
      <c r="A2082" t="str">
        <f t="shared" si="192"/>
        <v>43835Meal_Afternoon_Snack_MainP18</v>
      </c>
      <c r="B2082" s="6">
        <v>43835</v>
      </c>
      <c r="C2082" t="s">
        <v>118</v>
      </c>
      <c r="D2082" t="s">
        <v>12</v>
      </c>
      <c r="E2082">
        <v>0.34</v>
      </c>
      <c r="F2082">
        <v>0</v>
      </c>
      <c r="G2082">
        <v>1.0999999999999999E-2</v>
      </c>
      <c r="H2082">
        <v>9.7169999999999999E-3</v>
      </c>
      <c r="I2082" t="s">
        <v>51</v>
      </c>
      <c r="J2082">
        <v>1402</v>
      </c>
      <c r="K2082">
        <v>0.35092724679029957</v>
      </c>
      <c r="L2082">
        <v>0.25106990014265329</v>
      </c>
      <c r="M2082">
        <v>0.39800285306704708</v>
      </c>
      <c r="N2082">
        <v>0.15</v>
      </c>
      <c r="O2082">
        <v>0.15</v>
      </c>
      <c r="P2082">
        <v>0.15</v>
      </c>
      <c r="Q2082">
        <v>0.15</v>
      </c>
      <c r="R2082">
        <v>0.15</v>
      </c>
      <c r="S2082">
        <v>0.15</v>
      </c>
      <c r="T2082">
        <v>0.15</v>
      </c>
      <c r="U2082">
        <v>0.15</v>
      </c>
      <c r="V2082">
        <f>VLOOKUP(A2082,Output_sheet!$C$2:$H$19120,6,FALSE)</f>
        <v>31.156064000000001</v>
      </c>
      <c r="W2082">
        <f t="shared" si="193"/>
        <v>45.456697376000001</v>
      </c>
      <c r="X2082" t="str">
        <f t="shared" si="194"/>
        <v>Aftern</v>
      </c>
      <c r="Y2082">
        <f t="shared" si="195"/>
        <v>42.372247040000005</v>
      </c>
      <c r="Z2082">
        <f t="shared" si="196"/>
        <v>0</v>
      </c>
      <c r="AA2082">
        <f t="shared" si="197"/>
        <v>3.0844503359999997</v>
      </c>
    </row>
    <row r="2083" spans="1:27" x14ac:dyDescent="0.45">
      <c r="A2083" t="str">
        <f t="shared" si="192"/>
        <v>43835Meal_Afternoon_Snack_SideP18</v>
      </c>
      <c r="B2083" s="6">
        <v>43835</v>
      </c>
      <c r="C2083" t="s">
        <v>118</v>
      </c>
      <c r="D2083" t="s">
        <v>13</v>
      </c>
      <c r="E2083">
        <v>7.0000000000000001E-3</v>
      </c>
      <c r="F2083">
        <v>8.6999999999999994E-2</v>
      </c>
      <c r="G2083">
        <v>1E-3</v>
      </c>
      <c r="H2083">
        <v>7.5000000000000002E-4</v>
      </c>
      <c r="I2083" t="s">
        <v>51</v>
      </c>
      <c r="J2083">
        <v>1402</v>
      </c>
      <c r="K2083">
        <v>0.35092724679029957</v>
      </c>
      <c r="L2083">
        <v>0.25106990014265329</v>
      </c>
      <c r="M2083">
        <v>0.39800285306704708</v>
      </c>
      <c r="N2083">
        <v>0.15</v>
      </c>
      <c r="O2083">
        <v>0.15</v>
      </c>
      <c r="P2083">
        <v>0.15</v>
      </c>
      <c r="Q2083">
        <v>0.15</v>
      </c>
      <c r="R2083">
        <v>0.15</v>
      </c>
      <c r="S2083">
        <v>0.15</v>
      </c>
      <c r="T2083">
        <v>0.15</v>
      </c>
      <c r="U2083">
        <v>0.5</v>
      </c>
      <c r="V2083">
        <f>VLOOKUP(A2083,Output_sheet!$C$2:$H$19120,6,FALSE)</f>
        <v>59.369903000000001</v>
      </c>
      <c r="W2083">
        <f t="shared" si="193"/>
        <v>22.857412655000001</v>
      </c>
      <c r="X2083" t="str">
        <f t="shared" si="194"/>
        <v>Aftern</v>
      </c>
      <c r="Y2083">
        <f t="shared" si="195"/>
        <v>1.662357284</v>
      </c>
      <c r="Z2083">
        <f t="shared" si="196"/>
        <v>20.660726243999999</v>
      </c>
      <c r="AA2083">
        <f t="shared" si="197"/>
        <v>0.53432912700000001</v>
      </c>
    </row>
    <row r="2084" spans="1:27" x14ac:dyDescent="0.45">
      <c r="A2084" t="str">
        <f t="shared" si="192"/>
        <v>43835Meal_Booster1_GreenP18</v>
      </c>
      <c r="B2084" s="6">
        <v>43835</v>
      </c>
      <c r="C2084" t="s">
        <v>118</v>
      </c>
      <c r="D2084" t="s">
        <v>16</v>
      </c>
      <c r="E2084">
        <v>0</v>
      </c>
      <c r="F2084">
        <v>0</v>
      </c>
      <c r="G2084">
        <v>0</v>
      </c>
      <c r="H2084">
        <v>0</v>
      </c>
      <c r="I2084" t="s">
        <v>51</v>
      </c>
      <c r="J2084">
        <v>1402</v>
      </c>
      <c r="K2084">
        <v>0.35092724679029957</v>
      </c>
      <c r="L2084">
        <v>0.25106990014265329</v>
      </c>
      <c r="M2084">
        <v>0.39800285306704708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f>VLOOKUP(A2084,Output_sheet!$C$2:$H$19120,6,FALSE)</f>
        <v>0</v>
      </c>
      <c r="W2084">
        <f t="shared" si="193"/>
        <v>0</v>
      </c>
      <c r="X2084" t="str">
        <f t="shared" si="194"/>
        <v>Booste</v>
      </c>
      <c r="Y2084">
        <f t="shared" si="195"/>
        <v>0</v>
      </c>
      <c r="Z2084">
        <f t="shared" si="196"/>
        <v>0</v>
      </c>
      <c r="AA2084">
        <f t="shared" si="197"/>
        <v>0</v>
      </c>
    </row>
    <row r="2085" spans="1:27" x14ac:dyDescent="0.45">
      <c r="A2085" t="str">
        <f t="shared" si="192"/>
        <v>43835Meal_Booster1_MainP18</v>
      </c>
      <c r="B2085" s="6">
        <v>43835</v>
      </c>
      <c r="C2085" t="s">
        <v>118</v>
      </c>
      <c r="D2085" t="s">
        <v>17</v>
      </c>
      <c r="E2085">
        <v>5.6323529411764703E-2</v>
      </c>
      <c r="F2085">
        <v>0.1341803921568627</v>
      </c>
      <c r="G2085">
        <v>3.0019607843137251E-2</v>
      </c>
      <c r="H2085">
        <v>2.4504270334859352E-3</v>
      </c>
      <c r="I2085" t="s">
        <v>51</v>
      </c>
      <c r="J2085">
        <v>1402</v>
      </c>
      <c r="K2085">
        <v>0.35092724679029957</v>
      </c>
      <c r="L2085">
        <v>0.25106990014265329</v>
      </c>
      <c r="M2085">
        <v>0.39800285306704708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f>VLOOKUP(A2085,Output_sheet!$C$2:$H$19120,6,FALSE)</f>
        <v>0</v>
      </c>
      <c r="W2085">
        <f t="shared" si="193"/>
        <v>0</v>
      </c>
      <c r="X2085" t="str">
        <f t="shared" si="194"/>
        <v>Booste</v>
      </c>
      <c r="Y2085">
        <f t="shared" si="195"/>
        <v>0</v>
      </c>
      <c r="Z2085">
        <f t="shared" si="196"/>
        <v>0</v>
      </c>
      <c r="AA2085">
        <f t="shared" si="197"/>
        <v>0</v>
      </c>
    </row>
    <row r="2086" spans="1:27" x14ac:dyDescent="0.45">
      <c r="A2086" t="str">
        <f t="shared" si="192"/>
        <v>43835Meal_Booster1_SideP18</v>
      </c>
      <c r="B2086" s="6">
        <v>43835</v>
      </c>
      <c r="C2086" t="s">
        <v>118</v>
      </c>
      <c r="D2086" t="s">
        <v>18</v>
      </c>
      <c r="E2086">
        <v>0</v>
      </c>
      <c r="F2086">
        <v>0</v>
      </c>
      <c r="G2086">
        <v>0</v>
      </c>
      <c r="H2086">
        <v>0</v>
      </c>
      <c r="I2086" t="s">
        <v>51</v>
      </c>
      <c r="J2086">
        <v>1402</v>
      </c>
      <c r="K2086">
        <v>0.35092724679029957</v>
      </c>
      <c r="L2086">
        <v>0.25106990014265329</v>
      </c>
      <c r="M2086">
        <v>0.39800285306704708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f>VLOOKUP(A2086,Output_sheet!$C$2:$H$19120,6,FALSE)</f>
        <v>0</v>
      </c>
      <c r="W2086">
        <f t="shared" si="193"/>
        <v>0</v>
      </c>
      <c r="X2086" t="str">
        <f t="shared" si="194"/>
        <v>Booste</v>
      </c>
      <c r="Y2086">
        <f t="shared" si="195"/>
        <v>0</v>
      </c>
      <c r="Z2086">
        <f t="shared" si="196"/>
        <v>0</v>
      </c>
      <c r="AA2086">
        <f t="shared" si="197"/>
        <v>0</v>
      </c>
    </row>
    <row r="2087" spans="1:27" x14ac:dyDescent="0.45">
      <c r="A2087" t="str">
        <f t="shared" si="192"/>
        <v>43835Meal_Booster2_GreenP18</v>
      </c>
      <c r="B2087" s="6">
        <v>43835</v>
      </c>
      <c r="C2087" t="s">
        <v>118</v>
      </c>
      <c r="D2087" t="s">
        <v>19</v>
      </c>
      <c r="E2087">
        <v>0</v>
      </c>
      <c r="F2087">
        <v>0</v>
      </c>
      <c r="G2087">
        <v>0</v>
      </c>
      <c r="H2087">
        <v>0</v>
      </c>
      <c r="I2087" t="s">
        <v>51</v>
      </c>
      <c r="J2087">
        <v>1402</v>
      </c>
      <c r="K2087">
        <v>0.35092724679029957</v>
      </c>
      <c r="L2087">
        <v>0.25106990014265329</v>
      </c>
      <c r="M2087">
        <v>0.39800285306704708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f>VLOOKUP(A2087,Output_sheet!$C$2:$H$19120,6,FALSE)</f>
        <v>0</v>
      </c>
      <c r="W2087">
        <f t="shared" si="193"/>
        <v>0</v>
      </c>
      <c r="X2087" t="str">
        <f t="shared" si="194"/>
        <v>Booste</v>
      </c>
      <c r="Y2087">
        <f t="shared" si="195"/>
        <v>0</v>
      </c>
      <c r="Z2087">
        <f t="shared" si="196"/>
        <v>0</v>
      </c>
      <c r="AA2087">
        <f t="shared" si="197"/>
        <v>0</v>
      </c>
    </row>
    <row r="2088" spans="1:27" x14ac:dyDescent="0.45">
      <c r="A2088" t="str">
        <f t="shared" si="192"/>
        <v>43835Meal_Booster2_MainP18</v>
      </c>
      <c r="B2088" s="6">
        <v>43835</v>
      </c>
      <c r="C2088" t="s">
        <v>118</v>
      </c>
      <c r="D2088" t="s">
        <v>20</v>
      </c>
      <c r="E2088">
        <v>0.1239</v>
      </c>
      <c r="F2088">
        <v>2.7199999999999998E-2</v>
      </c>
      <c r="G2088">
        <v>1.0200000000000001E-2</v>
      </c>
      <c r="H2088">
        <v>3.1800000000000001E-3</v>
      </c>
      <c r="I2088" t="s">
        <v>51</v>
      </c>
      <c r="J2088">
        <v>1402</v>
      </c>
      <c r="K2088">
        <v>0.35092724679029957</v>
      </c>
      <c r="L2088">
        <v>0.25106990014265329</v>
      </c>
      <c r="M2088">
        <v>0.39800285306704708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</v>
      </c>
      <c r="V2088">
        <f>VLOOKUP(A2088,Output_sheet!$C$2:$H$19120,6,FALSE)</f>
        <v>0</v>
      </c>
      <c r="W2088">
        <f t="shared" si="193"/>
        <v>0</v>
      </c>
      <c r="X2088" t="str">
        <f t="shared" si="194"/>
        <v>Booste</v>
      </c>
      <c r="Y2088">
        <f t="shared" si="195"/>
        <v>0</v>
      </c>
      <c r="Z2088">
        <f t="shared" si="196"/>
        <v>0</v>
      </c>
      <c r="AA2088">
        <f t="shared" si="197"/>
        <v>0</v>
      </c>
    </row>
    <row r="2089" spans="1:27" x14ac:dyDescent="0.45">
      <c r="A2089" t="str">
        <f t="shared" si="192"/>
        <v>43835Meal_Booster2_SideP18</v>
      </c>
      <c r="B2089" s="6">
        <v>43835</v>
      </c>
      <c r="C2089" t="s">
        <v>118</v>
      </c>
      <c r="D2089" t="s">
        <v>21</v>
      </c>
      <c r="E2089">
        <v>0</v>
      </c>
      <c r="F2089">
        <v>0</v>
      </c>
      <c r="G2089">
        <v>0</v>
      </c>
      <c r="H2089">
        <v>0</v>
      </c>
      <c r="I2089" t="s">
        <v>51</v>
      </c>
      <c r="J2089">
        <v>1402</v>
      </c>
      <c r="K2089">
        <v>0.35092724679029957</v>
      </c>
      <c r="L2089">
        <v>0.25106990014265329</v>
      </c>
      <c r="M2089">
        <v>0.39800285306704708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f>VLOOKUP(A2089,Output_sheet!$C$2:$H$19120,6,FALSE)</f>
        <v>0</v>
      </c>
      <c r="W2089">
        <f t="shared" si="193"/>
        <v>0</v>
      </c>
      <c r="X2089" t="str">
        <f t="shared" si="194"/>
        <v>Booste</v>
      </c>
      <c r="Y2089">
        <f t="shared" si="195"/>
        <v>0</v>
      </c>
      <c r="Z2089">
        <f t="shared" si="196"/>
        <v>0</v>
      </c>
      <c r="AA2089">
        <f t="shared" si="197"/>
        <v>0</v>
      </c>
    </row>
    <row r="2090" spans="1:27" x14ac:dyDescent="0.45">
      <c r="A2090" t="str">
        <f t="shared" si="192"/>
        <v>43835Meal_Breakfast_GreenP18</v>
      </c>
      <c r="B2090" s="6">
        <v>43835</v>
      </c>
      <c r="C2090" t="s">
        <v>118</v>
      </c>
      <c r="D2090" t="s">
        <v>24</v>
      </c>
      <c r="E2090">
        <v>0</v>
      </c>
      <c r="F2090">
        <v>0</v>
      </c>
      <c r="G2090">
        <v>0</v>
      </c>
      <c r="H2090">
        <v>0</v>
      </c>
      <c r="I2090" t="s">
        <v>51</v>
      </c>
      <c r="J2090">
        <v>1402</v>
      </c>
      <c r="K2090">
        <v>0.35092724679029957</v>
      </c>
      <c r="L2090">
        <v>0.25106990014265329</v>
      </c>
      <c r="M2090">
        <v>0.39800285306704708</v>
      </c>
      <c r="N2090">
        <v>0.25</v>
      </c>
      <c r="O2090">
        <v>0.25</v>
      </c>
      <c r="P2090">
        <v>0.25</v>
      </c>
      <c r="Q2090">
        <v>0.25</v>
      </c>
      <c r="R2090">
        <v>0.25</v>
      </c>
      <c r="S2090">
        <v>0.25</v>
      </c>
      <c r="T2090">
        <v>0.25</v>
      </c>
      <c r="U2090">
        <v>0</v>
      </c>
      <c r="V2090">
        <f>VLOOKUP(A2090,Output_sheet!$C$2:$H$19120,6,FALSE)</f>
        <v>0</v>
      </c>
      <c r="W2090">
        <f t="shared" si="193"/>
        <v>0</v>
      </c>
      <c r="X2090" t="str">
        <f t="shared" si="194"/>
        <v>Breakf</v>
      </c>
      <c r="Y2090">
        <f t="shared" si="195"/>
        <v>0</v>
      </c>
      <c r="Z2090">
        <f t="shared" si="196"/>
        <v>0</v>
      </c>
      <c r="AA2090">
        <f t="shared" si="197"/>
        <v>0</v>
      </c>
    </row>
    <row r="2091" spans="1:27" x14ac:dyDescent="0.45">
      <c r="A2091" t="str">
        <f t="shared" si="192"/>
        <v>43835Meal_Breakfast_MainP18</v>
      </c>
      <c r="B2091" s="6">
        <v>43835</v>
      </c>
      <c r="C2091" t="s">
        <v>118</v>
      </c>
      <c r="D2091" t="s">
        <v>25</v>
      </c>
      <c r="E2091">
        <v>1.6E-2</v>
      </c>
      <c r="F2091">
        <v>0.218</v>
      </c>
      <c r="G2091">
        <v>4.0000000000000001E-3</v>
      </c>
      <c r="H2091">
        <v>9.5E-4</v>
      </c>
      <c r="I2091" t="s">
        <v>51</v>
      </c>
      <c r="J2091">
        <v>1402</v>
      </c>
      <c r="K2091">
        <v>0.35092724679029957</v>
      </c>
      <c r="L2091">
        <v>0.25106990014265329</v>
      </c>
      <c r="M2091">
        <v>0.39800285306704708</v>
      </c>
      <c r="N2091">
        <v>0.25</v>
      </c>
      <c r="O2091">
        <v>0.25</v>
      </c>
      <c r="P2091">
        <v>0.25</v>
      </c>
      <c r="Q2091">
        <v>0.25</v>
      </c>
      <c r="R2091">
        <v>0.25</v>
      </c>
      <c r="S2091">
        <v>0.25</v>
      </c>
      <c r="T2091">
        <v>0.25</v>
      </c>
      <c r="U2091">
        <v>0.31969309462915602</v>
      </c>
      <c r="V2091">
        <f>VLOOKUP(A2091,Output_sheet!$C$2:$H$19120,6,FALSE)</f>
        <v>24.561571000000001</v>
      </c>
      <c r="W2091">
        <f t="shared" si="193"/>
        <v>23.873847011999999</v>
      </c>
      <c r="X2091" t="str">
        <f t="shared" si="194"/>
        <v>Breakf</v>
      </c>
      <c r="Y2091">
        <f t="shared" si="195"/>
        <v>1.5719405440000001</v>
      </c>
      <c r="Z2091">
        <f t="shared" si="196"/>
        <v>21.417689912</v>
      </c>
      <c r="AA2091">
        <f t="shared" si="197"/>
        <v>0.88421655600000015</v>
      </c>
    </row>
    <row r="2092" spans="1:27" x14ac:dyDescent="0.45">
      <c r="A2092" t="str">
        <f t="shared" si="192"/>
        <v>43835Meal_Breakfast_SideP18</v>
      </c>
      <c r="B2092" s="6">
        <v>43835</v>
      </c>
      <c r="C2092" t="s">
        <v>118</v>
      </c>
      <c r="D2092" t="s">
        <v>26</v>
      </c>
      <c r="E2092">
        <v>0.1025225563909774</v>
      </c>
      <c r="F2092">
        <v>0.1988458646616541</v>
      </c>
      <c r="G2092">
        <v>5.6680451127819553E-2</v>
      </c>
      <c r="H2092">
        <v>3.628709224603358E-3</v>
      </c>
      <c r="I2092" t="s">
        <v>51</v>
      </c>
      <c r="J2092">
        <v>1402</v>
      </c>
      <c r="K2092">
        <v>0.35092724679029957</v>
      </c>
      <c r="L2092">
        <v>0.25106990014265329</v>
      </c>
      <c r="M2092">
        <v>0.39800285306704708</v>
      </c>
      <c r="N2092">
        <v>0.25</v>
      </c>
      <c r="O2092">
        <v>0.25</v>
      </c>
      <c r="P2092">
        <v>0.25</v>
      </c>
      <c r="Q2092">
        <v>0.25</v>
      </c>
      <c r="R2092">
        <v>0.25</v>
      </c>
      <c r="S2092">
        <v>0.25</v>
      </c>
      <c r="T2092">
        <v>0.25</v>
      </c>
      <c r="U2092">
        <v>0.68030690537084404</v>
      </c>
      <c r="V2092">
        <f>VLOOKUP(A2092,Output_sheet!$C$2:$H$19120,6,FALSE)</f>
        <v>129.09562</v>
      </c>
      <c r="W2092">
        <f t="shared" si="193"/>
        <v>221.47615447887216</v>
      </c>
      <c r="X2092" t="str">
        <f t="shared" si="194"/>
        <v>Breakf</v>
      </c>
      <c r="Y2092">
        <f t="shared" si="195"/>
        <v>52.94085192511276</v>
      </c>
      <c r="Z2092">
        <f t="shared" si="196"/>
        <v>102.6805207317293</v>
      </c>
      <c r="AA2092">
        <f t="shared" si="197"/>
        <v>65.854781822030091</v>
      </c>
    </row>
    <row r="2093" spans="1:27" x14ac:dyDescent="0.45">
      <c r="A2093" t="str">
        <f t="shared" si="192"/>
        <v>43835Meal_Dinner_GreenP18</v>
      </c>
      <c r="B2093" s="6">
        <v>43835</v>
      </c>
      <c r="C2093" t="s">
        <v>118</v>
      </c>
      <c r="D2093" t="s">
        <v>29</v>
      </c>
      <c r="E2093">
        <v>0.19</v>
      </c>
      <c r="F2093">
        <v>0.51400000000000001</v>
      </c>
      <c r="G2093">
        <v>0.05</v>
      </c>
      <c r="H2093">
        <v>4.674600000000001E-3</v>
      </c>
      <c r="I2093" t="s">
        <v>51</v>
      </c>
      <c r="J2093">
        <v>1402</v>
      </c>
      <c r="K2093">
        <v>0.35092724679029957</v>
      </c>
      <c r="L2093">
        <v>0.25106990014265329</v>
      </c>
      <c r="M2093">
        <v>0.39800285306704708</v>
      </c>
      <c r="N2093">
        <v>0.2</v>
      </c>
      <c r="O2093">
        <v>0.2</v>
      </c>
      <c r="P2093">
        <v>0.2</v>
      </c>
      <c r="Q2093">
        <v>0.2</v>
      </c>
      <c r="R2093">
        <v>0.2</v>
      </c>
      <c r="S2093">
        <v>0.2</v>
      </c>
      <c r="T2093">
        <v>0.2</v>
      </c>
      <c r="U2093">
        <v>0.2332361516034985</v>
      </c>
      <c r="V2093">
        <f>VLOOKUP(A2093,Output_sheet!$C$2:$H$19120,6,FALSE)</f>
        <v>10.94656</v>
      </c>
      <c r="W2093">
        <f t="shared" si="193"/>
        <v>35.75146496</v>
      </c>
      <c r="X2093" t="str">
        <f t="shared" si="194"/>
        <v>Dinner</v>
      </c>
      <c r="Y2093">
        <f t="shared" si="195"/>
        <v>8.3193856000000004</v>
      </c>
      <c r="Z2093">
        <f t="shared" si="196"/>
        <v>22.506127360000001</v>
      </c>
      <c r="AA2093">
        <f t="shared" si="197"/>
        <v>4.9259519999999997</v>
      </c>
    </row>
    <row r="2094" spans="1:27" x14ac:dyDescent="0.45">
      <c r="A2094" t="str">
        <f t="shared" si="192"/>
        <v>43835Meal_Dinner_MainP18</v>
      </c>
      <c r="B2094" s="6">
        <v>43835</v>
      </c>
      <c r="C2094" t="s">
        <v>118</v>
      </c>
      <c r="D2094" t="s">
        <v>30</v>
      </c>
      <c r="E2094">
        <v>2.453551912568306E-2</v>
      </c>
      <c r="F2094">
        <v>0.1759289617486339</v>
      </c>
      <c r="G2094">
        <v>5.2131147540983608E-2</v>
      </c>
      <c r="H2094">
        <v>1.521726775956284E-3</v>
      </c>
      <c r="I2094" t="s">
        <v>51</v>
      </c>
      <c r="J2094">
        <v>1402</v>
      </c>
      <c r="K2094">
        <v>0.35092724679029957</v>
      </c>
      <c r="L2094">
        <v>0.25106990014265329</v>
      </c>
      <c r="M2094">
        <v>0.39800285306704708</v>
      </c>
      <c r="N2094">
        <v>0.2</v>
      </c>
      <c r="O2094">
        <v>0.2</v>
      </c>
      <c r="P2094">
        <v>0.2</v>
      </c>
      <c r="Q2094">
        <v>0.2</v>
      </c>
      <c r="R2094">
        <v>0.2</v>
      </c>
      <c r="S2094">
        <v>0.2</v>
      </c>
      <c r="T2094">
        <v>0.2</v>
      </c>
      <c r="U2094">
        <v>0.53352769679300294</v>
      </c>
      <c r="V2094">
        <f>VLOOKUP(A2094,Output_sheet!$C$2:$H$19120,6,FALSE)</f>
        <v>71.973631999999995</v>
      </c>
      <c r="W2094">
        <f t="shared" si="193"/>
        <v>91.481239361748635</v>
      </c>
      <c r="X2094" t="str">
        <f t="shared" si="194"/>
        <v>Dinner</v>
      </c>
      <c r="Y2094">
        <f t="shared" si="195"/>
        <v>7.0636416979234964</v>
      </c>
      <c r="Z2094">
        <f t="shared" si="196"/>
        <v>50.648985404153009</v>
      </c>
      <c r="AA2094">
        <f t="shared" si="197"/>
        <v>33.768612259672125</v>
      </c>
    </row>
    <row r="2095" spans="1:27" x14ac:dyDescent="0.45">
      <c r="A2095" t="str">
        <f t="shared" si="192"/>
        <v>43835Meal_Dinner_SideP18</v>
      </c>
      <c r="B2095" s="6">
        <v>43835</v>
      </c>
      <c r="C2095" t="s">
        <v>118</v>
      </c>
      <c r="D2095" t="s">
        <v>31</v>
      </c>
      <c r="E2095">
        <v>3.5400000000000001E-2</v>
      </c>
      <c r="F2095">
        <v>0.25219999999999998</v>
      </c>
      <c r="G2095">
        <v>3.8E-3</v>
      </c>
      <c r="H2095">
        <v>1.67268E-3</v>
      </c>
      <c r="I2095" t="s">
        <v>51</v>
      </c>
      <c r="J2095">
        <v>1402</v>
      </c>
      <c r="K2095">
        <v>0.35092724679029957</v>
      </c>
      <c r="L2095">
        <v>0.25106990014265329</v>
      </c>
      <c r="M2095">
        <v>0.39800285306704708</v>
      </c>
      <c r="N2095">
        <v>0.2</v>
      </c>
      <c r="O2095">
        <v>0.2</v>
      </c>
      <c r="P2095">
        <v>0.2</v>
      </c>
      <c r="Q2095">
        <v>0.2</v>
      </c>
      <c r="R2095">
        <v>0.2</v>
      </c>
      <c r="S2095">
        <v>0.2</v>
      </c>
      <c r="T2095">
        <v>0.2</v>
      </c>
      <c r="U2095">
        <v>0.2332361516034985</v>
      </c>
      <c r="V2095">
        <f>VLOOKUP(A2095,Output_sheet!$C$2:$H$19120,6,FALSE)</f>
        <v>10.94656</v>
      </c>
      <c r="W2095">
        <f t="shared" si="193"/>
        <v>12.967294975999998</v>
      </c>
      <c r="X2095" t="str">
        <f t="shared" si="194"/>
        <v>Dinner</v>
      </c>
      <c r="Y2095">
        <f t="shared" si="195"/>
        <v>1.550032896</v>
      </c>
      <c r="Z2095">
        <f t="shared" si="196"/>
        <v>11.042889727999999</v>
      </c>
      <c r="AA2095">
        <f t="shared" si="197"/>
        <v>0.37437235200000002</v>
      </c>
    </row>
    <row r="2096" spans="1:27" x14ac:dyDescent="0.45">
      <c r="A2096" t="str">
        <f t="shared" si="192"/>
        <v>43835Meal_Lunch_GreenP18</v>
      </c>
      <c r="B2096" s="6">
        <v>43835</v>
      </c>
      <c r="C2096" t="s">
        <v>118</v>
      </c>
      <c r="D2096" t="s">
        <v>34</v>
      </c>
      <c r="E2096">
        <v>2.5702247191011239E-2</v>
      </c>
      <c r="F2096">
        <v>5.561797752808989E-2</v>
      </c>
      <c r="G2096">
        <v>2.0786516853932589E-2</v>
      </c>
      <c r="H2096">
        <v>1.573531300160514E-3</v>
      </c>
      <c r="I2096" t="s">
        <v>51</v>
      </c>
      <c r="J2096">
        <v>1402</v>
      </c>
      <c r="K2096">
        <v>0.35092724679029957</v>
      </c>
      <c r="L2096">
        <v>0.25106990014265329</v>
      </c>
      <c r="M2096">
        <v>0.39800285306704708</v>
      </c>
      <c r="N2096">
        <v>0.3</v>
      </c>
      <c r="O2096">
        <v>0.3</v>
      </c>
      <c r="P2096">
        <v>0.3</v>
      </c>
      <c r="Q2096">
        <v>0.3</v>
      </c>
      <c r="R2096">
        <v>0.3</v>
      </c>
      <c r="S2096">
        <v>0.3</v>
      </c>
      <c r="T2096">
        <v>0.3</v>
      </c>
      <c r="U2096">
        <v>0.4972067039106145</v>
      </c>
      <c r="V2096">
        <f>VLOOKUP(A2096,Output_sheet!$C$2:$H$19120,6,FALSE)</f>
        <v>235.83135999999999</v>
      </c>
      <c r="W2096">
        <f t="shared" si="193"/>
        <v>120.83044961797754</v>
      </c>
      <c r="X2096" t="str">
        <f t="shared" si="194"/>
        <v>Lunch_</v>
      </c>
      <c r="Y2096">
        <f t="shared" si="195"/>
        <v>24.245583640449439</v>
      </c>
      <c r="Z2096">
        <f t="shared" si="196"/>
        <v>52.465853123595508</v>
      </c>
      <c r="AA2096">
        <f t="shared" si="197"/>
        <v>44.119012853932595</v>
      </c>
    </row>
    <row r="2097" spans="1:27" x14ac:dyDescent="0.45">
      <c r="A2097" t="str">
        <f t="shared" si="192"/>
        <v>43835Meal_Lunch_MainP18</v>
      </c>
      <c r="B2097" s="6">
        <v>43835</v>
      </c>
      <c r="C2097" t="s">
        <v>118</v>
      </c>
      <c r="D2097" t="s">
        <v>35</v>
      </c>
      <c r="E2097">
        <v>0.30499999999999999</v>
      </c>
      <c r="F2097">
        <v>0</v>
      </c>
      <c r="G2097">
        <v>3.2000000000000001E-2</v>
      </c>
      <c r="H2097">
        <v>5.3000000000000009E-3</v>
      </c>
      <c r="I2097" t="s">
        <v>51</v>
      </c>
      <c r="J2097">
        <v>1402</v>
      </c>
      <c r="K2097">
        <v>0.35092724679029957</v>
      </c>
      <c r="L2097">
        <v>0.25106990014265329</v>
      </c>
      <c r="M2097">
        <v>0.39800285306704708</v>
      </c>
      <c r="N2097">
        <v>0.3</v>
      </c>
      <c r="O2097">
        <v>0.3</v>
      </c>
      <c r="P2097">
        <v>0.3</v>
      </c>
      <c r="Q2097">
        <v>0.3</v>
      </c>
      <c r="R2097">
        <v>0.3</v>
      </c>
      <c r="S2097">
        <v>0.3</v>
      </c>
      <c r="T2097">
        <v>0.3</v>
      </c>
      <c r="U2097">
        <v>0.27932960893854752</v>
      </c>
      <c r="V2097">
        <f>VLOOKUP(A2097,Output_sheet!$C$2:$H$19120,6,FALSE)</f>
        <v>210.56371999999999</v>
      </c>
      <c r="W2097">
        <f t="shared" si="193"/>
        <v>317.53008976000001</v>
      </c>
      <c r="X2097" t="str">
        <f t="shared" si="194"/>
        <v>Lunch_</v>
      </c>
      <c r="Y2097">
        <f t="shared" si="195"/>
        <v>256.88773839999999</v>
      </c>
      <c r="Z2097">
        <f t="shared" si="196"/>
        <v>0</v>
      </c>
      <c r="AA2097">
        <f t="shared" si="197"/>
        <v>60.642351360000006</v>
      </c>
    </row>
    <row r="2098" spans="1:27" x14ac:dyDescent="0.45">
      <c r="A2098" t="str">
        <f t="shared" si="192"/>
        <v>43835Meal_Lunch_SideP18</v>
      </c>
      <c r="B2098" s="6">
        <v>43835</v>
      </c>
      <c r="C2098" t="s">
        <v>118</v>
      </c>
      <c r="D2098" t="s">
        <v>36</v>
      </c>
      <c r="E2098">
        <v>8.5000000000000006E-2</v>
      </c>
      <c r="F2098">
        <v>0.71599999999999997</v>
      </c>
      <c r="G2098">
        <v>2.5000000000000001E-2</v>
      </c>
      <c r="H2098">
        <v>1.1130000000000001E-3</v>
      </c>
      <c r="I2098" t="s">
        <v>51</v>
      </c>
      <c r="J2098">
        <v>1402</v>
      </c>
      <c r="K2098">
        <v>0.35092724679029957</v>
      </c>
      <c r="L2098">
        <v>0.25106990014265329</v>
      </c>
      <c r="M2098">
        <v>0.39800285306704708</v>
      </c>
      <c r="N2098">
        <v>0.3</v>
      </c>
      <c r="O2098">
        <v>0.3</v>
      </c>
      <c r="P2098">
        <v>0.3</v>
      </c>
      <c r="Q2098">
        <v>0.3</v>
      </c>
      <c r="R2098">
        <v>0.3</v>
      </c>
      <c r="S2098">
        <v>0.3</v>
      </c>
      <c r="T2098">
        <v>0.3</v>
      </c>
      <c r="U2098">
        <v>0.223463687150838</v>
      </c>
      <c r="V2098">
        <f>VLOOKUP(A2098,Output_sheet!$C$2:$H$19120,6,FALSE)</f>
        <v>56.150325000000002</v>
      </c>
      <c r="W2098">
        <f t="shared" si="193"/>
        <v>192.53946442500001</v>
      </c>
      <c r="X2098" t="str">
        <f t="shared" si="194"/>
        <v>Lunch_</v>
      </c>
      <c r="Y2098">
        <f t="shared" si="195"/>
        <v>19.091110500000003</v>
      </c>
      <c r="Z2098">
        <f t="shared" si="196"/>
        <v>160.8145308</v>
      </c>
      <c r="AA2098">
        <f t="shared" si="197"/>
        <v>12.633823125000001</v>
      </c>
    </row>
    <row r="2099" spans="1:27" x14ac:dyDescent="0.45">
      <c r="A2099" t="str">
        <f t="shared" si="192"/>
        <v>43835Meal_Morning_Snack_GreenP18</v>
      </c>
      <c r="B2099" s="6">
        <v>43835</v>
      </c>
      <c r="C2099" t="s">
        <v>118</v>
      </c>
      <c r="D2099" t="s">
        <v>39</v>
      </c>
      <c r="E2099">
        <v>9.4999999999999998E-3</v>
      </c>
      <c r="F2099">
        <v>0.12970000000000001</v>
      </c>
      <c r="G2099">
        <v>4.7499999999999999E-3</v>
      </c>
      <c r="H2099">
        <v>1.1560000000000001E-2</v>
      </c>
      <c r="I2099" t="s">
        <v>51</v>
      </c>
      <c r="J2099">
        <v>1402</v>
      </c>
      <c r="K2099">
        <v>0.35092724679029957</v>
      </c>
      <c r="L2099">
        <v>0.25106990014265329</v>
      </c>
      <c r="M2099">
        <v>0.39800285306704708</v>
      </c>
      <c r="N2099">
        <v>0.1</v>
      </c>
      <c r="O2099">
        <v>0.1</v>
      </c>
      <c r="P2099">
        <v>0.1</v>
      </c>
      <c r="Q2099">
        <v>0.1</v>
      </c>
      <c r="R2099">
        <v>0.1</v>
      </c>
      <c r="S2099">
        <v>0.1</v>
      </c>
      <c r="T2099">
        <v>0.1</v>
      </c>
      <c r="U2099">
        <v>0.2</v>
      </c>
      <c r="V2099">
        <f>VLOOKUP(A2099,Output_sheet!$C$2:$H$19120,6,FALSE)</f>
        <v>8.5568677999999991</v>
      </c>
      <c r="W2099">
        <f t="shared" si="193"/>
        <v>5.1302700894899997</v>
      </c>
      <c r="X2099" t="str">
        <f t="shared" si="194"/>
        <v>Mornin</v>
      </c>
      <c r="Y2099">
        <f t="shared" si="195"/>
        <v>0.32516097639999997</v>
      </c>
      <c r="Z2099">
        <f t="shared" si="196"/>
        <v>4.4393030146400001</v>
      </c>
      <c r="AA2099">
        <f t="shared" si="197"/>
        <v>0.36580609844999995</v>
      </c>
    </row>
    <row r="2100" spans="1:27" x14ac:dyDescent="0.45">
      <c r="A2100" t="str">
        <f t="shared" si="192"/>
        <v>43835Meal_Morning_Snack_MainP18</v>
      </c>
      <c r="B2100" s="6">
        <v>43835</v>
      </c>
      <c r="C2100" t="s">
        <v>118</v>
      </c>
      <c r="D2100" t="s">
        <v>40</v>
      </c>
      <c r="E2100">
        <v>2.9166666666666671E-2</v>
      </c>
      <c r="F2100">
        <v>0.13300000000000001</v>
      </c>
      <c r="G2100">
        <v>1.4999999999999999E-2</v>
      </c>
      <c r="H2100">
        <v>1.7916666666666671E-3</v>
      </c>
      <c r="I2100" t="s">
        <v>51</v>
      </c>
      <c r="J2100">
        <v>1402</v>
      </c>
      <c r="K2100">
        <v>0.35092724679029957</v>
      </c>
      <c r="L2100">
        <v>0.25106990014265329</v>
      </c>
      <c r="M2100">
        <v>0.39800285306704708</v>
      </c>
      <c r="N2100">
        <v>0.1</v>
      </c>
      <c r="O2100">
        <v>0.1</v>
      </c>
      <c r="P2100">
        <v>0.1</v>
      </c>
      <c r="Q2100">
        <v>0.1</v>
      </c>
      <c r="R2100">
        <v>0.1</v>
      </c>
      <c r="S2100">
        <v>0.1</v>
      </c>
      <c r="T2100">
        <v>0.1</v>
      </c>
      <c r="U2100">
        <v>0.66666666666666663</v>
      </c>
      <c r="V2100">
        <f>VLOOKUP(A2100,Output_sheet!$C$2:$H$19120,6,FALSE)</f>
        <v>59.898074000000001</v>
      </c>
      <c r="W2100">
        <f t="shared" si="193"/>
        <v>46.940123991333337</v>
      </c>
      <c r="X2100" t="str">
        <f t="shared" si="194"/>
        <v>Mornin</v>
      </c>
      <c r="Y2100">
        <f t="shared" si="195"/>
        <v>6.9881086333333347</v>
      </c>
      <c r="Z2100">
        <f t="shared" si="196"/>
        <v>31.865775368000001</v>
      </c>
      <c r="AA2100">
        <f t="shared" si="197"/>
        <v>8.086239990000001</v>
      </c>
    </row>
    <row r="2101" spans="1:27" x14ac:dyDescent="0.45">
      <c r="A2101" t="str">
        <f t="shared" si="192"/>
        <v>43835Meal_Morning_Snack_SideP18</v>
      </c>
      <c r="B2101" s="6">
        <v>43835</v>
      </c>
      <c r="C2101" t="s">
        <v>118</v>
      </c>
      <c r="D2101" t="s">
        <v>41</v>
      </c>
      <c r="E2101">
        <v>4.1816666666666669E-2</v>
      </c>
      <c r="F2101">
        <v>3.2599999999999997E-2</v>
      </c>
      <c r="G2101">
        <v>8.3983333333333327E-2</v>
      </c>
      <c r="H2101">
        <v>9.819500000000001E-4</v>
      </c>
      <c r="I2101" t="s">
        <v>51</v>
      </c>
      <c r="J2101">
        <v>1402</v>
      </c>
      <c r="K2101">
        <v>0.35092724679029957</v>
      </c>
      <c r="L2101">
        <v>0.25106990014265329</v>
      </c>
      <c r="M2101">
        <v>0.39800285306704708</v>
      </c>
      <c r="N2101">
        <v>0.1</v>
      </c>
      <c r="O2101">
        <v>0.1</v>
      </c>
      <c r="P2101">
        <v>0.1</v>
      </c>
      <c r="Q2101">
        <v>0.1</v>
      </c>
      <c r="R2101">
        <v>0.1</v>
      </c>
      <c r="S2101">
        <v>0.1</v>
      </c>
      <c r="T2101">
        <v>0.1</v>
      </c>
      <c r="U2101">
        <v>0.1333333333333333</v>
      </c>
      <c r="V2101">
        <f>VLOOKUP(A2101,Output_sheet!$C$2:$H$19120,6,FALSE)</f>
        <v>17.113735999999999</v>
      </c>
      <c r="W2101">
        <f t="shared" si="193"/>
        <v>18.029606104933329</v>
      </c>
      <c r="X2101" t="str">
        <f t="shared" si="194"/>
        <v>Mornin</v>
      </c>
      <c r="Y2101">
        <f t="shared" si="195"/>
        <v>2.8625575749333332</v>
      </c>
      <c r="Z2101">
        <f t="shared" si="196"/>
        <v>2.2316311743999999</v>
      </c>
      <c r="AA2101">
        <f t="shared" si="197"/>
        <v>12.935417355599999</v>
      </c>
    </row>
    <row r="2102" spans="1:27" x14ac:dyDescent="0.45">
      <c r="A2102" t="str">
        <f t="shared" si="192"/>
        <v>43835Meal_Afternoon_Snack_GreenP19</v>
      </c>
      <c r="B2102" s="6">
        <v>43835</v>
      </c>
      <c r="C2102" t="s">
        <v>118</v>
      </c>
      <c r="D2102" t="s">
        <v>11</v>
      </c>
      <c r="E2102">
        <v>2.7E-2</v>
      </c>
      <c r="F2102">
        <v>0.11799999999999999</v>
      </c>
      <c r="G2102">
        <v>0.21</v>
      </c>
      <c r="H2102">
        <v>1.9499999999999999E-3</v>
      </c>
      <c r="I2102" t="s">
        <v>52</v>
      </c>
      <c r="J2102">
        <v>1403</v>
      </c>
      <c r="K2102">
        <v>0.1995723449750535</v>
      </c>
      <c r="L2102">
        <v>0.49893086243763363</v>
      </c>
      <c r="M2102">
        <v>0.30149679258731288</v>
      </c>
      <c r="N2102">
        <v>5.0000000000000001E-4</v>
      </c>
      <c r="O2102">
        <v>5.0000000000000001E-4</v>
      </c>
      <c r="P2102">
        <v>5.0000000000000001E-4</v>
      </c>
      <c r="Q2102">
        <v>5.0000000000000001E-4</v>
      </c>
      <c r="R2102">
        <v>5.0000000000000001E-4</v>
      </c>
      <c r="S2102">
        <v>5.0000000000000001E-4</v>
      </c>
      <c r="T2102">
        <v>5.0000000000000001E-4</v>
      </c>
      <c r="U2102">
        <v>0.35</v>
      </c>
      <c r="V2102">
        <f>VLOOKUP(A2102,Output_sheet!$C$2:$H$19120,6,FALSE)</f>
        <v>0.29506905999999999</v>
      </c>
      <c r="W2102">
        <f t="shared" si="193"/>
        <v>0.7288205781999999</v>
      </c>
      <c r="X2102" t="str">
        <f t="shared" si="194"/>
        <v>Aftern</v>
      </c>
      <c r="Y2102">
        <f t="shared" si="195"/>
        <v>3.1867458479999999E-2</v>
      </c>
      <c r="Z2102">
        <f t="shared" si="196"/>
        <v>0.13927259632</v>
      </c>
      <c r="AA2102">
        <f t="shared" si="197"/>
        <v>0.55768052339999996</v>
      </c>
    </row>
    <row r="2103" spans="1:27" x14ac:dyDescent="0.45">
      <c r="A2103" t="str">
        <f t="shared" si="192"/>
        <v>43835Meal_Afternoon_Snack_MainP19</v>
      </c>
      <c r="B2103" s="6">
        <v>43835</v>
      </c>
      <c r="C2103" t="s">
        <v>118</v>
      </c>
      <c r="D2103" t="s">
        <v>12</v>
      </c>
      <c r="E2103">
        <v>0.34</v>
      </c>
      <c r="F2103">
        <v>0</v>
      </c>
      <c r="G2103">
        <v>1.0999999999999999E-2</v>
      </c>
      <c r="H2103">
        <v>9.7169999999999999E-3</v>
      </c>
      <c r="I2103" t="s">
        <v>52</v>
      </c>
      <c r="J2103">
        <v>1403</v>
      </c>
      <c r="K2103">
        <v>0.1995723449750535</v>
      </c>
      <c r="L2103">
        <v>0.49893086243763363</v>
      </c>
      <c r="M2103">
        <v>0.30149679258731288</v>
      </c>
      <c r="N2103">
        <v>5.0000000000000001E-4</v>
      </c>
      <c r="O2103">
        <v>5.0000000000000001E-4</v>
      </c>
      <c r="P2103">
        <v>5.0000000000000001E-4</v>
      </c>
      <c r="Q2103">
        <v>5.0000000000000001E-4</v>
      </c>
      <c r="R2103">
        <v>5.0000000000000001E-4</v>
      </c>
      <c r="S2103">
        <v>5.0000000000000001E-4</v>
      </c>
      <c r="T2103">
        <v>5.0000000000000001E-4</v>
      </c>
      <c r="U2103">
        <v>0.15</v>
      </c>
      <c r="V2103">
        <f>VLOOKUP(A2103,Output_sheet!$C$2:$H$19120,6,FALSE)</f>
        <v>4.2152723000000003E-2</v>
      </c>
      <c r="W2103">
        <f t="shared" si="193"/>
        <v>6.1500822857000009E-2</v>
      </c>
      <c r="X2103" t="str">
        <f t="shared" si="194"/>
        <v>Aftern</v>
      </c>
      <c r="Y2103">
        <f t="shared" si="195"/>
        <v>5.732770328000001E-2</v>
      </c>
      <c r="Z2103">
        <f t="shared" si="196"/>
        <v>0</v>
      </c>
      <c r="AA2103">
        <f t="shared" si="197"/>
        <v>4.1731195770000002E-3</v>
      </c>
    </row>
    <row r="2104" spans="1:27" x14ac:dyDescent="0.45">
      <c r="A2104" t="str">
        <f t="shared" si="192"/>
        <v>43835Meal_Afternoon_Snack_SideP19</v>
      </c>
      <c r="B2104" s="6">
        <v>43835</v>
      </c>
      <c r="C2104" t="s">
        <v>118</v>
      </c>
      <c r="D2104" t="s">
        <v>13</v>
      </c>
      <c r="E2104">
        <v>7.0000000000000001E-3</v>
      </c>
      <c r="F2104">
        <v>8.6999999999999994E-2</v>
      </c>
      <c r="G2104">
        <v>1E-3</v>
      </c>
      <c r="H2104">
        <v>7.5000000000000002E-4</v>
      </c>
      <c r="I2104" t="s">
        <v>52</v>
      </c>
      <c r="J2104">
        <v>1403</v>
      </c>
      <c r="K2104">
        <v>0.1995723449750535</v>
      </c>
      <c r="L2104">
        <v>0.49893086243763363</v>
      </c>
      <c r="M2104">
        <v>0.30149679258731288</v>
      </c>
      <c r="N2104">
        <v>5.0000000000000001E-4</v>
      </c>
      <c r="O2104">
        <v>5.0000000000000001E-4</v>
      </c>
      <c r="P2104">
        <v>5.0000000000000001E-4</v>
      </c>
      <c r="Q2104">
        <v>5.0000000000000001E-4</v>
      </c>
      <c r="R2104">
        <v>5.0000000000000001E-4</v>
      </c>
      <c r="S2104">
        <v>5.0000000000000001E-4</v>
      </c>
      <c r="T2104">
        <v>5.0000000000000001E-4</v>
      </c>
      <c r="U2104">
        <v>0.5</v>
      </c>
      <c r="V2104">
        <f>VLOOKUP(A2104,Output_sheet!$C$2:$H$19120,6,FALSE)</f>
        <v>0.22481451999999999</v>
      </c>
      <c r="W2104">
        <f t="shared" si="193"/>
        <v>8.6553590200000002E-2</v>
      </c>
      <c r="X2104" t="str">
        <f t="shared" si="194"/>
        <v>Aftern</v>
      </c>
      <c r="Y2104">
        <f t="shared" si="195"/>
        <v>6.2948065599999995E-3</v>
      </c>
      <c r="Z2104">
        <f t="shared" si="196"/>
        <v>7.8235452959999993E-2</v>
      </c>
      <c r="AA2104">
        <f t="shared" si="197"/>
        <v>2.0233306800000002E-3</v>
      </c>
    </row>
    <row r="2105" spans="1:27" x14ac:dyDescent="0.45">
      <c r="A2105" t="str">
        <f t="shared" si="192"/>
        <v>43835Meal_Booster1_GreenP19</v>
      </c>
      <c r="B2105" s="6">
        <v>43835</v>
      </c>
      <c r="C2105" t="s">
        <v>118</v>
      </c>
      <c r="D2105" t="s">
        <v>16</v>
      </c>
      <c r="E2105">
        <v>0</v>
      </c>
      <c r="F2105">
        <v>0</v>
      </c>
      <c r="G2105">
        <v>0</v>
      </c>
      <c r="H2105">
        <v>0</v>
      </c>
      <c r="I2105" t="s">
        <v>52</v>
      </c>
      <c r="J2105">
        <v>1403</v>
      </c>
      <c r="K2105">
        <v>0.1995723449750535</v>
      </c>
      <c r="L2105">
        <v>0.49893086243763363</v>
      </c>
      <c r="M2105">
        <v>0.30149679258731288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f>VLOOKUP(A2105,Output_sheet!$C$2:$H$19120,6,FALSE)</f>
        <v>0</v>
      </c>
      <c r="W2105">
        <f t="shared" si="193"/>
        <v>0</v>
      </c>
      <c r="X2105" t="str">
        <f t="shared" si="194"/>
        <v>Booste</v>
      </c>
      <c r="Y2105">
        <f t="shared" si="195"/>
        <v>0</v>
      </c>
      <c r="Z2105">
        <f t="shared" si="196"/>
        <v>0</v>
      </c>
      <c r="AA2105">
        <f t="shared" si="197"/>
        <v>0</v>
      </c>
    </row>
    <row r="2106" spans="1:27" x14ac:dyDescent="0.45">
      <c r="A2106" t="str">
        <f t="shared" si="192"/>
        <v>43835Meal_Booster1_MainP19</v>
      </c>
      <c r="B2106" s="6">
        <v>43835</v>
      </c>
      <c r="C2106" t="s">
        <v>118</v>
      </c>
      <c r="D2106" t="s">
        <v>17</v>
      </c>
      <c r="E2106">
        <v>5.6323529411764703E-2</v>
      </c>
      <c r="F2106">
        <v>0.1341803921568627</v>
      </c>
      <c r="G2106">
        <v>3.0019607843137251E-2</v>
      </c>
      <c r="H2106">
        <v>2.4504270334859352E-3</v>
      </c>
      <c r="I2106" t="s">
        <v>52</v>
      </c>
      <c r="J2106">
        <v>1403</v>
      </c>
      <c r="K2106">
        <v>0.1995723449750535</v>
      </c>
      <c r="L2106">
        <v>0.49893086243763363</v>
      </c>
      <c r="M2106">
        <v>0.30149679258731288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  <c r="V2106">
        <f>VLOOKUP(A2106,Output_sheet!$C$2:$H$19120,6,FALSE)</f>
        <v>0</v>
      </c>
      <c r="W2106">
        <f t="shared" si="193"/>
        <v>0</v>
      </c>
      <c r="X2106" t="str">
        <f t="shared" si="194"/>
        <v>Booste</v>
      </c>
      <c r="Y2106">
        <f t="shared" si="195"/>
        <v>0</v>
      </c>
      <c r="Z2106">
        <f t="shared" si="196"/>
        <v>0</v>
      </c>
      <c r="AA2106">
        <f t="shared" si="197"/>
        <v>0</v>
      </c>
    </row>
    <row r="2107" spans="1:27" x14ac:dyDescent="0.45">
      <c r="A2107" t="str">
        <f t="shared" si="192"/>
        <v>43835Meal_Booster1_SideP19</v>
      </c>
      <c r="B2107" s="6">
        <v>43835</v>
      </c>
      <c r="C2107" t="s">
        <v>118</v>
      </c>
      <c r="D2107" t="s">
        <v>18</v>
      </c>
      <c r="E2107">
        <v>0</v>
      </c>
      <c r="F2107">
        <v>0</v>
      </c>
      <c r="G2107">
        <v>0</v>
      </c>
      <c r="H2107">
        <v>0</v>
      </c>
      <c r="I2107" t="s">
        <v>52</v>
      </c>
      <c r="J2107">
        <v>1403</v>
      </c>
      <c r="K2107">
        <v>0.1995723449750535</v>
      </c>
      <c r="L2107">
        <v>0.49893086243763363</v>
      </c>
      <c r="M2107">
        <v>0.30149679258731288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f>VLOOKUP(A2107,Output_sheet!$C$2:$H$19120,6,FALSE)</f>
        <v>0</v>
      </c>
      <c r="W2107">
        <f t="shared" si="193"/>
        <v>0</v>
      </c>
      <c r="X2107" t="str">
        <f t="shared" si="194"/>
        <v>Booste</v>
      </c>
      <c r="Y2107">
        <f t="shared" si="195"/>
        <v>0</v>
      </c>
      <c r="Z2107">
        <f t="shared" si="196"/>
        <v>0</v>
      </c>
      <c r="AA2107">
        <f t="shared" si="197"/>
        <v>0</v>
      </c>
    </row>
    <row r="2108" spans="1:27" x14ac:dyDescent="0.45">
      <c r="A2108" t="str">
        <f t="shared" si="192"/>
        <v>43835Meal_Booster2_GreenP19</v>
      </c>
      <c r="B2108" s="6">
        <v>43835</v>
      </c>
      <c r="C2108" t="s">
        <v>118</v>
      </c>
      <c r="D2108" t="s">
        <v>19</v>
      </c>
      <c r="E2108">
        <v>0</v>
      </c>
      <c r="F2108">
        <v>0</v>
      </c>
      <c r="G2108">
        <v>0</v>
      </c>
      <c r="H2108">
        <v>0</v>
      </c>
      <c r="I2108" t="s">
        <v>52</v>
      </c>
      <c r="J2108">
        <v>1403</v>
      </c>
      <c r="K2108">
        <v>0.1995723449750535</v>
      </c>
      <c r="L2108">
        <v>0.49893086243763363</v>
      </c>
      <c r="M2108">
        <v>0.30149679258731288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f>VLOOKUP(A2108,Output_sheet!$C$2:$H$19120,6,FALSE)</f>
        <v>0</v>
      </c>
      <c r="W2108">
        <f t="shared" si="193"/>
        <v>0</v>
      </c>
      <c r="X2108" t="str">
        <f t="shared" si="194"/>
        <v>Booste</v>
      </c>
      <c r="Y2108">
        <f t="shared" si="195"/>
        <v>0</v>
      </c>
      <c r="Z2108">
        <f t="shared" si="196"/>
        <v>0</v>
      </c>
      <c r="AA2108">
        <f t="shared" si="197"/>
        <v>0</v>
      </c>
    </row>
    <row r="2109" spans="1:27" x14ac:dyDescent="0.45">
      <c r="A2109" t="str">
        <f t="shared" si="192"/>
        <v>43835Meal_Booster2_MainP19</v>
      </c>
      <c r="B2109" s="6">
        <v>43835</v>
      </c>
      <c r="C2109" t="s">
        <v>118</v>
      </c>
      <c r="D2109" t="s">
        <v>20</v>
      </c>
      <c r="E2109">
        <v>0.1239</v>
      </c>
      <c r="F2109">
        <v>2.7199999999999998E-2</v>
      </c>
      <c r="G2109">
        <v>1.0200000000000001E-2</v>
      </c>
      <c r="H2109">
        <v>3.1800000000000001E-3</v>
      </c>
      <c r="I2109" t="s">
        <v>52</v>
      </c>
      <c r="J2109">
        <v>1403</v>
      </c>
      <c r="K2109">
        <v>0.1995723449750535</v>
      </c>
      <c r="L2109">
        <v>0.49893086243763363</v>
      </c>
      <c r="M2109">
        <v>0.30149679258731288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</v>
      </c>
      <c r="V2109">
        <f>VLOOKUP(A2109,Output_sheet!$C$2:$H$19120,6,FALSE)</f>
        <v>0</v>
      </c>
      <c r="W2109">
        <f t="shared" si="193"/>
        <v>0</v>
      </c>
      <c r="X2109" t="str">
        <f t="shared" si="194"/>
        <v>Booste</v>
      </c>
      <c r="Y2109">
        <f t="shared" si="195"/>
        <v>0</v>
      </c>
      <c r="Z2109">
        <f t="shared" si="196"/>
        <v>0</v>
      </c>
      <c r="AA2109">
        <f t="shared" si="197"/>
        <v>0</v>
      </c>
    </row>
    <row r="2110" spans="1:27" x14ac:dyDescent="0.45">
      <c r="A2110" t="str">
        <f t="shared" si="192"/>
        <v>43835Meal_Booster2_SideP19</v>
      </c>
      <c r="B2110" s="6">
        <v>43835</v>
      </c>
      <c r="C2110" t="s">
        <v>118</v>
      </c>
      <c r="D2110" t="s">
        <v>21</v>
      </c>
      <c r="E2110">
        <v>0</v>
      </c>
      <c r="F2110">
        <v>0</v>
      </c>
      <c r="G2110">
        <v>0</v>
      </c>
      <c r="H2110">
        <v>0</v>
      </c>
      <c r="I2110" t="s">
        <v>52</v>
      </c>
      <c r="J2110">
        <v>1403</v>
      </c>
      <c r="K2110">
        <v>0.1995723449750535</v>
      </c>
      <c r="L2110">
        <v>0.49893086243763363</v>
      </c>
      <c r="M2110">
        <v>0.30149679258731288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f>VLOOKUP(A2110,Output_sheet!$C$2:$H$19120,6,FALSE)</f>
        <v>0</v>
      </c>
      <c r="W2110">
        <f t="shared" si="193"/>
        <v>0</v>
      </c>
      <c r="X2110" t="str">
        <f t="shared" si="194"/>
        <v>Booste</v>
      </c>
      <c r="Y2110">
        <f t="shared" si="195"/>
        <v>0</v>
      </c>
      <c r="Z2110">
        <f t="shared" si="196"/>
        <v>0</v>
      </c>
      <c r="AA2110">
        <f t="shared" si="197"/>
        <v>0</v>
      </c>
    </row>
    <row r="2111" spans="1:27" x14ac:dyDescent="0.45">
      <c r="A2111" t="str">
        <f t="shared" si="192"/>
        <v>43835Meal_Breakfast_GreenP19</v>
      </c>
      <c r="B2111" s="6">
        <v>43835</v>
      </c>
      <c r="C2111" t="s">
        <v>118</v>
      </c>
      <c r="D2111" t="s">
        <v>24</v>
      </c>
      <c r="E2111">
        <v>0</v>
      </c>
      <c r="F2111">
        <v>0</v>
      </c>
      <c r="G2111">
        <v>0</v>
      </c>
      <c r="H2111">
        <v>0</v>
      </c>
      <c r="I2111" t="s">
        <v>52</v>
      </c>
      <c r="J2111">
        <v>1403</v>
      </c>
      <c r="K2111">
        <v>0.1995723449750535</v>
      </c>
      <c r="L2111">
        <v>0.49893086243763363</v>
      </c>
      <c r="M2111">
        <v>0.30149679258731288</v>
      </c>
      <c r="N2111">
        <v>0.33</v>
      </c>
      <c r="O2111">
        <v>0.33</v>
      </c>
      <c r="P2111">
        <v>0.33</v>
      </c>
      <c r="Q2111">
        <v>0.33</v>
      </c>
      <c r="R2111">
        <v>0.33</v>
      </c>
      <c r="S2111">
        <v>0.33</v>
      </c>
      <c r="T2111">
        <v>0.33</v>
      </c>
      <c r="U2111">
        <v>0</v>
      </c>
      <c r="V2111">
        <f>VLOOKUP(A2111,Output_sheet!$C$2:$H$19120,6,FALSE)</f>
        <v>0</v>
      </c>
      <c r="W2111">
        <f t="shared" si="193"/>
        <v>0</v>
      </c>
      <c r="X2111" t="str">
        <f t="shared" si="194"/>
        <v>Breakf</v>
      </c>
      <c r="Y2111">
        <f t="shared" si="195"/>
        <v>0</v>
      </c>
      <c r="Z2111">
        <f t="shared" si="196"/>
        <v>0</v>
      </c>
      <c r="AA2111">
        <f t="shared" si="197"/>
        <v>0</v>
      </c>
    </row>
    <row r="2112" spans="1:27" x14ac:dyDescent="0.45">
      <c r="A2112" t="str">
        <f t="shared" si="192"/>
        <v>43835Meal_Breakfast_MainP19</v>
      </c>
      <c r="B2112" s="6">
        <v>43835</v>
      </c>
      <c r="C2112" t="s">
        <v>118</v>
      </c>
      <c r="D2112" t="s">
        <v>25</v>
      </c>
      <c r="E2112">
        <v>1.6E-2</v>
      </c>
      <c r="F2112">
        <v>0.218</v>
      </c>
      <c r="G2112">
        <v>4.0000000000000001E-3</v>
      </c>
      <c r="H2112">
        <v>9.5E-4</v>
      </c>
      <c r="I2112" t="s">
        <v>52</v>
      </c>
      <c r="J2112">
        <v>1403</v>
      </c>
      <c r="K2112">
        <v>0.1995723449750535</v>
      </c>
      <c r="L2112">
        <v>0.49893086243763363</v>
      </c>
      <c r="M2112">
        <v>0.30149679258731288</v>
      </c>
      <c r="N2112">
        <v>0.33</v>
      </c>
      <c r="O2112">
        <v>0.33</v>
      </c>
      <c r="P2112">
        <v>0.33</v>
      </c>
      <c r="Q2112">
        <v>0.33</v>
      </c>
      <c r="R2112">
        <v>0.33</v>
      </c>
      <c r="S2112">
        <v>0.33</v>
      </c>
      <c r="T2112">
        <v>0.33</v>
      </c>
      <c r="U2112">
        <v>0.31969309462915602</v>
      </c>
      <c r="V2112">
        <f>VLOOKUP(A2112,Output_sheet!$C$2:$H$19120,6,FALSE)</f>
        <v>46.665159000000003</v>
      </c>
      <c r="W2112">
        <f t="shared" si="193"/>
        <v>45.358534548000002</v>
      </c>
      <c r="X2112" t="str">
        <f t="shared" si="194"/>
        <v>Breakf</v>
      </c>
      <c r="Y2112">
        <f t="shared" si="195"/>
        <v>2.9865701760000003</v>
      </c>
      <c r="Z2112">
        <f t="shared" si="196"/>
        <v>40.692018648000001</v>
      </c>
      <c r="AA2112">
        <f t="shared" si="197"/>
        <v>1.6799457240000002</v>
      </c>
    </row>
    <row r="2113" spans="1:27" x14ac:dyDescent="0.45">
      <c r="A2113" t="str">
        <f t="shared" si="192"/>
        <v>43835Meal_Breakfast_SideP19</v>
      </c>
      <c r="B2113" s="6">
        <v>43835</v>
      </c>
      <c r="C2113" t="s">
        <v>118</v>
      </c>
      <c r="D2113" t="s">
        <v>26</v>
      </c>
      <c r="E2113">
        <v>0.1025225563909774</v>
      </c>
      <c r="F2113">
        <v>0.1988458646616541</v>
      </c>
      <c r="G2113">
        <v>5.6680451127819553E-2</v>
      </c>
      <c r="H2113">
        <v>3.628709224603358E-3</v>
      </c>
      <c r="I2113" t="s">
        <v>52</v>
      </c>
      <c r="J2113">
        <v>1403</v>
      </c>
      <c r="K2113">
        <v>0.1995723449750535</v>
      </c>
      <c r="L2113">
        <v>0.49893086243763363</v>
      </c>
      <c r="M2113">
        <v>0.30149679258731288</v>
      </c>
      <c r="N2113">
        <v>0.33</v>
      </c>
      <c r="O2113">
        <v>0.33</v>
      </c>
      <c r="P2113">
        <v>0.33</v>
      </c>
      <c r="Q2113">
        <v>0.33</v>
      </c>
      <c r="R2113">
        <v>0.33</v>
      </c>
      <c r="S2113">
        <v>0.33</v>
      </c>
      <c r="T2113">
        <v>0.33</v>
      </c>
      <c r="U2113">
        <v>0.68030690537084404</v>
      </c>
      <c r="V2113">
        <f>VLOOKUP(A2113,Output_sheet!$C$2:$H$19120,6,FALSE)</f>
        <v>245.27207000000001</v>
      </c>
      <c r="W2113">
        <f t="shared" si="193"/>
        <v>420.78821004672932</v>
      </c>
      <c r="X2113" t="str">
        <f t="shared" si="194"/>
        <v>Breakf</v>
      </c>
      <c r="Y2113">
        <f t="shared" si="195"/>
        <v>100.58367851082703</v>
      </c>
      <c r="Z2113">
        <f t="shared" si="196"/>
        <v>195.08534734601503</v>
      </c>
      <c r="AA2113">
        <f t="shared" si="197"/>
        <v>125.11918418988725</v>
      </c>
    </row>
    <row r="2114" spans="1:27" x14ac:dyDescent="0.45">
      <c r="A2114" t="str">
        <f t="shared" ref="A2114:A2177" si="198">B2114&amp;"Meal_"&amp;D2114&amp;I2114</f>
        <v>43835Meal_Dinner_GreenP19</v>
      </c>
      <c r="B2114" s="6">
        <v>43835</v>
      </c>
      <c r="C2114" t="s">
        <v>118</v>
      </c>
      <c r="D2114" t="s">
        <v>29</v>
      </c>
      <c r="E2114">
        <v>0.19</v>
      </c>
      <c r="F2114">
        <v>0.51400000000000001</v>
      </c>
      <c r="G2114">
        <v>0.05</v>
      </c>
      <c r="H2114">
        <v>4.674600000000001E-3</v>
      </c>
      <c r="I2114" t="s">
        <v>52</v>
      </c>
      <c r="J2114">
        <v>1403</v>
      </c>
      <c r="K2114">
        <v>0.1995723449750535</v>
      </c>
      <c r="L2114">
        <v>0.49893086243763363</v>
      </c>
      <c r="M2114">
        <v>0.30149679258731288</v>
      </c>
      <c r="N2114">
        <v>0.33</v>
      </c>
      <c r="O2114">
        <v>0.33</v>
      </c>
      <c r="P2114">
        <v>0.33</v>
      </c>
      <c r="Q2114">
        <v>0.33</v>
      </c>
      <c r="R2114">
        <v>0.33</v>
      </c>
      <c r="S2114">
        <v>0.33</v>
      </c>
      <c r="T2114">
        <v>0.33</v>
      </c>
      <c r="U2114">
        <v>0.2332361516034985</v>
      </c>
      <c r="V2114">
        <f>VLOOKUP(A2114,Output_sheet!$C$2:$H$19120,6,FALSE)</f>
        <v>45.186767000000003</v>
      </c>
      <c r="W2114">
        <f t="shared" ref="W2114:W2177" si="199">(E2114*4+F2114*4+G2114*9)*V2114</f>
        <v>147.579981022</v>
      </c>
      <c r="X2114" t="str">
        <f t="shared" ref="X2114:X2177" si="200">LEFT(D2114,6)</f>
        <v>Dinner</v>
      </c>
      <c r="Y2114">
        <f t="shared" ref="Y2114:Y2177" si="201">E2114*4*V2114</f>
        <v>34.341942920000001</v>
      </c>
      <c r="Z2114">
        <f t="shared" ref="Z2114:Z2177" si="202">F2114*4*V2114</f>
        <v>92.90399295200001</v>
      </c>
      <c r="AA2114">
        <f t="shared" ref="AA2114:AA2177" si="203">G2114*9*V2114</f>
        <v>20.334045150000001</v>
      </c>
    </row>
    <row r="2115" spans="1:27" x14ac:dyDescent="0.45">
      <c r="A2115" t="str">
        <f t="shared" si="198"/>
        <v>43835Meal_Dinner_MainP19</v>
      </c>
      <c r="B2115" s="6">
        <v>43835</v>
      </c>
      <c r="C2115" t="s">
        <v>118</v>
      </c>
      <c r="D2115" t="s">
        <v>30</v>
      </c>
      <c r="E2115">
        <v>2.453551912568306E-2</v>
      </c>
      <c r="F2115">
        <v>0.1759289617486339</v>
      </c>
      <c r="G2115">
        <v>5.2131147540983608E-2</v>
      </c>
      <c r="H2115">
        <v>1.521726775956284E-3</v>
      </c>
      <c r="I2115" t="s">
        <v>52</v>
      </c>
      <c r="J2115">
        <v>1403</v>
      </c>
      <c r="K2115">
        <v>0.1995723449750535</v>
      </c>
      <c r="L2115">
        <v>0.49893086243763363</v>
      </c>
      <c r="M2115">
        <v>0.30149679258731288</v>
      </c>
      <c r="N2115">
        <v>0.33</v>
      </c>
      <c r="O2115">
        <v>0.33</v>
      </c>
      <c r="P2115">
        <v>0.33</v>
      </c>
      <c r="Q2115">
        <v>0.33</v>
      </c>
      <c r="R2115">
        <v>0.33</v>
      </c>
      <c r="S2115">
        <v>0.33</v>
      </c>
      <c r="T2115">
        <v>0.33</v>
      </c>
      <c r="U2115">
        <v>0.53352769679300294</v>
      </c>
      <c r="V2115">
        <f>VLOOKUP(A2115,Output_sheet!$C$2:$H$19120,6,FALSE)</f>
        <v>297.10300000000001</v>
      </c>
      <c r="W2115">
        <f t="shared" si="199"/>
        <v>377.62927759562842</v>
      </c>
      <c r="X2115" t="str">
        <f t="shared" si="200"/>
        <v>Dinner</v>
      </c>
      <c r="Y2115">
        <f t="shared" si="201"/>
        <v>29.158305355191256</v>
      </c>
      <c r="Z2115">
        <f t="shared" si="202"/>
        <v>209.07608928961753</v>
      </c>
      <c r="AA2115">
        <f t="shared" si="203"/>
        <v>139.39488295081966</v>
      </c>
    </row>
    <row r="2116" spans="1:27" x14ac:dyDescent="0.45">
      <c r="A2116" t="str">
        <f t="shared" si="198"/>
        <v>43835Meal_Dinner_SideP19</v>
      </c>
      <c r="B2116" s="6">
        <v>43835</v>
      </c>
      <c r="C2116" t="s">
        <v>118</v>
      </c>
      <c r="D2116" t="s">
        <v>31</v>
      </c>
      <c r="E2116">
        <v>3.5400000000000001E-2</v>
      </c>
      <c r="F2116">
        <v>0.25219999999999998</v>
      </c>
      <c r="G2116">
        <v>3.8E-3</v>
      </c>
      <c r="H2116">
        <v>1.67268E-3</v>
      </c>
      <c r="I2116" t="s">
        <v>52</v>
      </c>
      <c r="J2116">
        <v>1403</v>
      </c>
      <c r="K2116">
        <v>0.1995723449750535</v>
      </c>
      <c r="L2116">
        <v>0.49893086243763363</v>
      </c>
      <c r="M2116">
        <v>0.30149679258731288</v>
      </c>
      <c r="N2116">
        <v>0.33</v>
      </c>
      <c r="O2116">
        <v>0.33</v>
      </c>
      <c r="P2116">
        <v>0.33</v>
      </c>
      <c r="Q2116">
        <v>0.33</v>
      </c>
      <c r="R2116">
        <v>0.33</v>
      </c>
      <c r="S2116">
        <v>0.33</v>
      </c>
      <c r="T2116">
        <v>0.33</v>
      </c>
      <c r="U2116">
        <v>0.2332361516034985</v>
      </c>
      <c r="V2116">
        <f>VLOOKUP(A2116,Output_sheet!$C$2:$H$19120,6,FALSE)</f>
        <v>45.186767000000003</v>
      </c>
      <c r="W2116">
        <f t="shared" si="199"/>
        <v>53.528244188199999</v>
      </c>
      <c r="X2116" t="str">
        <f t="shared" si="200"/>
        <v>Dinner</v>
      </c>
      <c r="Y2116">
        <f t="shared" si="201"/>
        <v>6.398446207200001</v>
      </c>
      <c r="Z2116">
        <f t="shared" si="202"/>
        <v>45.584410549600001</v>
      </c>
      <c r="AA2116">
        <f t="shared" si="203"/>
        <v>1.5453874314000002</v>
      </c>
    </row>
    <row r="2117" spans="1:27" x14ac:dyDescent="0.45">
      <c r="A2117" t="str">
        <f t="shared" si="198"/>
        <v>43835Meal_Lunch_GreenP19</v>
      </c>
      <c r="B2117" s="6">
        <v>43835</v>
      </c>
      <c r="C2117" t="s">
        <v>118</v>
      </c>
      <c r="D2117" t="s">
        <v>34</v>
      </c>
      <c r="E2117">
        <v>2.5702247191011239E-2</v>
      </c>
      <c r="F2117">
        <v>5.561797752808989E-2</v>
      </c>
      <c r="G2117">
        <v>2.0786516853932589E-2</v>
      </c>
      <c r="H2117">
        <v>1.573531300160514E-3</v>
      </c>
      <c r="I2117" t="s">
        <v>52</v>
      </c>
      <c r="J2117">
        <v>1403</v>
      </c>
      <c r="K2117">
        <v>0.1995723449750535</v>
      </c>
      <c r="L2117">
        <v>0.49893086243763363</v>
      </c>
      <c r="M2117">
        <v>0.30149679258731288</v>
      </c>
      <c r="N2117">
        <v>0.33900000000000002</v>
      </c>
      <c r="O2117">
        <v>0.33900000000000002</v>
      </c>
      <c r="P2117">
        <v>0.33900000000000002</v>
      </c>
      <c r="Q2117">
        <v>0.33900000000000002</v>
      </c>
      <c r="R2117">
        <v>0.33900000000000002</v>
      </c>
      <c r="S2117">
        <v>0.33900000000000002</v>
      </c>
      <c r="T2117">
        <v>0.33900000000000002</v>
      </c>
      <c r="U2117">
        <v>0.4972067039106145</v>
      </c>
      <c r="V2117">
        <f>VLOOKUP(A2117,Output_sheet!$C$2:$H$19120,6,FALSE)</f>
        <v>249.49345</v>
      </c>
      <c r="W2117">
        <f t="shared" si="199"/>
        <v>127.83035191011237</v>
      </c>
      <c r="X2117" t="str">
        <f t="shared" si="200"/>
        <v>Lunch_</v>
      </c>
      <c r="Y2117">
        <f t="shared" si="201"/>
        <v>25.650169297752811</v>
      </c>
      <c r="Z2117">
        <f t="shared" si="202"/>
        <v>55.505284382022474</v>
      </c>
      <c r="AA2117">
        <f t="shared" si="203"/>
        <v>46.674898230337092</v>
      </c>
    </row>
    <row r="2118" spans="1:27" x14ac:dyDescent="0.45">
      <c r="A2118" t="str">
        <f t="shared" si="198"/>
        <v>43835Meal_Lunch_MainP19</v>
      </c>
      <c r="B2118" s="6">
        <v>43835</v>
      </c>
      <c r="C2118" t="s">
        <v>118</v>
      </c>
      <c r="D2118" t="s">
        <v>35</v>
      </c>
      <c r="E2118">
        <v>0.30499999999999999</v>
      </c>
      <c r="F2118">
        <v>0</v>
      </c>
      <c r="G2118">
        <v>3.2000000000000001E-2</v>
      </c>
      <c r="H2118">
        <v>5.3000000000000009E-3</v>
      </c>
      <c r="I2118" t="s">
        <v>52</v>
      </c>
      <c r="J2118">
        <v>1403</v>
      </c>
      <c r="K2118">
        <v>0.1995723449750535</v>
      </c>
      <c r="L2118">
        <v>0.49893086243763363</v>
      </c>
      <c r="M2118">
        <v>0.30149679258731288</v>
      </c>
      <c r="N2118">
        <v>0.33900000000000002</v>
      </c>
      <c r="O2118">
        <v>0.33900000000000002</v>
      </c>
      <c r="P2118">
        <v>0.33900000000000002</v>
      </c>
      <c r="Q2118">
        <v>0.33900000000000002</v>
      </c>
      <c r="R2118">
        <v>0.33900000000000002</v>
      </c>
      <c r="S2118">
        <v>0.33900000000000002</v>
      </c>
      <c r="T2118">
        <v>0.33900000000000002</v>
      </c>
      <c r="U2118">
        <v>0.27932960893854752</v>
      </c>
      <c r="V2118">
        <f>VLOOKUP(A2118,Output_sheet!$C$2:$H$19120,6,FALSE)</f>
        <v>47.917135999999999</v>
      </c>
      <c r="W2118">
        <f t="shared" si="199"/>
        <v>72.259041088000004</v>
      </c>
      <c r="X2118" t="str">
        <f t="shared" si="200"/>
        <v>Lunch_</v>
      </c>
      <c r="Y2118">
        <f t="shared" si="201"/>
        <v>58.458905919999999</v>
      </c>
      <c r="Z2118">
        <f t="shared" si="202"/>
        <v>0</v>
      </c>
      <c r="AA2118">
        <f t="shared" si="203"/>
        <v>13.800135168000001</v>
      </c>
    </row>
    <row r="2119" spans="1:27" x14ac:dyDescent="0.45">
      <c r="A2119" t="str">
        <f t="shared" si="198"/>
        <v>43835Meal_Lunch_SideP19</v>
      </c>
      <c r="B2119" s="6">
        <v>43835</v>
      </c>
      <c r="C2119" t="s">
        <v>118</v>
      </c>
      <c r="D2119" t="s">
        <v>36</v>
      </c>
      <c r="E2119">
        <v>8.5000000000000006E-2</v>
      </c>
      <c r="F2119">
        <v>0.71599999999999997</v>
      </c>
      <c r="G2119">
        <v>2.5000000000000001E-2</v>
      </c>
      <c r="H2119">
        <v>1.1130000000000001E-3</v>
      </c>
      <c r="I2119" t="s">
        <v>52</v>
      </c>
      <c r="J2119">
        <v>1403</v>
      </c>
      <c r="K2119">
        <v>0.1995723449750535</v>
      </c>
      <c r="L2119">
        <v>0.49893086243763363</v>
      </c>
      <c r="M2119">
        <v>0.30149679258731288</v>
      </c>
      <c r="N2119">
        <v>0.33900000000000002</v>
      </c>
      <c r="O2119">
        <v>0.33900000000000002</v>
      </c>
      <c r="P2119">
        <v>0.33900000000000002</v>
      </c>
      <c r="Q2119">
        <v>0.33900000000000002</v>
      </c>
      <c r="R2119">
        <v>0.33900000000000002</v>
      </c>
      <c r="S2119">
        <v>0.33900000000000002</v>
      </c>
      <c r="T2119">
        <v>0.33900000000000002</v>
      </c>
      <c r="U2119">
        <v>0.223463687150838</v>
      </c>
      <c r="V2119">
        <f>VLOOKUP(A2119,Output_sheet!$C$2:$H$19120,6,FALSE)</f>
        <v>45.676102999999998</v>
      </c>
      <c r="W2119">
        <f t="shared" si="199"/>
        <v>156.62335718699998</v>
      </c>
      <c r="X2119" t="str">
        <f t="shared" si="200"/>
        <v>Lunch_</v>
      </c>
      <c r="Y2119">
        <f t="shared" si="201"/>
        <v>15.52987502</v>
      </c>
      <c r="Z2119">
        <f t="shared" si="202"/>
        <v>130.81635899199998</v>
      </c>
      <c r="AA2119">
        <f t="shared" si="203"/>
        <v>10.277123175</v>
      </c>
    </row>
    <row r="2120" spans="1:27" x14ac:dyDescent="0.45">
      <c r="A2120" t="str">
        <f t="shared" si="198"/>
        <v>43835Meal_Morning_Snack_GreenP19</v>
      </c>
      <c r="B2120" s="6">
        <v>43835</v>
      </c>
      <c r="C2120" t="s">
        <v>118</v>
      </c>
      <c r="D2120" t="s">
        <v>39</v>
      </c>
      <c r="E2120">
        <v>9.4999999999999998E-3</v>
      </c>
      <c r="F2120">
        <v>0.12970000000000001</v>
      </c>
      <c r="G2120">
        <v>4.7499999999999999E-3</v>
      </c>
      <c r="H2120">
        <v>1.1560000000000001E-2</v>
      </c>
      <c r="I2120" t="s">
        <v>52</v>
      </c>
      <c r="J2120">
        <v>1403</v>
      </c>
      <c r="K2120">
        <v>0.1995723449750535</v>
      </c>
      <c r="L2120">
        <v>0.49893086243763363</v>
      </c>
      <c r="M2120">
        <v>0.30149679258731288</v>
      </c>
      <c r="N2120">
        <v>5.0000000000000001E-4</v>
      </c>
      <c r="O2120">
        <v>5.0000000000000001E-4</v>
      </c>
      <c r="P2120">
        <v>5.0000000000000001E-4</v>
      </c>
      <c r="Q2120">
        <v>5.0000000000000001E-4</v>
      </c>
      <c r="R2120">
        <v>5.0000000000000001E-4</v>
      </c>
      <c r="S2120">
        <v>5.0000000000000001E-4</v>
      </c>
      <c r="T2120">
        <v>5.0000000000000001E-4</v>
      </c>
      <c r="U2120">
        <v>0.2</v>
      </c>
      <c r="V2120">
        <f>VLOOKUP(A2120,Output_sheet!$C$2:$H$19120,6,FALSE)</f>
        <v>6.4222283000000005E-2</v>
      </c>
      <c r="W2120">
        <f t="shared" si="199"/>
        <v>3.8504469772650006E-2</v>
      </c>
      <c r="X2120" t="str">
        <f t="shared" si="200"/>
        <v>Mornin</v>
      </c>
      <c r="Y2120">
        <f t="shared" si="201"/>
        <v>2.4404467540000002E-3</v>
      </c>
      <c r="Z2120">
        <f t="shared" si="202"/>
        <v>3.3318520420400004E-2</v>
      </c>
      <c r="AA2120">
        <f t="shared" si="203"/>
        <v>2.7455025982499998E-3</v>
      </c>
    </row>
    <row r="2121" spans="1:27" x14ac:dyDescent="0.45">
      <c r="A2121" t="str">
        <f t="shared" si="198"/>
        <v>43835Meal_Morning_Snack_MainP19</v>
      </c>
      <c r="B2121" s="6">
        <v>43835</v>
      </c>
      <c r="C2121" t="s">
        <v>118</v>
      </c>
      <c r="D2121" t="s">
        <v>40</v>
      </c>
      <c r="E2121">
        <v>2.9166666666666671E-2</v>
      </c>
      <c r="F2121">
        <v>0.13300000000000001</v>
      </c>
      <c r="G2121">
        <v>1.4999999999999999E-2</v>
      </c>
      <c r="H2121">
        <v>1.7916666666666671E-3</v>
      </c>
      <c r="I2121" t="s">
        <v>52</v>
      </c>
      <c r="J2121">
        <v>1403</v>
      </c>
      <c r="K2121">
        <v>0.1995723449750535</v>
      </c>
      <c r="L2121">
        <v>0.49893086243763363</v>
      </c>
      <c r="M2121">
        <v>0.30149679258731288</v>
      </c>
      <c r="N2121">
        <v>5.0000000000000001E-4</v>
      </c>
      <c r="O2121">
        <v>5.0000000000000001E-4</v>
      </c>
      <c r="P2121">
        <v>5.0000000000000001E-4</v>
      </c>
      <c r="Q2121">
        <v>5.0000000000000001E-4</v>
      </c>
      <c r="R2121">
        <v>5.0000000000000001E-4</v>
      </c>
      <c r="S2121">
        <v>5.0000000000000001E-4</v>
      </c>
      <c r="T2121">
        <v>5.0000000000000001E-4</v>
      </c>
      <c r="U2121">
        <v>0.66666666666666663</v>
      </c>
      <c r="V2121">
        <f>VLOOKUP(A2121,Output_sheet!$C$2:$H$19120,6,FALSE)</f>
        <v>0.44955598000000002</v>
      </c>
      <c r="W2121">
        <f t="shared" si="199"/>
        <v>0.35230203632666673</v>
      </c>
      <c r="X2121" t="str">
        <f t="shared" si="200"/>
        <v>Mornin</v>
      </c>
      <c r="Y2121">
        <f t="shared" si="201"/>
        <v>5.2448197666666675E-2</v>
      </c>
      <c r="Z2121">
        <f t="shared" si="202"/>
        <v>0.23916378136000002</v>
      </c>
      <c r="AA2121">
        <f t="shared" si="203"/>
        <v>6.069005730000001E-2</v>
      </c>
    </row>
    <row r="2122" spans="1:27" x14ac:dyDescent="0.45">
      <c r="A2122" t="str">
        <f t="shared" si="198"/>
        <v>43835Meal_Morning_Snack_SideP19</v>
      </c>
      <c r="B2122" s="6">
        <v>43835</v>
      </c>
      <c r="C2122" t="s">
        <v>118</v>
      </c>
      <c r="D2122" t="s">
        <v>41</v>
      </c>
      <c r="E2122">
        <v>4.1816666666666669E-2</v>
      </c>
      <c r="F2122">
        <v>3.2599999999999997E-2</v>
      </c>
      <c r="G2122">
        <v>8.3983333333333327E-2</v>
      </c>
      <c r="H2122">
        <v>9.819500000000001E-4</v>
      </c>
      <c r="I2122" t="s">
        <v>52</v>
      </c>
      <c r="J2122">
        <v>1403</v>
      </c>
      <c r="K2122">
        <v>0.1995723449750535</v>
      </c>
      <c r="L2122">
        <v>0.49893086243763363</v>
      </c>
      <c r="M2122">
        <v>0.30149679258731288</v>
      </c>
      <c r="N2122">
        <v>5.0000000000000001E-4</v>
      </c>
      <c r="O2122">
        <v>5.0000000000000001E-4</v>
      </c>
      <c r="P2122">
        <v>5.0000000000000001E-4</v>
      </c>
      <c r="Q2122">
        <v>5.0000000000000001E-4</v>
      </c>
      <c r="R2122">
        <v>5.0000000000000001E-4</v>
      </c>
      <c r="S2122">
        <v>5.0000000000000001E-4</v>
      </c>
      <c r="T2122">
        <v>5.0000000000000001E-4</v>
      </c>
      <c r="U2122">
        <v>0.1333333333333333</v>
      </c>
      <c r="V2122">
        <f>VLOOKUP(A2122,Output_sheet!$C$2:$H$19120,6,FALSE)</f>
        <v>0.12844457000000001</v>
      </c>
      <c r="W2122">
        <f t="shared" si="199"/>
        <v>0.13531849523783332</v>
      </c>
      <c r="X2122" t="str">
        <f t="shared" si="200"/>
        <v>Mornin</v>
      </c>
      <c r="Y2122">
        <f t="shared" si="201"/>
        <v>2.1484495075333336E-2</v>
      </c>
      <c r="Z2122">
        <f t="shared" si="202"/>
        <v>1.6749171928E-2</v>
      </c>
      <c r="AA2122">
        <f t="shared" si="203"/>
        <v>9.7084828234500001E-2</v>
      </c>
    </row>
    <row r="2123" spans="1:27" x14ac:dyDescent="0.45">
      <c r="A2123" t="str">
        <f t="shared" si="198"/>
        <v>43835Meal_Afternoon_Snack_GreenP2</v>
      </c>
      <c r="B2123" s="6">
        <v>43835</v>
      </c>
      <c r="C2123" t="s">
        <v>118</v>
      </c>
      <c r="D2123" t="s">
        <v>11</v>
      </c>
      <c r="E2123">
        <v>2.7E-2</v>
      </c>
      <c r="F2123">
        <v>0.11799999999999999</v>
      </c>
      <c r="G2123">
        <v>0.21</v>
      </c>
      <c r="H2123">
        <v>1.9499999999999999E-3</v>
      </c>
      <c r="I2123" t="s">
        <v>53</v>
      </c>
      <c r="J2123">
        <v>1225</v>
      </c>
      <c r="K2123">
        <v>0.19918367346938781</v>
      </c>
      <c r="L2123">
        <v>0.49959183673469387</v>
      </c>
      <c r="M2123">
        <v>0.30122448979591843</v>
      </c>
      <c r="N2123">
        <v>0.1</v>
      </c>
      <c r="O2123">
        <v>0.1</v>
      </c>
      <c r="P2123">
        <v>0.1</v>
      </c>
      <c r="Q2123">
        <v>0.1</v>
      </c>
      <c r="R2123">
        <v>0.1</v>
      </c>
      <c r="S2123">
        <v>0.1</v>
      </c>
      <c r="T2123">
        <v>0.1</v>
      </c>
      <c r="U2123">
        <v>0.35</v>
      </c>
      <c r="V2123">
        <f>VLOOKUP(A2123,Output_sheet!$C$2:$H$19120,6,FALSE)</f>
        <v>47.243721000000001</v>
      </c>
      <c r="W2123">
        <f t="shared" si="199"/>
        <v>116.69199086999998</v>
      </c>
      <c r="X2123" t="str">
        <f t="shared" si="200"/>
        <v>Aftern</v>
      </c>
      <c r="Y2123">
        <f t="shared" si="201"/>
        <v>5.1023218679999998</v>
      </c>
      <c r="Z2123">
        <f t="shared" si="202"/>
        <v>22.299036311999998</v>
      </c>
      <c r="AA2123">
        <f t="shared" si="203"/>
        <v>89.290632689999995</v>
      </c>
    </row>
    <row r="2124" spans="1:27" x14ac:dyDescent="0.45">
      <c r="A2124" t="str">
        <f t="shared" si="198"/>
        <v>43835Meal_Afternoon_Snack_MainP2</v>
      </c>
      <c r="B2124" s="6">
        <v>43835</v>
      </c>
      <c r="C2124" t="s">
        <v>118</v>
      </c>
      <c r="D2124" t="s">
        <v>12</v>
      </c>
      <c r="E2124">
        <v>0.34</v>
      </c>
      <c r="F2124">
        <v>0</v>
      </c>
      <c r="G2124">
        <v>1.0999999999999999E-2</v>
      </c>
      <c r="H2124">
        <v>9.7169999999999999E-3</v>
      </c>
      <c r="I2124" t="s">
        <v>53</v>
      </c>
      <c r="J2124">
        <v>1225</v>
      </c>
      <c r="K2124">
        <v>0.19918367346938781</v>
      </c>
      <c r="L2124">
        <v>0.49959183673469387</v>
      </c>
      <c r="M2124">
        <v>0.30122448979591843</v>
      </c>
      <c r="N2124">
        <v>0.1</v>
      </c>
      <c r="O2124">
        <v>0.1</v>
      </c>
      <c r="P2124">
        <v>0.1</v>
      </c>
      <c r="Q2124">
        <v>0.1</v>
      </c>
      <c r="R2124">
        <v>0.1</v>
      </c>
      <c r="S2124">
        <v>0.1</v>
      </c>
      <c r="T2124">
        <v>0.1</v>
      </c>
      <c r="U2124">
        <v>0.15</v>
      </c>
      <c r="V2124">
        <f>VLOOKUP(A2124,Output_sheet!$C$2:$H$19120,6,FALSE)</f>
        <v>12.148386</v>
      </c>
      <c r="W2124">
        <f t="shared" si="199"/>
        <v>17.724495174000001</v>
      </c>
      <c r="X2124" t="str">
        <f t="shared" si="200"/>
        <v>Aftern</v>
      </c>
      <c r="Y2124">
        <f t="shared" si="201"/>
        <v>16.521804960000001</v>
      </c>
      <c r="Z2124">
        <f t="shared" si="202"/>
        <v>0</v>
      </c>
      <c r="AA2124">
        <f t="shared" si="203"/>
        <v>1.202690214</v>
      </c>
    </row>
    <row r="2125" spans="1:27" x14ac:dyDescent="0.45">
      <c r="A2125" t="str">
        <f t="shared" si="198"/>
        <v>43835Meal_Afternoon_Snack_SideP2</v>
      </c>
      <c r="B2125" s="6">
        <v>43835</v>
      </c>
      <c r="C2125" t="s">
        <v>118</v>
      </c>
      <c r="D2125" t="s">
        <v>13</v>
      </c>
      <c r="E2125">
        <v>7.0000000000000001E-3</v>
      </c>
      <c r="F2125">
        <v>8.6999999999999994E-2</v>
      </c>
      <c r="G2125">
        <v>1E-3</v>
      </c>
      <c r="H2125">
        <v>7.5000000000000002E-4</v>
      </c>
      <c r="I2125" t="s">
        <v>53</v>
      </c>
      <c r="J2125">
        <v>1225</v>
      </c>
      <c r="K2125">
        <v>0.19918367346938781</v>
      </c>
      <c r="L2125">
        <v>0.49959183673469387</v>
      </c>
      <c r="M2125">
        <v>0.30122448979591843</v>
      </c>
      <c r="N2125">
        <v>0.1</v>
      </c>
      <c r="O2125">
        <v>0.1</v>
      </c>
      <c r="P2125">
        <v>0.1</v>
      </c>
      <c r="Q2125">
        <v>0.1</v>
      </c>
      <c r="R2125">
        <v>0.1</v>
      </c>
      <c r="S2125">
        <v>0.1</v>
      </c>
      <c r="T2125">
        <v>0.1</v>
      </c>
      <c r="U2125">
        <v>0.5</v>
      </c>
      <c r="V2125">
        <f>VLOOKUP(A2125,Output_sheet!$C$2:$H$19120,6,FALSE)</f>
        <v>48.593541999999999</v>
      </c>
      <c r="W2125">
        <f t="shared" si="199"/>
        <v>18.708513669999999</v>
      </c>
      <c r="X2125" t="str">
        <f t="shared" si="200"/>
        <v>Aftern</v>
      </c>
      <c r="Y2125">
        <f t="shared" si="201"/>
        <v>1.3606191759999999</v>
      </c>
      <c r="Z2125">
        <f t="shared" si="202"/>
        <v>16.910552616</v>
      </c>
      <c r="AA2125">
        <f t="shared" si="203"/>
        <v>0.43734187800000007</v>
      </c>
    </row>
    <row r="2126" spans="1:27" x14ac:dyDescent="0.45">
      <c r="A2126" t="str">
        <f t="shared" si="198"/>
        <v>43835Meal_Booster1_GreenP2</v>
      </c>
      <c r="B2126" s="6">
        <v>43835</v>
      </c>
      <c r="C2126" t="s">
        <v>118</v>
      </c>
      <c r="D2126" t="s">
        <v>16</v>
      </c>
      <c r="E2126">
        <v>0</v>
      </c>
      <c r="F2126">
        <v>0</v>
      </c>
      <c r="G2126">
        <v>0</v>
      </c>
      <c r="H2126">
        <v>0</v>
      </c>
      <c r="I2126" t="s">
        <v>53</v>
      </c>
      <c r="J2126">
        <v>1225</v>
      </c>
      <c r="K2126">
        <v>0.19918367346938781</v>
      </c>
      <c r="L2126">
        <v>0.49959183673469387</v>
      </c>
      <c r="M2126">
        <v>0.30122448979591843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f>VLOOKUP(A2126,Output_sheet!$C$2:$H$19120,6,FALSE)</f>
        <v>0</v>
      </c>
      <c r="W2126">
        <f t="shared" si="199"/>
        <v>0</v>
      </c>
      <c r="X2126" t="str">
        <f t="shared" si="200"/>
        <v>Booste</v>
      </c>
      <c r="Y2126">
        <f t="shared" si="201"/>
        <v>0</v>
      </c>
      <c r="Z2126">
        <f t="shared" si="202"/>
        <v>0</v>
      </c>
      <c r="AA2126">
        <f t="shared" si="203"/>
        <v>0</v>
      </c>
    </row>
    <row r="2127" spans="1:27" x14ac:dyDescent="0.45">
      <c r="A2127" t="str">
        <f t="shared" si="198"/>
        <v>43835Meal_Booster1_MainP2</v>
      </c>
      <c r="B2127" s="6">
        <v>43835</v>
      </c>
      <c r="C2127" t="s">
        <v>118</v>
      </c>
      <c r="D2127" t="s">
        <v>17</v>
      </c>
      <c r="E2127">
        <v>5.6323529411764703E-2</v>
      </c>
      <c r="F2127">
        <v>0.1341803921568627</v>
      </c>
      <c r="G2127">
        <v>3.0019607843137251E-2</v>
      </c>
      <c r="H2127">
        <v>2.4504270334859352E-3</v>
      </c>
      <c r="I2127" t="s">
        <v>53</v>
      </c>
      <c r="J2127">
        <v>1225</v>
      </c>
      <c r="K2127">
        <v>0.19918367346938781</v>
      </c>
      <c r="L2127">
        <v>0.49959183673469387</v>
      </c>
      <c r="M2127">
        <v>0.30122448979591843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  <c r="V2127">
        <f>VLOOKUP(A2127,Output_sheet!$C$2:$H$19120,6,FALSE)</f>
        <v>0</v>
      </c>
      <c r="W2127">
        <f t="shared" si="199"/>
        <v>0</v>
      </c>
      <c r="X2127" t="str">
        <f t="shared" si="200"/>
        <v>Booste</v>
      </c>
      <c r="Y2127">
        <f t="shared" si="201"/>
        <v>0</v>
      </c>
      <c r="Z2127">
        <f t="shared" si="202"/>
        <v>0</v>
      </c>
      <c r="AA2127">
        <f t="shared" si="203"/>
        <v>0</v>
      </c>
    </row>
    <row r="2128" spans="1:27" x14ac:dyDescent="0.45">
      <c r="A2128" t="str">
        <f t="shared" si="198"/>
        <v>43835Meal_Booster1_SideP2</v>
      </c>
      <c r="B2128" s="6">
        <v>43835</v>
      </c>
      <c r="C2128" t="s">
        <v>118</v>
      </c>
      <c r="D2128" t="s">
        <v>18</v>
      </c>
      <c r="E2128">
        <v>0</v>
      </c>
      <c r="F2128">
        <v>0</v>
      </c>
      <c r="G2128">
        <v>0</v>
      </c>
      <c r="H2128">
        <v>0</v>
      </c>
      <c r="I2128" t="s">
        <v>53</v>
      </c>
      <c r="J2128">
        <v>1225</v>
      </c>
      <c r="K2128">
        <v>0.19918367346938781</v>
      </c>
      <c r="L2128">
        <v>0.49959183673469387</v>
      </c>
      <c r="M2128">
        <v>0.30122448979591843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f>VLOOKUP(A2128,Output_sheet!$C$2:$H$19120,6,FALSE)</f>
        <v>0</v>
      </c>
      <c r="W2128">
        <f t="shared" si="199"/>
        <v>0</v>
      </c>
      <c r="X2128" t="str">
        <f t="shared" si="200"/>
        <v>Booste</v>
      </c>
      <c r="Y2128">
        <f t="shared" si="201"/>
        <v>0</v>
      </c>
      <c r="Z2128">
        <f t="shared" si="202"/>
        <v>0</v>
      </c>
      <c r="AA2128">
        <f t="shared" si="203"/>
        <v>0</v>
      </c>
    </row>
    <row r="2129" spans="1:27" x14ac:dyDescent="0.45">
      <c r="A2129" t="str">
        <f t="shared" si="198"/>
        <v>43835Meal_Booster2_GreenP2</v>
      </c>
      <c r="B2129" s="6">
        <v>43835</v>
      </c>
      <c r="C2129" t="s">
        <v>118</v>
      </c>
      <c r="D2129" t="s">
        <v>19</v>
      </c>
      <c r="E2129">
        <v>0</v>
      </c>
      <c r="F2129">
        <v>0</v>
      </c>
      <c r="G2129">
        <v>0</v>
      </c>
      <c r="H2129">
        <v>0</v>
      </c>
      <c r="I2129" t="s">
        <v>53</v>
      </c>
      <c r="J2129">
        <v>1225</v>
      </c>
      <c r="K2129">
        <v>0.19918367346938781</v>
      </c>
      <c r="L2129">
        <v>0.49959183673469387</v>
      </c>
      <c r="M2129">
        <v>0.30122448979591843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f>VLOOKUP(A2129,Output_sheet!$C$2:$H$19120,6,FALSE)</f>
        <v>0</v>
      </c>
      <c r="W2129">
        <f t="shared" si="199"/>
        <v>0</v>
      </c>
      <c r="X2129" t="str">
        <f t="shared" si="200"/>
        <v>Booste</v>
      </c>
      <c r="Y2129">
        <f t="shared" si="201"/>
        <v>0</v>
      </c>
      <c r="Z2129">
        <f t="shared" si="202"/>
        <v>0</v>
      </c>
      <c r="AA2129">
        <f t="shared" si="203"/>
        <v>0</v>
      </c>
    </row>
    <row r="2130" spans="1:27" x14ac:dyDescent="0.45">
      <c r="A2130" t="str">
        <f t="shared" si="198"/>
        <v>43835Meal_Booster2_MainP2</v>
      </c>
      <c r="B2130" s="6">
        <v>43835</v>
      </c>
      <c r="C2130" t="s">
        <v>118</v>
      </c>
      <c r="D2130" t="s">
        <v>20</v>
      </c>
      <c r="E2130">
        <v>0.1239</v>
      </c>
      <c r="F2130">
        <v>2.7199999999999998E-2</v>
      </c>
      <c r="G2130">
        <v>1.0200000000000001E-2</v>
      </c>
      <c r="H2130">
        <v>3.1800000000000001E-3</v>
      </c>
      <c r="I2130" t="s">
        <v>53</v>
      </c>
      <c r="J2130">
        <v>1225</v>
      </c>
      <c r="K2130">
        <v>0.19918367346938781</v>
      </c>
      <c r="L2130">
        <v>0.49959183673469387</v>
      </c>
      <c r="M2130">
        <v>0.30122448979591843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  <c r="V2130">
        <f>VLOOKUP(A2130,Output_sheet!$C$2:$H$19120,6,FALSE)</f>
        <v>0</v>
      </c>
      <c r="W2130">
        <f t="shared" si="199"/>
        <v>0</v>
      </c>
      <c r="X2130" t="str">
        <f t="shared" si="200"/>
        <v>Booste</v>
      </c>
      <c r="Y2130">
        <f t="shared" si="201"/>
        <v>0</v>
      </c>
      <c r="Z2130">
        <f t="shared" si="202"/>
        <v>0</v>
      </c>
      <c r="AA2130">
        <f t="shared" si="203"/>
        <v>0</v>
      </c>
    </row>
    <row r="2131" spans="1:27" x14ac:dyDescent="0.45">
      <c r="A2131" t="str">
        <f t="shared" si="198"/>
        <v>43835Meal_Booster2_SideP2</v>
      </c>
      <c r="B2131" s="6">
        <v>43835</v>
      </c>
      <c r="C2131" t="s">
        <v>118</v>
      </c>
      <c r="D2131" t="s">
        <v>21</v>
      </c>
      <c r="E2131">
        <v>0</v>
      </c>
      <c r="F2131">
        <v>0</v>
      </c>
      <c r="G2131">
        <v>0</v>
      </c>
      <c r="H2131">
        <v>0</v>
      </c>
      <c r="I2131" t="s">
        <v>53</v>
      </c>
      <c r="J2131">
        <v>1225</v>
      </c>
      <c r="K2131">
        <v>0.19918367346938781</v>
      </c>
      <c r="L2131">
        <v>0.49959183673469387</v>
      </c>
      <c r="M2131">
        <v>0.30122448979591843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f>VLOOKUP(A2131,Output_sheet!$C$2:$H$19120,6,FALSE)</f>
        <v>0</v>
      </c>
      <c r="W2131">
        <f t="shared" si="199"/>
        <v>0</v>
      </c>
      <c r="X2131" t="str">
        <f t="shared" si="200"/>
        <v>Booste</v>
      </c>
      <c r="Y2131">
        <f t="shared" si="201"/>
        <v>0</v>
      </c>
      <c r="Z2131">
        <f t="shared" si="202"/>
        <v>0</v>
      </c>
      <c r="AA2131">
        <f t="shared" si="203"/>
        <v>0</v>
      </c>
    </row>
    <row r="2132" spans="1:27" x14ac:dyDescent="0.45">
      <c r="A2132" t="str">
        <f t="shared" si="198"/>
        <v>43835Meal_Breakfast_GreenP2</v>
      </c>
      <c r="B2132" s="6">
        <v>43835</v>
      </c>
      <c r="C2132" t="s">
        <v>118</v>
      </c>
      <c r="D2132" t="s">
        <v>24</v>
      </c>
      <c r="E2132">
        <v>0</v>
      </c>
      <c r="F2132">
        <v>0</v>
      </c>
      <c r="G2132">
        <v>0</v>
      </c>
      <c r="H2132">
        <v>0</v>
      </c>
      <c r="I2132" t="s">
        <v>53</v>
      </c>
      <c r="J2132">
        <v>1225</v>
      </c>
      <c r="K2132">
        <v>0.19918367346938781</v>
      </c>
      <c r="L2132">
        <v>0.49959183673469387</v>
      </c>
      <c r="M2132">
        <v>0.30122448979591843</v>
      </c>
      <c r="N2132">
        <v>0.25</v>
      </c>
      <c r="O2132">
        <v>0.25</v>
      </c>
      <c r="P2132">
        <v>0.25</v>
      </c>
      <c r="Q2132">
        <v>0.25</v>
      </c>
      <c r="R2132">
        <v>0.25</v>
      </c>
      <c r="S2132">
        <v>0.25</v>
      </c>
      <c r="T2132">
        <v>0.25</v>
      </c>
      <c r="U2132">
        <v>0</v>
      </c>
      <c r="V2132">
        <f>VLOOKUP(A2132,Output_sheet!$C$2:$H$19120,6,FALSE)</f>
        <v>0</v>
      </c>
      <c r="W2132">
        <f t="shared" si="199"/>
        <v>0</v>
      </c>
      <c r="X2132" t="str">
        <f t="shared" si="200"/>
        <v>Breakf</v>
      </c>
      <c r="Y2132">
        <f t="shared" si="201"/>
        <v>0</v>
      </c>
      <c r="Z2132">
        <f t="shared" si="202"/>
        <v>0</v>
      </c>
      <c r="AA2132">
        <f t="shared" si="203"/>
        <v>0</v>
      </c>
    </row>
    <row r="2133" spans="1:27" x14ac:dyDescent="0.45">
      <c r="A2133" t="str">
        <f t="shared" si="198"/>
        <v>43835Meal_Breakfast_MainP2</v>
      </c>
      <c r="B2133" s="6">
        <v>43835</v>
      </c>
      <c r="C2133" t="s">
        <v>118</v>
      </c>
      <c r="D2133" t="s">
        <v>25</v>
      </c>
      <c r="E2133">
        <v>1.6E-2</v>
      </c>
      <c r="F2133">
        <v>0.218</v>
      </c>
      <c r="G2133">
        <v>4.0000000000000001E-3</v>
      </c>
      <c r="H2133">
        <v>9.5E-4</v>
      </c>
      <c r="I2133" t="s">
        <v>53</v>
      </c>
      <c r="J2133">
        <v>1225</v>
      </c>
      <c r="K2133">
        <v>0.19918367346938781</v>
      </c>
      <c r="L2133">
        <v>0.49959183673469387</v>
      </c>
      <c r="M2133">
        <v>0.30122448979591843</v>
      </c>
      <c r="N2133">
        <v>0.25</v>
      </c>
      <c r="O2133">
        <v>0.25</v>
      </c>
      <c r="P2133">
        <v>0.25</v>
      </c>
      <c r="Q2133">
        <v>0.25</v>
      </c>
      <c r="R2133">
        <v>0.25</v>
      </c>
      <c r="S2133">
        <v>0.25</v>
      </c>
      <c r="T2133">
        <v>0.25</v>
      </c>
      <c r="U2133">
        <v>0.31969309462915602</v>
      </c>
      <c r="V2133">
        <f>VLOOKUP(A2133,Output_sheet!$C$2:$H$19120,6,FALSE)</f>
        <v>59.706341999999999</v>
      </c>
      <c r="W2133">
        <f t="shared" si="199"/>
        <v>58.034564423999996</v>
      </c>
      <c r="X2133" t="str">
        <f t="shared" si="200"/>
        <v>Breakf</v>
      </c>
      <c r="Y2133">
        <f t="shared" si="201"/>
        <v>3.8212058880000002</v>
      </c>
      <c r="Z2133">
        <f t="shared" si="202"/>
        <v>52.063930223999996</v>
      </c>
      <c r="AA2133">
        <f t="shared" si="203"/>
        <v>2.1494283120000004</v>
      </c>
    </row>
    <row r="2134" spans="1:27" x14ac:dyDescent="0.45">
      <c r="A2134" t="str">
        <f t="shared" si="198"/>
        <v>43835Meal_Breakfast_SideP2</v>
      </c>
      <c r="B2134" s="6">
        <v>43835</v>
      </c>
      <c r="C2134" t="s">
        <v>118</v>
      </c>
      <c r="D2134" t="s">
        <v>26</v>
      </c>
      <c r="E2134">
        <v>0.1025225563909774</v>
      </c>
      <c r="F2134">
        <v>0.1988458646616541</v>
      </c>
      <c r="G2134">
        <v>5.6680451127819553E-2</v>
      </c>
      <c r="H2134">
        <v>3.628709224603358E-3</v>
      </c>
      <c r="I2134" t="s">
        <v>53</v>
      </c>
      <c r="J2134">
        <v>1225</v>
      </c>
      <c r="K2134">
        <v>0.19918367346938781</v>
      </c>
      <c r="L2134">
        <v>0.49959183673469387</v>
      </c>
      <c r="M2134">
        <v>0.30122448979591843</v>
      </c>
      <c r="N2134">
        <v>0.25</v>
      </c>
      <c r="O2134">
        <v>0.25</v>
      </c>
      <c r="P2134">
        <v>0.25</v>
      </c>
      <c r="Q2134">
        <v>0.25</v>
      </c>
      <c r="R2134">
        <v>0.25</v>
      </c>
      <c r="S2134">
        <v>0.25</v>
      </c>
      <c r="T2134">
        <v>0.25</v>
      </c>
      <c r="U2134">
        <v>0.68030690537084404</v>
      </c>
      <c r="V2134">
        <f>VLOOKUP(A2134,Output_sheet!$C$2:$H$19120,6,FALSE)</f>
        <v>189.30891</v>
      </c>
      <c r="W2134">
        <f t="shared" si="199"/>
        <v>324.777938983421</v>
      </c>
      <c r="X2134" t="str">
        <f t="shared" si="200"/>
        <v>Breakf</v>
      </c>
      <c r="Y2134">
        <f t="shared" si="201"/>
        <v>77.633733603157864</v>
      </c>
      <c r="Z2134">
        <f t="shared" si="202"/>
        <v>150.57317558842104</v>
      </c>
      <c r="AA2134">
        <f t="shared" si="203"/>
        <v>96.571029791842122</v>
      </c>
    </row>
    <row r="2135" spans="1:27" x14ac:dyDescent="0.45">
      <c r="A2135" t="str">
        <f t="shared" si="198"/>
        <v>43835Meal_Dinner_GreenP2</v>
      </c>
      <c r="B2135" s="6">
        <v>43835</v>
      </c>
      <c r="C2135" t="s">
        <v>118</v>
      </c>
      <c r="D2135" t="s">
        <v>29</v>
      </c>
      <c r="E2135">
        <v>0.19</v>
      </c>
      <c r="F2135">
        <v>0.51400000000000001</v>
      </c>
      <c r="G2135">
        <v>0.05</v>
      </c>
      <c r="H2135">
        <v>4.674600000000001E-3</v>
      </c>
      <c r="I2135" t="s">
        <v>53</v>
      </c>
      <c r="J2135">
        <v>1225</v>
      </c>
      <c r="K2135">
        <v>0.19918367346938781</v>
      </c>
      <c r="L2135">
        <v>0.49959183673469387</v>
      </c>
      <c r="M2135">
        <v>0.30122448979591843</v>
      </c>
      <c r="N2135">
        <v>0.25</v>
      </c>
      <c r="O2135">
        <v>0.25</v>
      </c>
      <c r="P2135">
        <v>0.25</v>
      </c>
      <c r="Q2135">
        <v>0.25</v>
      </c>
      <c r="R2135">
        <v>0.25</v>
      </c>
      <c r="S2135">
        <v>0.25</v>
      </c>
      <c r="T2135">
        <v>0.25</v>
      </c>
      <c r="U2135">
        <v>0.2332361516034985</v>
      </c>
      <c r="V2135">
        <f>VLOOKUP(A2135,Output_sheet!$C$2:$H$19120,6,FALSE)</f>
        <v>25.069286000000002</v>
      </c>
      <c r="W2135">
        <f t="shared" si="199"/>
        <v>81.876288076000009</v>
      </c>
      <c r="X2135" t="str">
        <f t="shared" si="200"/>
        <v>Dinner</v>
      </c>
      <c r="Y2135">
        <f t="shared" si="201"/>
        <v>19.052657360000001</v>
      </c>
      <c r="Z2135">
        <f t="shared" si="202"/>
        <v>51.542452016000006</v>
      </c>
      <c r="AA2135">
        <f t="shared" si="203"/>
        <v>11.281178700000002</v>
      </c>
    </row>
    <row r="2136" spans="1:27" x14ac:dyDescent="0.45">
      <c r="A2136" t="str">
        <f t="shared" si="198"/>
        <v>43835Meal_Dinner_MainP2</v>
      </c>
      <c r="B2136" s="6">
        <v>43835</v>
      </c>
      <c r="C2136" t="s">
        <v>118</v>
      </c>
      <c r="D2136" t="s">
        <v>30</v>
      </c>
      <c r="E2136">
        <v>2.453551912568306E-2</v>
      </c>
      <c r="F2136">
        <v>0.1759289617486339</v>
      </c>
      <c r="G2136">
        <v>5.2131147540983608E-2</v>
      </c>
      <c r="H2136">
        <v>1.521726775956284E-3</v>
      </c>
      <c r="I2136" t="s">
        <v>53</v>
      </c>
      <c r="J2136">
        <v>1225</v>
      </c>
      <c r="K2136">
        <v>0.19918367346938781</v>
      </c>
      <c r="L2136">
        <v>0.49959183673469387</v>
      </c>
      <c r="M2136">
        <v>0.30122448979591843</v>
      </c>
      <c r="N2136">
        <v>0.25</v>
      </c>
      <c r="O2136">
        <v>0.25</v>
      </c>
      <c r="P2136">
        <v>0.25</v>
      </c>
      <c r="Q2136">
        <v>0.25</v>
      </c>
      <c r="R2136">
        <v>0.25</v>
      </c>
      <c r="S2136">
        <v>0.25</v>
      </c>
      <c r="T2136">
        <v>0.25</v>
      </c>
      <c r="U2136">
        <v>0.53352769679300294</v>
      </c>
      <c r="V2136">
        <f>VLOOKUP(A2136,Output_sheet!$C$2:$H$19120,6,FALSE)</f>
        <v>93.174177999999998</v>
      </c>
      <c r="W2136">
        <f t="shared" si="199"/>
        <v>118.42794427759563</v>
      </c>
      <c r="X2136" t="str">
        <f t="shared" si="200"/>
        <v>Dinner</v>
      </c>
      <c r="Y2136">
        <f t="shared" si="201"/>
        <v>9.1443073053551913</v>
      </c>
      <c r="Z2136">
        <f t="shared" si="202"/>
        <v>65.568145589289628</v>
      </c>
      <c r="AA2136">
        <f t="shared" si="203"/>
        <v>43.715491382950816</v>
      </c>
    </row>
    <row r="2137" spans="1:27" x14ac:dyDescent="0.45">
      <c r="A2137" t="str">
        <f t="shared" si="198"/>
        <v>43835Meal_Dinner_SideP2</v>
      </c>
      <c r="B2137" s="6">
        <v>43835</v>
      </c>
      <c r="C2137" t="s">
        <v>118</v>
      </c>
      <c r="D2137" t="s">
        <v>31</v>
      </c>
      <c r="E2137">
        <v>3.5400000000000001E-2</v>
      </c>
      <c r="F2137">
        <v>0.25219999999999998</v>
      </c>
      <c r="G2137">
        <v>3.8E-3</v>
      </c>
      <c r="H2137">
        <v>1.67268E-3</v>
      </c>
      <c r="I2137" t="s">
        <v>53</v>
      </c>
      <c r="J2137">
        <v>1225</v>
      </c>
      <c r="K2137">
        <v>0.19918367346938781</v>
      </c>
      <c r="L2137">
        <v>0.49959183673469387</v>
      </c>
      <c r="M2137">
        <v>0.30122448979591843</v>
      </c>
      <c r="N2137">
        <v>0.25</v>
      </c>
      <c r="O2137">
        <v>0.25</v>
      </c>
      <c r="P2137">
        <v>0.25</v>
      </c>
      <c r="Q2137">
        <v>0.25</v>
      </c>
      <c r="R2137">
        <v>0.25</v>
      </c>
      <c r="S2137">
        <v>0.25</v>
      </c>
      <c r="T2137">
        <v>0.25</v>
      </c>
      <c r="U2137">
        <v>0.2332361516034985</v>
      </c>
      <c r="V2137">
        <f>VLOOKUP(A2137,Output_sheet!$C$2:$H$19120,6,FALSE)</f>
        <v>25.069286000000002</v>
      </c>
      <c r="W2137">
        <f t="shared" si="199"/>
        <v>29.697076195599998</v>
      </c>
      <c r="X2137" t="str">
        <f t="shared" si="200"/>
        <v>Dinner</v>
      </c>
      <c r="Y2137">
        <f t="shared" si="201"/>
        <v>3.5498108976000005</v>
      </c>
      <c r="Z2137">
        <f t="shared" si="202"/>
        <v>25.2898957168</v>
      </c>
      <c r="AA2137">
        <f t="shared" si="203"/>
        <v>0.85736958120000006</v>
      </c>
    </row>
    <row r="2138" spans="1:27" x14ac:dyDescent="0.45">
      <c r="A2138" t="str">
        <f t="shared" si="198"/>
        <v>43835Meal_Lunch_GreenP2</v>
      </c>
      <c r="B2138" s="6">
        <v>43835</v>
      </c>
      <c r="C2138" t="s">
        <v>118</v>
      </c>
      <c r="D2138" t="s">
        <v>34</v>
      </c>
      <c r="E2138">
        <v>2.5702247191011239E-2</v>
      </c>
      <c r="F2138">
        <v>5.561797752808989E-2</v>
      </c>
      <c r="G2138">
        <v>2.0786516853932589E-2</v>
      </c>
      <c r="H2138">
        <v>1.573531300160514E-3</v>
      </c>
      <c r="I2138" t="s">
        <v>53</v>
      </c>
      <c r="J2138">
        <v>1225</v>
      </c>
      <c r="K2138">
        <v>0.19918367346938781</v>
      </c>
      <c r="L2138">
        <v>0.49959183673469387</v>
      </c>
      <c r="M2138">
        <v>0.30122448979591843</v>
      </c>
      <c r="N2138">
        <v>0.25</v>
      </c>
      <c r="O2138">
        <v>0.25</v>
      </c>
      <c r="P2138">
        <v>0.25</v>
      </c>
      <c r="Q2138">
        <v>0.25</v>
      </c>
      <c r="R2138">
        <v>0.25</v>
      </c>
      <c r="S2138">
        <v>0.25</v>
      </c>
      <c r="T2138">
        <v>0.25</v>
      </c>
      <c r="U2138">
        <v>0.4972067039106145</v>
      </c>
      <c r="V2138">
        <f>VLOOKUP(A2138,Output_sheet!$C$2:$H$19120,6,FALSE)</f>
        <v>117.8648</v>
      </c>
      <c r="W2138">
        <f t="shared" si="199"/>
        <v>60.389155955056189</v>
      </c>
      <c r="X2138" t="str">
        <f t="shared" si="200"/>
        <v>Lunch_</v>
      </c>
      <c r="Y2138">
        <f t="shared" si="201"/>
        <v>12.117560898876405</v>
      </c>
      <c r="Z2138">
        <f t="shared" si="202"/>
        <v>26.221607191011238</v>
      </c>
      <c r="AA2138">
        <f t="shared" si="203"/>
        <v>22.049987865168546</v>
      </c>
    </row>
    <row r="2139" spans="1:27" x14ac:dyDescent="0.45">
      <c r="A2139" t="str">
        <f t="shared" si="198"/>
        <v>43835Meal_Lunch_MainP2</v>
      </c>
      <c r="B2139" s="6">
        <v>43835</v>
      </c>
      <c r="C2139" t="s">
        <v>118</v>
      </c>
      <c r="D2139" t="s">
        <v>35</v>
      </c>
      <c r="E2139">
        <v>0.30499999999999999</v>
      </c>
      <c r="F2139">
        <v>0</v>
      </c>
      <c r="G2139">
        <v>3.2000000000000001E-2</v>
      </c>
      <c r="H2139">
        <v>5.3000000000000009E-3</v>
      </c>
      <c r="I2139" t="s">
        <v>53</v>
      </c>
      <c r="J2139">
        <v>1225</v>
      </c>
      <c r="K2139">
        <v>0.19918367346938781</v>
      </c>
      <c r="L2139">
        <v>0.49959183673469387</v>
      </c>
      <c r="M2139">
        <v>0.30122448979591843</v>
      </c>
      <c r="N2139">
        <v>0.25</v>
      </c>
      <c r="O2139">
        <v>0.25</v>
      </c>
      <c r="P2139">
        <v>0.25</v>
      </c>
      <c r="Q2139">
        <v>0.25</v>
      </c>
      <c r="R2139">
        <v>0.25</v>
      </c>
      <c r="S2139">
        <v>0.25</v>
      </c>
      <c r="T2139">
        <v>0.25</v>
      </c>
      <c r="U2139">
        <v>0.27932960893854752</v>
      </c>
      <c r="V2139">
        <f>VLOOKUP(A2139,Output_sheet!$C$2:$H$19120,6,FALSE)</f>
        <v>39.994571999999998</v>
      </c>
      <c r="W2139">
        <f t="shared" si="199"/>
        <v>60.311814575999996</v>
      </c>
      <c r="X2139" t="str">
        <f t="shared" si="200"/>
        <v>Lunch_</v>
      </c>
      <c r="Y2139">
        <f t="shared" si="201"/>
        <v>48.793377839999998</v>
      </c>
      <c r="Z2139">
        <f t="shared" si="202"/>
        <v>0</v>
      </c>
      <c r="AA2139">
        <f t="shared" si="203"/>
        <v>11.518436736</v>
      </c>
    </row>
    <row r="2140" spans="1:27" x14ac:dyDescent="0.45">
      <c r="A2140" t="str">
        <f t="shared" si="198"/>
        <v>43835Meal_Lunch_SideP2</v>
      </c>
      <c r="B2140" s="6">
        <v>43835</v>
      </c>
      <c r="C2140" t="s">
        <v>118</v>
      </c>
      <c r="D2140" t="s">
        <v>36</v>
      </c>
      <c r="E2140">
        <v>8.5000000000000006E-2</v>
      </c>
      <c r="F2140">
        <v>0.71599999999999997</v>
      </c>
      <c r="G2140">
        <v>2.5000000000000001E-2</v>
      </c>
      <c r="H2140">
        <v>1.1130000000000001E-3</v>
      </c>
      <c r="I2140" t="s">
        <v>53</v>
      </c>
      <c r="J2140">
        <v>1225</v>
      </c>
      <c r="K2140">
        <v>0.19918367346938781</v>
      </c>
      <c r="L2140">
        <v>0.49959183673469387</v>
      </c>
      <c r="M2140">
        <v>0.30122448979591843</v>
      </c>
      <c r="N2140">
        <v>0.25</v>
      </c>
      <c r="O2140">
        <v>0.25</v>
      </c>
      <c r="P2140">
        <v>0.25</v>
      </c>
      <c r="Q2140">
        <v>0.25</v>
      </c>
      <c r="R2140">
        <v>0.25</v>
      </c>
      <c r="S2140">
        <v>0.25</v>
      </c>
      <c r="T2140">
        <v>0.25</v>
      </c>
      <c r="U2140">
        <v>0.223463687150838</v>
      </c>
      <c r="V2140">
        <f>VLOOKUP(A2140,Output_sheet!$C$2:$H$19120,6,FALSE)</f>
        <v>31.783764999999999</v>
      </c>
      <c r="W2140">
        <f t="shared" si="199"/>
        <v>108.98653018499999</v>
      </c>
      <c r="X2140" t="str">
        <f t="shared" si="200"/>
        <v>Lunch_</v>
      </c>
      <c r="Y2140">
        <f t="shared" si="201"/>
        <v>10.8064801</v>
      </c>
      <c r="Z2140">
        <f t="shared" si="202"/>
        <v>91.02870295999999</v>
      </c>
      <c r="AA2140">
        <f t="shared" si="203"/>
        <v>7.151347125</v>
      </c>
    </row>
    <row r="2141" spans="1:27" x14ac:dyDescent="0.45">
      <c r="A2141" t="str">
        <f t="shared" si="198"/>
        <v>43835Meal_Morning_Snack_GreenP2</v>
      </c>
      <c r="B2141" s="6">
        <v>43835</v>
      </c>
      <c r="C2141" t="s">
        <v>118</v>
      </c>
      <c r="D2141" t="s">
        <v>39</v>
      </c>
      <c r="E2141">
        <v>9.4999999999999998E-3</v>
      </c>
      <c r="F2141">
        <v>0.12970000000000001</v>
      </c>
      <c r="G2141">
        <v>4.7499999999999999E-3</v>
      </c>
      <c r="H2141">
        <v>1.1560000000000001E-2</v>
      </c>
      <c r="I2141" t="s">
        <v>53</v>
      </c>
      <c r="J2141">
        <v>1225</v>
      </c>
      <c r="K2141">
        <v>0.19918367346938781</v>
      </c>
      <c r="L2141">
        <v>0.49959183673469387</v>
      </c>
      <c r="M2141">
        <v>0.30122448979591843</v>
      </c>
      <c r="N2141">
        <v>0.15</v>
      </c>
      <c r="O2141">
        <v>0.15</v>
      </c>
      <c r="P2141">
        <v>0.15</v>
      </c>
      <c r="Q2141">
        <v>0.15</v>
      </c>
      <c r="R2141">
        <v>0.15</v>
      </c>
      <c r="S2141">
        <v>0.15</v>
      </c>
      <c r="T2141">
        <v>0.15</v>
      </c>
      <c r="U2141">
        <v>0.2</v>
      </c>
      <c r="V2141">
        <f>VLOOKUP(A2141,Output_sheet!$C$2:$H$19120,6,FALSE)</f>
        <v>42.952579</v>
      </c>
      <c r="W2141">
        <f t="shared" si="199"/>
        <v>25.752218739450001</v>
      </c>
      <c r="X2141" t="str">
        <f t="shared" si="200"/>
        <v>Mornin</v>
      </c>
      <c r="Y2141">
        <f t="shared" si="201"/>
        <v>1.632198002</v>
      </c>
      <c r="Z2141">
        <f t="shared" si="202"/>
        <v>22.283797985200003</v>
      </c>
      <c r="AA2141">
        <f t="shared" si="203"/>
        <v>1.8362227522499999</v>
      </c>
    </row>
    <row r="2142" spans="1:27" x14ac:dyDescent="0.45">
      <c r="A2142" t="str">
        <f t="shared" si="198"/>
        <v>43835Meal_Morning_Snack_MainP2</v>
      </c>
      <c r="B2142" s="6">
        <v>43835</v>
      </c>
      <c r="C2142" t="s">
        <v>118</v>
      </c>
      <c r="D2142" t="s">
        <v>40</v>
      </c>
      <c r="E2142">
        <v>2.9166666666666671E-2</v>
      </c>
      <c r="F2142">
        <v>0.13300000000000001</v>
      </c>
      <c r="G2142">
        <v>1.4999999999999999E-2</v>
      </c>
      <c r="H2142">
        <v>1.7916666666666671E-3</v>
      </c>
      <c r="I2142" t="s">
        <v>53</v>
      </c>
      <c r="J2142">
        <v>1225</v>
      </c>
      <c r="K2142">
        <v>0.19918367346938781</v>
      </c>
      <c r="L2142">
        <v>0.49959183673469387</v>
      </c>
      <c r="M2142">
        <v>0.30122448979591843</v>
      </c>
      <c r="N2142">
        <v>0.15</v>
      </c>
      <c r="O2142">
        <v>0.15</v>
      </c>
      <c r="P2142">
        <v>0.15</v>
      </c>
      <c r="Q2142">
        <v>0.15</v>
      </c>
      <c r="R2142">
        <v>0.15</v>
      </c>
      <c r="S2142">
        <v>0.15</v>
      </c>
      <c r="T2142">
        <v>0.15</v>
      </c>
      <c r="U2142">
        <v>0.66666666666666663</v>
      </c>
      <c r="V2142">
        <f>VLOOKUP(A2142,Output_sheet!$C$2:$H$19120,6,FALSE)</f>
        <v>195.67285999999999</v>
      </c>
      <c r="W2142">
        <f t="shared" si="199"/>
        <v>153.34229795333334</v>
      </c>
      <c r="X2142" t="str">
        <f t="shared" si="200"/>
        <v>Mornin</v>
      </c>
      <c r="Y2142">
        <f t="shared" si="201"/>
        <v>22.828500333333334</v>
      </c>
      <c r="Z2142">
        <f t="shared" si="202"/>
        <v>104.09796152</v>
      </c>
      <c r="AA2142">
        <f t="shared" si="203"/>
        <v>26.4158361</v>
      </c>
    </row>
    <row r="2143" spans="1:27" x14ac:dyDescent="0.45">
      <c r="A2143" t="str">
        <f t="shared" si="198"/>
        <v>43835Meal_Morning_Snack_SideP2</v>
      </c>
      <c r="B2143" s="6">
        <v>43835</v>
      </c>
      <c r="C2143" t="s">
        <v>118</v>
      </c>
      <c r="D2143" t="s">
        <v>41</v>
      </c>
      <c r="E2143">
        <v>4.1816666666666669E-2</v>
      </c>
      <c r="F2143">
        <v>3.2599999999999997E-2</v>
      </c>
      <c r="G2143">
        <v>8.3983333333333327E-2</v>
      </c>
      <c r="H2143">
        <v>9.819500000000001E-4</v>
      </c>
      <c r="I2143" t="s">
        <v>53</v>
      </c>
      <c r="J2143">
        <v>1225</v>
      </c>
      <c r="K2143">
        <v>0.19918367346938781</v>
      </c>
      <c r="L2143">
        <v>0.49959183673469387</v>
      </c>
      <c r="M2143">
        <v>0.30122448979591843</v>
      </c>
      <c r="N2143">
        <v>0.15</v>
      </c>
      <c r="O2143">
        <v>0.15</v>
      </c>
      <c r="P2143">
        <v>0.15</v>
      </c>
      <c r="Q2143">
        <v>0.15</v>
      </c>
      <c r="R2143">
        <v>0.15</v>
      </c>
      <c r="S2143">
        <v>0.15</v>
      </c>
      <c r="T2143">
        <v>0.15</v>
      </c>
      <c r="U2143">
        <v>0.1333333333333333</v>
      </c>
      <c r="V2143">
        <f>VLOOKUP(A2143,Output_sheet!$C$2:$H$19120,6,FALSE)</f>
        <v>47.725088</v>
      </c>
      <c r="W2143">
        <f t="shared" si="199"/>
        <v>50.279175626133323</v>
      </c>
      <c r="X2143" t="str">
        <f t="shared" si="200"/>
        <v>Mornin</v>
      </c>
      <c r="Y2143">
        <f t="shared" si="201"/>
        <v>7.9828163861333339</v>
      </c>
      <c r="Z2143">
        <f t="shared" si="202"/>
        <v>6.2233514751999994</v>
      </c>
      <c r="AA2143">
        <f t="shared" si="203"/>
        <v>36.073007764799996</v>
      </c>
    </row>
    <row r="2144" spans="1:27" x14ac:dyDescent="0.45">
      <c r="A2144" t="str">
        <f t="shared" si="198"/>
        <v>43835Meal_Afternoon_Snack_GreenP20</v>
      </c>
      <c r="B2144" s="6">
        <v>43835</v>
      </c>
      <c r="C2144" t="s">
        <v>118</v>
      </c>
      <c r="D2144" t="s">
        <v>11</v>
      </c>
      <c r="E2144">
        <v>2.7E-2</v>
      </c>
      <c r="F2144">
        <v>0.11799999999999999</v>
      </c>
      <c r="G2144">
        <v>0.21</v>
      </c>
      <c r="H2144">
        <v>1.9499999999999999E-3</v>
      </c>
      <c r="I2144" t="s">
        <v>76</v>
      </c>
      <c r="J2144">
        <v>2003</v>
      </c>
      <c r="K2144">
        <v>0.29955067398901652</v>
      </c>
      <c r="L2144">
        <v>0.39940089865202189</v>
      </c>
      <c r="M2144">
        <v>0.30104842735896148</v>
      </c>
      <c r="N2144">
        <v>0.15</v>
      </c>
      <c r="O2144">
        <v>0.15</v>
      </c>
      <c r="P2144">
        <v>0.15</v>
      </c>
      <c r="Q2144">
        <v>0.15</v>
      </c>
      <c r="R2144">
        <v>0.15</v>
      </c>
      <c r="S2144">
        <v>0.15</v>
      </c>
      <c r="T2144">
        <v>0.15</v>
      </c>
      <c r="U2144">
        <v>0.35</v>
      </c>
      <c r="V2144">
        <f>VLOOKUP(A2144,Output_sheet!$C$2:$H$19120,6,FALSE)</f>
        <v>114.97931</v>
      </c>
      <c r="W2144">
        <f t="shared" si="199"/>
        <v>283.99889569999999</v>
      </c>
      <c r="X2144" t="str">
        <f t="shared" si="200"/>
        <v>Aftern</v>
      </c>
      <c r="Y2144">
        <f t="shared" si="201"/>
        <v>12.41776548</v>
      </c>
      <c r="Z2144">
        <f t="shared" si="202"/>
        <v>54.270234319999993</v>
      </c>
      <c r="AA2144">
        <f t="shared" si="203"/>
        <v>217.31089589999999</v>
      </c>
    </row>
    <row r="2145" spans="1:27" x14ac:dyDescent="0.45">
      <c r="A2145" t="str">
        <f t="shared" si="198"/>
        <v>43835Meal_Afternoon_Snack_MainP20</v>
      </c>
      <c r="B2145" s="6">
        <v>43835</v>
      </c>
      <c r="C2145" t="s">
        <v>118</v>
      </c>
      <c r="D2145" t="s">
        <v>12</v>
      </c>
      <c r="E2145">
        <v>0.34</v>
      </c>
      <c r="F2145">
        <v>0</v>
      </c>
      <c r="G2145">
        <v>1.0999999999999999E-2</v>
      </c>
      <c r="H2145">
        <v>9.7169999999999999E-3</v>
      </c>
      <c r="I2145" t="s">
        <v>76</v>
      </c>
      <c r="J2145">
        <v>2003</v>
      </c>
      <c r="K2145">
        <v>0.29955067398901652</v>
      </c>
      <c r="L2145">
        <v>0.39940089865202189</v>
      </c>
      <c r="M2145">
        <v>0.30104842735896148</v>
      </c>
      <c r="N2145">
        <v>0.15</v>
      </c>
      <c r="O2145">
        <v>0.15</v>
      </c>
      <c r="P2145">
        <v>0.15</v>
      </c>
      <c r="Q2145">
        <v>0.15</v>
      </c>
      <c r="R2145">
        <v>0.15</v>
      </c>
      <c r="S2145">
        <v>0.15</v>
      </c>
      <c r="T2145">
        <v>0.15</v>
      </c>
      <c r="U2145">
        <v>0.15</v>
      </c>
      <c r="V2145">
        <f>VLOOKUP(A2145,Output_sheet!$C$2:$H$19120,6,FALSE)</f>
        <v>32.261499999999998</v>
      </c>
      <c r="W2145">
        <f t="shared" si="199"/>
        <v>47.069528499999997</v>
      </c>
      <c r="X2145" t="str">
        <f t="shared" si="200"/>
        <v>Aftern</v>
      </c>
      <c r="Y2145">
        <f t="shared" si="201"/>
        <v>43.875639999999997</v>
      </c>
      <c r="Z2145">
        <f t="shared" si="202"/>
        <v>0</v>
      </c>
      <c r="AA2145">
        <f t="shared" si="203"/>
        <v>3.1938884999999995</v>
      </c>
    </row>
    <row r="2146" spans="1:27" x14ac:dyDescent="0.45">
      <c r="A2146" t="str">
        <f t="shared" si="198"/>
        <v>43835Meal_Afternoon_Snack_SideP20</v>
      </c>
      <c r="B2146" s="6">
        <v>43835</v>
      </c>
      <c r="C2146" t="s">
        <v>118</v>
      </c>
      <c r="D2146" t="s">
        <v>13</v>
      </c>
      <c r="E2146">
        <v>7.0000000000000001E-3</v>
      </c>
      <c r="F2146">
        <v>8.6999999999999994E-2</v>
      </c>
      <c r="G2146">
        <v>1E-3</v>
      </c>
      <c r="H2146">
        <v>7.5000000000000002E-4</v>
      </c>
      <c r="I2146" t="s">
        <v>76</v>
      </c>
      <c r="J2146">
        <v>2003</v>
      </c>
      <c r="K2146">
        <v>0.29955067398901652</v>
      </c>
      <c r="L2146">
        <v>0.39940089865202189</v>
      </c>
      <c r="M2146">
        <v>0.30104842735896148</v>
      </c>
      <c r="N2146">
        <v>0.15</v>
      </c>
      <c r="O2146">
        <v>0.15</v>
      </c>
      <c r="P2146">
        <v>0.15</v>
      </c>
      <c r="Q2146">
        <v>0.15</v>
      </c>
      <c r="R2146">
        <v>0.15</v>
      </c>
      <c r="S2146">
        <v>0.15</v>
      </c>
      <c r="T2146">
        <v>0.15</v>
      </c>
      <c r="U2146">
        <v>0.5</v>
      </c>
      <c r="V2146">
        <f>VLOOKUP(A2146,Output_sheet!$C$2:$H$19120,6,FALSE)</f>
        <v>115.56904</v>
      </c>
      <c r="W2146">
        <f t="shared" si="199"/>
        <v>44.494080400000001</v>
      </c>
      <c r="X2146" t="str">
        <f t="shared" si="200"/>
        <v>Aftern</v>
      </c>
      <c r="Y2146">
        <f t="shared" si="201"/>
        <v>3.2359331199999999</v>
      </c>
      <c r="Z2146">
        <f t="shared" si="202"/>
        <v>40.218025919999995</v>
      </c>
      <c r="AA2146">
        <f t="shared" si="203"/>
        <v>1.0401213600000001</v>
      </c>
    </row>
    <row r="2147" spans="1:27" x14ac:dyDescent="0.45">
      <c r="A2147" t="str">
        <f t="shared" si="198"/>
        <v>43835Meal_Booster1_GreenP20</v>
      </c>
      <c r="B2147" s="6">
        <v>43835</v>
      </c>
      <c r="C2147" t="s">
        <v>118</v>
      </c>
      <c r="D2147" t="s">
        <v>16</v>
      </c>
      <c r="E2147">
        <v>0</v>
      </c>
      <c r="F2147">
        <v>0</v>
      </c>
      <c r="G2147">
        <v>0</v>
      </c>
      <c r="H2147">
        <v>0</v>
      </c>
      <c r="I2147" t="s">
        <v>76</v>
      </c>
      <c r="J2147">
        <v>2003</v>
      </c>
      <c r="K2147">
        <v>0.29955067398901652</v>
      </c>
      <c r="L2147">
        <v>0.39940089865202189</v>
      </c>
      <c r="M2147">
        <v>0.30104842735896148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f>VLOOKUP(A2147,Output_sheet!$C$2:$H$19120,6,FALSE)</f>
        <v>0</v>
      </c>
      <c r="W2147">
        <f t="shared" si="199"/>
        <v>0</v>
      </c>
      <c r="X2147" t="str">
        <f t="shared" si="200"/>
        <v>Booste</v>
      </c>
      <c r="Y2147">
        <f t="shared" si="201"/>
        <v>0</v>
      </c>
      <c r="Z2147">
        <f t="shared" si="202"/>
        <v>0</v>
      </c>
      <c r="AA2147">
        <f t="shared" si="203"/>
        <v>0</v>
      </c>
    </row>
    <row r="2148" spans="1:27" x14ac:dyDescent="0.45">
      <c r="A2148" t="str">
        <f t="shared" si="198"/>
        <v>43835Meal_Booster1_MainP20</v>
      </c>
      <c r="B2148" s="6">
        <v>43835</v>
      </c>
      <c r="C2148" t="s">
        <v>118</v>
      </c>
      <c r="D2148" t="s">
        <v>17</v>
      </c>
      <c r="E2148">
        <v>5.6323529411764703E-2</v>
      </c>
      <c r="F2148">
        <v>0.1341803921568627</v>
      </c>
      <c r="G2148">
        <v>3.0019607843137251E-2</v>
      </c>
      <c r="H2148">
        <v>2.4504270334859352E-3</v>
      </c>
      <c r="I2148" t="s">
        <v>76</v>
      </c>
      <c r="J2148">
        <v>2003</v>
      </c>
      <c r="K2148">
        <v>0.29955067398901652</v>
      </c>
      <c r="L2148">
        <v>0.39940089865202189</v>
      </c>
      <c r="M2148">
        <v>0.30104842735896148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f>VLOOKUP(A2148,Output_sheet!$C$2:$H$19120,6,FALSE)</f>
        <v>0</v>
      </c>
      <c r="W2148">
        <f t="shared" si="199"/>
        <v>0</v>
      </c>
      <c r="X2148" t="str">
        <f t="shared" si="200"/>
        <v>Booste</v>
      </c>
      <c r="Y2148">
        <f t="shared" si="201"/>
        <v>0</v>
      </c>
      <c r="Z2148">
        <f t="shared" si="202"/>
        <v>0</v>
      </c>
      <c r="AA2148">
        <f t="shared" si="203"/>
        <v>0</v>
      </c>
    </row>
    <row r="2149" spans="1:27" x14ac:dyDescent="0.45">
      <c r="A2149" t="str">
        <f t="shared" si="198"/>
        <v>43835Meal_Booster1_SideP20</v>
      </c>
      <c r="B2149" s="6">
        <v>43835</v>
      </c>
      <c r="C2149" t="s">
        <v>118</v>
      </c>
      <c r="D2149" t="s">
        <v>18</v>
      </c>
      <c r="E2149">
        <v>0</v>
      </c>
      <c r="F2149">
        <v>0</v>
      </c>
      <c r="G2149">
        <v>0</v>
      </c>
      <c r="H2149">
        <v>0</v>
      </c>
      <c r="I2149" t="s">
        <v>76</v>
      </c>
      <c r="J2149">
        <v>2003</v>
      </c>
      <c r="K2149">
        <v>0.29955067398901652</v>
      </c>
      <c r="L2149">
        <v>0.39940089865202189</v>
      </c>
      <c r="M2149">
        <v>0.30104842735896148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f>VLOOKUP(A2149,Output_sheet!$C$2:$H$19120,6,FALSE)</f>
        <v>0</v>
      </c>
      <c r="W2149">
        <f t="shared" si="199"/>
        <v>0</v>
      </c>
      <c r="X2149" t="str">
        <f t="shared" si="200"/>
        <v>Booste</v>
      </c>
      <c r="Y2149">
        <f t="shared" si="201"/>
        <v>0</v>
      </c>
      <c r="Z2149">
        <f t="shared" si="202"/>
        <v>0</v>
      </c>
      <c r="AA2149">
        <f t="shared" si="203"/>
        <v>0</v>
      </c>
    </row>
    <row r="2150" spans="1:27" x14ac:dyDescent="0.45">
      <c r="A2150" t="str">
        <f t="shared" si="198"/>
        <v>43835Meal_Booster2_GreenP20</v>
      </c>
      <c r="B2150" s="6">
        <v>43835</v>
      </c>
      <c r="C2150" t="s">
        <v>118</v>
      </c>
      <c r="D2150" t="s">
        <v>19</v>
      </c>
      <c r="E2150">
        <v>0</v>
      </c>
      <c r="F2150">
        <v>0</v>
      </c>
      <c r="G2150">
        <v>0</v>
      </c>
      <c r="H2150">
        <v>0</v>
      </c>
      <c r="I2150" t="s">
        <v>76</v>
      </c>
      <c r="J2150">
        <v>2003</v>
      </c>
      <c r="K2150">
        <v>0.29955067398901652</v>
      </c>
      <c r="L2150">
        <v>0.39940089865202189</v>
      </c>
      <c r="M2150">
        <v>0.30104842735896148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f>VLOOKUP(A2150,Output_sheet!$C$2:$H$19120,6,FALSE)</f>
        <v>0</v>
      </c>
      <c r="W2150">
        <f t="shared" si="199"/>
        <v>0</v>
      </c>
      <c r="X2150" t="str">
        <f t="shared" si="200"/>
        <v>Booste</v>
      </c>
      <c r="Y2150">
        <f t="shared" si="201"/>
        <v>0</v>
      </c>
      <c r="Z2150">
        <f t="shared" si="202"/>
        <v>0</v>
      </c>
      <c r="AA2150">
        <f t="shared" si="203"/>
        <v>0</v>
      </c>
    </row>
    <row r="2151" spans="1:27" x14ac:dyDescent="0.45">
      <c r="A2151" t="str">
        <f t="shared" si="198"/>
        <v>43835Meal_Booster2_MainP20</v>
      </c>
      <c r="B2151" s="6">
        <v>43835</v>
      </c>
      <c r="C2151" t="s">
        <v>118</v>
      </c>
      <c r="D2151" t="s">
        <v>20</v>
      </c>
      <c r="E2151">
        <v>0.1239</v>
      </c>
      <c r="F2151">
        <v>2.7199999999999998E-2</v>
      </c>
      <c r="G2151">
        <v>1.0200000000000001E-2</v>
      </c>
      <c r="H2151">
        <v>3.1800000000000001E-3</v>
      </c>
      <c r="I2151" t="s">
        <v>76</v>
      </c>
      <c r="J2151">
        <v>2003</v>
      </c>
      <c r="K2151">
        <v>0.29955067398901652</v>
      </c>
      <c r="L2151">
        <v>0.39940089865202189</v>
      </c>
      <c r="M2151">
        <v>0.30104842735896148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  <c r="V2151">
        <f>VLOOKUP(A2151,Output_sheet!$C$2:$H$19120,6,FALSE)</f>
        <v>0</v>
      </c>
      <c r="W2151">
        <f t="shared" si="199"/>
        <v>0</v>
      </c>
      <c r="X2151" t="str">
        <f t="shared" si="200"/>
        <v>Booste</v>
      </c>
      <c r="Y2151">
        <f t="shared" si="201"/>
        <v>0</v>
      </c>
      <c r="Z2151">
        <f t="shared" si="202"/>
        <v>0</v>
      </c>
      <c r="AA2151">
        <f t="shared" si="203"/>
        <v>0</v>
      </c>
    </row>
    <row r="2152" spans="1:27" x14ac:dyDescent="0.45">
      <c r="A2152" t="str">
        <f t="shared" si="198"/>
        <v>43835Meal_Booster2_SideP20</v>
      </c>
      <c r="B2152" s="6">
        <v>43835</v>
      </c>
      <c r="C2152" t="s">
        <v>118</v>
      </c>
      <c r="D2152" t="s">
        <v>21</v>
      </c>
      <c r="E2152">
        <v>0</v>
      </c>
      <c r="F2152">
        <v>0</v>
      </c>
      <c r="G2152">
        <v>0</v>
      </c>
      <c r="H2152">
        <v>0</v>
      </c>
      <c r="I2152" t="s">
        <v>76</v>
      </c>
      <c r="J2152">
        <v>2003</v>
      </c>
      <c r="K2152">
        <v>0.29955067398901652</v>
      </c>
      <c r="L2152">
        <v>0.39940089865202189</v>
      </c>
      <c r="M2152">
        <v>0.30104842735896148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f>VLOOKUP(A2152,Output_sheet!$C$2:$H$19120,6,FALSE)</f>
        <v>0</v>
      </c>
      <c r="W2152">
        <f t="shared" si="199"/>
        <v>0</v>
      </c>
      <c r="X2152" t="str">
        <f t="shared" si="200"/>
        <v>Booste</v>
      </c>
      <c r="Y2152">
        <f t="shared" si="201"/>
        <v>0</v>
      </c>
      <c r="Z2152">
        <f t="shared" si="202"/>
        <v>0</v>
      </c>
      <c r="AA2152">
        <f t="shared" si="203"/>
        <v>0</v>
      </c>
    </row>
    <row r="2153" spans="1:27" x14ac:dyDescent="0.45">
      <c r="A2153" t="str">
        <f t="shared" si="198"/>
        <v>43835Meal_Breakfast_GreenP20</v>
      </c>
      <c r="B2153" s="6">
        <v>43835</v>
      </c>
      <c r="C2153" t="s">
        <v>118</v>
      </c>
      <c r="D2153" t="s">
        <v>24</v>
      </c>
      <c r="E2153">
        <v>0</v>
      </c>
      <c r="F2153">
        <v>0</v>
      </c>
      <c r="G2153">
        <v>0</v>
      </c>
      <c r="H2153">
        <v>0</v>
      </c>
      <c r="I2153" t="s">
        <v>76</v>
      </c>
      <c r="J2153">
        <v>2003</v>
      </c>
      <c r="K2153">
        <v>0.29955067398901652</v>
      </c>
      <c r="L2153">
        <v>0.39940089865202189</v>
      </c>
      <c r="M2153">
        <v>0.30104842735896148</v>
      </c>
      <c r="N2153">
        <v>0.25</v>
      </c>
      <c r="O2153">
        <v>0.25</v>
      </c>
      <c r="P2153">
        <v>0.25</v>
      </c>
      <c r="Q2153">
        <v>0.25</v>
      </c>
      <c r="R2153">
        <v>0.25</v>
      </c>
      <c r="S2153">
        <v>0.25</v>
      </c>
      <c r="T2153">
        <v>0.25</v>
      </c>
      <c r="U2153">
        <v>0</v>
      </c>
      <c r="V2153">
        <f>VLOOKUP(A2153,Output_sheet!$C$2:$H$19120,6,FALSE)</f>
        <v>0</v>
      </c>
      <c r="W2153">
        <f t="shared" si="199"/>
        <v>0</v>
      </c>
      <c r="X2153" t="str">
        <f t="shared" si="200"/>
        <v>Breakf</v>
      </c>
      <c r="Y2153">
        <f t="shared" si="201"/>
        <v>0</v>
      </c>
      <c r="Z2153">
        <f t="shared" si="202"/>
        <v>0</v>
      </c>
      <c r="AA2153">
        <f t="shared" si="203"/>
        <v>0</v>
      </c>
    </row>
    <row r="2154" spans="1:27" x14ac:dyDescent="0.45">
      <c r="A2154" t="str">
        <f t="shared" si="198"/>
        <v>43835Meal_Breakfast_MainP20</v>
      </c>
      <c r="B2154" s="6">
        <v>43835</v>
      </c>
      <c r="C2154" t="s">
        <v>118</v>
      </c>
      <c r="D2154" t="s">
        <v>25</v>
      </c>
      <c r="E2154">
        <v>1.6E-2</v>
      </c>
      <c r="F2154">
        <v>0.218</v>
      </c>
      <c r="G2154">
        <v>4.0000000000000001E-3</v>
      </c>
      <c r="H2154">
        <v>9.5E-4</v>
      </c>
      <c r="I2154" t="s">
        <v>76</v>
      </c>
      <c r="J2154">
        <v>2003</v>
      </c>
      <c r="K2154">
        <v>0.29955067398901652</v>
      </c>
      <c r="L2154">
        <v>0.39940089865202189</v>
      </c>
      <c r="M2154">
        <v>0.30104842735896148</v>
      </c>
      <c r="N2154">
        <v>0.25</v>
      </c>
      <c r="O2154">
        <v>0.25</v>
      </c>
      <c r="P2154">
        <v>0.25</v>
      </c>
      <c r="Q2154">
        <v>0.25</v>
      </c>
      <c r="R2154">
        <v>0.25</v>
      </c>
      <c r="S2154">
        <v>0.25</v>
      </c>
      <c r="T2154">
        <v>0.25</v>
      </c>
      <c r="U2154">
        <v>0.31969309462915602</v>
      </c>
      <c r="V2154">
        <f>VLOOKUP(A2154,Output_sheet!$C$2:$H$19120,6,FALSE)</f>
        <v>66.385654000000002</v>
      </c>
      <c r="W2154">
        <f t="shared" si="199"/>
        <v>64.526855687999998</v>
      </c>
      <c r="X2154" t="str">
        <f t="shared" si="200"/>
        <v>Breakf</v>
      </c>
      <c r="Y2154">
        <f t="shared" si="201"/>
        <v>4.2486818560000001</v>
      </c>
      <c r="Z2154">
        <f t="shared" si="202"/>
        <v>57.888290288</v>
      </c>
      <c r="AA2154">
        <f t="shared" si="203"/>
        <v>2.3898835440000004</v>
      </c>
    </row>
    <row r="2155" spans="1:27" x14ac:dyDescent="0.45">
      <c r="A2155" t="str">
        <f t="shared" si="198"/>
        <v>43835Meal_Breakfast_SideP20</v>
      </c>
      <c r="B2155" s="6">
        <v>43835</v>
      </c>
      <c r="C2155" t="s">
        <v>118</v>
      </c>
      <c r="D2155" t="s">
        <v>26</v>
      </c>
      <c r="E2155">
        <v>0.1025225563909774</v>
      </c>
      <c r="F2155">
        <v>0.1988458646616541</v>
      </c>
      <c r="G2155">
        <v>5.6680451127819553E-2</v>
      </c>
      <c r="H2155">
        <v>3.628709224603358E-3</v>
      </c>
      <c r="I2155" t="s">
        <v>76</v>
      </c>
      <c r="J2155">
        <v>2003</v>
      </c>
      <c r="K2155">
        <v>0.29955067398901652</v>
      </c>
      <c r="L2155">
        <v>0.39940089865202189</v>
      </c>
      <c r="M2155">
        <v>0.30104842735896148</v>
      </c>
      <c r="N2155">
        <v>0.25</v>
      </c>
      <c r="O2155">
        <v>0.25</v>
      </c>
      <c r="P2155">
        <v>0.25</v>
      </c>
      <c r="Q2155">
        <v>0.25</v>
      </c>
      <c r="R2155">
        <v>0.25</v>
      </c>
      <c r="S2155">
        <v>0.25</v>
      </c>
      <c r="T2155">
        <v>0.25</v>
      </c>
      <c r="U2155">
        <v>0.68030690537084404</v>
      </c>
      <c r="V2155">
        <f>VLOOKUP(A2155,Output_sheet!$C$2:$H$19120,6,FALSE)</f>
        <v>210.48678000000001</v>
      </c>
      <c r="W2155">
        <f t="shared" si="199"/>
        <v>361.11064498578946</v>
      </c>
      <c r="X2155" t="str">
        <f t="shared" si="200"/>
        <v>Breakf</v>
      </c>
      <c r="Y2155">
        <f t="shared" si="201"/>
        <v>86.318571088421024</v>
      </c>
      <c r="Z2155">
        <f t="shared" si="202"/>
        <v>167.41770307578946</v>
      </c>
      <c r="AA2155">
        <f t="shared" si="203"/>
        <v>107.37437082157898</v>
      </c>
    </row>
    <row r="2156" spans="1:27" x14ac:dyDescent="0.45">
      <c r="A2156" t="str">
        <f t="shared" si="198"/>
        <v>43835Meal_Dinner_GreenP20</v>
      </c>
      <c r="B2156" s="6">
        <v>43835</v>
      </c>
      <c r="C2156" t="s">
        <v>118</v>
      </c>
      <c r="D2156" t="s">
        <v>29</v>
      </c>
      <c r="E2156">
        <v>0.19</v>
      </c>
      <c r="F2156">
        <v>0.51400000000000001</v>
      </c>
      <c r="G2156">
        <v>0.05</v>
      </c>
      <c r="H2156">
        <v>4.674600000000001E-3</v>
      </c>
      <c r="I2156" t="s">
        <v>76</v>
      </c>
      <c r="J2156">
        <v>2003</v>
      </c>
      <c r="K2156">
        <v>0.29955067398901652</v>
      </c>
      <c r="L2156">
        <v>0.39940089865202189</v>
      </c>
      <c r="M2156">
        <v>0.30104842735896148</v>
      </c>
      <c r="N2156">
        <v>0.2</v>
      </c>
      <c r="O2156">
        <v>0.2</v>
      </c>
      <c r="P2156">
        <v>0.2</v>
      </c>
      <c r="Q2156">
        <v>0.2</v>
      </c>
      <c r="R2156">
        <v>0.2</v>
      </c>
      <c r="S2156">
        <v>0.2</v>
      </c>
      <c r="T2156">
        <v>0.2</v>
      </c>
      <c r="U2156">
        <v>0.2332361516034985</v>
      </c>
      <c r="V2156">
        <f>VLOOKUP(A2156,Output_sheet!$C$2:$H$19120,6,FALSE)</f>
        <v>33.900286000000001</v>
      </c>
      <c r="W2156">
        <f t="shared" si="199"/>
        <v>110.718334076</v>
      </c>
      <c r="X2156" t="str">
        <f t="shared" si="200"/>
        <v>Dinner</v>
      </c>
      <c r="Y2156">
        <f t="shared" si="201"/>
        <v>25.76421736</v>
      </c>
      <c r="Z2156">
        <f t="shared" si="202"/>
        <v>69.698988016000001</v>
      </c>
      <c r="AA2156">
        <f t="shared" si="203"/>
        <v>15.2551287</v>
      </c>
    </row>
    <row r="2157" spans="1:27" x14ac:dyDescent="0.45">
      <c r="A2157" t="str">
        <f t="shared" si="198"/>
        <v>43835Meal_Dinner_MainP20</v>
      </c>
      <c r="B2157" s="6">
        <v>43835</v>
      </c>
      <c r="C2157" t="s">
        <v>118</v>
      </c>
      <c r="D2157" t="s">
        <v>30</v>
      </c>
      <c r="E2157">
        <v>2.453551912568306E-2</v>
      </c>
      <c r="F2157">
        <v>0.1759289617486339</v>
      </c>
      <c r="G2157">
        <v>5.2131147540983608E-2</v>
      </c>
      <c r="H2157">
        <v>1.521726775956284E-3</v>
      </c>
      <c r="I2157" t="s">
        <v>76</v>
      </c>
      <c r="J2157">
        <v>2003</v>
      </c>
      <c r="K2157">
        <v>0.29955067398901652</v>
      </c>
      <c r="L2157">
        <v>0.39940089865202189</v>
      </c>
      <c r="M2157">
        <v>0.30104842735896148</v>
      </c>
      <c r="N2157">
        <v>0.2</v>
      </c>
      <c r="O2157">
        <v>0.2</v>
      </c>
      <c r="P2157">
        <v>0.2</v>
      </c>
      <c r="Q2157">
        <v>0.2</v>
      </c>
      <c r="R2157">
        <v>0.2</v>
      </c>
      <c r="S2157">
        <v>0.2</v>
      </c>
      <c r="T2157">
        <v>0.2</v>
      </c>
      <c r="U2157">
        <v>0.53352769679300294</v>
      </c>
      <c r="V2157">
        <f>VLOOKUP(A2157,Output_sheet!$C$2:$H$19120,6,FALSE)</f>
        <v>119.05052999999999</v>
      </c>
      <c r="W2157">
        <f t="shared" si="199"/>
        <v>151.31777747540983</v>
      </c>
      <c r="X2157" t="str">
        <f t="shared" si="200"/>
        <v>Dinner</v>
      </c>
      <c r="Y2157">
        <f t="shared" si="201"/>
        <v>11.683866222950819</v>
      </c>
      <c r="Z2157">
        <f t="shared" si="202"/>
        <v>83.777744554098362</v>
      </c>
      <c r="AA2157">
        <f t="shared" si="203"/>
        <v>55.856166698360653</v>
      </c>
    </row>
    <row r="2158" spans="1:27" x14ac:dyDescent="0.45">
      <c r="A2158" t="str">
        <f t="shared" si="198"/>
        <v>43835Meal_Dinner_SideP20</v>
      </c>
      <c r="B2158" s="6">
        <v>43835</v>
      </c>
      <c r="C2158" t="s">
        <v>118</v>
      </c>
      <c r="D2158" t="s">
        <v>31</v>
      </c>
      <c r="E2158">
        <v>3.5400000000000001E-2</v>
      </c>
      <c r="F2158">
        <v>0.25219999999999998</v>
      </c>
      <c r="G2158">
        <v>3.8E-3</v>
      </c>
      <c r="H2158">
        <v>1.67268E-3</v>
      </c>
      <c r="I2158" t="s">
        <v>76</v>
      </c>
      <c r="J2158">
        <v>2003</v>
      </c>
      <c r="K2158">
        <v>0.29955067398901652</v>
      </c>
      <c r="L2158">
        <v>0.39940089865202189</v>
      </c>
      <c r="M2158">
        <v>0.30104842735896148</v>
      </c>
      <c r="N2158">
        <v>0.2</v>
      </c>
      <c r="O2158">
        <v>0.2</v>
      </c>
      <c r="P2158">
        <v>0.2</v>
      </c>
      <c r="Q2158">
        <v>0.2</v>
      </c>
      <c r="R2158">
        <v>0.2</v>
      </c>
      <c r="S2158">
        <v>0.2</v>
      </c>
      <c r="T2158">
        <v>0.2</v>
      </c>
      <c r="U2158">
        <v>0.2332361516034985</v>
      </c>
      <c r="V2158">
        <f>VLOOKUP(A2158,Output_sheet!$C$2:$H$19120,6,FALSE)</f>
        <v>32.427734000000001</v>
      </c>
      <c r="W2158">
        <f t="shared" si="199"/>
        <v>38.413893696399995</v>
      </c>
      <c r="X2158" t="str">
        <f t="shared" si="200"/>
        <v>Dinner</v>
      </c>
      <c r="Y2158">
        <f t="shared" si="201"/>
        <v>4.5917671344000004</v>
      </c>
      <c r="Z2158">
        <f t="shared" si="202"/>
        <v>32.7130980592</v>
      </c>
      <c r="AA2158">
        <f t="shared" si="203"/>
        <v>1.1090285028</v>
      </c>
    </row>
    <row r="2159" spans="1:27" x14ac:dyDescent="0.45">
      <c r="A2159" t="str">
        <f t="shared" si="198"/>
        <v>43835Meal_Lunch_GreenP20</v>
      </c>
      <c r="B2159" s="6">
        <v>43835</v>
      </c>
      <c r="C2159" t="s">
        <v>118</v>
      </c>
      <c r="D2159" t="s">
        <v>34</v>
      </c>
      <c r="E2159">
        <v>2.5702247191011239E-2</v>
      </c>
      <c r="F2159">
        <v>5.561797752808989E-2</v>
      </c>
      <c r="G2159">
        <v>2.0786516853932589E-2</v>
      </c>
      <c r="H2159">
        <v>1.573531300160514E-3</v>
      </c>
      <c r="I2159" t="s">
        <v>76</v>
      </c>
      <c r="J2159">
        <v>2003</v>
      </c>
      <c r="K2159">
        <v>0.29955067398901652</v>
      </c>
      <c r="L2159">
        <v>0.39940089865202189</v>
      </c>
      <c r="M2159">
        <v>0.30104842735896148</v>
      </c>
      <c r="N2159">
        <v>0.3</v>
      </c>
      <c r="O2159">
        <v>0.3</v>
      </c>
      <c r="P2159">
        <v>0.3</v>
      </c>
      <c r="Q2159">
        <v>0.3</v>
      </c>
      <c r="R2159">
        <v>0.3</v>
      </c>
      <c r="S2159">
        <v>0.3</v>
      </c>
      <c r="T2159">
        <v>0.3</v>
      </c>
      <c r="U2159">
        <v>0.4972067039106145</v>
      </c>
      <c r="V2159">
        <f>VLOOKUP(A2159,Output_sheet!$C$2:$H$19120,6,FALSE)</f>
        <v>269.10435000000001</v>
      </c>
      <c r="W2159">
        <f t="shared" si="199"/>
        <v>137.87818382022473</v>
      </c>
      <c r="X2159" t="str">
        <f t="shared" si="200"/>
        <v>Lunch_</v>
      </c>
      <c r="Y2159">
        <f t="shared" si="201"/>
        <v>27.666346095505624</v>
      </c>
      <c r="Z2159">
        <f t="shared" si="202"/>
        <v>59.868158764044949</v>
      </c>
      <c r="AA2159">
        <f t="shared" si="203"/>
        <v>50.343678960674175</v>
      </c>
    </row>
    <row r="2160" spans="1:27" x14ac:dyDescent="0.45">
      <c r="A2160" t="str">
        <f t="shared" si="198"/>
        <v>43835Meal_Lunch_MainP20</v>
      </c>
      <c r="B2160" s="6">
        <v>43835</v>
      </c>
      <c r="C2160" t="s">
        <v>118</v>
      </c>
      <c r="D2160" t="s">
        <v>35</v>
      </c>
      <c r="E2160">
        <v>0.30499999999999999</v>
      </c>
      <c r="F2160">
        <v>0</v>
      </c>
      <c r="G2160">
        <v>3.2000000000000001E-2</v>
      </c>
      <c r="H2160">
        <v>5.3000000000000009E-3</v>
      </c>
      <c r="I2160" t="s">
        <v>76</v>
      </c>
      <c r="J2160">
        <v>2003</v>
      </c>
      <c r="K2160">
        <v>0.29955067398901652</v>
      </c>
      <c r="L2160">
        <v>0.39940089865202189</v>
      </c>
      <c r="M2160">
        <v>0.30104842735896148</v>
      </c>
      <c r="N2160">
        <v>0.3</v>
      </c>
      <c r="O2160">
        <v>0.3</v>
      </c>
      <c r="P2160">
        <v>0.3</v>
      </c>
      <c r="Q2160">
        <v>0.3</v>
      </c>
      <c r="R2160">
        <v>0.3</v>
      </c>
      <c r="S2160">
        <v>0.3</v>
      </c>
      <c r="T2160">
        <v>0.3</v>
      </c>
      <c r="U2160">
        <v>0.27932960893854752</v>
      </c>
      <c r="V2160">
        <f>VLOOKUP(A2160,Output_sheet!$C$2:$H$19120,6,FALSE)</f>
        <v>194.43956</v>
      </c>
      <c r="W2160">
        <f t="shared" si="199"/>
        <v>293.21485647999998</v>
      </c>
      <c r="X2160" t="str">
        <f t="shared" si="200"/>
        <v>Lunch_</v>
      </c>
      <c r="Y2160">
        <f t="shared" si="201"/>
        <v>237.21626319999999</v>
      </c>
      <c r="Z2160">
        <f t="shared" si="202"/>
        <v>0</v>
      </c>
      <c r="AA2160">
        <f t="shared" si="203"/>
        <v>55.998593280000009</v>
      </c>
    </row>
    <row r="2161" spans="1:27" x14ac:dyDescent="0.45">
      <c r="A2161" t="str">
        <f t="shared" si="198"/>
        <v>43835Meal_Lunch_SideP20</v>
      </c>
      <c r="B2161" s="6">
        <v>43835</v>
      </c>
      <c r="C2161" t="s">
        <v>118</v>
      </c>
      <c r="D2161" t="s">
        <v>36</v>
      </c>
      <c r="E2161">
        <v>8.5000000000000006E-2</v>
      </c>
      <c r="F2161">
        <v>0.71599999999999997</v>
      </c>
      <c r="G2161">
        <v>2.5000000000000001E-2</v>
      </c>
      <c r="H2161">
        <v>1.1130000000000001E-3</v>
      </c>
      <c r="I2161" t="s">
        <v>76</v>
      </c>
      <c r="J2161">
        <v>2003</v>
      </c>
      <c r="K2161">
        <v>0.29955067398901652</v>
      </c>
      <c r="L2161">
        <v>0.39940089865202189</v>
      </c>
      <c r="M2161">
        <v>0.30104842735896148</v>
      </c>
      <c r="N2161">
        <v>0.3</v>
      </c>
      <c r="O2161">
        <v>0.3</v>
      </c>
      <c r="P2161">
        <v>0.3</v>
      </c>
      <c r="Q2161">
        <v>0.3</v>
      </c>
      <c r="R2161">
        <v>0.3</v>
      </c>
      <c r="S2161">
        <v>0.3</v>
      </c>
      <c r="T2161">
        <v>0.3</v>
      </c>
      <c r="U2161">
        <v>0.223463687150838</v>
      </c>
      <c r="V2161">
        <f>VLOOKUP(A2161,Output_sheet!$C$2:$H$19120,6,FALSE)</f>
        <v>93.330989000000002</v>
      </c>
      <c r="W2161">
        <f t="shared" si="199"/>
        <v>320.03196128100001</v>
      </c>
      <c r="X2161" t="str">
        <f t="shared" si="200"/>
        <v>Lunch_</v>
      </c>
      <c r="Y2161">
        <f t="shared" si="201"/>
        <v>31.732536260000003</v>
      </c>
      <c r="Z2161">
        <f t="shared" si="202"/>
        <v>267.299952496</v>
      </c>
      <c r="AA2161">
        <f t="shared" si="203"/>
        <v>20.999472525000002</v>
      </c>
    </row>
    <row r="2162" spans="1:27" x14ac:dyDescent="0.45">
      <c r="A2162" t="str">
        <f t="shared" si="198"/>
        <v>43835Meal_Morning_Snack_GreenP20</v>
      </c>
      <c r="B2162" s="6">
        <v>43835</v>
      </c>
      <c r="C2162" t="s">
        <v>118</v>
      </c>
      <c r="D2162" t="s">
        <v>39</v>
      </c>
      <c r="E2162">
        <v>9.4999999999999998E-3</v>
      </c>
      <c r="F2162">
        <v>0.12970000000000001</v>
      </c>
      <c r="G2162">
        <v>4.7499999999999999E-3</v>
      </c>
      <c r="H2162">
        <v>1.1560000000000001E-2</v>
      </c>
      <c r="I2162" t="s">
        <v>76</v>
      </c>
      <c r="J2162">
        <v>2003</v>
      </c>
      <c r="K2162">
        <v>0.29955067398901652</v>
      </c>
      <c r="L2162">
        <v>0.39940089865202189</v>
      </c>
      <c r="M2162">
        <v>0.30104842735896148</v>
      </c>
      <c r="N2162">
        <v>0.1</v>
      </c>
      <c r="O2162">
        <v>0.1</v>
      </c>
      <c r="P2162">
        <v>0.1</v>
      </c>
      <c r="Q2162">
        <v>0.1</v>
      </c>
      <c r="R2162">
        <v>0.1</v>
      </c>
      <c r="S2162">
        <v>0.1</v>
      </c>
      <c r="T2162">
        <v>0.1</v>
      </c>
      <c r="U2162">
        <v>0.2</v>
      </c>
      <c r="V2162">
        <f>VLOOKUP(A2162,Output_sheet!$C$2:$H$19120,6,FALSE)</f>
        <v>28.131174000000001</v>
      </c>
      <c r="W2162">
        <f t="shared" si="199"/>
        <v>16.8660453717</v>
      </c>
      <c r="X2162" t="str">
        <f t="shared" si="200"/>
        <v>Mornin</v>
      </c>
      <c r="Y2162">
        <f t="shared" si="201"/>
        <v>1.0689846119999999</v>
      </c>
      <c r="Z2162">
        <f t="shared" si="202"/>
        <v>14.594453071200002</v>
      </c>
      <c r="AA2162">
        <f t="shared" si="203"/>
        <v>1.2026076884999999</v>
      </c>
    </row>
    <row r="2163" spans="1:27" x14ac:dyDescent="0.45">
      <c r="A2163" t="str">
        <f t="shared" si="198"/>
        <v>43835Meal_Morning_Snack_MainP20</v>
      </c>
      <c r="B2163" s="6">
        <v>43835</v>
      </c>
      <c r="C2163" t="s">
        <v>118</v>
      </c>
      <c r="D2163" t="s">
        <v>40</v>
      </c>
      <c r="E2163">
        <v>2.9166666666666671E-2</v>
      </c>
      <c r="F2163">
        <v>0.13300000000000001</v>
      </c>
      <c r="G2163">
        <v>1.4999999999999999E-2</v>
      </c>
      <c r="H2163">
        <v>1.7916666666666671E-3</v>
      </c>
      <c r="I2163" t="s">
        <v>76</v>
      </c>
      <c r="J2163">
        <v>2003</v>
      </c>
      <c r="K2163">
        <v>0.29955067398901652</v>
      </c>
      <c r="L2163">
        <v>0.39940089865202189</v>
      </c>
      <c r="M2163">
        <v>0.30104842735896148</v>
      </c>
      <c r="N2163">
        <v>0.1</v>
      </c>
      <c r="O2163">
        <v>0.1</v>
      </c>
      <c r="P2163">
        <v>0.1</v>
      </c>
      <c r="Q2163">
        <v>0.1</v>
      </c>
      <c r="R2163">
        <v>0.1</v>
      </c>
      <c r="S2163">
        <v>0.1</v>
      </c>
      <c r="T2163">
        <v>0.1</v>
      </c>
      <c r="U2163">
        <v>0.66666666666666663</v>
      </c>
      <c r="V2163">
        <f>VLOOKUP(A2163,Output_sheet!$C$2:$H$19120,6,FALSE)</f>
        <v>128.15312</v>
      </c>
      <c r="W2163">
        <f t="shared" si="199"/>
        <v>100.42932837333335</v>
      </c>
      <c r="X2163" t="str">
        <f t="shared" si="200"/>
        <v>Mornin</v>
      </c>
      <c r="Y2163">
        <f t="shared" si="201"/>
        <v>14.951197333333335</v>
      </c>
      <c r="Z2163">
        <f t="shared" si="202"/>
        <v>68.177459839999997</v>
      </c>
      <c r="AA2163">
        <f t="shared" si="203"/>
        <v>17.3006712</v>
      </c>
    </row>
    <row r="2164" spans="1:27" x14ac:dyDescent="0.45">
      <c r="A2164" t="str">
        <f t="shared" si="198"/>
        <v>43835Meal_Morning_Snack_SideP20</v>
      </c>
      <c r="B2164" s="6">
        <v>43835</v>
      </c>
      <c r="C2164" t="s">
        <v>118</v>
      </c>
      <c r="D2164" t="s">
        <v>41</v>
      </c>
      <c r="E2164">
        <v>4.1816666666666669E-2</v>
      </c>
      <c r="F2164">
        <v>3.2599999999999997E-2</v>
      </c>
      <c r="G2164">
        <v>8.3983333333333327E-2</v>
      </c>
      <c r="H2164">
        <v>9.819500000000001E-4</v>
      </c>
      <c r="I2164" t="s">
        <v>76</v>
      </c>
      <c r="J2164">
        <v>2003</v>
      </c>
      <c r="K2164">
        <v>0.29955067398901652</v>
      </c>
      <c r="L2164">
        <v>0.39940089865202189</v>
      </c>
      <c r="M2164">
        <v>0.30104842735896148</v>
      </c>
      <c r="N2164">
        <v>0.1</v>
      </c>
      <c r="O2164">
        <v>0.1</v>
      </c>
      <c r="P2164">
        <v>0.1</v>
      </c>
      <c r="Q2164">
        <v>0.1</v>
      </c>
      <c r="R2164">
        <v>0.1</v>
      </c>
      <c r="S2164">
        <v>0.1</v>
      </c>
      <c r="T2164">
        <v>0.1</v>
      </c>
      <c r="U2164">
        <v>0.1333333333333333</v>
      </c>
      <c r="V2164">
        <f>VLOOKUP(A2164,Output_sheet!$C$2:$H$19120,6,FALSE)</f>
        <v>31.25686</v>
      </c>
      <c r="W2164">
        <f t="shared" si="199"/>
        <v>32.929622957666659</v>
      </c>
      <c r="X2164" t="str">
        <f t="shared" si="200"/>
        <v>Mornin</v>
      </c>
      <c r="Y2164">
        <f t="shared" si="201"/>
        <v>5.2282307826666665</v>
      </c>
      <c r="Z2164">
        <f t="shared" si="202"/>
        <v>4.0758945439999996</v>
      </c>
      <c r="AA2164">
        <f t="shared" si="203"/>
        <v>23.625497630999998</v>
      </c>
    </row>
    <row r="2165" spans="1:27" x14ac:dyDescent="0.45">
      <c r="A2165" t="str">
        <f t="shared" si="198"/>
        <v>43835Meal_Afternoon_Snack_GreenP21</v>
      </c>
      <c r="B2165" s="6">
        <v>43835</v>
      </c>
      <c r="C2165" t="s">
        <v>118</v>
      </c>
      <c r="D2165" t="s">
        <v>11</v>
      </c>
      <c r="E2165">
        <v>2.7E-2</v>
      </c>
      <c r="F2165">
        <v>0.11799999999999999</v>
      </c>
      <c r="G2165">
        <v>0.21</v>
      </c>
      <c r="H2165">
        <v>1.9499999999999999E-3</v>
      </c>
      <c r="I2165" t="s">
        <v>54</v>
      </c>
      <c r="J2165">
        <v>1597</v>
      </c>
      <c r="K2165">
        <v>0.20037570444583591</v>
      </c>
      <c r="L2165">
        <v>0.50093926111458986</v>
      </c>
      <c r="M2165">
        <v>0.29868503443957423</v>
      </c>
      <c r="N2165">
        <v>0.15</v>
      </c>
      <c r="O2165">
        <v>0.15</v>
      </c>
      <c r="P2165">
        <v>0.15</v>
      </c>
      <c r="Q2165">
        <v>0.15</v>
      </c>
      <c r="R2165">
        <v>0.15</v>
      </c>
      <c r="S2165">
        <v>0.15</v>
      </c>
      <c r="T2165">
        <v>0.15</v>
      </c>
      <c r="U2165">
        <v>0.35</v>
      </c>
      <c r="V2165">
        <f>VLOOKUP(A2165,Output_sheet!$C$2:$H$19120,6,FALSE)</f>
        <v>77.603887</v>
      </c>
      <c r="W2165">
        <f t="shared" si="199"/>
        <v>191.68160088999997</v>
      </c>
      <c r="X2165" t="str">
        <f t="shared" si="200"/>
        <v>Aftern</v>
      </c>
      <c r="Y2165">
        <f t="shared" si="201"/>
        <v>8.3812197959999999</v>
      </c>
      <c r="Z2165">
        <f t="shared" si="202"/>
        <v>36.629034663999995</v>
      </c>
      <c r="AA2165">
        <f t="shared" si="203"/>
        <v>146.67134643</v>
      </c>
    </row>
    <row r="2166" spans="1:27" x14ac:dyDescent="0.45">
      <c r="A2166" t="str">
        <f t="shared" si="198"/>
        <v>43835Meal_Afternoon_Snack_MainP21</v>
      </c>
      <c r="B2166" s="6">
        <v>43835</v>
      </c>
      <c r="C2166" t="s">
        <v>118</v>
      </c>
      <c r="D2166" t="s">
        <v>12</v>
      </c>
      <c r="E2166">
        <v>0.34</v>
      </c>
      <c r="F2166">
        <v>0</v>
      </c>
      <c r="G2166">
        <v>1.0999999999999999E-2</v>
      </c>
      <c r="H2166">
        <v>9.7169999999999999E-3</v>
      </c>
      <c r="I2166" t="s">
        <v>54</v>
      </c>
      <c r="J2166">
        <v>1597</v>
      </c>
      <c r="K2166">
        <v>0.20037570444583591</v>
      </c>
      <c r="L2166">
        <v>0.50093926111458986</v>
      </c>
      <c r="M2166">
        <v>0.29868503443957423</v>
      </c>
      <c r="N2166">
        <v>0.15</v>
      </c>
      <c r="O2166">
        <v>0.15</v>
      </c>
      <c r="P2166">
        <v>0.15</v>
      </c>
      <c r="Q2166">
        <v>0.15</v>
      </c>
      <c r="R2166">
        <v>0.15</v>
      </c>
      <c r="S2166">
        <v>0.15</v>
      </c>
      <c r="T2166">
        <v>0.15</v>
      </c>
      <c r="U2166">
        <v>0.15</v>
      </c>
      <c r="V2166">
        <f>VLOOKUP(A2166,Output_sheet!$C$2:$H$19120,6,FALSE)</f>
        <v>19.955285</v>
      </c>
      <c r="W2166">
        <f t="shared" si="199"/>
        <v>29.114760815</v>
      </c>
      <c r="X2166" t="str">
        <f t="shared" si="200"/>
        <v>Aftern</v>
      </c>
      <c r="Y2166">
        <f t="shared" si="201"/>
        <v>27.139187600000003</v>
      </c>
      <c r="Z2166">
        <f t="shared" si="202"/>
        <v>0</v>
      </c>
      <c r="AA2166">
        <f t="shared" si="203"/>
        <v>1.9755732149999998</v>
      </c>
    </row>
    <row r="2167" spans="1:27" x14ac:dyDescent="0.45">
      <c r="A2167" t="str">
        <f t="shared" si="198"/>
        <v>43835Meal_Afternoon_Snack_SideP21</v>
      </c>
      <c r="B2167" s="6">
        <v>43835</v>
      </c>
      <c r="C2167" t="s">
        <v>118</v>
      </c>
      <c r="D2167" t="s">
        <v>13</v>
      </c>
      <c r="E2167">
        <v>7.0000000000000001E-3</v>
      </c>
      <c r="F2167">
        <v>8.6999999999999994E-2</v>
      </c>
      <c r="G2167">
        <v>1E-3</v>
      </c>
      <c r="H2167">
        <v>7.5000000000000002E-4</v>
      </c>
      <c r="I2167" t="s">
        <v>54</v>
      </c>
      <c r="J2167">
        <v>1597</v>
      </c>
      <c r="K2167">
        <v>0.20037570444583591</v>
      </c>
      <c r="L2167">
        <v>0.50093926111458986</v>
      </c>
      <c r="M2167">
        <v>0.29868503443957423</v>
      </c>
      <c r="N2167">
        <v>0.15</v>
      </c>
      <c r="O2167">
        <v>0.15</v>
      </c>
      <c r="P2167">
        <v>0.15</v>
      </c>
      <c r="Q2167">
        <v>0.15</v>
      </c>
      <c r="R2167">
        <v>0.15</v>
      </c>
      <c r="S2167">
        <v>0.15</v>
      </c>
      <c r="T2167">
        <v>0.15</v>
      </c>
      <c r="U2167">
        <v>0.5</v>
      </c>
      <c r="V2167">
        <f>VLOOKUP(A2167,Output_sheet!$C$2:$H$19120,6,FALSE)</f>
        <v>79.821140999999997</v>
      </c>
      <c r="W2167">
        <f t="shared" si="199"/>
        <v>30.731139285000001</v>
      </c>
      <c r="X2167" t="str">
        <f t="shared" si="200"/>
        <v>Aftern</v>
      </c>
      <c r="Y2167">
        <f t="shared" si="201"/>
        <v>2.2349919479999998</v>
      </c>
      <c r="Z2167">
        <f t="shared" si="202"/>
        <v>27.777757067999996</v>
      </c>
      <c r="AA2167">
        <f t="shared" si="203"/>
        <v>0.71839026900000003</v>
      </c>
    </row>
    <row r="2168" spans="1:27" x14ac:dyDescent="0.45">
      <c r="A2168" t="str">
        <f t="shared" si="198"/>
        <v>43835Meal_Booster1_GreenP21</v>
      </c>
      <c r="B2168" s="6">
        <v>43835</v>
      </c>
      <c r="C2168" t="s">
        <v>118</v>
      </c>
      <c r="D2168" t="s">
        <v>16</v>
      </c>
      <c r="E2168">
        <v>0</v>
      </c>
      <c r="F2168">
        <v>0</v>
      </c>
      <c r="G2168">
        <v>0</v>
      </c>
      <c r="H2168">
        <v>0</v>
      </c>
      <c r="I2168" t="s">
        <v>54</v>
      </c>
      <c r="J2168">
        <v>1597</v>
      </c>
      <c r="K2168">
        <v>0.20037570444583591</v>
      </c>
      <c r="L2168">
        <v>0.50093926111458986</v>
      </c>
      <c r="M2168">
        <v>0.29868503443957423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f>VLOOKUP(A2168,Output_sheet!$C$2:$H$19120,6,FALSE)</f>
        <v>0</v>
      </c>
      <c r="W2168">
        <f t="shared" si="199"/>
        <v>0</v>
      </c>
      <c r="X2168" t="str">
        <f t="shared" si="200"/>
        <v>Booste</v>
      </c>
      <c r="Y2168">
        <f t="shared" si="201"/>
        <v>0</v>
      </c>
      <c r="Z2168">
        <f t="shared" si="202"/>
        <v>0</v>
      </c>
      <c r="AA2168">
        <f t="shared" si="203"/>
        <v>0</v>
      </c>
    </row>
    <row r="2169" spans="1:27" x14ac:dyDescent="0.45">
      <c r="A2169" t="str">
        <f t="shared" si="198"/>
        <v>43835Meal_Booster1_MainP21</v>
      </c>
      <c r="B2169" s="6">
        <v>43835</v>
      </c>
      <c r="C2169" t="s">
        <v>118</v>
      </c>
      <c r="D2169" t="s">
        <v>17</v>
      </c>
      <c r="E2169">
        <v>5.6323529411764703E-2</v>
      </c>
      <c r="F2169">
        <v>0.1341803921568627</v>
      </c>
      <c r="G2169">
        <v>3.0019607843137251E-2</v>
      </c>
      <c r="H2169">
        <v>2.4504270334859352E-3</v>
      </c>
      <c r="I2169" t="s">
        <v>54</v>
      </c>
      <c r="J2169">
        <v>1597</v>
      </c>
      <c r="K2169">
        <v>0.20037570444583591</v>
      </c>
      <c r="L2169">
        <v>0.50093926111458986</v>
      </c>
      <c r="M2169">
        <v>0.29868503443957423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</v>
      </c>
      <c r="V2169">
        <f>VLOOKUP(A2169,Output_sheet!$C$2:$H$19120,6,FALSE)</f>
        <v>0</v>
      </c>
      <c r="W2169">
        <f t="shared" si="199"/>
        <v>0</v>
      </c>
      <c r="X2169" t="str">
        <f t="shared" si="200"/>
        <v>Booste</v>
      </c>
      <c r="Y2169">
        <f t="shared" si="201"/>
        <v>0</v>
      </c>
      <c r="Z2169">
        <f t="shared" si="202"/>
        <v>0</v>
      </c>
      <c r="AA2169">
        <f t="shared" si="203"/>
        <v>0</v>
      </c>
    </row>
    <row r="2170" spans="1:27" x14ac:dyDescent="0.45">
      <c r="A2170" t="str">
        <f t="shared" si="198"/>
        <v>43835Meal_Booster1_SideP21</v>
      </c>
      <c r="B2170" s="6">
        <v>43835</v>
      </c>
      <c r="C2170" t="s">
        <v>118</v>
      </c>
      <c r="D2170" t="s">
        <v>18</v>
      </c>
      <c r="E2170">
        <v>0</v>
      </c>
      <c r="F2170">
        <v>0</v>
      </c>
      <c r="G2170">
        <v>0</v>
      </c>
      <c r="H2170">
        <v>0</v>
      </c>
      <c r="I2170" t="s">
        <v>54</v>
      </c>
      <c r="J2170">
        <v>1597</v>
      </c>
      <c r="K2170">
        <v>0.20037570444583591</v>
      </c>
      <c r="L2170">
        <v>0.50093926111458986</v>
      </c>
      <c r="M2170">
        <v>0.29868503443957423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f>VLOOKUP(A2170,Output_sheet!$C$2:$H$19120,6,FALSE)</f>
        <v>0</v>
      </c>
      <c r="W2170">
        <f t="shared" si="199"/>
        <v>0</v>
      </c>
      <c r="X2170" t="str">
        <f t="shared" si="200"/>
        <v>Booste</v>
      </c>
      <c r="Y2170">
        <f t="shared" si="201"/>
        <v>0</v>
      </c>
      <c r="Z2170">
        <f t="shared" si="202"/>
        <v>0</v>
      </c>
      <c r="AA2170">
        <f t="shared" si="203"/>
        <v>0</v>
      </c>
    </row>
    <row r="2171" spans="1:27" x14ac:dyDescent="0.45">
      <c r="A2171" t="str">
        <f t="shared" si="198"/>
        <v>43835Meal_Booster2_GreenP21</v>
      </c>
      <c r="B2171" s="6">
        <v>43835</v>
      </c>
      <c r="C2171" t="s">
        <v>118</v>
      </c>
      <c r="D2171" t="s">
        <v>19</v>
      </c>
      <c r="E2171">
        <v>0</v>
      </c>
      <c r="F2171">
        <v>0</v>
      </c>
      <c r="G2171">
        <v>0</v>
      </c>
      <c r="H2171">
        <v>0</v>
      </c>
      <c r="I2171" t="s">
        <v>54</v>
      </c>
      <c r="J2171">
        <v>1597</v>
      </c>
      <c r="K2171">
        <v>0.20037570444583591</v>
      </c>
      <c r="L2171">
        <v>0.50093926111458986</v>
      </c>
      <c r="M2171">
        <v>0.29868503443957423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f>VLOOKUP(A2171,Output_sheet!$C$2:$H$19120,6,FALSE)</f>
        <v>0</v>
      </c>
      <c r="W2171">
        <f t="shared" si="199"/>
        <v>0</v>
      </c>
      <c r="X2171" t="str">
        <f t="shared" si="200"/>
        <v>Booste</v>
      </c>
      <c r="Y2171">
        <f t="shared" si="201"/>
        <v>0</v>
      </c>
      <c r="Z2171">
        <f t="shared" si="202"/>
        <v>0</v>
      </c>
      <c r="AA2171">
        <f t="shared" si="203"/>
        <v>0</v>
      </c>
    </row>
    <row r="2172" spans="1:27" x14ac:dyDescent="0.45">
      <c r="A2172" t="str">
        <f t="shared" si="198"/>
        <v>43835Meal_Booster2_MainP21</v>
      </c>
      <c r="B2172" s="6">
        <v>43835</v>
      </c>
      <c r="C2172" t="s">
        <v>118</v>
      </c>
      <c r="D2172" t="s">
        <v>20</v>
      </c>
      <c r="E2172">
        <v>0.1239</v>
      </c>
      <c r="F2172">
        <v>2.7199999999999998E-2</v>
      </c>
      <c r="G2172">
        <v>1.0200000000000001E-2</v>
      </c>
      <c r="H2172">
        <v>3.1800000000000001E-3</v>
      </c>
      <c r="I2172" t="s">
        <v>54</v>
      </c>
      <c r="J2172">
        <v>1597</v>
      </c>
      <c r="K2172">
        <v>0.20037570444583591</v>
      </c>
      <c r="L2172">
        <v>0.50093926111458986</v>
      </c>
      <c r="M2172">
        <v>0.29868503443957423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</v>
      </c>
      <c r="V2172">
        <f>VLOOKUP(A2172,Output_sheet!$C$2:$H$19120,6,FALSE)</f>
        <v>0</v>
      </c>
      <c r="W2172">
        <f t="shared" si="199"/>
        <v>0</v>
      </c>
      <c r="X2172" t="str">
        <f t="shared" si="200"/>
        <v>Booste</v>
      </c>
      <c r="Y2172">
        <f t="shared" si="201"/>
        <v>0</v>
      </c>
      <c r="Z2172">
        <f t="shared" si="202"/>
        <v>0</v>
      </c>
      <c r="AA2172">
        <f t="shared" si="203"/>
        <v>0</v>
      </c>
    </row>
    <row r="2173" spans="1:27" x14ac:dyDescent="0.45">
      <c r="A2173" t="str">
        <f t="shared" si="198"/>
        <v>43835Meal_Booster2_SideP21</v>
      </c>
      <c r="B2173" s="6">
        <v>43835</v>
      </c>
      <c r="C2173" t="s">
        <v>118</v>
      </c>
      <c r="D2173" t="s">
        <v>21</v>
      </c>
      <c r="E2173">
        <v>0</v>
      </c>
      <c r="F2173">
        <v>0</v>
      </c>
      <c r="G2173">
        <v>0</v>
      </c>
      <c r="H2173">
        <v>0</v>
      </c>
      <c r="I2173" t="s">
        <v>54</v>
      </c>
      <c r="J2173">
        <v>1597</v>
      </c>
      <c r="K2173">
        <v>0.20037570444583591</v>
      </c>
      <c r="L2173">
        <v>0.50093926111458986</v>
      </c>
      <c r="M2173">
        <v>0.29868503443957423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f>VLOOKUP(A2173,Output_sheet!$C$2:$H$19120,6,FALSE)</f>
        <v>0</v>
      </c>
      <c r="W2173">
        <f t="shared" si="199"/>
        <v>0</v>
      </c>
      <c r="X2173" t="str">
        <f t="shared" si="200"/>
        <v>Booste</v>
      </c>
      <c r="Y2173">
        <f t="shared" si="201"/>
        <v>0</v>
      </c>
      <c r="Z2173">
        <f t="shared" si="202"/>
        <v>0</v>
      </c>
      <c r="AA2173">
        <f t="shared" si="203"/>
        <v>0</v>
      </c>
    </row>
    <row r="2174" spans="1:27" x14ac:dyDescent="0.45">
      <c r="A2174" t="str">
        <f t="shared" si="198"/>
        <v>43835Meal_Breakfast_GreenP21</v>
      </c>
      <c r="B2174" s="6">
        <v>43835</v>
      </c>
      <c r="C2174" t="s">
        <v>118</v>
      </c>
      <c r="D2174" t="s">
        <v>24</v>
      </c>
      <c r="E2174">
        <v>0</v>
      </c>
      <c r="F2174">
        <v>0</v>
      </c>
      <c r="G2174">
        <v>0</v>
      </c>
      <c r="H2174">
        <v>0</v>
      </c>
      <c r="I2174" t="s">
        <v>54</v>
      </c>
      <c r="J2174">
        <v>1597</v>
      </c>
      <c r="K2174">
        <v>0.20037570444583591</v>
      </c>
      <c r="L2174">
        <v>0.50093926111458986</v>
      </c>
      <c r="M2174">
        <v>0.29868503443957423</v>
      </c>
      <c r="N2174">
        <v>0.2</v>
      </c>
      <c r="O2174">
        <v>0.2</v>
      </c>
      <c r="P2174">
        <v>0.2</v>
      </c>
      <c r="Q2174">
        <v>0.2</v>
      </c>
      <c r="R2174">
        <v>0.2</v>
      </c>
      <c r="S2174">
        <v>0.2</v>
      </c>
      <c r="T2174">
        <v>0.2</v>
      </c>
      <c r="U2174">
        <v>0</v>
      </c>
      <c r="V2174">
        <f>VLOOKUP(A2174,Output_sheet!$C$2:$H$19120,6,FALSE)</f>
        <v>0</v>
      </c>
      <c r="W2174">
        <f t="shared" si="199"/>
        <v>0</v>
      </c>
      <c r="X2174" t="str">
        <f t="shared" si="200"/>
        <v>Breakf</v>
      </c>
      <c r="Y2174">
        <f t="shared" si="201"/>
        <v>0</v>
      </c>
      <c r="Z2174">
        <f t="shared" si="202"/>
        <v>0</v>
      </c>
      <c r="AA2174">
        <f t="shared" si="203"/>
        <v>0</v>
      </c>
    </row>
    <row r="2175" spans="1:27" x14ac:dyDescent="0.45">
      <c r="A2175" t="str">
        <f t="shared" si="198"/>
        <v>43835Meal_Breakfast_MainP21</v>
      </c>
      <c r="B2175" s="6">
        <v>43835</v>
      </c>
      <c r="C2175" t="s">
        <v>118</v>
      </c>
      <c r="D2175" t="s">
        <v>25</v>
      </c>
      <c r="E2175">
        <v>1.6E-2</v>
      </c>
      <c r="F2175">
        <v>0.218</v>
      </c>
      <c r="G2175">
        <v>4.0000000000000001E-3</v>
      </c>
      <c r="H2175">
        <v>9.5E-4</v>
      </c>
      <c r="I2175" t="s">
        <v>54</v>
      </c>
      <c r="J2175">
        <v>1597</v>
      </c>
      <c r="K2175">
        <v>0.20037570444583591</v>
      </c>
      <c r="L2175">
        <v>0.50093926111458986</v>
      </c>
      <c r="M2175">
        <v>0.29868503443957423</v>
      </c>
      <c r="N2175">
        <v>0.2</v>
      </c>
      <c r="O2175">
        <v>0.2</v>
      </c>
      <c r="P2175">
        <v>0.2</v>
      </c>
      <c r="Q2175">
        <v>0.2</v>
      </c>
      <c r="R2175">
        <v>0.2</v>
      </c>
      <c r="S2175">
        <v>0.2</v>
      </c>
      <c r="T2175">
        <v>0.2</v>
      </c>
      <c r="U2175">
        <v>0.31969309462915602</v>
      </c>
      <c r="V2175">
        <f>VLOOKUP(A2175,Output_sheet!$C$2:$H$19120,6,FALSE)</f>
        <v>49.816046999999998</v>
      </c>
      <c r="W2175">
        <f t="shared" si="199"/>
        <v>48.421197683999999</v>
      </c>
      <c r="X2175" t="str">
        <f t="shared" si="200"/>
        <v>Breakf</v>
      </c>
      <c r="Y2175">
        <f t="shared" si="201"/>
        <v>3.1882270079999997</v>
      </c>
      <c r="Z2175">
        <f t="shared" si="202"/>
        <v>43.439592984000001</v>
      </c>
      <c r="AA2175">
        <f t="shared" si="203"/>
        <v>1.7933776920000002</v>
      </c>
    </row>
    <row r="2176" spans="1:27" x14ac:dyDescent="0.45">
      <c r="A2176" t="str">
        <f t="shared" si="198"/>
        <v>43835Meal_Breakfast_SideP21</v>
      </c>
      <c r="B2176" s="6">
        <v>43835</v>
      </c>
      <c r="C2176" t="s">
        <v>118</v>
      </c>
      <c r="D2176" t="s">
        <v>26</v>
      </c>
      <c r="E2176">
        <v>0.1025225563909774</v>
      </c>
      <c r="F2176">
        <v>0.1988458646616541</v>
      </c>
      <c r="G2176">
        <v>5.6680451127819553E-2</v>
      </c>
      <c r="H2176">
        <v>3.628709224603358E-3</v>
      </c>
      <c r="I2176" t="s">
        <v>54</v>
      </c>
      <c r="J2176">
        <v>1597</v>
      </c>
      <c r="K2176">
        <v>0.20037570444583591</v>
      </c>
      <c r="L2176">
        <v>0.50093926111458986</v>
      </c>
      <c r="M2176">
        <v>0.29868503443957423</v>
      </c>
      <c r="N2176">
        <v>0.2</v>
      </c>
      <c r="O2176">
        <v>0.2</v>
      </c>
      <c r="P2176">
        <v>0.2</v>
      </c>
      <c r="Q2176">
        <v>0.2</v>
      </c>
      <c r="R2176">
        <v>0.2</v>
      </c>
      <c r="S2176">
        <v>0.2</v>
      </c>
      <c r="T2176">
        <v>0.2</v>
      </c>
      <c r="U2176">
        <v>0.68030690537084404</v>
      </c>
      <c r="V2176">
        <f>VLOOKUP(A2176,Output_sheet!$C$2:$H$19120,6,FALSE)</f>
        <v>157.95008000000001</v>
      </c>
      <c r="W2176">
        <f t="shared" si="199"/>
        <v>270.97880096962405</v>
      </c>
      <c r="X2176" t="str">
        <f t="shared" si="200"/>
        <v>Breakf</v>
      </c>
      <c r="Y2176">
        <f t="shared" si="201"/>
        <v>64.773783935037571</v>
      </c>
      <c r="Z2176">
        <f t="shared" si="202"/>
        <v>125.63088092390977</v>
      </c>
      <c r="AA2176">
        <f t="shared" si="203"/>
        <v>80.574136110676719</v>
      </c>
    </row>
    <row r="2177" spans="1:27" x14ac:dyDescent="0.45">
      <c r="A2177" t="str">
        <f t="shared" si="198"/>
        <v>43835Meal_Dinner_GreenP21</v>
      </c>
      <c r="B2177" s="6">
        <v>43835</v>
      </c>
      <c r="C2177" t="s">
        <v>118</v>
      </c>
      <c r="D2177" t="s">
        <v>29</v>
      </c>
      <c r="E2177">
        <v>0.19</v>
      </c>
      <c r="F2177">
        <v>0.51400000000000001</v>
      </c>
      <c r="G2177">
        <v>0.05</v>
      </c>
      <c r="H2177">
        <v>4.674600000000001E-3</v>
      </c>
      <c r="I2177" t="s">
        <v>54</v>
      </c>
      <c r="J2177">
        <v>1597</v>
      </c>
      <c r="K2177">
        <v>0.20037570444583591</v>
      </c>
      <c r="L2177">
        <v>0.50093926111458986</v>
      </c>
      <c r="M2177">
        <v>0.29868503443957423</v>
      </c>
      <c r="N2177">
        <v>0.25</v>
      </c>
      <c r="O2177">
        <v>0.25</v>
      </c>
      <c r="P2177">
        <v>0.25</v>
      </c>
      <c r="Q2177">
        <v>0.25</v>
      </c>
      <c r="R2177">
        <v>0.25</v>
      </c>
      <c r="S2177">
        <v>0.25</v>
      </c>
      <c r="T2177">
        <v>0.25</v>
      </c>
      <c r="U2177">
        <v>0.2332361516034985</v>
      </c>
      <c r="V2177">
        <f>VLOOKUP(A2177,Output_sheet!$C$2:$H$19120,6,FALSE)</f>
        <v>45.692601000000003</v>
      </c>
      <c r="W2177">
        <f t="shared" si="199"/>
        <v>149.23203486600002</v>
      </c>
      <c r="X2177" t="str">
        <f t="shared" si="200"/>
        <v>Dinner</v>
      </c>
      <c r="Y2177">
        <f t="shared" si="201"/>
        <v>34.726376760000001</v>
      </c>
      <c r="Z2177">
        <f t="shared" si="202"/>
        <v>93.943987656000004</v>
      </c>
      <c r="AA2177">
        <f t="shared" si="203"/>
        <v>20.561670450000001</v>
      </c>
    </row>
    <row r="2178" spans="1:27" x14ac:dyDescent="0.45">
      <c r="A2178" t="str">
        <f t="shared" ref="A2178:A2241" si="204">B2178&amp;"Meal_"&amp;D2178&amp;I2178</f>
        <v>43835Meal_Dinner_MainP21</v>
      </c>
      <c r="B2178" s="6">
        <v>43835</v>
      </c>
      <c r="C2178" t="s">
        <v>118</v>
      </c>
      <c r="D2178" t="s">
        <v>30</v>
      </c>
      <c r="E2178">
        <v>2.453551912568306E-2</v>
      </c>
      <c r="F2178">
        <v>0.1759289617486339</v>
      </c>
      <c r="G2178">
        <v>5.2131147540983608E-2</v>
      </c>
      <c r="H2178">
        <v>1.521726775956284E-3</v>
      </c>
      <c r="I2178" t="s">
        <v>54</v>
      </c>
      <c r="J2178">
        <v>1597</v>
      </c>
      <c r="K2178">
        <v>0.20037570444583591</v>
      </c>
      <c r="L2178">
        <v>0.50093926111458986</v>
      </c>
      <c r="M2178">
        <v>0.29868503443957423</v>
      </c>
      <c r="N2178">
        <v>0.25</v>
      </c>
      <c r="O2178">
        <v>0.25</v>
      </c>
      <c r="P2178">
        <v>0.25</v>
      </c>
      <c r="Q2178">
        <v>0.25</v>
      </c>
      <c r="R2178">
        <v>0.25</v>
      </c>
      <c r="S2178">
        <v>0.25</v>
      </c>
      <c r="T2178">
        <v>0.25</v>
      </c>
      <c r="U2178">
        <v>0.53352769679300294</v>
      </c>
      <c r="V2178">
        <f>VLOOKUP(A2178,Output_sheet!$C$2:$H$19120,6,FALSE)</f>
        <v>169.82417000000001</v>
      </c>
      <c r="W2178">
        <f t="shared" ref="W2178:W2241" si="205">(E2178*4+F2178*4+G2178*9)*V2178</f>
        <v>215.85301607650274</v>
      </c>
      <c r="X2178" t="str">
        <f t="shared" ref="X2178:X2241" si="206">LEFT(D2178,6)</f>
        <v>Dinner</v>
      </c>
      <c r="Y2178">
        <f t="shared" ref="Y2178:Y2241" si="207">E2178*4*V2178</f>
        <v>16.666896684153006</v>
      </c>
      <c r="Z2178">
        <f t="shared" ref="Z2178:Z2241" si="208">F2178*4*V2178</f>
        <v>119.50795963169401</v>
      </c>
      <c r="AA2178">
        <f t="shared" ref="AA2178:AA2241" si="209">G2178*9*V2178</f>
        <v>79.678159760655745</v>
      </c>
    </row>
    <row r="2179" spans="1:27" x14ac:dyDescent="0.45">
      <c r="A2179" t="str">
        <f t="shared" si="204"/>
        <v>43835Meal_Dinner_SideP21</v>
      </c>
      <c r="B2179" s="6">
        <v>43835</v>
      </c>
      <c r="C2179" t="s">
        <v>118</v>
      </c>
      <c r="D2179" t="s">
        <v>31</v>
      </c>
      <c r="E2179">
        <v>3.5400000000000001E-2</v>
      </c>
      <c r="F2179">
        <v>0.25219999999999998</v>
      </c>
      <c r="G2179">
        <v>3.8E-3</v>
      </c>
      <c r="H2179">
        <v>1.67268E-3</v>
      </c>
      <c r="I2179" t="s">
        <v>54</v>
      </c>
      <c r="J2179">
        <v>1597</v>
      </c>
      <c r="K2179">
        <v>0.20037570444583591</v>
      </c>
      <c r="L2179">
        <v>0.50093926111458986</v>
      </c>
      <c r="M2179">
        <v>0.29868503443957423</v>
      </c>
      <c r="N2179">
        <v>0.25</v>
      </c>
      <c r="O2179">
        <v>0.25</v>
      </c>
      <c r="P2179">
        <v>0.25</v>
      </c>
      <c r="Q2179">
        <v>0.25</v>
      </c>
      <c r="R2179">
        <v>0.25</v>
      </c>
      <c r="S2179">
        <v>0.25</v>
      </c>
      <c r="T2179">
        <v>0.25</v>
      </c>
      <c r="U2179">
        <v>0.2332361516034985</v>
      </c>
      <c r="V2179">
        <f>VLOOKUP(A2179,Output_sheet!$C$2:$H$19120,6,FALSE)</f>
        <v>45.692601000000003</v>
      </c>
      <c r="W2179">
        <f t="shared" si="205"/>
        <v>54.127455144599999</v>
      </c>
      <c r="X2179" t="str">
        <f t="shared" si="206"/>
        <v>Dinner</v>
      </c>
      <c r="Y2179">
        <f t="shared" si="207"/>
        <v>6.470072301600001</v>
      </c>
      <c r="Z2179">
        <f t="shared" si="208"/>
        <v>46.094695888799997</v>
      </c>
      <c r="AA2179">
        <f t="shared" si="209"/>
        <v>1.5626869542000001</v>
      </c>
    </row>
    <row r="2180" spans="1:27" x14ac:dyDescent="0.45">
      <c r="A2180" t="str">
        <f t="shared" si="204"/>
        <v>43835Meal_Lunch_GreenP21</v>
      </c>
      <c r="B2180" s="6">
        <v>43835</v>
      </c>
      <c r="C2180" t="s">
        <v>118</v>
      </c>
      <c r="D2180" t="s">
        <v>34</v>
      </c>
      <c r="E2180">
        <v>2.5702247191011239E-2</v>
      </c>
      <c r="F2180">
        <v>5.561797752808989E-2</v>
      </c>
      <c r="G2180">
        <v>2.0786516853932589E-2</v>
      </c>
      <c r="H2180">
        <v>1.573531300160514E-3</v>
      </c>
      <c r="I2180" t="s">
        <v>54</v>
      </c>
      <c r="J2180">
        <v>1597</v>
      </c>
      <c r="K2180">
        <v>0.20037570444583591</v>
      </c>
      <c r="L2180">
        <v>0.50093926111458986</v>
      </c>
      <c r="M2180">
        <v>0.29868503443957423</v>
      </c>
      <c r="N2180">
        <v>0.3</v>
      </c>
      <c r="O2180">
        <v>0.3</v>
      </c>
      <c r="P2180">
        <v>0.3</v>
      </c>
      <c r="Q2180">
        <v>0.3</v>
      </c>
      <c r="R2180">
        <v>0.3</v>
      </c>
      <c r="S2180">
        <v>0.3</v>
      </c>
      <c r="T2180">
        <v>0.3</v>
      </c>
      <c r="U2180">
        <v>0.4972067039106145</v>
      </c>
      <c r="V2180">
        <f>VLOOKUP(A2180,Output_sheet!$C$2:$H$19120,6,FALSE)</f>
        <v>215.24630999999999</v>
      </c>
      <c r="W2180">
        <f t="shared" si="205"/>
        <v>110.28350265168541</v>
      </c>
      <c r="X2180" t="str">
        <f t="shared" si="206"/>
        <v>Lunch_</v>
      </c>
      <c r="Y2180">
        <f t="shared" si="207"/>
        <v>22.129255466292136</v>
      </c>
      <c r="Z2180">
        <f t="shared" si="208"/>
        <v>47.886257730337078</v>
      </c>
      <c r="AA2180">
        <f t="shared" si="209"/>
        <v>40.267989455056188</v>
      </c>
    </row>
    <row r="2181" spans="1:27" x14ac:dyDescent="0.45">
      <c r="A2181" t="str">
        <f t="shared" si="204"/>
        <v>43835Meal_Lunch_MainP21</v>
      </c>
      <c r="B2181" s="6">
        <v>43835</v>
      </c>
      <c r="C2181" t="s">
        <v>118</v>
      </c>
      <c r="D2181" t="s">
        <v>35</v>
      </c>
      <c r="E2181">
        <v>0.30499999999999999</v>
      </c>
      <c r="F2181">
        <v>0</v>
      </c>
      <c r="G2181">
        <v>3.2000000000000001E-2</v>
      </c>
      <c r="H2181">
        <v>5.3000000000000009E-3</v>
      </c>
      <c r="I2181" t="s">
        <v>54</v>
      </c>
      <c r="J2181">
        <v>1597</v>
      </c>
      <c r="K2181">
        <v>0.20037570444583591</v>
      </c>
      <c r="L2181">
        <v>0.50093926111458986</v>
      </c>
      <c r="M2181">
        <v>0.29868503443957423</v>
      </c>
      <c r="N2181">
        <v>0.3</v>
      </c>
      <c r="O2181">
        <v>0.3</v>
      </c>
      <c r="P2181">
        <v>0.3</v>
      </c>
      <c r="Q2181">
        <v>0.3</v>
      </c>
      <c r="R2181">
        <v>0.3</v>
      </c>
      <c r="S2181">
        <v>0.3</v>
      </c>
      <c r="T2181">
        <v>0.3</v>
      </c>
      <c r="U2181">
        <v>0.27932960893854752</v>
      </c>
      <c r="V2181">
        <f>VLOOKUP(A2181,Output_sheet!$C$2:$H$19120,6,FALSE)</f>
        <v>74.960829000000004</v>
      </c>
      <c r="W2181">
        <f t="shared" si="205"/>
        <v>113.040930132</v>
      </c>
      <c r="X2181" t="str">
        <f t="shared" si="206"/>
        <v>Lunch_</v>
      </c>
      <c r="Y2181">
        <f t="shared" si="207"/>
        <v>91.452211380000008</v>
      </c>
      <c r="Z2181">
        <f t="shared" si="208"/>
        <v>0</v>
      </c>
      <c r="AA2181">
        <f t="shared" si="209"/>
        <v>21.588718752000002</v>
      </c>
    </row>
    <row r="2182" spans="1:27" x14ac:dyDescent="0.45">
      <c r="A2182" t="str">
        <f t="shared" si="204"/>
        <v>43835Meal_Lunch_SideP21</v>
      </c>
      <c r="B2182" s="6">
        <v>43835</v>
      </c>
      <c r="C2182" t="s">
        <v>118</v>
      </c>
      <c r="D2182" t="s">
        <v>36</v>
      </c>
      <c r="E2182">
        <v>8.5000000000000006E-2</v>
      </c>
      <c r="F2182">
        <v>0.71599999999999997</v>
      </c>
      <c r="G2182">
        <v>2.5000000000000001E-2</v>
      </c>
      <c r="H2182">
        <v>1.1130000000000001E-3</v>
      </c>
      <c r="I2182" t="s">
        <v>54</v>
      </c>
      <c r="J2182">
        <v>1597</v>
      </c>
      <c r="K2182">
        <v>0.20037570444583591</v>
      </c>
      <c r="L2182">
        <v>0.50093926111458986</v>
      </c>
      <c r="M2182">
        <v>0.29868503443957423</v>
      </c>
      <c r="N2182">
        <v>0.3</v>
      </c>
      <c r="O2182">
        <v>0.3</v>
      </c>
      <c r="P2182">
        <v>0.3</v>
      </c>
      <c r="Q2182">
        <v>0.3</v>
      </c>
      <c r="R2182">
        <v>0.3</v>
      </c>
      <c r="S2182">
        <v>0.3</v>
      </c>
      <c r="T2182">
        <v>0.3</v>
      </c>
      <c r="U2182">
        <v>0.223463687150838</v>
      </c>
      <c r="V2182">
        <f>VLOOKUP(A2182,Output_sheet!$C$2:$H$19120,6,FALSE)</f>
        <v>67.605880999999997</v>
      </c>
      <c r="W2182">
        <f t="shared" si="205"/>
        <v>231.82056594899998</v>
      </c>
      <c r="X2182" t="str">
        <f t="shared" si="206"/>
        <v>Lunch_</v>
      </c>
      <c r="Y2182">
        <f t="shared" si="207"/>
        <v>22.985999540000002</v>
      </c>
      <c r="Z2182">
        <f t="shared" si="208"/>
        <v>193.62324318399999</v>
      </c>
      <c r="AA2182">
        <f t="shared" si="209"/>
        <v>15.211323224999999</v>
      </c>
    </row>
    <row r="2183" spans="1:27" x14ac:dyDescent="0.45">
      <c r="A2183" t="str">
        <f t="shared" si="204"/>
        <v>43835Meal_Morning_Snack_GreenP21</v>
      </c>
      <c r="B2183" s="6">
        <v>43835</v>
      </c>
      <c r="C2183" t="s">
        <v>118</v>
      </c>
      <c r="D2183" t="s">
        <v>39</v>
      </c>
      <c r="E2183">
        <v>9.4999999999999998E-3</v>
      </c>
      <c r="F2183">
        <v>0.12970000000000001</v>
      </c>
      <c r="G2183">
        <v>4.7499999999999999E-3</v>
      </c>
      <c r="H2183">
        <v>1.1560000000000001E-2</v>
      </c>
      <c r="I2183" t="s">
        <v>54</v>
      </c>
      <c r="J2183">
        <v>1597</v>
      </c>
      <c r="K2183">
        <v>0.20037570444583591</v>
      </c>
      <c r="L2183">
        <v>0.50093926111458986</v>
      </c>
      <c r="M2183">
        <v>0.29868503443957423</v>
      </c>
      <c r="N2183">
        <v>0.1</v>
      </c>
      <c r="O2183">
        <v>0.1</v>
      </c>
      <c r="P2183">
        <v>0.1</v>
      </c>
      <c r="Q2183">
        <v>0.1</v>
      </c>
      <c r="R2183">
        <v>0.1</v>
      </c>
      <c r="S2183">
        <v>0.1</v>
      </c>
      <c r="T2183">
        <v>0.1</v>
      </c>
      <c r="U2183">
        <v>0.2</v>
      </c>
      <c r="V2183">
        <f>VLOOKUP(A2183,Output_sheet!$C$2:$H$19120,6,FALSE)</f>
        <v>28.410191999999999</v>
      </c>
      <c r="W2183">
        <f t="shared" si="205"/>
        <v>17.0333306136</v>
      </c>
      <c r="X2183" t="str">
        <f t="shared" si="206"/>
        <v>Mornin</v>
      </c>
      <c r="Y2183">
        <f t="shared" si="207"/>
        <v>1.0795872959999999</v>
      </c>
      <c r="Z2183">
        <f t="shared" si="208"/>
        <v>14.739207609600001</v>
      </c>
      <c r="AA2183">
        <f t="shared" si="209"/>
        <v>1.2145357079999999</v>
      </c>
    </row>
    <row r="2184" spans="1:27" x14ac:dyDescent="0.45">
      <c r="A2184" t="str">
        <f t="shared" si="204"/>
        <v>43835Meal_Morning_Snack_MainP21</v>
      </c>
      <c r="B2184" s="6">
        <v>43835</v>
      </c>
      <c r="C2184" t="s">
        <v>118</v>
      </c>
      <c r="D2184" t="s">
        <v>40</v>
      </c>
      <c r="E2184">
        <v>2.9166666666666671E-2</v>
      </c>
      <c r="F2184">
        <v>0.13300000000000001</v>
      </c>
      <c r="G2184">
        <v>1.4999999999999999E-2</v>
      </c>
      <c r="H2184">
        <v>1.7916666666666671E-3</v>
      </c>
      <c r="I2184" t="s">
        <v>54</v>
      </c>
      <c r="J2184">
        <v>1597</v>
      </c>
      <c r="K2184">
        <v>0.20037570444583591</v>
      </c>
      <c r="L2184">
        <v>0.50093926111458986</v>
      </c>
      <c r="M2184">
        <v>0.29868503443957423</v>
      </c>
      <c r="N2184">
        <v>0.1</v>
      </c>
      <c r="O2184">
        <v>0.1</v>
      </c>
      <c r="P2184">
        <v>0.1</v>
      </c>
      <c r="Q2184">
        <v>0.1</v>
      </c>
      <c r="R2184">
        <v>0.1</v>
      </c>
      <c r="S2184">
        <v>0.1</v>
      </c>
      <c r="T2184">
        <v>0.1</v>
      </c>
      <c r="U2184">
        <v>0.66666666666666663</v>
      </c>
      <c r="V2184">
        <f>VLOOKUP(A2184,Output_sheet!$C$2:$H$19120,6,FALSE)</f>
        <v>129.42420999999999</v>
      </c>
      <c r="W2184">
        <f t="shared" si="205"/>
        <v>101.42543923666666</v>
      </c>
      <c r="X2184" t="str">
        <f t="shared" si="206"/>
        <v>Mornin</v>
      </c>
      <c r="Y2184">
        <f t="shared" si="207"/>
        <v>15.099491166666667</v>
      </c>
      <c r="Z2184">
        <f t="shared" si="208"/>
        <v>68.853679720000002</v>
      </c>
      <c r="AA2184">
        <f t="shared" si="209"/>
        <v>17.47226835</v>
      </c>
    </row>
    <row r="2185" spans="1:27" x14ac:dyDescent="0.45">
      <c r="A2185" t="str">
        <f t="shared" si="204"/>
        <v>43835Meal_Morning_Snack_SideP21</v>
      </c>
      <c r="B2185" s="6">
        <v>43835</v>
      </c>
      <c r="C2185" t="s">
        <v>118</v>
      </c>
      <c r="D2185" t="s">
        <v>41</v>
      </c>
      <c r="E2185">
        <v>4.1816666666666669E-2</v>
      </c>
      <c r="F2185">
        <v>3.2599999999999997E-2</v>
      </c>
      <c r="G2185">
        <v>8.3983333333333327E-2</v>
      </c>
      <c r="H2185">
        <v>9.819500000000001E-4</v>
      </c>
      <c r="I2185" t="s">
        <v>54</v>
      </c>
      <c r="J2185">
        <v>1597</v>
      </c>
      <c r="K2185">
        <v>0.20037570444583591</v>
      </c>
      <c r="L2185">
        <v>0.50093926111458986</v>
      </c>
      <c r="M2185">
        <v>0.29868503443957423</v>
      </c>
      <c r="N2185">
        <v>0.1</v>
      </c>
      <c r="O2185">
        <v>0.1</v>
      </c>
      <c r="P2185">
        <v>0.1</v>
      </c>
      <c r="Q2185">
        <v>0.1</v>
      </c>
      <c r="R2185">
        <v>0.1</v>
      </c>
      <c r="S2185">
        <v>0.1</v>
      </c>
      <c r="T2185">
        <v>0.1</v>
      </c>
      <c r="U2185">
        <v>0.1333333333333333</v>
      </c>
      <c r="V2185">
        <f>VLOOKUP(A2185,Output_sheet!$C$2:$H$19120,6,FALSE)</f>
        <v>31.566879</v>
      </c>
      <c r="W2185">
        <f t="shared" si="205"/>
        <v>33.256233141149991</v>
      </c>
      <c r="X2185" t="str">
        <f t="shared" si="206"/>
        <v>Mornin</v>
      </c>
      <c r="Y2185">
        <f t="shared" si="207"/>
        <v>5.2800866274000002</v>
      </c>
      <c r="Z2185">
        <f t="shared" si="208"/>
        <v>4.1163210215999992</v>
      </c>
      <c r="AA2185">
        <f t="shared" si="209"/>
        <v>23.859825492149998</v>
      </c>
    </row>
    <row r="2186" spans="1:27" x14ac:dyDescent="0.45">
      <c r="A2186" t="str">
        <f t="shared" si="204"/>
        <v>43835Meal_Afternoon_Snack_GreenP22</v>
      </c>
      <c r="B2186" s="6">
        <v>43835</v>
      </c>
      <c r="C2186" t="s">
        <v>118</v>
      </c>
      <c r="D2186" t="s">
        <v>11</v>
      </c>
      <c r="E2186">
        <v>2.7E-2</v>
      </c>
      <c r="F2186">
        <v>0.11799999999999999</v>
      </c>
      <c r="G2186">
        <v>0.21</v>
      </c>
      <c r="H2186">
        <v>1.9499999999999999E-3</v>
      </c>
      <c r="I2186" t="s">
        <v>55</v>
      </c>
      <c r="J2186">
        <v>1502</v>
      </c>
      <c r="K2186">
        <v>0.19973368841544609</v>
      </c>
      <c r="L2186">
        <v>0.50066577896138487</v>
      </c>
      <c r="M2186">
        <v>0.2996005326231691</v>
      </c>
      <c r="N2186">
        <v>0.1</v>
      </c>
      <c r="O2186">
        <v>0.1</v>
      </c>
      <c r="P2186">
        <v>0.1</v>
      </c>
      <c r="Q2186">
        <v>0.1</v>
      </c>
      <c r="R2186">
        <v>0.1</v>
      </c>
      <c r="S2186">
        <v>0.1</v>
      </c>
      <c r="T2186">
        <v>0.1</v>
      </c>
      <c r="U2186">
        <v>0.35</v>
      </c>
      <c r="V2186">
        <f>VLOOKUP(A2186,Output_sheet!$C$2:$H$19120,6,FALSE)</f>
        <v>57.926586999999998</v>
      </c>
      <c r="W2186">
        <f t="shared" si="205"/>
        <v>143.07866988999999</v>
      </c>
      <c r="X2186" t="str">
        <f t="shared" si="206"/>
        <v>Aftern</v>
      </c>
      <c r="Y2186">
        <f t="shared" si="207"/>
        <v>6.2560713959999994</v>
      </c>
      <c r="Z2186">
        <f t="shared" si="208"/>
        <v>27.341349063999999</v>
      </c>
      <c r="AA2186">
        <f t="shared" si="209"/>
        <v>109.48124942999999</v>
      </c>
    </row>
    <row r="2187" spans="1:27" x14ac:dyDescent="0.45">
      <c r="A2187" t="str">
        <f t="shared" si="204"/>
        <v>43835Meal_Afternoon_Snack_MainP22</v>
      </c>
      <c r="B2187" s="6">
        <v>43835</v>
      </c>
      <c r="C2187" t="s">
        <v>118</v>
      </c>
      <c r="D2187" t="s">
        <v>12</v>
      </c>
      <c r="E2187">
        <v>0.34</v>
      </c>
      <c r="F2187">
        <v>0</v>
      </c>
      <c r="G2187">
        <v>1.0999999999999999E-2</v>
      </c>
      <c r="H2187">
        <v>9.7169999999999999E-3</v>
      </c>
      <c r="I2187" t="s">
        <v>55</v>
      </c>
      <c r="J2187">
        <v>1502</v>
      </c>
      <c r="K2187">
        <v>0.19973368841544609</v>
      </c>
      <c r="L2187">
        <v>0.50066577896138487</v>
      </c>
      <c r="M2187">
        <v>0.2996005326231691</v>
      </c>
      <c r="N2187">
        <v>0.1</v>
      </c>
      <c r="O2187">
        <v>0.1</v>
      </c>
      <c r="P2187">
        <v>0.1</v>
      </c>
      <c r="Q2187">
        <v>0.1</v>
      </c>
      <c r="R2187">
        <v>0.1</v>
      </c>
      <c r="S2187">
        <v>0.1</v>
      </c>
      <c r="T2187">
        <v>0.1</v>
      </c>
      <c r="U2187">
        <v>0.15</v>
      </c>
      <c r="V2187">
        <f>VLOOKUP(A2187,Output_sheet!$C$2:$H$19120,6,FALSE)</f>
        <v>14.895408</v>
      </c>
      <c r="W2187">
        <f t="shared" si="205"/>
        <v>21.732400272</v>
      </c>
      <c r="X2187" t="str">
        <f t="shared" si="206"/>
        <v>Aftern</v>
      </c>
      <c r="Y2187">
        <f t="shared" si="207"/>
        <v>20.25775488</v>
      </c>
      <c r="Z2187">
        <f t="shared" si="208"/>
        <v>0</v>
      </c>
      <c r="AA2187">
        <f t="shared" si="209"/>
        <v>1.4746453919999998</v>
      </c>
    </row>
    <row r="2188" spans="1:27" x14ac:dyDescent="0.45">
      <c r="A2188" t="str">
        <f t="shared" si="204"/>
        <v>43835Meal_Afternoon_Snack_SideP22</v>
      </c>
      <c r="B2188" s="6">
        <v>43835</v>
      </c>
      <c r="C2188" t="s">
        <v>118</v>
      </c>
      <c r="D2188" t="s">
        <v>13</v>
      </c>
      <c r="E2188">
        <v>7.0000000000000001E-3</v>
      </c>
      <c r="F2188">
        <v>8.6999999999999994E-2</v>
      </c>
      <c r="G2188">
        <v>1E-3</v>
      </c>
      <c r="H2188">
        <v>7.5000000000000002E-4</v>
      </c>
      <c r="I2188" t="s">
        <v>55</v>
      </c>
      <c r="J2188">
        <v>1502</v>
      </c>
      <c r="K2188">
        <v>0.19973368841544609</v>
      </c>
      <c r="L2188">
        <v>0.50066577896138487</v>
      </c>
      <c r="M2188">
        <v>0.2996005326231691</v>
      </c>
      <c r="N2188">
        <v>0.1</v>
      </c>
      <c r="O2188">
        <v>0.1</v>
      </c>
      <c r="P2188">
        <v>0.1</v>
      </c>
      <c r="Q2188">
        <v>0.1</v>
      </c>
      <c r="R2188">
        <v>0.1</v>
      </c>
      <c r="S2188">
        <v>0.1</v>
      </c>
      <c r="T2188">
        <v>0.1</v>
      </c>
      <c r="U2188">
        <v>0.5</v>
      </c>
      <c r="V2188">
        <f>VLOOKUP(A2188,Output_sheet!$C$2:$H$19120,6,FALSE)</f>
        <v>59.581632999999997</v>
      </c>
      <c r="W2188">
        <f t="shared" si="205"/>
        <v>22.938928704999999</v>
      </c>
      <c r="X2188" t="str">
        <f t="shared" si="206"/>
        <v>Aftern</v>
      </c>
      <c r="Y2188">
        <f t="shared" si="207"/>
        <v>1.668285724</v>
      </c>
      <c r="Z2188">
        <f t="shared" si="208"/>
        <v>20.734408283999997</v>
      </c>
      <c r="AA2188">
        <f t="shared" si="209"/>
        <v>0.53623469700000004</v>
      </c>
    </row>
    <row r="2189" spans="1:27" x14ac:dyDescent="0.45">
      <c r="A2189" t="str">
        <f t="shared" si="204"/>
        <v>43835Meal_Booster1_GreenP22</v>
      </c>
      <c r="B2189" s="6">
        <v>43835</v>
      </c>
      <c r="C2189" t="s">
        <v>118</v>
      </c>
      <c r="D2189" t="s">
        <v>16</v>
      </c>
      <c r="E2189">
        <v>0</v>
      </c>
      <c r="F2189">
        <v>0</v>
      </c>
      <c r="G2189">
        <v>0</v>
      </c>
      <c r="H2189">
        <v>0</v>
      </c>
      <c r="I2189" t="s">
        <v>55</v>
      </c>
      <c r="J2189">
        <v>1502</v>
      </c>
      <c r="K2189">
        <v>0.19973368841544609</v>
      </c>
      <c r="L2189">
        <v>0.50066577896138487</v>
      </c>
      <c r="M2189">
        <v>0.2996005326231691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f>VLOOKUP(A2189,Output_sheet!$C$2:$H$19120,6,FALSE)</f>
        <v>0</v>
      </c>
      <c r="W2189">
        <f t="shared" si="205"/>
        <v>0</v>
      </c>
      <c r="X2189" t="str">
        <f t="shared" si="206"/>
        <v>Booste</v>
      </c>
      <c r="Y2189">
        <f t="shared" si="207"/>
        <v>0</v>
      </c>
      <c r="Z2189">
        <f t="shared" si="208"/>
        <v>0</v>
      </c>
      <c r="AA2189">
        <f t="shared" si="209"/>
        <v>0</v>
      </c>
    </row>
    <row r="2190" spans="1:27" x14ac:dyDescent="0.45">
      <c r="A2190" t="str">
        <f t="shared" si="204"/>
        <v>43835Meal_Booster1_MainP22</v>
      </c>
      <c r="B2190" s="6">
        <v>43835</v>
      </c>
      <c r="C2190" t="s">
        <v>118</v>
      </c>
      <c r="D2190" t="s">
        <v>17</v>
      </c>
      <c r="E2190">
        <v>5.6323529411764703E-2</v>
      </c>
      <c r="F2190">
        <v>0.1341803921568627</v>
      </c>
      <c r="G2190">
        <v>3.0019607843137251E-2</v>
      </c>
      <c r="H2190">
        <v>2.4504270334859352E-3</v>
      </c>
      <c r="I2190" t="s">
        <v>55</v>
      </c>
      <c r="J2190">
        <v>1502</v>
      </c>
      <c r="K2190">
        <v>0.19973368841544609</v>
      </c>
      <c r="L2190">
        <v>0.50066577896138487</v>
      </c>
      <c r="M2190">
        <v>0.2996005326231691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f>VLOOKUP(A2190,Output_sheet!$C$2:$H$19120,6,FALSE)</f>
        <v>0</v>
      </c>
      <c r="W2190">
        <f t="shared" si="205"/>
        <v>0</v>
      </c>
      <c r="X2190" t="str">
        <f t="shared" si="206"/>
        <v>Booste</v>
      </c>
      <c r="Y2190">
        <f t="shared" si="207"/>
        <v>0</v>
      </c>
      <c r="Z2190">
        <f t="shared" si="208"/>
        <v>0</v>
      </c>
      <c r="AA2190">
        <f t="shared" si="209"/>
        <v>0</v>
      </c>
    </row>
    <row r="2191" spans="1:27" x14ac:dyDescent="0.45">
      <c r="A2191" t="str">
        <f t="shared" si="204"/>
        <v>43835Meal_Booster1_SideP22</v>
      </c>
      <c r="B2191" s="6">
        <v>43835</v>
      </c>
      <c r="C2191" t="s">
        <v>118</v>
      </c>
      <c r="D2191" t="s">
        <v>18</v>
      </c>
      <c r="E2191">
        <v>0</v>
      </c>
      <c r="F2191">
        <v>0</v>
      </c>
      <c r="G2191">
        <v>0</v>
      </c>
      <c r="H2191">
        <v>0</v>
      </c>
      <c r="I2191" t="s">
        <v>55</v>
      </c>
      <c r="J2191">
        <v>1502</v>
      </c>
      <c r="K2191">
        <v>0.19973368841544609</v>
      </c>
      <c r="L2191">
        <v>0.50066577896138487</v>
      </c>
      <c r="M2191">
        <v>0.2996005326231691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f>VLOOKUP(A2191,Output_sheet!$C$2:$H$19120,6,FALSE)</f>
        <v>0</v>
      </c>
      <c r="W2191">
        <f t="shared" si="205"/>
        <v>0</v>
      </c>
      <c r="X2191" t="str">
        <f t="shared" si="206"/>
        <v>Booste</v>
      </c>
      <c r="Y2191">
        <f t="shared" si="207"/>
        <v>0</v>
      </c>
      <c r="Z2191">
        <f t="shared" si="208"/>
        <v>0</v>
      </c>
      <c r="AA2191">
        <f t="shared" si="209"/>
        <v>0</v>
      </c>
    </row>
    <row r="2192" spans="1:27" x14ac:dyDescent="0.45">
      <c r="A2192" t="str">
        <f t="shared" si="204"/>
        <v>43835Meal_Booster2_GreenP22</v>
      </c>
      <c r="B2192" s="6">
        <v>43835</v>
      </c>
      <c r="C2192" t="s">
        <v>118</v>
      </c>
      <c r="D2192" t="s">
        <v>19</v>
      </c>
      <c r="E2192">
        <v>0</v>
      </c>
      <c r="F2192">
        <v>0</v>
      </c>
      <c r="G2192">
        <v>0</v>
      </c>
      <c r="H2192">
        <v>0</v>
      </c>
      <c r="I2192" t="s">
        <v>55</v>
      </c>
      <c r="J2192">
        <v>1502</v>
      </c>
      <c r="K2192">
        <v>0.19973368841544609</v>
      </c>
      <c r="L2192">
        <v>0.50066577896138487</v>
      </c>
      <c r="M2192">
        <v>0.2996005326231691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f>VLOOKUP(A2192,Output_sheet!$C$2:$H$19120,6,FALSE)</f>
        <v>0</v>
      </c>
      <c r="W2192">
        <f t="shared" si="205"/>
        <v>0</v>
      </c>
      <c r="X2192" t="str">
        <f t="shared" si="206"/>
        <v>Booste</v>
      </c>
      <c r="Y2192">
        <f t="shared" si="207"/>
        <v>0</v>
      </c>
      <c r="Z2192">
        <f t="shared" si="208"/>
        <v>0</v>
      </c>
      <c r="AA2192">
        <f t="shared" si="209"/>
        <v>0</v>
      </c>
    </row>
    <row r="2193" spans="1:27" x14ac:dyDescent="0.45">
      <c r="A2193" t="str">
        <f t="shared" si="204"/>
        <v>43835Meal_Booster2_MainP22</v>
      </c>
      <c r="B2193" s="6">
        <v>43835</v>
      </c>
      <c r="C2193" t="s">
        <v>118</v>
      </c>
      <c r="D2193" t="s">
        <v>20</v>
      </c>
      <c r="E2193">
        <v>0.1239</v>
      </c>
      <c r="F2193">
        <v>2.7199999999999998E-2</v>
      </c>
      <c r="G2193">
        <v>1.0200000000000001E-2</v>
      </c>
      <c r="H2193">
        <v>3.1800000000000001E-3</v>
      </c>
      <c r="I2193" t="s">
        <v>55</v>
      </c>
      <c r="J2193">
        <v>1502</v>
      </c>
      <c r="K2193">
        <v>0.19973368841544609</v>
      </c>
      <c r="L2193">
        <v>0.50066577896138487</v>
      </c>
      <c r="M2193">
        <v>0.2996005326231691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</v>
      </c>
      <c r="V2193">
        <f>VLOOKUP(A2193,Output_sheet!$C$2:$H$19120,6,FALSE)</f>
        <v>0</v>
      </c>
      <c r="W2193">
        <f t="shared" si="205"/>
        <v>0</v>
      </c>
      <c r="X2193" t="str">
        <f t="shared" si="206"/>
        <v>Booste</v>
      </c>
      <c r="Y2193">
        <f t="shared" si="207"/>
        <v>0</v>
      </c>
      <c r="Z2193">
        <f t="shared" si="208"/>
        <v>0</v>
      </c>
      <c r="AA2193">
        <f t="shared" si="209"/>
        <v>0</v>
      </c>
    </row>
    <row r="2194" spans="1:27" x14ac:dyDescent="0.45">
      <c r="A2194" t="str">
        <f t="shared" si="204"/>
        <v>43835Meal_Booster2_SideP22</v>
      </c>
      <c r="B2194" s="6">
        <v>43835</v>
      </c>
      <c r="C2194" t="s">
        <v>118</v>
      </c>
      <c r="D2194" t="s">
        <v>21</v>
      </c>
      <c r="E2194">
        <v>0</v>
      </c>
      <c r="F2194">
        <v>0</v>
      </c>
      <c r="G2194">
        <v>0</v>
      </c>
      <c r="H2194">
        <v>0</v>
      </c>
      <c r="I2194" t="s">
        <v>55</v>
      </c>
      <c r="J2194">
        <v>1502</v>
      </c>
      <c r="K2194">
        <v>0.19973368841544609</v>
      </c>
      <c r="L2194">
        <v>0.50066577896138487</v>
      </c>
      <c r="M2194">
        <v>0.2996005326231691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f>VLOOKUP(A2194,Output_sheet!$C$2:$H$19120,6,FALSE)</f>
        <v>0</v>
      </c>
      <c r="W2194">
        <f t="shared" si="205"/>
        <v>0</v>
      </c>
      <c r="X2194" t="str">
        <f t="shared" si="206"/>
        <v>Booste</v>
      </c>
      <c r="Y2194">
        <f t="shared" si="207"/>
        <v>0</v>
      </c>
      <c r="Z2194">
        <f t="shared" si="208"/>
        <v>0</v>
      </c>
      <c r="AA2194">
        <f t="shared" si="209"/>
        <v>0</v>
      </c>
    </row>
    <row r="2195" spans="1:27" x14ac:dyDescent="0.45">
      <c r="A2195" t="str">
        <f t="shared" si="204"/>
        <v>43835Meal_Breakfast_GreenP22</v>
      </c>
      <c r="B2195" s="6">
        <v>43835</v>
      </c>
      <c r="C2195" t="s">
        <v>118</v>
      </c>
      <c r="D2195" t="s">
        <v>24</v>
      </c>
      <c r="E2195">
        <v>0</v>
      </c>
      <c r="F2195">
        <v>0</v>
      </c>
      <c r="G2195">
        <v>0</v>
      </c>
      <c r="H2195">
        <v>0</v>
      </c>
      <c r="I2195" t="s">
        <v>55</v>
      </c>
      <c r="J2195">
        <v>1502</v>
      </c>
      <c r="K2195">
        <v>0.19973368841544609</v>
      </c>
      <c r="L2195">
        <v>0.50066577896138487</v>
      </c>
      <c r="M2195">
        <v>0.2996005326231691</v>
      </c>
      <c r="N2195">
        <v>0.25</v>
      </c>
      <c r="O2195">
        <v>0.25</v>
      </c>
      <c r="P2195">
        <v>0.25</v>
      </c>
      <c r="Q2195">
        <v>0.25</v>
      </c>
      <c r="R2195">
        <v>0.25</v>
      </c>
      <c r="S2195">
        <v>0.25</v>
      </c>
      <c r="T2195">
        <v>0.25</v>
      </c>
      <c r="U2195">
        <v>0</v>
      </c>
      <c r="V2195">
        <f>VLOOKUP(A2195,Output_sheet!$C$2:$H$19120,6,FALSE)</f>
        <v>0</v>
      </c>
      <c r="W2195">
        <f t="shared" si="205"/>
        <v>0</v>
      </c>
      <c r="X2195" t="str">
        <f t="shared" si="206"/>
        <v>Breakf</v>
      </c>
      <c r="Y2195">
        <f t="shared" si="207"/>
        <v>0</v>
      </c>
      <c r="Z2195">
        <f t="shared" si="208"/>
        <v>0</v>
      </c>
      <c r="AA2195">
        <f t="shared" si="209"/>
        <v>0</v>
      </c>
    </row>
    <row r="2196" spans="1:27" x14ac:dyDescent="0.45">
      <c r="A2196" t="str">
        <f t="shared" si="204"/>
        <v>43835Meal_Breakfast_MainP22</v>
      </c>
      <c r="B2196" s="6">
        <v>43835</v>
      </c>
      <c r="C2196" t="s">
        <v>118</v>
      </c>
      <c r="D2196" t="s">
        <v>25</v>
      </c>
      <c r="E2196">
        <v>1.6E-2</v>
      </c>
      <c r="F2196">
        <v>0.218</v>
      </c>
      <c r="G2196">
        <v>4.0000000000000001E-3</v>
      </c>
      <c r="H2196">
        <v>9.5E-4</v>
      </c>
      <c r="I2196" t="s">
        <v>55</v>
      </c>
      <c r="J2196">
        <v>1502</v>
      </c>
      <c r="K2196">
        <v>0.19973368841544609</v>
      </c>
      <c r="L2196">
        <v>0.50066577896138487</v>
      </c>
      <c r="M2196">
        <v>0.2996005326231691</v>
      </c>
      <c r="N2196">
        <v>0.25</v>
      </c>
      <c r="O2196">
        <v>0.25</v>
      </c>
      <c r="P2196">
        <v>0.25</v>
      </c>
      <c r="Q2196">
        <v>0.25</v>
      </c>
      <c r="R2196">
        <v>0.25</v>
      </c>
      <c r="S2196">
        <v>0.25</v>
      </c>
      <c r="T2196">
        <v>0.25</v>
      </c>
      <c r="U2196">
        <v>0.31969309462915602</v>
      </c>
      <c r="V2196">
        <f>VLOOKUP(A2196,Output_sheet!$C$2:$H$19120,6,FALSE)</f>
        <v>73.207285999999996</v>
      </c>
      <c r="W2196">
        <f t="shared" si="205"/>
        <v>71.157481992000001</v>
      </c>
      <c r="X2196" t="str">
        <f t="shared" si="206"/>
        <v>Breakf</v>
      </c>
      <c r="Y2196">
        <f t="shared" si="207"/>
        <v>4.6852663039999998</v>
      </c>
      <c r="Z2196">
        <f t="shared" si="208"/>
        <v>63.836753391999999</v>
      </c>
      <c r="AA2196">
        <f t="shared" si="209"/>
        <v>2.635462296</v>
      </c>
    </row>
    <row r="2197" spans="1:27" x14ac:dyDescent="0.45">
      <c r="A2197" t="str">
        <f t="shared" si="204"/>
        <v>43835Meal_Breakfast_SideP22</v>
      </c>
      <c r="B2197" s="6">
        <v>43835</v>
      </c>
      <c r="C2197" t="s">
        <v>118</v>
      </c>
      <c r="D2197" t="s">
        <v>26</v>
      </c>
      <c r="E2197">
        <v>0.1025225563909774</v>
      </c>
      <c r="F2197">
        <v>0.1988458646616541</v>
      </c>
      <c r="G2197">
        <v>5.6680451127819553E-2</v>
      </c>
      <c r="H2197">
        <v>3.628709224603358E-3</v>
      </c>
      <c r="I2197" t="s">
        <v>55</v>
      </c>
      <c r="J2197">
        <v>1502</v>
      </c>
      <c r="K2197">
        <v>0.19973368841544609</v>
      </c>
      <c r="L2197">
        <v>0.50066577896138487</v>
      </c>
      <c r="M2197">
        <v>0.2996005326231691</v>
      </c>
      <c r="N2197">
        <v>0.25</v>
      </c>
      <c r="O2197">
        <v>0.25</v>
      </c>
      <c r="P2197">
        <v>0.25</v>
      </c>
      <c r="Q2197">
        <v>0.25</v>
      </c>
      <c r="R2197">
        <v>0.25</v>
      </c>
      <c r="S2197">
        <v>0.25</v>
      </c>
      <c r="T2197">
        <v>0.25</v>
      </c>
      <c r="U2197">
        <v>0.68030690537084404</v>
      </c>
      <c r="V2197">
        <f>VLOOKUP(A2197,Output_sheet!$C$2:$H$19120,6,FALSE)</f>
        <v>232.11590000000001</v>
      </c>
      <c r="W2197">
        <f t="shared" si="205"/>
        <v>398.21751447030073</v>
      </c>
      <c r="X2197" t="str">
        <f t="shared" si="206"/>
        <v>Breakf</v>
      </c>
      <c r="Y2197">
        <f t="shared" si="207"/>
        <v>95.188461787969899</v>
      </c>
      <c r="Z2197">
        <f t="shared" si="208"/>
        <v>184.62114734887217</v>
      </c>
      <c r="AA2197">
        <f t="shared" si="209"/>
        <v>118.40790533345867</v>
      </c>
    </row>
    <row r="2198" spans="1:27" x14ac:dyDescent="0.45">
      <c r="A2198" t="str">
        <f t="shared" si="204"/>
        <v>43835Meal_Dinner_GreenP22</v>
      </c>
      <c r="B2198" s="6">
        <v>43835</v>
      </c>
      <c r="C2198" t="s">
        <v>118</v>
      </c>
      <c r="D2198" t="s">
        <v>29</v>
      </c>
      <c r="E2198">
        <v>0.19</v>
      </c>
      <c r="F2198">
        <v>0.51400000000000001</v>
      </c>
      <c r="G2198">
        <v>0.05</v>
      </c>
      <c r="H2198">
        <v>4.674600000000001E-3</v>
      </c>
      <c r="I2198" t="s">
        <v>55</v>
      </c>
      <c r="J2198">
        <v>1502</v>
      </c>
      <c r="K2198">
        <v>0.19973368841544609</v>
      </c>
      <c r="L2198">
        <v>0.50066577896138487</v>
      </c>
      <c r="M2198">
        <v>0.2996005326231691</v>
      </c>
      <c r="N2198">
        <v>0.25</v>
      </c>
      <c r="O2198">
        <v>0.25</v>
      </c>
      <c r="P2198">
        <v>0.25</v>
      </c>
      <c r="Q2198">
        <v>0.25</v>
      </c>
      <c r="R2198">
        <v>0.25</v>
      </c>
      <c r="S2198">
        <v>0.25</v>
      </c>
      <c r="T2198">
        <v>0.25</v>
      </c>
      <c r="U2198">
        <v>0.2332361516034985</v>
      </c>
      <c r="V2198">
        <f>VLOOKUP(A2198,Output_sheet!$C$2:$H$19120,6,FALSE)</f>
        <v>37.456059000000003</v>
      </c>
      <c r="W2198">
        <f t="shared" si="205"/>
        <v>122.33148869400002</v>
      </c>
      <c r="X2198" t="str">
        <f t="shared" si="206"/>
        <v>Dinner</v>
      </c>
      <c r="Y2198">
        <f t="shared" si="207"/>
        <v>28.466604840000002</v>
      </c>
      <c r="Z2198">
        <f t="shared" si="208"/>
        <v>77.009657304000015</v>
      </c>
      <c r="AA2198">
        <f t="shared" si="209"/>
        <v>16.855226550000001</v>
      </c>
    </row>
    <row r="2199" spans="1:27" x14ac:dyDescent="0.45">
      <c r="A2199" t="str">
        <f t="shared" si="204"/>
        <v>43835Meal_Dinner_MainP22</v>
      </c>
      <c r="B2199" s="6">
        <v>43835</v>
      </c>
      <c r="C2199" t="s">
        <v>118</v>
      </c>
      <c r="D2199" t="s">
        <v>30</v>
      </c>
      <c r="E2199">
        <v>2.453551912568306E-2</v>
      </c>
      <c r="F2199">
        <v>0.1759289617486339</v>
      </c>
      <c r="G2199">
        <v>5.2131147540983608E-2</v>
      </c>
      <c r="H2199">
        <v>1.521726775956284E-3</v>
      </c>
      <c r="I2199" t="s">
        <v>55</v>
      </c>
      <c r="J2199">
        <v>1502</v>
      </c>
      <c r="K2199">
        <v>0.19973368841544609</v>
      </c>
      <c r="L2199">
        <v>0.50066577896138487</v>
      </c>
      <c r="M2199">
        <v>0.2996005326231691</v>
      </c>
      <c r="N2199">
        <v>0.25</v>
      </c>
      <c r="O2199">
        <v>0.25</v>
      </c>
      <c r="P2199">
        <v>0.25</v>
      </c>
      <c r="Q2199">
        <v>0.25</v>
      </c>
      <c r="R2199">
        <v>0.25</v>
      </c>
      <c r="S2199">
        <v>0.25</v>
      </c>
      <c r="T2199">
        <v>0.25</v>
      </c>
      <c r="U2199">
        <v>0.53352769679300294</v>
      </c>
      <c r="V2199">
        <f>VLOOKUP(A2199,Output_sheet!$C$2:$H$19120,6,FALSE)</f>
        <v>139.21169</v>
      </c>
      <c r="W2199">
        <f t="shared" si="205"/>
        <v>176.94338302732243</v>
      </c>
      <c r="X2199" t="str">
        <f t="shared" si="206"/>
        <v>Dinner</v>
      </c>
      <c r="Y2199">
        <f t="shared" si="207"/>
        <v>13.662524330054644</v>
      </c>
      <c r="Z2199">
        <f t="shared" si="208"/>
        <v>97.965472339890724</v>
      </c>
      <c r="AA2199">
        <f t="shared" si="209"/>
        <v>65.315386357377051</v>
      </c>
    </row>
    <row r="2200" spans="1:27" x14ac:dyDescent="0.45">
      <c r="A2200" t="str">
        <f t="shared" si="204"/>
        <v>43835Meal_Dinner_SideP22</v>
      </c>
      <c r="B2200" s="6">
        <v>43835</v>
      </c>
      <c r="C2200" t="s">
        <v>118</v>
      </c>
      <c r="D2200" t="s">
        <v>31</v>
      </c>
      <c r="E2200">
        <v>3.5400000000000001E-2</v>
      </c>
      <c r="F2200">
        <v>0.25219999999999998</v>
      </c>
      <c r="G2200">
        <v>3.8E-3</v>
      </c>
      <c r="H2200">
        <v>1.67268E-3</v>
      </c>
      <c r="I2200" t="s">
        <v>55</v>
      </c>
      <c r="J2200">
        <v>1502</v>
      </c>
      <c r="K2200">
        <v>0.19973368841544609</v>
      </c>
      <c r="L2200">
        <v>0.50066577896138487</v>
      </c>
      <c r="M2200">
        <v>0.2996005326231691</v>
      </c>
      <c r="N2200">
        <v>0.25</v>
      </c>
      <c r="O2200">
        <v>0.25</v>
      </c>
      <c r="P2200">
        <v>0.25</v>
      </c>
      <c r="Q2200">
        <v>0.25</v>
      </c>
      <c r="R2200">
        <v>0.25</v>
      </c>
      <c r="S2200">
        <v>0.25</v>
      </c>
      <c r="T2200">
        <v>0.25</v>
      </c>
      <c r="U2200">
        <v>0.2332361516034985</v>
      </c>
      <c r="V2200">
        <f>VLOOKUP(A2200,Output_sheet!$C$2:$H$19120,6,FALSE)</f>
        <v>37.456059000000003</v>
      </c>
      <c r="W2200">
        <f t="shared" si="205"/>
        <v>44.3704474914</v>
      </c>
      <c r="X2200" t="str">
        <f t="shared" si="206"/>
        <v>Dinner</v>
      </c>
      <c r="Y2200">
        <f t="shared" si="207"/>
        <v>5.303777954400001</v>
      </c>
      <c r="Z2200">
        <f t="shared" si="208"/>
        <v>37.785672319200003</v>
      </c>
      <c r="AA2200">
        <f t="shared" si="209"/>
        <v>1.2809972178000002</v>
      </c>
    </row>
    <row r="2201" spans="1:27" x14ac:dyDescent="0.45">
      <c r="A2201" t="str">
        <f t="shared" si="204"/>
        <v>43835Meal_Lunch_GreenP22</v>
      </c>
      <c r="B2201" s="6">
        <v>43835</v>
      </c>
      <c r="C2201" t="s">
        <v>118</v>
      </c>
      <c r="D2201" t="s">
        <v>34</v>
      </c>
      <c r="E2201">
        <v>2.5702247191011239E-2</v>
      </c>
      <c r="F2201">
        <v>5.561797752808989E-2</v>
      </c>
      <c r="G2201">
        <v>2.0786516853932589E-2</v>
      </c>
      <c r="H2201">
        <v>1.573531300160514E-3</v>
      </c>
      <c r="I2201" t="s">
        <v>55</v>
      </c>
      <c r="J2201">
        <v>1502</v>
      </c>
      <c r="K2201">
        <v>0.19973368841544609</v>
      </c>
      <c r="L2201">
        <v>0.50066577896138487</v>
      </c>
      <c r="M2201">
        <v>0.2996005326231691</v>
      </c>
      <c r="N2201">
        <v>0.25</v>
      </c>
      <c r="O2201">
        <v>0.25</v>
      </c>
      <c r="P2201">
        <v>0.25</v>
      </c>
      <c r="Q2201">
        <v>0.25</v>
      </c>
      <c r="R2201">
        <v>0.25</v>
      </c>
      <c r="S2201">
        <v>0.25</v>
      </c>
      <c r="T2201">
        <v>0.25</v>
      </c>
      <c r="U2201">
        <v>0.4972067039106145</v>
      </c>
      <c r="V2201">
        <f>VLOOKUP(A2201,Output_sheet!$C$2:$H$19120,6,FALSE)</f>
        <v>144.51667</v>
      </c>
      <c r="W2201">
        <f t="shared" si="205"/>
        <v>74.044496089887659</v>
      </c>
      <c r="X2201" t="str">
        <f t="shared" si="206"/>
        <v>Lunch_</v>
      </c>
      <c r="Y2201">
        <f t="shared" si="207"/>
        <v>14.857612702247193</v>
      </c>
      <c r="Z2201">
        <f t="shared" si="208"/>
        <v>32.150899617977529</v>
      </c>
      <c r="AA2201">
        <f t="shared" si="209"/>
        <v>27.035983769662931</v>
      </c>
    </row>
    <row r="2202" spans="1:27" x14ac:dyDescent="0.45">
      <c r="A2202" t="str">
        <f t="shared" si="204"/>
        <v>43835Meal_Lunch_MainP22</v>
      </c>
      <c r="B2202" s="6">
        <v>43835</v>
      </c>
      <c r="C2202" t="s">
        <v>118</v>
      </c>
      <c r="D2202" t="s">
        <v>35</v>
      </c>
      <c r="E2202">
        <v>0.30499999999999999</v>
      </c>
      <c r="F2202">
        <v>0</v>
      </c>
      <c r="G2202">
        <v>3.2000000000000001E-2</v>
      </c>
      <c r="H2202">
        <v>5.3000000000000009E-3</v>
      </c>
      <c r="I2202" t="s">
        <v>55</v>
      </c>
      <c r="J2202">
        <v>1502</v>
      </c>
      <c r="K2202">
        <v>0.19973368841544609</v>
      </c>
      <c r="L2202">
        <v>0.50066577896138487</v>
      </c>
      <c r="M2202">
        <v>0.2996005326231691</v>
      </c>
      <c r="N2202">
        <v>0.25</v>
      </c>
      <c r="O2202">
        <v>0.25</v>
      </c>
      <c r="P2202">
        <v>0.25</v>
      </c>
      <c r="Q2202">
        <v>0.25</v>
      </c>
      <c r="R2202">
        <v>0.25</v>
      </c>
      <c r="S2202">
        <v>0.25</v>
      </c>
      <c r="T2202">
        <v>0.25</v>
      </c>
      <c r="U2202">
        <v>0.27932960893854752</v>
      </c>
      <c r="V2202">
        <f>VLOOKUP(A2202,Output_sheet!$C$2:$H$19120,6,FALSE)</f>
        <v>49.038241999999997</v>
      </c>
      <c r="W2202">
        <f t="shared" si="205"/>
        <v>73.949668935999995</v>
      </c>
      <c r="X2202" t="str">
        <f t="shared" si="206"/>
        <v>Lunch_</v>
      </c>
      <c r="Y2202">
        <f t="shared" si="207"/>
        <v>59.826655239999994</v>
      </c>
      <c r="Z2202">
        <f t="shared" si="208"/>
        <v>0</v>
      </c>
      <c r="AA2202">
        <f t="shared" si="209"/>
        <v>14.123013696000001</v>
      </c>
    </row>
    <row r="2203" spans="1:27" x14ac:dyDescent="0.45">
      <c r="A2203" t="str">
        <f t="shared" si="204"/>
        <v>43835Meal_Lunch_SideP22</v>
      </c>
      <c r="B2203" s="6">
        <v>43835</v>
      </c>
      <c r="C2203" t="s">
        <v>118</v>
      </c>
      <c r="D2203" t="s">
        <v>36</v>
      </c>
      <c r="E2203">
        <v>8.5000000000000006E-2</v>
      </c>
      <c r="F2203">
        <v>0.71599999999999997</v>
      </c>
      <c r="G2203">
        <v>2.5000000000000001E-2</v>
      </c>
      <c r="H2203">
        <v>1.1130000000000001E-3</v>
      </c>
      <c r="I2203" t="s">
        <v>55</v>
      </c>
      <c r="J2203">
        <v>1502</v>
      </c>
      <c r="K2203">
        <v>0.19973368841544609</v>
      </c>
      <c r="L2203">
        <v>0.50066577896138487</v>
      </c>
      <c r="M2203">
        <v>0.2996005326231691</v>
      </c>
      <c r="N2203">
        <v>0.25</v>
      </c>
      <c r="O2203">
        <v>0.25</v>
      </c>
      <c r="P2203">
        <v>0.25</v>
      </c>
      <c r="Q2203">
        <v>0.25</v>
      </c>
      <c r="R2203">
        <v>0.25</v>
      </c>
      <c r="S2203">
        <v>0.25</v>
      </c>
      <c r="T2203">
        <v>0.25</v>
      </c>
      <c r="U2203">
        <v>0.223463687150838</v>
      </c>
      <c r="V2203">
        <f>VLOOKUP(A2203,Output_sheet!$C$2:$H$19120,6,FALSE)</f>
        <v>38.970787999999999</v>
      </c>
      <c r="W2203">
        <f t="shared" si="205"/>
        <v>133.63083205199999</v>
      </c>
      <c r="X2203" t="str">
        <f t="shared" si="206"/>
        <v>Lunch_</v>
      </c>
      <c r="Y2203">
        <f t="shared" si="207"/>
        <v>13.250067920000001</v>
      </c>
      <c r="Z2203">
        <f t="shared" si="208"/>
        <v>111.612336832</v>
      </c>
      <c r="AA2203">
        <f t="shared" si="209"/>
        <v>8.7684273000000008</v>
      </c>
    </row>
    <row r="2204" spans="1:27" x14ac:dyDescent="0.45">
      <c r="A2204" t="str">
        <f t="shared" si="204"/>
        <v>43835Meal_Morning_Snack_GreenP22</v>
      </c>
      <c r="B2204" s="6">
        <v>43835</v>
      </c>
      <c r="C2204" t="s">
        <v>118</v>
      </c>
      <c r="D2204" t="s">
        <v>39</v>
      </c>
      <c r="E2204">
        <v>9.4999999999999998E-3</v>
      </c>
      <c r="F2204">
        <v>0.12970000000000001</v>
      </c>
      <c r="G2204">
        <v>4.7499999999999999E-3</v>
      </c>
      <c r="H2204">
        <v>1.1560000000000001E-2</v>
      </c>
      <c r="I2204" t="s">
        <v>55</v>
      </c>
      <c r="J2204">
        <v>1502</v>
      </c>
      <c r="K2204">
        <v>0.19973368841544609</v>
      </c>
      <c r="L2204">
        <v>0.50066577896138487</v>
      </c>
      <c r="M2204">
        <v>0.2996005326231691</v>
      </c>
      <c r="N2204">
        <v>0.15</v>
      </c>
      <c r="O2204">
        <v>0.15</v>
      </c>
      <c r="P2204">
        <v>0.15</v>
      </c>
      <c r="Q2204">
        <v>0.15</v>
      </c>
      <c r="R2204">
        <v>0.15</v>
      </c>
      <c r="S2204">
        <v>0.15</v>
      </c>
      <c r="T2204">
        <v>0.15</v>
      </c>
      <c r="U2204">
        <v>0.2</v>
      </c>
      <c r="V2204">
        <f>VLOOKUP(A2204,Output_sheet!$C$2:$H$19120,6,FALSE)</f>
        <v>41.123232999999999</v>
      </c>
      <c r="W2204">
        <f t="shared" si="205"/>
        <v>24.655434345149999</v>
      </c>
      <c r="X2204" t="str">
        <f t="shared" si="206"/>
        <v>Mornin</v>
      </c>
      <c r="Y2204">
        <f t="shared" si="207"/>
        <v>1.562682854</v>
      </c>
      <c r="Z2204">
        <f t="shared" si="208"/>
        <v>21.334733280400002</v>
      </c>
      <c r="AA2204">
        <f t="shared" si="209"/>
        <v>1.7580182107499998</v>
      </c>
    </row>
    <row r="2205" spans="1:27" x14ac:dyDescent="0.45">
      <c r="A2205" t="str">
        <f t="shared" si="204"/>
        <v>43835Meal_Morning_Snack_MainP22</v>
      </c>
      <c r="B2205" s="6">
        <v>43835</v>
      </c>
      <c r="C2205" t="s">
        <v>118</v>
      </c>
      <c r="D2205" t="s">
        <v>40</v>
      </c>
      <c r="E2205">
        <v>2.9166666666666671E-2</v>
      </c>
      <c r="F2205">
        <v>0.13300000000000001</v>
      </c>
      <c r="G2205">
        <v>1.4999999999999999E-2</v>
      </c>
      <c r="H2205">
        <v>1.7916666666666671E-3</v>
      </c>
      <c r="I2205" t="s">
        <v>55</v>
      </c>
      <c r="J2205">
        <v>1502</v>
      </c>
      <c r="K2205">
        <v>0.19973368841544609</v>
      </c>
      <c r="L2205">
        <v>0.50066577896138487</v>
      </c>
      <c r="M2205">
        <v>0.2996005326231691</v>
      </c>
      <c r="N2205">
        <v>0.15</v>
      </c>
      <c r="O2205">
        <v>0.15</v>
      </c>
      <c r="P2205">
        <v>0.15</v>
      </c>
      <c r="Q2205">
        <v>0.15</v>
      </c>
      <c r="R2205">
        <v>0.15</v>
      </c>
      <c r="S2205">
        <v>0.15</v>
      </c>
      <c r="T2205">
        <v>0.15</v>
      </c>
      <c r="U2205">
        <v>0.66666666666666663</v>
      </c>
      <c r="V2205">
        <f>VLOOKUP(A2205,Output_sheet!$C$2:$H$19120,6,FALSE)</f>
        <v>187.33917</v>
      </c>
      <c r="W2205">
        <f t="shared" si="205"/>
        <v>146.81146289</v>
      </c>
      <c r="X2205" t="str">
        <f t="shared" si="206"/>
        <v>Mornin</v>
      </c>
      <c r="Y2205">
        <f t="shared" si="207"/>
        <v>21.856236500000001</v>
      </c>
      <c r="Z2205">
        <f t="shared" si="208"/>
        <v>99.664438439999998</v>
      </c>
      <c r="AA2205">
        <f t="shared" si="209"/>
        <v>25.290787950000002</v>
      </c>
    </row>
    <row r="2206" spans="1:27" x14ac:dyDescent="0.45">
      <c r="A2206" t="str">
        <f t="shared" si="204"/>
        <v>43835Meal_Morning_Snack_SideP22</v>
      </c>
      <c r="B2206" s="6">
        <v>43835</v>
      </c>
      <c r="C2206" t="s">
        <v>118</v>
      </c>
      <c r="D2206" t="s">
        <v>41</v>
      </c>
      <c r="E2206">
        <v>4.1816666666666669E-2</v>
      </c>
      <c r="F2206">
        <v>3.2599999999999997E-2</v>
      </c>
      <c r="G2206">
        <v>8.3983333333333327E-2</v>
      </c>
      <c r="H2206">
        <v>9.819500000000001E-4</v>
      </c>
      <c r="I2206" t="s">
        <v>55</v>
      </c>
      <c r="J2206">
        <v>1502</v>
      </c>
      <c r="K2206">
        <v>0.19973368841544609</v>
      </c>
      <c r="L2206">
        <v>0.50066577896138487</v>
      </c>
      <c r="M2206">
        <v>0.2996005326231691</v>
      </c>
      <c r="N2206">
        <v>0.15</v>
      </c>
      <c r="O2206">
        <v>0.15</v>
      </c>
      <c r="P2206">
        <v>0.15</v>
      </c>
      <c r="Q2206">
        <v>0.15</v>
      </c>
      <c r="R2206">
        <v>0.15</v>
      </c>
      <c r="S2206">
        <v>0.15</v>
      </c>
      <c r="T2206">
        <v>0.15</v>
      </c>
      <c r="U2206">
        <v>0.1333333333333333</v>
      </c>
      <c r="V2206">
        <f>VLOOKUP(A2206,Output_sheet!$C$2:$H$19120,6,FALSE)</f>
        <v>45.692481000000001</v>
      </c>
      <c r="W2206">
        <f t="shared" si="205"/>
        <v>48.137790274849991</v>
      </c>
      <c r="X2206" t="str">
        <f t="shared" si="206"/>
        <v>Mornin</v>
      </c>
      <c r="Y2206">
        <f t="shared" si="207"/>
        <v>7.6428289886000007</v>
      </c>
      <c r="Z2206">
        <f t="shared" si="208"/>
        <v>5.9582995223999999</v>
      </c>
      <c r="AA2206">
        <f t="shared" si="209"/>
        <v>34.536661763849999</v>
      </c>
    </row>
    <row r="2207" spans="1:27" x14ac:dyDescent="0.45">
      <c r="A2207" t="str">
        <f t="shared" si="204"/>
        <v>43835Meal_Afternoon_Snack_GreenP23</v>
      </c>
      <c r="B2207" s="6">
        <v>43835</v>
      </c>
      <c r="C2207" t="s">
        <v>118</v>
      </c>
      <c r="D2207" t="s">
        <v>11</v>
      </c>
      <c r="E2207">
        <v>2.7E-2</v>
      </c>
      <c r="F2207">
        <v>0.11799999999999999</v>
      </c>
      <c r="G2207">
        <v>0.21</v>
      </c>
      <c r="H2207">
        <v>1.9499999999999999E-3</v>
      </c>
      <c r="I2207" t="s">
        <v>56</v>
      </c>
      <c r="J2207">
        <v>1502</v>
      </c>
      <c r="K2207">
        <v>0.30093209054593872</v>
      </c>
      <c r="L2207">
        <v>0.39946737683089212</v>
      </c>
      <c r="M2207">
        <v>0.2996005326231691</v>
      </c>
      <c r="N2207">
        <v>5.0000000000000001E-4</v>
      </c>
      <c r="O2207">
        <v>5.0000000000000001E-4</v>
      </c>
      <c r="P2207">
        <v>5.0000000000000001E-4</v>
      </c>
      <c r="Q2207">
        <v>5.0000000000000001E-4</v>
      </c>
      <c r="R2207">
        <v>5.0000000000000001E-4</v>
      </c>
      <c r="S2207">
        <v>5.0000000000000001E-4</v>
      </c>
      <c r="T2207">
        <v>5.0000000000000001E-4</v>
      </c>
      <c r="U2207">
        <v>0.35</v>
      </c>
      <c r="V2207">
        <f>VLOOKUP(A2207,Output_sheet!$C$2:$H$19120,6,FALSE)</f>
        <v>0.37906804999999999</v>
      </c>
      <c r="W2207">
        <f t="shared" si="205"/>
        <v>0.93629808349999988</v>
      </c>
      <c r="X2207" t="str">
        <f t="shared" si="206"/>
        <v>Aftern</v>
      </c>
      <c r="Y2207">
        <f t="shared" si="207"/>
        <v>4.0939349399999998E-2</v>
      </c>
      <c r="Z2207">
        <f t="shared" si="208"/>
        <v>0.17892011959999998</v>
      </c>
      <c r="AA2207">
        <f t="shared" si="209"/>
        <v>0.7164386144999999</v>
      </c>
    </row>
    <row r="2208" spans="1:27" x14ac:dyDescent="0.45">
      <c r="A2208" t="str">
        <f t="shared" si="204"/>
        <v>43835Meal_Afternoon_Snack_MainP23</v>
      </c>
      <c r="B2208" s="6">
        <v>43835</v>
      </c>
      <c r="C2208" t="s">
        <v>118</v>
      </c>
      <c r="D2208" t="s">
        <v>12</v>
      </c>
      <c r="E2208">
        <v>0.34</v>
      </c>
      <c r="F2208">
        <v>0</v>
      </c>
      <c r="G2208">
        <v>1.0999999999999999E-2</v>
      </c>
      <c r="H2208">
        <v>9.7169999999999999E-3</v>
      </c>
      <c r="I2208" t="s">
        <v>56</v>
      </c>
      <c r="J2208">
        <v>1502</v>
      </c>
      <c r="K2208">
        <v>0.30093209054593872</v>
      </c>
      <c r="L2208">
        <v>0.39946737683089212</v>
      </c>
      <c r="M2208">
        <v>0.2996005326231691</v>
      </c>
      <c r="N2208">
        <v>5.0000000000000001E-4</v>
      </c>
      <c r="O2208">
        <v>5.0000000000000001E-4</v>
      </c>
      <c r="P2208">
        <v>5.0000000000000001E-4</v>
      </c>
      <c r="Q2208">
        <v>5.0000000000000001E-4</v>
      </c>
      <c r="R2208">
        <v>5.0000000000000001E-4</v>
      </c>
      <c r="S2208">
        <v>5.0000000000000001E-4</v>
      </c>
      <c r="T2208">
        <v>5.0000000000000001E-4</v>
      </c>
      <c r="U2208">
        <v>0.15</v>
      </c>
      <c r="V2208">
        <f>VLOOKUP(A2208,Output_sheet!$C$2:$H$19120,6,FALSE)</f>
        <v>5.4152578999999999E-2</v>
      </c>
      <c r="W2208">
        <f t="shared" si="205"/>
        <v>7.9008612761000005E-2</v>
      </c>
      <c r="X2208" t="str">
        <f t="shared" si="206"/>
        <v>Aftern</v>
      </c>
      <c r="Y2208">
        <f t="shared" si="207"/>
        <v>7.364750744000001E-2</v>
      </c>
      <c r="Z2208">
        <f t="shared" si="208"/>
        <v>0</v>
      </c>
      <c r="AA2208">
        <f t="shared" si="209"/>
        <v>5.3611053209999997E-3</v>
      </c>
    </row>
    <row r="2209" spans="1:27" x14ac:dyDescent="0.45">
      <c r="A2209" t="str">
        <f t="shared" si="204"/>
        <v>43835Meal_Afternoon_Snack_SideP23</v>
      </c>
      <c r="B2209" s="6">
        <v>43835</v>
      </c>
      <c r="C2209" t="s">
        <v>118</v>
      </c>
      <c r="D2209" t="s">
        <v>13</v>
      </c>
      <c r="E2209">
        <v>7.0000000000000001E-3</v>
      </c>
      <c r="F2209">
        <v>8.6999999999999994E-2</v>
      </c>
      <c r="G2209">
        <v>1E-3</v>
      </c>
      <c r="H2209">
        <v>7.5000000000000002E-4</v>
      </c>
      <c r="I2209" t="s">
        <v>56</v>
      </c>
      <c r="J2209">
        <v>1502</v>
      </c>
      <c r="K2209">
        <v>0.30093209054593872</v>
      </c>
      <c r="L2209">
        <v>0.39946737683089212</v>
      </c>
      <c r="M2209">
        <v>0.2996005326231691</v>
      </c>
      <c r="N2209">
        <v>5.0000000000000001E-4</v>
      </c>
      <c r="O2209">
        <v>5.0000000000000001E-4</v>
      </c>
      <c r="P2209">
        <v>5.0000000000000001E-4</v>
      </c>
      <c r="Q2209">
        <v>5.0000000000000001E-4</v>
      </c>
      <c r="R2209">
        <v>5.0000000000000001E-4</v>
      </c>
      <c r="S2209">
        <v>5.0000000000000001E-4</v>
      </c>
      <c r="T2209">
        <v>5.0000000000000001E-4</v>
      </c>
      <c r="U2209">
        <v>0.5</v>
      </c>
      <c r="V2209">
        <f>VLOOKUP(A2209,Output_sheet!$C$2:$H$19120,6,FALSE)</f>
        <v>0.28881374999999998</v>
      </c>
      <c r="W2209">
        <f t="shared" si="205"/>
        <v>0.11119329374999999</v>
      </c>
      <c r="X2209" t="str">
        <f t="shared" si="206"/>
        <v>Aftern</v>
      </c>
      <c r="Y2209">
        <f t="shared" si="207"/>
        <v>8.0867849999999991E-3</v>
      </c>
      <c r="Z2209">
        <f t="shared" si="208"/>
        <v>0.10050718499999999</v>
      </c>
      <c r="AA2209">
        <f t="shared" si="209"/>
        <v>2.5993237500000002E-3</v>
      </c>
    </row>
    <row r="2210" spans="1:27" x14ac:dyDescent="0.45">
      <c r="A2210" t="str">
        <f t="shared" si="204"/>
        <v>43835Meal_Booster1_GreenP23</v>
      </c>
      <c r="B2210" s="6">
        <v>43835</v>
      </c>
      <c r="C2210" t="s">
        <v>118</v>
      </c>
      <c r="D2210" t="s">
        <v>16</v>
      </c>
      <c r="E2210">
        <v>0</v>
      </c>
      <c r="F2210">
        <v>0</v>
      </c>
      <c r="G2210">
        <v>0</v>
      </c>
      <c r="H2210">
        <v>0</v>
      </c>
      <c r="I2210" t="s">
        <v>56</v>
      </c>
      <c r="J2210">
        <v>1502</v>
      </c>
      <c r="K2210">
        <v>0.30093209054593872</v>
      </c>
      <c r="L2210">
        <v>0.39946737683089212</v>
      </c>
      <c r="M2210">
        <v>0.2996005326231691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f>VLOOKUP(A2210,Output_sheet!$C$2:$H$19120,6,FALSE)</f>
        <v>0</v>
      </c>
      <c r="W2210">
        <f t="shared" si="205"/>
        <v>0</v>
      </c>
      <c r="X2210" t="str">
        <f t="shared" si="206"/>
        <v>Booste</v>
      </c>
      <c r="Y2210">
        <f t="shared" si="207"/>
        <v>0</v>
      </c>
      <c r="Z2210">
        <f t="shared" si="208"/>
        <v>0</v>
      </c>
      <c r="AA2210">
        <f t="shared" si="209"/>
        <v>0</v>
      </c>
    </row>
    <row r="2211" spans="1:27" x14ac:dyDescent="0.45">
      <c r="A2211" t="str">
        <f t="shared" si="204"/>
        <v>43835Meal_Booster1_MainP23</v>
      </c>
      <c r="B2211" s="6">
        <v>43835</v>
      </c>
      <c r="C2211" t="s">
        <v>118</v>
      </c>
      <c r="D2211" t="s">
        <v>17</v>
      </c>
      <c r="E2211">
        <v>5.6323529411764703E-2</v>
      </c>
      <c r="F2211">
        <v>0.1341803921568627</v>
      </c>
      <c r="G2211">
        <v>3.0019607843137251E-2</v>
      </c>
      <c r="H2211">
        <v>2.4504270334859352E-3</v>
      </c>
      <c r="I2211" t="s">
        <v>56</v>
      </c>
      <c r="J2211">
        <v>1502</v>
      </c>
      <c r="K2211">
        <v>0.30093209054593872</v>
      </c>
      <c r="L2211">
        <v>0.39946737683089212</v>
      </c>
      <c r="M2211">
        <v>0.2996005326231691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  <c r="V2211">
        <f>VLOOKUP(A2211,Output_sheet!$C$2:$H$19120,6,FALSE)</f>
        <v>0</v>
      </c>
      <c r="W2211">
        <f t="shared" si="205"/>
        <v>0</v>
      </c>
      <c r="X2211" t="str">
        <f t="shared" si="206"/>
        <v>Booste</v>
      </c>
      <c r="Y2211">
        <f t="shared" si="207"/>
        <v>0</v>
      </c>
      <c r="Z2211">
        <f t="shared" si="208"/>
        <v>0</v>
      </c>
      <c r="AA2211">
        <f t="shared" si="209"/>
        <v>0</v>
      </c>
    </row>
    <row r="2212" spans="1:27" x14ac:dyDescent="0.45">
      <c r="A2212" t="str">
        <f t="shared" si="204"/>
        <v>43835Meal_Booster1_SideP23</v>
      </c>
      <c r="B2212" s="6">
        <v>43835</v>
      </c>
      <c r="C2212" t="s">
        <v>118</v>
      </c>
      <c r="D2212" t="s">
        <v>18</v>
      </c>
      <c r="E2212">
        <v>0</v>
      </c>
      <c r="F2212">
        <v>0</v>
      </c>
      <c r="G2212">
        <v>0</v>
      </c>
      <c r="H2212">
        <v>0</v>
      </c>
      <c r="I2212" t="s">
        <v>56</v>
      </c>
      <c r="J2212">
        <v>1502</v>
      </c>
      <c r="K2212">
        <v>0.30093209054593872</v>
      </c>
      <c r="L2212">
        <v>0.39946737683089212</v>
      </c>
      <c r="M2212">
        <v>0.2996005326231691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f>VLOOKUP(A2212,Output_sheet!$C$2:$H$19120,6,FALSE)</f>
        <v>0</v>
      </c>
      <c r="W2212">
        <f t="shared" si="205"/>
        <v>0</v>
      </c>
      <c r="X2212" t="str">
        <f t="shared" si="206"/>
        <v>Booste</v>
      </c>
      <c r="Y2212">
        <f t="shared" si="207"/>
        <v>0</v>
      </c>
      <c r="Z2212">
        <f t="shared" si="208"/>
        <v>0</v>
      </c>
      <c r="AA2212">
        <f t="shared" si="209"/>
        <v>0</v>
      </c>
    </row>
    <row r="2213" spans="1:27" x14ac:dyDescent="0.45">
      <c r="A2213" t="str">
        <f t="shared" si="204"/>
        <v>43835Meal_Booster2_GreenP23</v>
      </c>
      <c r="B2213" s="6">
        <v>43835</v>
      </c>
      <c r="C2213" t="s">
        <v>118</v>
      </c>
      <c r="D2213" t="s">
        <v>19</v>
      </c>
      <c r="E2213">
        <v>0</v>
      </c>
      <c r="F2213">
        <v>0</v>
      </c>
      <c r="G2213">
        <v>0</v>
      </c>
      <c r="H2213">
        <v>0</v>
      </c>
      <c r="I2213" t="s">
        <v>56</v>
      </c>
      <c r="J2213">
        <v>1502</v>
      </c>
      <c r="K2213">
        <v>0.30093209054593872</v>
      </c>
      <c r="L2213">
        <v>0.39946737683089212</v>
      </c>
      <c r="M2213">
        <v>0.2996005326231691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f>VLOOKUP(A2213,Output_sheet!$C$2:$H$19120,6,FALSE)</f>
        <v>0</v>
      </c>
      <c r="W2213">
        <f t="shared" si="205"/>
        <v>0</v>
      </c>
      <c r="X2213" t="str">
        <f t="shared" si="206"/>
        <v>Booste</v>
      </c>
      <c r="Y2213">
        <f t="shared" si="207"/>
        <v>0</v>
      </c>
      <c r="Z2213">
        <f t="shared" si="208"/>
        <v>0</v>
      </c>
      <c r="AA2213">
        <f t="shared" si="209"/>
        <v>0</v>
      </c>
    </row>
    <row r="2214" spans="1:27" x14ac:dyDescent="0.45">
      <c r="A2214" t="str">
        <f t="shared" si="204"/>
        <v>43835Meal_Booster2_MainP23</v>
      </c>
      <c r="B2214" s="6">
        <v>43835</v>
      </c>
      <c r="C2214" t="s">
        <v>118</v>
      </c>
      <c r="D2214" t="s">
        <v>20</v>
      </c>
      <c r="E2214">
        <v>0.1239</v>
      </c>
      <c r="F2214">
        <v>2.7199999999999998E-2</v>
      </c>
      <c r="G2214">
        <v>1.0200000000000001E-2</v>
      </c>
      <c r="H2214">
        <v>3.1800000000000001E-3</v>
      </c>
      <c r="I2214" t="s">
        <v>56</v>
      </c>
      <c r="J2214">
        <v>1502</v>
      </c>
      <c r="K2214">
        <v>0.30093209054593872</v>
      </c>
      <c r="L2214">
        <v>0.39946737683089212</v>
      </c>
      <c r="M2214">
        <v>0.2996005326231691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1</v>
      </c>
      <c r="V2214">
        <f>VLOOKUP(A2214,Output_sheet!$C$2:$H$19120,6,FALSE)</f>
        <v>0</v>
      </c>
      <c r="W2214">
        <f t="shared" si="205"/>
        <v>0</v>
      </c>
      <c r="X2214" t="str">
        <f t="shared" si="206"/>
        <v>Booste</v>
      </c>
      <c r="Y2214">
        <f t="shared" si="207"/>
        <v>0</v>
      </c>
      <c r="Z2214">
        <f t="shared" si="208"/>
        <v>0</v>
      </c>
      <c r="AA2214">
        <f t="shared" si="209"/>
        <v>0</v>
      </c>
    </row>
    <row r="2215" spans="1:27" x14ac:dyDescent="0.45">
      <c r="A2215" t="str">
        <f t="shared" si="204"/>
        <v>43835Meal_Booster2_SideP23</v>
      </c>
      <c r="B2215" s="6">
        <v>43835</v>
      </c>
      <c r="C2215" t="s">
        <v>118</v>
      </c>
      <c r="D2215" t="s">
        <v>21</v>
      </c>
      <c r="E2215">
        <v>0</v>
      </c>
      <c r="F2215">
        <v>0</v>
      </c>
      <c r="G2215">
        <v>0</v>
      </c>
      <c r="H2215">
        <v>0</v>
      </c>
      <c r="I2215" t="s">
        <v>56</v>
      </c>
      <c r="J2215">
        <v>1502</v>
      </c>
      <c r="K2215">
        <v>0.30093209054593872</v>
      </c>
      <c r="L2215">
        <v>0.39946737683089212</v>
      </c>
      <c r="M2215">
        <v>0.2996005326231691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f>VLOOKUP(A2215,Output_sheet!$C$2:$H$19120,6,FALSE)</f>
        <v>0</v>
      </c>
      <c r="W2215">
        <f t="shared" si="205"/>
        <v>0</v>
      </c>
      <c r="X2215" t="str">
        <f t="shared" si="206"/>
        <v>Booste</v>
      </c>
      <c r="Y2215">
        <f t="shared" si="207"/>
        <v>0</v>
      </c>
      <c r="Z2215">
        <f t="shared" si="208"/>
        <v>0</v>
      </c>
      <c r="AA2215">
        <f t="shared" si="209"/>
        <v>0</v>
      </c>
    </row>
    <row r="2216" spans="1:27" x14ac:dyDescent="0.45">
      <c r="A2216" t="str">
        <f t="shared" si="204"/>
        <v>43835Meal_Breakfast_GreenP23</v>
      </c>
      <c r="B2216" s="6">
        <v>43835</v>
      </c>
      <c r="C2216" t="s">
        <v>118</v>
      </c>
      <c r="D2216" t="s">
        <v>24</v>
      </c>
      <c r="E2216">
        <v>0</v>
      </c>
      <c r="F2216">
        <v>0</v>
      </c>
      <c r="G2216">
        <v>0</v>
      </c>
      <c r="H2216">
        <v>0</v>
      </c>
      <c r="I2216" t="s">
        <v>56</v>
      </c>
      <c r="J2216">
        <v>1502</v>
      </c>
      <c r="K2216">
        <v>0.30093209054593872</v>
      </c>
      <c r="L2216">
        <v>0.39946737683089212</v>
      </c>
      <c r="M2216">
        <v>0.2996005326231691</v>
      </c>
      <c r="N2216">
        <v>0.33300000000000002</v>
      </c>
      <c r="O2216">
        <v>0.33300000000000002</v>
      </c>
      <c r="P2216">
        <v>0.33300000000000002</v>
      </c>
      <c r="Q2216">
        <v>0.33300000000000002</v>
      </c>
      <c r="R2216">
        <v>0.33300000000000002</v>
      </c>
      <c r="S2216">
        <v>0.33300000000000002</v>
      </c>
      <c r="T2216">
        <v>0.33300000000000002</v>
      </c>
      <c r="U2216">
        <v>0</v>
      </c>
      <c r="V2216">
        <f>VLOOKUP(A2216,Output_sheet!$C$2:$H$19120,6,FALSE)</f>
        <v>0</v>
      </c>
      <c r="W2216">
        <f t="shared" si="205"/>
        <v>0</v>
      </c>
      <c r="X2216" t="str">
        <f t="shared" si="206"/>
        <v>Breakf</v>
      </c>
      <c r="Y2216">
        <f t="shared" si="207"/>
        <v>0</v>
      </c>
      <c r="Z2216">
        <f t="shared" si="208"/>
        <v>0</v>
      </c>
      <c r="AA2216">
        <f t="shared" si="209"/>
        <v>0</v>
      </c>
    </row>
    <row r="2217" spans="1:27" x14ac:dyDescent="0.45">
      <c r="A2217" t="str">
        <f t="shared" si="204"/>
        <v>43835Meal_Breakfast_MainP23</v>
      </c>
      <c r="B2217" s="6">
        <v>43835</v>
      </c>
      <c r="C2217" t="s">
        <v>118</v>
      </c>
      <c r="D2217" t="s">
        <v>25</v>
      </c>
      <c r="E2217">
        <v>1.6E-2</v>
      </c>
      <c r="F2217">
        <v>0.218</v>
      </c>
      <c r="G2217">
        <v>4.0000000000000001E-3</v>
      </c>
      <c r="H2217">
        <v>9.5E-4</v>
      </c>
      <c r="I2217" t="s">
        <v>56</v>
      </c>
      <c r="J2217">
        <v>1502</v>
      </c>
      <c r="K2217">
        <v>0.30093209054593872</v>
      </c>
      <c r="L2217">
        <v>0.39946737683089212</v>
      </c>
      <c r="M2217">
        <v>0.2996005326231691</v>
      </c>
      <c r="N2217">
        <v>0.33300000000000002</v>
      </c>
      <c r="O2217">
        <v>0.33300000000000002</v>
      </c>
      <c r="P2217">
        <v>0.33300000000000002</v>
      </c>
      <c r="Q2217">
        <v>0.33300000000000002</v>
      </c>
      <c r="R2217">
        <v>0.33300000000000002</v>
      </c>
      <c r="S2217">
        <v>0.33300000000000002</v>
      </c>
      <c r="T2217">
        <v>0.33300000000000002</v>
      </c>
      <c r="U2217">
        <v>0.31969309462915602</v>
      </c>
      <c r="V2217">
        <f>VLOOKUP(A2217,Output_sheet!$C$2:$H$19120,6,FALSE)</f>
        <v>25.035384000000001</v>
      </c>
      <c r="W2217">
        <f t="shared" si="205"/>
        <v>24.334393248000001</v>
      </c>
      <c r="X2217" t="str">
        <f t="shared" si="206"/>
        <v>Breakf</v>
      </c>
      <c r="Y2217">
        <f t="shared" si="207"/>
        <v>1.6022645760000001</v>
      </c>
      <c r="Z2217">
        <f t="shared" si="208"/>
        <v>21.830854848000001</v>
      </c>
      <c r="AA2217">
        <f t="shared" si="209"/>
        <v>0.90127382400000011</v>
      </c>
    </row>
    <row r="2218" spans="1:27" x14ac:dyDescent="0.45">
      <c r="A2218" t="str">
        <f t="shared" si="204"/>
        <v>43835Meal_Breakfast_SideP23</v>
      </c>
      <c r="B2218" s="6">
        <v>43835</v>
      </c>
      <c r="C2218" t="s">
        <v>118</v>
      </c>
      <c r="D2218" t="s">
        <v>26</v>
      </c>
      <c r="E2218">
        <v>0.1025225563909774</v>
      </c>
      <c r="F2218">
        <v>0.1988458646616541</v>
      </c>
      <c r="G2218">
        <v>5.6680451127819553E-2</v>
      </c>
      <c r="H2218">
        <v>3.628709224603358E-3</v>
      </c>
      <c r="I2218" t="s">
        <v>56</v>
      </c>
      <c r="J2218">
        <v>1502</v>
      </c>
      <c r="K2218">
        <v>0.30093209054593872</v>
      </c>
      <c r="L2218">
        <v>0.39946737683089212</v>
      </c>
      <c r="M2218">
        <v>0.2996005326231691</v>
      </c>
      <c r="N2218">
        <v>0.33300000000000002</v>
      </c>
      <c r="O2218">
        <v>0.33300000000000002</v>
      </c>
      <c r="P2218">
        <v>0.33300000000000002</v>
      </c>
      <c r="Q2218">
        <v>0.33300000000000002</v>
      </c>
      <c r="R2218">
        <v>0.33300000000000002</v>
      </c>
      <c r="S2218">
        <v>0.33300000000000002</v>
      </c>
      <c r="T2218">
        <v>0.33300000000000002</v>
      </c>
      <c r="U2218">
        <v>0.68030690537084404</v>
      </c>
      <c r="V2218">
        <f>VLOOKUP(A2218,Output_sheet!$C$2:$H$19120,6,FALSE)</f>
        <v>131.58598000000001</v>
      </c>
      <c r="W2218">
        <f t="shared" si="205"/>
        <v>225.74861047751878</v>
      </c>
      <c r="X2218" t="str">
        <f t="shared" si="206"/>
        <v>Breakf</v>
      </c>
      <c r="Y2218">
        <f t="shared" si="207"/>
        <v>53.962124219248103</v>
      </c>
      <c r="Z2218">
        <f t="shared" si="208"/>
        <v>104.66131188180449</v>
      </c>
      <c r="AA2218">
        <f t="shared" si="209"/>
        <v>67.125174376466177</v>
      </c>
    </row>
    <row r="2219" spans="1:27" x14ac:dyDescent="0.45">
      <c r="A2219" t="str">
        <f t="shared" si="204"/>
        <v>43835Meal_Dinner_GreenP23</v>
      </c>
      <c r="B2219" s="6">
        <v>43835</v>
      </c>
      <c r="C2219" t="s">
        <v>118</v>
      </c>
      <c r="D2219" t="s">
        <v>29</v>
      </c>
      <c r="E2219">
        <v>0.19</v>
      </c>
      <c r="F2219">
        <v>0.51400000000000001</v>
      </c>
      <c r="G2219">
        <v>0.05</v>
      </c>
      <c r="H2219">
        <v>4.674600000000001E-3</v>
      </c>
      <c r="I2219" t="s">
        <v>56</v>
      </c>
      <c r="J2219">
        <v>1502</v>
      </c>
      <c r="K2219">
        <v>0.30093209054593872</v>
      </c>
      <c r="L2219">
        <v>0.39946737683089212</v>
      </c>
      <c r="M2219">
        <v>0.2996005326231691</v>
      </c>
      <c r="N2219">
        <v>0.33300000000000002</v>
      </c>
      <c r="O2219">
        <v>0.33300000000000002</v>
      </c>
      <c r="P2219">
        <v>0.33300000000000002</v>
      </c>
      <c r="Q2219">
        <v>0.33300000000000002</v>
      </c>
      <c r="R2219">
        <v>0.33300000000000002</v>
      </c>
      <c r="S2219">
        <v>0.33300000000000002</v>
      </c>
      <c r="T2219">
        <v>0.33300000000000002</v>
      </c>
      <c r="U2219">
        <v>0.2332361516034985</v>
      </c>
      <c r="V2219">
        <f>VLOOKUP(A2219,Output_sheet!$C$2:$H$19120,6,FALSE)</f>
        <v>49.929158000000001</v>
      </c>
      <c r="W2219">
        <f t="shared" si="205"/>
        <v>163.068630028</v>
      </c>
      <c r="X2219" t="str">
        <f t="shared" si="206"/>
        <v>Dinner</v>
      </c>
      <c r="Y2219">
        <f t="shared" si="207"/>
        <v>37.946160079999999</v>
      </c>
      <c r="Z2219">
        <f t="shared" si="208"/>
        <v>102.654348848</v>
      </c>
      <c r="AA2219">
        <f t="shared" si="209"/>
        <v>22.468121100000001</v>
      </c>
    </row>
    <row r="2220" spans="1:27" x14ac:dyDescent="0.45">
      <c r="A2220" t="str">
        <f t="shared" si="204"/>
        <v>43835Meal_Dinner_MainP23</v>
      </c>
      <c r="B2220" s="6">
        <v>43835</v>
      </c>
      <c r="C2220" t="s">
        <v>118</v>
      </c>
      <c r="D2220" t="s">
        <v>30</v>
      </c>
      <c r="E2220">
        <v>2.453551912568306E-2</v>
      </c>
      <c r="F2220">
        <v>0.1759289617486339</v>
      </c>
      <c r="G2220">
        <v>5.2131147540983608E-2</v>
      </c>
      <c r="H2220">
        <v>1.521726775956284E-3</v>
      </c>
      <c r="I2220" t="s">
        <v>56</v>
      </c>
      <c r="J2220">
        <v>1502</v>
      </c>
      <c r="K2220">
        <v>0.30093209054593872</v>
      </c>
      <c r="L2220">
        <v>0.39946737683089212</v>
      </c>
      <c r="M2220">
        <v>0.2996005326231691</v>
      </c>
      <c r="N2220">
        <v>0.33300000000000002</v>
      </c>
      <c r="O2220">
        <v>0.33300000000000002</v>
      </c>
      <c r="P2220">
        <v>0.33300000000000002</v>
      </c>
      <c r="Q2220">
        <v>0.33300000000000002</v>
      </c>
      <c r="R2220">
        <v>0.33300000000000002</v>
      </c>
      <c r="S2220">
        <v>0.33300000000000002</v>
      </c>
      <c r="T2220">
        <v>0.33300000000000002</v>
      </c>
      <c r="U2220">
        <v>0.53352769679300294</v>
      </c>
      <c r="V2220">
        <f>VLOOKUP(A2220,Output_sheet!$C$2:$H$19120,6,FALSE)</f>
        <v>328.28422</v>
      </c>
      <c r="W2220">
        <f t="shared" si="205"/>
        <v>417.26180093989075</v>
      </c>
      <c r="X2220" t="str">
        <f t="shared" si="206"/>
        <v>Dinner</v>
      </c>
      <c r="Y2220">
        <f t="shared" si="207"/>
        <v>32.218495033879783</v>
      </c>
      <c r="Z2220">
        <f t="shared" si="208"/>
        <v>231.01880793224046</v>
      </c>
      <c r="AA2220">
        <f t="shared" si="209"/>
        <v>154.02449797377048</v>
      </c>
    </row>
    <row r="2221" spans="1:27" x14ac:dyDescent="0.45">
      <c r="A2221" t="str">
        <f t="shared" si="204"/>
        <v>43835Meal_Dinner_SideP23</v>
      </c>
      <c r="B2221" s="6">
        <v>43835</v>
      </c>
      <c r="C2221" t="s">
        <v>118</v>
      </c>
      <c r="D2221" t="s">
        <v>31</v>
      </c>
      <c r="E2221">
        <v>3.5400000000000001E-2</v>
      </c>
      <c r="F2221">
        <v>0.25219999999999998</v>
      </c>
      <c r="G2221">
        <v>3.8E-3</v>
      </c>
      <c r="H2221">
        <v>1.67268E-3</v>
      </c>
      <c r="I2221" t="s">
        <v>56</v>
      </c>
      <c r="J2221">
        <v>1502</v>
      </c>
      <c r="K2221">
        <v>0.30093209054593872</v>
      </c>
      <c r="L2221">
        <v>0.39946737683089212</v>
      </c>
      <c r="M2221">
        <v>0.2996005326231691</v>
      </c>
      <c r="N2221">
        <v>0.33300000000000002</v>
      </c>
      <c r="O2221">
        <v>0.33300000000000002</v>
      </c>
      <c r="P2221">
        <v>0.33300000000000002</v>
      </c>
      <c r="Q2221">
        <v>0.33300000000000002</v>
      </c>
      <c r="R2221">
        <v>0.33300000000000002</v>
      </c>
      <c r="S2221">
        <v>0.33300000000000002</v>
      </c>
      <c r="T2221">
        <v>0.33300000000000002</v>
      </c>
      <c r="U2221">
        <v>0.2332361516034985</v>
      </c>
      <c r="V2221">
        <f>VLOOKUP(A2221,Output_sheet!$C$2:$H$19120,6,FALSE)</f>
        <v>49.929158000000001</v>
      </c>
      <c r="W2221">
        <f t="shared" si="205"/>
        <v>59.146080566799995</v>
      </c>
      <c r="X2221" t="str">
        <f t="shared" si="206"/>
        <v>Dinner</v>
      </c>
      <c r="Y2221">
        <f t="shared" si="207"/>
        <v>7.0699687728000002</v>
      </c>
      <c r="Z2221">
        <f t="shared" si="208"/>
        <v>50.368534590399996</v>
      </c>
      <c r="AA2221">
        <f t="shared" si="209"/>
        <v>1.7075772036000001</v>
      </c>
    </row>
    <row r="2222" spans="1:27" x14ac:dyDescent="0.45">
      <c r="A2222" t="str">
        <f t="shared" si="204"/>
        <v>43835Meal_Lunch_GreenP23</v>
      </c>
      <c r="B2222" s="6">
        <v>43835</v>
      </c>
      <c r="C2222" t="s">
        <v>118</v>
      </c>
      <c r="D2222" t="s">
        <v>34</v>
      </c>
      <c r="E2222">
        <v>2.5702247191011239E-2</v>
      </c>
      <c r="F2222">
        <v>5.561797752808989E-2</v>
      </c>
      <c r="G2222">
        <v>2.0786516853932589E-2</v>
      </c>
      <c r="H2222">
        <v>1.573531300160514E-3</v>
      </c>
      <c r="I2222" t="s">
        <v>56</v>
      </c>
      <c r="J2222">
        <v>1502</v>
      </c>
      <c r="K2222">
        <v>0.30093209054593872</v>
      </c>
      <c r="L2222">
        <v>0.39946737683089212</v>
      </c>
      <c r="M2222">
        <v>0.2996005326231691</v>
      </c>
      <c r="N2222">
        <v>0.33300000000000002</v>
      </c>
      <c r="O2222">
        <v>0.33300000000000002</v>
      </c>
      <c r="P2222">
        <v>0.33300000000000002</v>
      </c>
      <c r="Q2222">
        <v>0.33300000000000002</v>
      </c>
      <c r="R2222">
        <v>0.33300000000000002</v>
      </c>
      <c r="S2222">
        <v>0.33300000000000002</v>
      </c>
      <c r="T2222">
        <v>0.33300000000000002</v>
      </c>
      <c r="U2222">
        <v>0.4972067039106145</v>
      </c>
      <c r="V2222">
        <f>VLOOKUP(A2222,Output_sheet!$C$2:$H$19120,6,FALSE)</f>
        <v>225.27887999999999</v>
      </c>
      <c r="W2222">
        <f t="shared" si="205"/>
        <v>115.42378570786518</v>
      </c>
      <c r="X2222" t="str">
        <f t="shared" si="206"/>
        <v>Lunch_</v>
      </c>
      <c r="Y2222">
        <f t="shared" si="207"/>
        <v>23.160693842696631</v>
      </c>
      <c r="Z2222">
        <f t="shared" si="208"/>
        <v>50.118222741573035</v>
      </c>
      <c r="AA2222">
        <f t="shared" si="209"/>
        <v>42.144869123595512</v>
      </c>
    </row>
    <row r="2223" spans="1:27" x14ac:dyDescent="0.45">
      <c r="A2223" t="str">
        <f t="shared" si="204"/>
        <v>43835Meal_Lunch_MainP23</v>
      </c>
      <c r="B2223" s="6">
        <v>43835</v>
      </c>
      <c r="C2223" t="s">
        <v>118</v>
      </c>
      <c r="D2223" t="s">
        <v>35</v>
      </c>
      <c r="E2223">
        <v>0.30499999999999999</v>
      </c>
      <c r="F2223">
        <v>0</v>
      </c>
      <c r="G2223">
        <v>3.2000000000000001E-2</v>
      </c>
      <c r="H2223">
        <v>5.3000000000000009E-3</v>
      </c>
      <c r="I2223" t="s">
        <v>56</v>
      </c>
      <c r="J2223">
        <v>1502</v>
      </c>
      <c r="K2223">
        <v>0.30093209054593872</v>
      </c>
      <c r="L2223">
        <v>0.39946737683089212</v>
      </c>
      <c r="M2223">
        <v>0.2996005326231691</v>
      </c>
      <c r="N2223">
        <v>0.33300000000000002</v>
      </c>
      <c r="O2223">
        <v>0.33300000000000002</v>
      </c>
      <c r="P2223">
        <v>0.33300000000000002</v>
      </c>
      <c r="Q2223">
        <v>0.33300000000000002</v>
      </c>
      <c r="R2223">
        <v>0.33300000000000002</v>
      </c>
      <c r="S2223">
        <v>0.33300000000000002</v>
      </c>
      <c r="T2223">
        <v>0.33300000000000002</v>
      </c>
      <c r="U2223">
        <v>0.27932960893854752</v>
      </c>
      <c r="V2223">
        <f>VLOOKUP(A2223,Output_sheet!$C$2:$H$19120,6,FALSE)</f>
        <v>202.46212</v>
      </c>
      <c r="W2223">
        <f t="shared" si="205"/>
        <v>305.31287695999998</v>
      </c>
      <c r="X2223" t="str">
        <f t="shared" si="206"/>
        <v>Lunch_</v>
      </c>
      <c r="Y2223">
        <f t="shared" si="207"/>
        <v>247.0037864</v>
      </c>
      <c r="Z2223">
        <f t="shared" si="208"/>
        <v>0</v>
      </c>
      <c r="AA2223">
        <f t="shared" si="209"/>
        <v>58.309090560000008</v>
      </c>
    </row>
    <row r="2224" spans="1:27" x14ac:dyDescent="0.45">
      <c r="A2224" t="str">
        <f t="shared" si="204"/>
        <v>43835Meal_Lunch_SideP23</v>
      </c>
      <c r="B2224" s="6">
        <v>43835</v>
      </c>
      <c r="C2224" t="s">
        <v>118</v>
      </c>
      <c r="D2224" t="s">
        <v>36</v>
      </c>
      <c r="E2224">
        <v>8.5000000000000006E-2</v>
      </c>
      <c r="F2224">
        <v>0.71599999999999997</v>
      </c>
      <c r="G2224">
        <v>2.5000000000000001E-2</v>
      </c>
      <c r="H2224">
        <v>1.1130000000000001E-3</v>
      </c>
      <c r="I2224" t="s">
        <v>56</v>
      </c>
      <c r="J2224">
        <v>1502</v>
      </c>
      <c r="K2224">
        <v>0.30093209054593872</v>
      </c>
      <c r="L2224">
        <v>0.39946737683089212</v>
      </c>
      <c r="M2224">
        <v>0.2996005326231691</v>
      </c>
      <c r="N2224">
        <v>0.33300000000000002</v>
      </c>
      <c r="O2224">
        <v>0.33300000000000002</v>
      </c>
      <c r="P2224">
        <v>0.33300000000000002</v>
      </c>
      <c r="Q2224">
        <v>0.33300000000000002</v>
      </c>
      <c r="R2224">
        <v>0.33300000000000002</v>
      </c>
      <c r="S2224">
        <v>0.33300000000000002</v>
      </c>
      <c r="T2224">
        <v>0.33300000000000002</v>
      </c>
      <c r="U2224">
        <v>0.223463687150838</v>
      </c>
      <c r="V2224">
        <f>VLOOKUP(A2224,Output_sheet!$C$2:$H$19120,6,FALSE)</f>
        <v>55.468600000000002</v>
      </c>
      <c r="W2224">
        <f t="shared" si="205"/>
        <v>190.20182940000001</v>
      </c>
      <c r="X2224" t="str">
        <f t="shared" si="206"/>
        <v>Lunch_</v>
      </c>
      <c r="Y2224">
        <f t="shared" si="207"/>
        <v>18.859324000000001</v>
      </c>
      <c r="Z2224">
        <f t="shared" si="208"/>
        <v>158.86207039999999</v>
      </c>
      <c r="AA2224">
        <f t="shared" si="209"/>
        <v>12.480435</v>
      </c>
    </row>
    <row r="2225" spans="1:27" x14ac:dyDescent="0.45">
      <c r="A2225" t="str">
        <f t="shared" si="204"/>
        <v>43835Meal_Morning_Snack_GreenP23</v>
      </c>
      <c r="B2225" s="6">
        <v>43835</v>
      </c>
      <c r="C2225" t="s">
        <v>118</v>
      </c>
      <c r="D2225" t="s">
        <v>39</v>
      </c>
      <c r="E2225">
        <v>9.4999999999999998E-3</v>
      </c>
      <c r="F2225">
        <v>0.12970000000000001</v>
      </c>
      <c r="G2225">
        <v>4.7499999999999999E-3</v>
      </c>
      <c r="H2225">
        <v>1.1560000000000001E-2</v>
      </c>
      <c r="I2225" t="s">
        <v>56</v>
      </c>
      <c r="J2225">
        <v>1502</v>
      </c>
      <c r="K2225">
        <v>0.30093209054593872</v>
      </c>
      <c r="L2225">
        <v>0.39946737683089212</v>
      </c>
      <c r="M2225">
        <v>0.2996005326231691</v>
      </c>
      <c r="N2225">
        <v>5.0000000000000001E-4</v>
      </c>
      <c r="O2225">
        <v>5.0000000000000001E-4</v>
      </c>
      <c r="P2225">
        <v>5.0000000000000001E-4</v>
      </c>
      <c r="Q2225">
        <v>5.0000000000000001E-4</v>
      </c>
      <c r="R2225">
        <v>5.0000000000000001E-4</v>
      </c>
      <c r="S2225">
        <v>5.0000000000000001E-4</v>
      </c>
      <c r="T2225">
        <v>5.0000000000000001E-4</v>
      </c>
      <c r="U2225">
        <v>0.2</v>
      </c>
      <c r="V2225">
        <f>VLOOKUP(A2225,Output_sheet!$C$2:$H$19120,6,FALSE)</f>
        <v>4.5836004E-2</v>
      </c>
      <c r="W2225">
        <f t="shared" si="205"/>
        <v>2.7480976198200002E-2</v>
      </c>
      <c r="X2225" t="str">
        <f t="shared" si="206"/>
        <v>Mornin</v>
      </c>
      <c r="Y2225">
        <f t="shared" si="207"/>
        <v>1.7417681519999999E-3</v>
      </c>
      <c r="Z2225">
        <f t="shared" si="208"/>
        <v>2.3779718875200001E-2</v>
      </c>
      <c r="AA2225">
        <f t="shared" si="209"/>
        <v>1.9594891709999998E-3</v>
      </c>
    </row>
    <row r="2226" spans="1:27" x14ac:dyDescent="0.45">
      <c r="A2226" t="str">
        <f t="shared" si="204"/>
        <v>43835Meal_Morning_Snack_MainP23</v>
      </c>
      <c r="B2226" s="6">
        <v>43835</v>
      </c>
      <c r="C2226" t="s">
        <v>118</v>
      </c>
      <c r="D2226" t="s">
        <v>40</v>
      </c>
      <c r="E2226">
        <v>2.9166666666666671E-2</v>
      </c>
      <c r="F2226">
        <v>0.13300000000000001</v>
      </c>
      <c r="G2226">
        <v>1.4999999999999999E-2</v>
      </c>
      <c r="H2226">
        <v>1.7916666666666671E-3</v>
      </c>
      <c r="I2226" t="s">
        <v>56</v>
      </c>
      <c r="J2226">
        <v>1502</v>
      </c>
      <c r="K2226">
        <v>0.30093209054593872</v>
      </c>
      <c r="L2226">
        <v>0.39946737683089212</v>
      </c>
      <c r="M2226">
        <v>0.2996005326231691</v>
      </c>
      <c r="N2226">
        <v>5.0000000000000001E-4</v>
      </c>
      <c r="O2226">
        <v>5.0000000000000001E-4</v>
      </c>
      <c r="P2226">
        <v>5.0000000000000001E-4</v>
      </c>
      <c r="Q2226">
        <v>5.0000000000000001E-4</v>
      </c>
      <c r="R2226">
        <v>5.0000000000000001E-4</v>
      </c>
      <c r="S2226">
        <v>5.0000000000000001E-4</v>
      </c>
      <c r="T2226">
        <v>5.0000000000000001E-4</v>
      </c>
      <c r="U2226">
        <v>0.66666666666666663</v>
      </c>
      <c r="V2226">
        <f>VLOOKUP(A2226,Output_sheet!$C$2:$H$19120,6,FALSE)</f>
        <v>0.32085202000000002</v>
      </c>
      <c r="W2226">
        <f t="shared" si="205"/>
        <v>0.2514410330066667</v>
      </c>
      <c r="X2226" t="str">
        <f t="shared" si="206"/>
        <v>Mornin</v>
      </c>
      <c r="Y2226">
        <f t="shared" si="207"/>
        <v>3.7432735666666675E-2</v>
      </c>
      <c r="Z2226">
        <f t="shared" si="208"/>
        <v>0.17069327464000003</v>
      </c>
      <c r="AA2226">
        <f t="shared" si="209"/>
        <v>4.3315022700000004E-2</v>
      </c>
    </row>
    <row r="2227" spans="1:27" x14ac:dyDescent="0.45">
      <c r="A2227" t="str">
        <f t="shared" si="204"/>
        <v>43835Meal_Morning_Snack_SideP23</v>
      </c>
      <c r="B2227" s="6">
        <v>43835</v>
      </c>
      <c r="C2227" t="s">
        <v>118</v>
      </c>
      <c r="D2227" t="s">
        <v>41</v>
      </c>
      <c r="E2227">
        <v>4.1816666666666669E-2</v>
      </c>
      <c r="F2227">
        <v>3.2599999999999997E-2</v>
      </c>
      <c r="G2227">
        <v>8.3983333333333327E-2</v>
      </c>
      <c r="H2227">
        <v>9.819500000000001E-4</v>
      </c>
      <c r="I2227" t="s">
        <v>56</v>
      </c>
      <c r="J2227">
        <v>1502</v>
      </c>
      <c r="K2227">
        <v>0.30093209054593872</v>
      </c>
      <c r="L2227">
        <v>0.39946737683089212</v>
      </c>
      <c r="M2227">
        <v>0.2996005326231691</v>
      </c>
      <c r="N2227">
        <v>5.0000000000000001E-4</v>
      </c>
      <c r="O2227">
        <v>5.0000000000000001E-4</v>
      </c>
      <c r="P2227">
        <v>5.0000000000000001E-4</v>
      </c>
      <c r="Q2227">
        <v>5.0000000000000001E-4</v>
      </c>
      <c r="R2227">
        <v>5.0000000000000001E-4</v>
      </c>
      <c r="S2227">
        <v>5.0000000000000001E-4</v>
      </c>
      <c r="T2227">
        <v>5.0000000000000001E-4</v>
      </c>
      <c r="U2227">
        <v>0.1333333333333333</v>
      </c>
      <c r="V2227">
        <f>VLOOKUP(A2227,Output_sheet!$C$2:$H$19120,6,FALSE)</f>
        <v>9.1672007E-2</v>
      </c>
      <c r="W2227">
        <f t="shared" si="205"/>
        <v>9.6577987241283317E-2</v>
      </c>
      <c r="X2227" t="str">
        <f t="shared" si="206"/>
        <v>Mornin</v>
      </c>
      <c r="Y2227">
        <f t="shared" si="207"/>
        <v>1.5333671037533334E-2</v>
      </c>
      <c r="Z2227">
        <f t="shared" si="208"/>
        <v>1.1954029712799999E-2</v>
      </c>
      <c r="AA2227">
        <f t="shared" si="209"/>
        <v>6.9290286490949995E-2</v>
      </c>
    </row>
    <row r="2228" spans="1:27" x14ac:dyDescent="0.45">
      <c r="A2228" t="str">
        <f t="shared" si="204"/>
        <v>43835Meal_Afternoon_Snack_GreenP24</v>
      </c>
      <c r="B2228" s="6">
        <v>43835</v>
      </c>
      <c r="C2228" t="s">
        <v>118</v>
      </c>
      <c r="D2228" t="s">
        <v>11</v>
      </c>
      <c r="E2228">
        <v>2.7E-2</v>
      </c>
      <c r="F2228">
        <v>0.11799999999999999</v>
      </c>
      <c r="G2228">
        <v>0.21</v>
      </c>
      <c r="H2228">
        <v>1.9499999999999999E-3</v>
      </c>
      <c r="I2228" t="s">
        <v>57</v>
      </c>
      <c r="J2228">
        <v>1502</v>
      </c>
      <c r="K2228">
        <v>0.19973368841544609</v>
      </c>
      <c r="L2228">
        <v>0.50066577896138487</v>
      </c>
      <c r="M2228">
        <v>0.2996005326231691</v>
      </c>
      <c r="N2228">
        <v>0.15</v>
      </c>
      <c r="O2228">
        <v>0.15</v>
      </c>
      <c r="P2228">
        <v>0.15</v>
      </c>
      <c r="Q2228">
        <v>0.15</v>
      </c>
      <c r="R2228">
        <v>0.15</v>
      </c>
      <c r="S2228">
        <v>0.15</v>
      </c>
      <c r="T2228">
        <v>0.15</v>
      </c>
      <c r="U2228">
        <v>0.35</v>
      </c>
      <c r="V2228">
        <f>VLOOKUP(A2228,Output_sheet!$C$2:$H$19120,6,FALSE)</f>
        <v>72.987499999999997</v>
      </c>
      <c r="W2228">
        <f t="shared" si="205"/>
        <v>180.27912499999996</v>
      </c>
      <c r="X2228" t="str">
        <f t="shared" si="206"/>
        <v>Aftern</v>
      </c>
      <c r="Y2228">
        <f t="shared" si="207"/>
        <v>7.8826499999999999</v>
      </c>
      <c r="Z2228">
        <f t="shared" si="208"/>
        <v>34.450099999999999</v>
      </c>
      <c r="AA2228">
        <f t="shared" si="209"/>
        <v>137.94637499999999</v>
      </c>
    </row>
    <row r="2229" spans="1:27" x14ac:dyDescent="0.45">
      <c r="A2229" t="str">
        <f t="shared" si="204"/>
        <v>43835Meal_Afternoon_Snack_MainP24</v>
      </c>
      <c r="B2229" s="6">
        <v>43835</v>
      </c>
      <c r="C2229" t="s">
        <v>118</v>
      </c>
      <c r="D2229" t="s">
        <v>12</v>
      </c>
      <c r="E2229">
        <v>0.34</v>
      </c>
      <c r="F2229">
        <v>0</v>
      </c>
      <c r="G2229">
        <v>1.0999999999999999E-2</v>
      </c>
      <c r="H2229">
        <v>9.7169999999999999E-3</v>
      </c>
      <c r="I2229" t="s">
        <v>57</v>
      </c>
      <c r="J2229">
        <v>1502</v>
      </c>
      <c r="K2229">
        <v>0.19973368841544609</v>
      </c>
      <c r="L2229">
        <v>0.50066577896138487</v>
      </c>
      <c r="M2229">
        <v>0.2996005326231691</v>
      </c>
      <c r="N2229">
        <v>0.15</v>
      </c>
      <c r="O2229">
        <v>0.15</v>
      </c>
      <c r="P2229">
        <v>0.15</v>
      </c>
      <c r="Q2229">
        <v>0.15</v>
      </c>
      <c r="R2229">
        <v>0.15</v>
      </c>
      <c r="S2229">
        <v>0.15</v>
      </c>
      <c r="T2229">
        <v>0.15</v>
      </c>
      <c r="U2229">
        <v>0.15</v>
      </c>
      <c r="V2229">
        <f>VLOOKUP(A2229,Output_sheet!$C$2:$H$19120,6,FALSE)</f>
        <v>18.768214</v>
      </c>
      <c r="W2229">
        <f t="shared" si="205"/>
        <v>27.382824226</v>
      </c>
      <c r="X2229" t="str">
        <f t="shared" si="206"/>
        <v>Aftern</v>
      </c>
      <c r="Y2229">
        <f t="shared" si="207"/>
        <v>25.524771040000001</v>
      </c>
      <c r="Z2229">
        <f t="shared" si="208"/>
        <v>0</v>
      </c>
      <c r="AA2229">
        <f t="shared" si="209"/>
        <v>1.8580531859999998</v>
      </c>
    </row>
    <row r="2230" spans="1:27" x14ac:dyDescent="0.45">
      <c r="A2230" t="str">
        <f t="shared" si="204"/>
        <v>43835Meal_Afternoon_Snack_SideP24</v>
      </c>
      <c r="B2230" s="6">
        <v>43835</v>
      </c>
      <c r="C2230" t="s">
        <v>118</v>
      </c>
      <c r="D2230" t="s">
        <v>13</v>
      </c>
      <c r="E2230">
        <v>7.0000000000000001E-3</v>
      </c>
      <c r="F2230">
        <v>8.6999999999999994E-2</v>
      </c>
      <c r="G2230">
        <v>1E-3</v>
      </c>
      <c r="H2230">
        <v>7.5000000000000002E-4</v>
      </c>
      <c r="I2230" t="s">
        <v>57</v>
      </c>
      <c r="J2230">
        <v>1502</v>
      </c>
      <c r="K2230">
        <v>0.19973368841544609</v>
      </c>
      <c r="L2230">
        <v>0.50066577896138487</v>
      </c>
      <c r="M2230">
        <v>0.2996005326231691</v>
      </c>
      <c r="N2230">
        <v>0.15</v>
      </c>
      <c r="O2230">
        <v>0.15</v>
      </c>
      <c r="P2230">
        <v>0.15</v>
      </c>
      <c r="Q2230">
        <v>0.15</v>
      </c>
      <c r="R2230">
        <v>0.15</v>
      </c>
      <c r="S2230">
        <v>0.15</v>
      </c>
      <c r="T2230">
        <v>0.15</v>
      </c>
      <c r="U2230">
        <v>0.5</v>
      </c>
      <c r="V2230">
        <f>VLOOKUP(A2230,Output_sheet!$C$2:$H$19120,6,FALSE)</f>
        <v>75.072856999999999</v>
      </c>
      <c r="W2230">
        <f t="shared" si="205"/>
        <v>28.903049944999999</v>
      </c>
      <c r="X2230" t="str">
        <f t="shared" si="206"/>
        <v>Aftern</v>
      </c>
      <c r="Y2230">
        <f t="shared" si="207"/>
        <v>2.1020399959999998</v>
      </c>
      <c r="Z2230">
        <f t="shared" si="208"/>
        <v>26.125354235999996</v>
      </c>
      <c r="AA2230">
        <f t="shared" si="209"/>
        <v>0.67565571300000005</v>
      </c>
    </row>
    <row r="2231" spans="1:27" x14ac:dyDescent="0.45">
      <c r="A2231" t="str">
        <f t="shared" si="204"/>
        <v>43835Meal_Booster1_GreenP24</v>
      </c>
      <c r="B2231" s="6">
        <v>43835</v>
      </c>
      <c r="C2231" t="s">
        <v>118</v>
      </c>
      <c r="D2231" t="s">
        <v>16</v>
      </c>
      <c r="E2231">
        <v>0</v>
      </c>
      <c r="F2231">
        <v>0</v>
      </c>
      <c r="G2231">
        <v>0</v>
      </c>
      <c r="H2231">
        <v>0</v>
      </c>
      <c r="I2231" t="s">
        <v>57</v>
      </c>
      <c r="J2231">
        <v>1502</v>
      </c>
      <c r="K2231">
        <v>0.19973368841544609</v>
      </c>
      <c r="L2231">
        <v>0.50066577896138487</v>
      </c>
      <c r="M2231">
        <v>0.2996005326231691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f>VLOOKUP(A2231,Output_sheet!$C$2:$H$19120,6,FALSE)</f>
        <v>0</v>
      </c>
      <c r="W2231">
        <f t="shared" si="205"/>
        <v>0</v>
      </c>
      <c r="X2231" t="str">
        <f t="shared" si="206"/>
        <v>Booste</v>
      </c>
      <c r="Y2231">
        <f t="shared" si="207"/>
        <v>0</v>
      </c>
      <c r="Z2231">
        <f t="shared" si="208"/>
        <v>0</v>
      </c>
      <c r="AA2231">
        <f t="shared" si="209"/>
        <v>0</v>
      </c>
    </row>
    <row r="2232" spans="1:27" x14ac:dyDescent="0.45">
      <c r="A2232" t="str">
        <f t="shared" si="204"/>
        <v>43835Meal_Booster1_MainP24</v>
      </c>
      <c r="B2232" s="6">
        <v>43835</v>
      </c>
      <c r="C2232" t="s">
        <v>118</v>
      </c>
      <c r="D2232" t="s">
        <v>17</v>
      </c>
      <c r="E2232">
        <v>5.6323529411764703E-2</v>
      </c>
      <c r="F2232">
        <v>0.1341803921568627</v>
      </c>
      <c r="G2232">
        <v>3.0019607843137251E-2</v>
      </c>
      <c r="H2232">
        <v>2.4504270334859352E-3</v>
      </c>
      <c r="I2232" t="s">
        <v>57</v>
      </c>
      <c r="J2232">
        <v>1502</v>
      </c>
      <c r="K2232">
        <v>0.19973368841544609</v>
      </c>
      <c r="L2232">
        <v>0.50066577896138487</v>
      </c>
      <c r="M2232">
        <v>0.2996005326231691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1</v>
      </c>
      <c r="V2232">
        <f>VLOOKUP(A2232,Output_sheet!$C$2:$H$19120,6,FALSE)</f>
        <v>0</v>
      </c>
      <c r="W2232">
        <f t="shared" si="205"/>
        <v>0</v>
      </c>
      <c r="X2232" t="str">
        <f t="shared" si="206"/>
        <v>Booste</v>
      </c>
      <c r="Y2232">
        <f t="shared" si="207"/>
        <v>0</v>
      </c>
      <c r="Z2232">
        <f t="shared" si="208"/>
        <v>0</v>
      </c>
      <c r="AA2232">
        <f t="shared" si="209"/>
        <v>0</v>
      </c>
    </row>
    <row r="2233" spans="1:27" x14ac:dyDescent="0.45">
      <c r="A2233" t="str">
        <f t="shared" si="204"/>
        <v>43835Meal_Booster1_SideP24</v>
      </c>
      <c r="B2233" s="6">
        <v>43835</v>
      </c>
      <c r="C2233" t="s">
        <v>118</v>
      </c>
      <c r="D2233" t="s">
        <v>18</v>
      </c>
      <c r="E2233">
        <v>0</v>
      </c>
      <c r="F2233">
        <v>0</v>
      </c>
      <c r="G2233">
        <v>0</v>
      </c>
      <c r="H2233">
        <v>0</v>
      </c>
      <c r="I2233" t="s">
        <v>57</v>
      </c>
      <c r="J2233">
        <v>1502</v>
      </c>
      <c r="K2233">
        <v>0.19973368841544609</v>
      </c>
      <c r="L2233">
        <v>0.50066577896138487</v>
      </c>
      <c r="M2233">
        <v>0.2996005326231691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f>VLOOKUP(A2233,Output_sheet!$C$2:$H$19120,6,FALSE)</f>
        <v>0</v>
      </c>
      <c r="W2233">
        <f t="shared" si="205"/>
        <v>0</v>
      </c>
      <c r="X2233" t="str">
        <f t="shared" si="206"/>
        <v>Booste</v>
      </c>
      <c r="Y2233">
        <f t="shared" si="207"/>
        <v>0</v>
      </c>
      <c r="Z2233">
        <f t="shared" si="208"/>
        <v>0</v>
      </c>
      <c r="AA2233">
        <f t="shared" si="209"/>
        <v>0</v>
      </c>
    </row>
    <row r="2234" spans="1:27" x14ac:dyDescent="0.45">
      <c r="A2234" t="str">
        <f t="shared" si="204"/>
        <v>43835Meal_Booster2_GreenP24</v>
      </c>
      <c r="B2234" s="6">
        <v>43835</v>
      </c>
      <c r="C2234" t="s">
        <v>118</v>
      </c>
      <c r="D2234" t="s">
        <v>19</v>
      </c>
      <c r="E2234">
        <v>0</v>
      </c>
      <c r="F2234">
        <v>0</v>
      </c>
      <c r="G2234">
        <v>0</v>
      </c>
      <c r="H2234">
        <v>0</v>
      </c>
      <c r="I2234" t="s">
        <v>57</v>
      </c>
      <c r="J2234">
        <v>1502</v>
      </c>
      <c r="K2234">
        <v>0.19973368841544609</v>
      </c>
      <c r="L2234">
        <v>0.50066577896138487</v>
      </c>
      <c r="M2234">
        <v>0.2996005326231691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f>VLOOKUP(A2234,Output_sheet!$C$2:$H$19120,6,FALSE)</f>
        <v>0</v>
      </c>
      <c r="W2234">
        <f t="shared" si="205"/>
        <v>0</v>
      </c>
      <c r="X2234" t="str">
        <f t="shared" si="206"/>
        <v>Booste</v>
      </c>
      <c r="Y2234">
        <f t="shared" si="207"/>
        <v>0</v>
      </c>
      <c r="Z2234">
        <f t="shared" si="208"/>
        <v>0</v>
      </c>
      <c r="AA2234">
        <f t="shared" si="209"/>
        <v>0</v>
      </c>
    </row>
    <row r="2235" spans="1:27" x14ac:dyDescent="0.45">
      <c r="A2235" t="str">
        <f t="shared" si="204"/>
        <v>43835Meal_Booster2_MainP24</v>
      </c>
      <c r="B2235" s="6">
        <v>43835</v>
      </c>
      <c r="C2235" t="s">
        <v>118</v>
      </c>
      <c r="D2235" t="s">
        <v>20</v>
      </c>
      <c r="E2235">
        <v>0.1239</v>
      </c>
      <c r="F2235">
        <v>2.7199999999999998E-2</v>
      </c>
      <c r="G2235">
        <v>1.0200000000000001E-2</v>
      </c>
      <c r="H2235">
        <v>3.1800000000000001E-3</v>
      </c>
      <c r="I2235" t="s">
        <v>57</v>
      </c>
      <c r="J2235">
        <v>1502</v>
      </c>
      <c r="K2235">
        <v>0.19973368841544609</v>
      </c>
      <c r="L2235">
        <v>0.50066577896138487</v>
      </c>
      <c r="M2235">
        <v>0.2996005326231691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</v>
      </c>
      <c r="V2235">
        <f>VLOOKUP(A2235,Output_sheet!$C$2:$H$19120,6,FALSE)</f>
        <v>0</v>
      </c>
      <c r="W2235">
        <f t="shared" si="205"/>
        <v>0</v>
      </c>
      <c r="X2235" t="str">
        <f t="shared" si="206"/>
        <v>Booste</v>
      </c>
      <c r="Y2235">
        <f t="shared" si="207"/>
        <v>0</v>
      </c>
      <c r="Z2235">
        <f t="shared" si="208"/>
        <v>0</v>
      </c>
      <c r="AA2235">
        <f t="shared" si="209"/>
        <v>0</v>
      </c>
    </row>
    <row r="2236" spans="1:27" x14ac:dyDescent="0.45">
      <c r="A2236" t="str">
        <f t="shared" si="204"/>
        <v>43835Meal_Booster2_SideP24</v>
      </c>
      <c r="B2236" s="6">
        <v>43835</v>
      </c>
      <c r="C2236" t="s">
        <v>118</v>
      </c>
      <c r="D2236" t="s">
        <v>21</v>
      </c>
      <c r="E2236">
        <v>0</v>
      </c>
      <c r="F2236">
        <v>0</v>
      </c>
      <c r="G2236">
        <v>0</v>
      </c>
      <c r="H2236">
        <v>0</v>
      </c>
      <c r="I2236" t="s">
        <v>57</v>
      </c>
      <c r="J2236">
        <v>1502</v>
      </c>
      <c r="K2236">
        <v>0.19973368841544609</v>
      </c>
      <c r="L2236">
        <v>0.50066577896138487</v>
      </c>
      <c r="M2236">
        <v>0.2996005326231691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f>VLOOKUP(A2236,Output_sheet!$C$2:$H$19120,6,FALSE)</f>
        <v>0</v>
      </c>
      <c r="W2236">
        <f t="shared" si="205"/>
        <v>0</v>
      </c>
      <c r="X2236" t="str">
        <f t="shared" si="206"/>
        <v>Booste</v>
      </c>
      <c r="Y2236">
        <f t="shared" si="207"/>
        <v>0</v>
      </c>
      <c r="Z2236">
        <f t="shared" si="208"/>
        <v>0</v>
      </c>
      <c r="AA2236">
        <f t="shared" si="209"/>
        <v>0</v>
      </c>
    </row>
    <row r="2237" spans="1:27" x14ac:dyDescent="0.45">
      <c r="A2237" t="str">
        <f t="shared" si="204"/>
        <v>43835Meal_Breakfast_GreenP24</v>
      </c>
      <c r="B2237" s="6">
        <v>43835</v>
      </c>
      <c r="C2237" t="s">
        <v>118</v>
      </c>
      <c r="D2237" t="s">
        <v>24</v>
      </c>
      <c r="E2237">
        <v>0</v>
      </c>
      <c r="F2237">
        <v>0</v>
      </c>
      <c r="G2237">
        <v>0</v>
      </c>
      <c r="H2237">
        <v>0</v>
      </c>
      <c r="I2237" t="s">
        <v>57</v>
      </c>
      <c r="J2237">
        <v>1502</v>
      </c>
      <c r="K2237">
        <v>0.19973368841544609</v>
      </c>
      <c r="L2237">
        <v>0.50066577896138487</v>
      </c>
      <c r="M2237">
        <v>0.2996005326231691</v>
      </c>
      <c r="N2237">
        <v>0.25</v>
      </c>
      <c r="O2237">
        <v>0.25</v>
      </c>
      <c r="P2237">
        <v>0.25</v>
      </c>
      <c r="Q2237">
        <v>0.25</v>
      </c>
      <c r="R2237">
        <v>0.25</v>
      </c>
      <c r="S2237">
        <v>0.25</v>
      </c>
      <c r="T2237">
        <v>0.25</v>
      </c>
      <c r="U2237">
        <v>0</v>
      </c>
      <c r="V2237">
        <f>VLOOKUP(A2237,Output_sheet!$C$2:$H$19120,6,FALSE)</f>
        <v>0</v>
      </c>
      <c r="W2237">
        <f t="shared" si="205"/>
        <v>0</v>
      </c>
      <c r="X2237" t="str">
        <f t="shared" si="206"/>
        <v>Breakf</v>
      </c>
      <c r="Y2237">
        <f t="shared" si="207"/>
        <v>0</v>
      </c>
      <c r="Z2237">
        <f t="shared" si="208"/>
        <v>0</v>
      </c>
      <c r="AA2237">
        <f t="shared" si="209"/>
        <v>0</v>
      </c>
    </row>
    <row r="2238" spans="1:27" x14ac:dyDescent="0.45">
      <c r="A2238" t="str">
        <f t="shared" si="204"/>
        <v>43835Meal_Breakfast_MainP24</v>
      </c>
      <c r="B2238" s="6">
        <v>43835</v>
      </c>
      <c r="C2238" t="s">
        <v>118</v>
      </c>
      <c r="D2238" t="s">
        <v>25</v>
      </c>
      <c r="E2238">
        <v>1.6E-2</v>
      </c>
      <c r="F2238">
        <v>0.218</v>
      </c>
      <c r="G2238">
        <v>4.0000000000000001E-3</v>
      </c>
      <c r="H2238">
        <v>9.5E-4</v>
      </c>
      <c r="I2238" t="s">
        <v>57</v>
      </c>
      <c r="J2238">
        <v>1502</v>
      </c>
      <c r="K2238">
        <v>0.19973368841544609</v>
      </c>
      <c r="L2238">
        <v>0.50066577896138487</v>
      </c>
      <c r="M2238">
        <v>0.2996005326231691</v>
      </c>
      <c r="N2238">
        <v>0.25</v>
      </c>
      <c r="O2238">
        <v>0.25</v>
      </c>
      <c r="P2238">
        <v>0.25</v>
      </c>
      <c r="Q2238">
        <v>0.25</v>
      </c>
      <c r="R2238">
        <v>0.25</v>
      </c>
      <c r="S2238">
        <v>0.25</v>
      </c>
      <c r="T2238">
        <v>0.25</v>
      </c>
      <c r="U2238">
        <v>0.31969309462915602</v>
      </c>
      <c r="V2238">
        <f>VLOOKUP(A2238,Output_sheet!$C$2:$H$19120,6,FALSE)</f>
        <v>59.151487000000003</v>
      </c>
      <c r="W2238">
        <f t="shared" si="205"/>
        <v>57.495245363999999</v>
      </c>
      <c r="X2238" t="str">
        <f t="shared" si="206"/>
        <v>Breakf</v>
      </c>
      <c r="Y2238">
        <f t="shared" si="207"/>
        <v>3.7856951680000002</v>
      </c>
      <c r="Z2238">
        <f t="shared" si="208"/>
        <v>51.580096664000003</v>
      </c>
      <c r="AA2238">
        <f t="shared" si="209"/>
        <v>2.1294535320000003</v>
      </c>
    </row>
    <row r="2239" spans="1:27" x14ac:dyDescent="0.45">
      <c r="A2239" t="str">
        <f t="shared" si="204"/>
        <v>43835Meal_Breakfast_SideP24</v>
      </c>
      <c r="B2239" s="6">
        <v>43835</v>
      </c>
      <c r="C2239" t="s">
        <v>118</v>
      </c>
      <c r="D2239" t="s">
        <v>26</v>
      </c>
      <c r="E2239">
        <v>0.1025225563909774</v>
      </c>
      <c r="F2239">
        <v>0.1988458646616541</v>
      </c>
      <c r="G2239">
        <v>5.6680451127819553E-2</v>
      </c>
      <c r="H2239">
        <v>3.628709224603358E-3</v>
      </c>
      <c r="I2239" t="s">
        <v>57</v>
      </c>
      <c r="J2239">
        <v>1502</v>
      </c>
      <c r="K2239">
        <v>0.19973368841544609</v>
      </c>
      <c r="L2239">
        <v>0.50066577896138487</v>
      </c>
      <c r="M2239">
        <v>0.2996005326231691</v>
      </c>
      <c r="N2239">
        <v>0.25</v>
      </c>
      <c r="O2239">
        <v>0.25</v>
      </c>
      <c r="P2239">
        <v>0.25</v>
      </c>
      <c r="Q2239">
        <v>0.25</v>
      </c>
      <c r="R2239">
        <v>0.25</v>
      </c>
      <c r="S2239">
        <v>0.25</v>
      </c>
      <c r="T2239">
        <v>0.25</v>
      </c>
      <c r="U2239">
        <v>0.68030690537084404</v>
      </c>
      <c r="V2239">
        <f>VLOOKUP(A2239,Output_sheet!$C$2:$H$19120,6,FALSE)</f>
        <v>187.54965000000001</v>
      </c>
      <c r="W2239">
        <f t="shared" si="205"/>
        <v>321.7597564956767</v>
      </c>
      <c r="X2239" t="str">
        <f t="shared" si="206"/>
        <v>Breakf</v>
      </c>
      <c r="Y2239">
        <f t="shared" si="207"/>
        <v>76.912278272932312</v>
      </c>
      <c r="Z2239">
        <f t="shared" si="208"/>
        <v>149.1738892849624</v>
      </c>
      <c r="AA2239">
        <f t="shared" si="209"/>
        <v>95.673588937781986</v>
      </c>
    </row>
    <row r="2240" spans="1:27" x14ac:dyDescent="0.45">
      <c r="A2240" t="str">
        <f t="shared" si="204"/>
        <v>43835Meal_Dinner_GreenP24</v>
      </c>
      <c r="B2240" s="6">
        <v>43835</v>
      </c>
      <c r="C2240" t="s">
        <v>118</v>
      </c>
      <c r="D2240" t="s">
        <v>29</v>
      </c>
      <c r="E2240">
        <v>0.19</v>
      </c>
      <c r="F2240">
        <v>0.51400000000000001</v>
      </c>
      <c r="G2240">
        <v>0.05</v>
      </c>
      <c r="H2240">
        <v>4.674600000000001E-3</v>
      </c>
      <c r="I2240" t="s">
        <v>57</v>
      </c>
      <c r="J2240">
        <v>1502</v>
      </c>
      <c r="K2240">
        <v>0.19973368841544609</v>
      </c>
      <c r="L2240">
        <v>0.50066577896138487</v>
      </c>
      <c r="M2240">
        <v>0.2996005326231691</v>
      </c>
      <c r="N2240">
        <v>0.2</v>
      </c>
      <c r="O2240">
        <v>0.2</v>
      </c>
      <c r="P2240">
        <v>0.2</v>
      </c>
      <c r="Q2240">
        <v>0.2</v>
      </c>
      <c r="R2240">
        <v>0.2</v>
      </c>
      <c r="S2240">
        <v>0.2</v>
      </c>
      <c r="T2240">
        <v>0.2</v>
      </c>
      <c r="U2240">
        <v>0.2332361516034985</v>
      </c>
      <c r="V2240">
        <f>VLOOKUP(A2240,Output_sheet!$C$2:$H$19120,6,FALSE)</f>
        <v>34.379604999999998</v>
      </c>
      <c r="W2240">
        <f t="shared" si="205"/>
        <v>112.28378993</v>
      </c>
      <c r="X2240" t="str">
        <f t="shared" si="206"/>
        <v>Dinner</v>
      </c>
      <c r="Y2240">
        <f t="shared" si="207"/>
        <v>26.1284998</v>
      </c>
      <c r="Z2240">
        <f t="shared" si="208"/>
        <v>70.68446788</v>
      </c>
      <c r="AA2240">
        <f t="shared" si="209"/>
        <v>15.470822249999999</v>
      </c>
    </row>
    <row r="2241" spans="1:27" x14ac:dyDescent="0.45">
      <c r="A2241" t="str">
        <f t="shared" si="204"/>
        <v>43835Meal_Dinner_MainP24</v>
      </c>
      <c r="B2241" s="6">
        <v>43835</v>
      </c>
      <c r="C2241" t="s">
        <v>118</v>
      </c>
      <c r="D2241" t="s">
        <v>30</v>
      </c>
      <c r="E2241">
        <v>2.453551912568306E-2</v>
      </c>
      <c r="F2241">
        <v>0.1759289617486339</v>
      </c>
      <c r="G2241">
        <v>5.2131147540983608E-2</v>
      </c>
      <c r="H2241">
        <v>1.521726775956284E-3</v>
      </c>
      <c r="I2241" t="s">
        <v>57</v>
      </c>
      <c r="J2241">
        <v>1502</v>
      </c>
      <c r="K2241">
        <v>0.19973368841544609</v>
      </c>
      <c r="L2241">
        <v>0.50066577896138487</v>
      </c>
      <c r="M2241">
        <v>0.2996005326231691</v>
      </c>
      <c r="N2241">
        <v>0.2</v>
      </c>
      <c r="O2241">
        <v>0.2</v>
      </c>
      <c r="P2241">
        <v>0.2</v>
      </c>
      <c r="Q2241">
        <v>0.2</v>
      </c>
      <c r="R2241">
        <v>0.2</v>
      </c>
      <c r="S2241">
        <v>0.2</v>
      </c>
      <c r="T2241">
        <v>0.2</v>
      </c>
      <c r="U2241">
        <v>0.53352769679300294</v>
      </c>
      <c r="V2241">
        <f>VLOOKUP(A2241,Output_sheet!$C$2:$H$19120,6,FALSE)</f>
        <v>127.77753</v>
      </c>
      <c r="W2241">
        <f t="shared" si="205"/>
        <v>162.41012829508196</v>
      </c>
      <c r="X2241" t="str">
        <f t="shared" si="206"/>
        <v>Dinner</v>
      </c>
      <c r="Y2241">
        <f t="shared" si="207"/>
        <v>12.540352124590164</v>
      </c>
      <c r="Z2241">
        <f t="shared" si="208"/>
        <v>89.91907275081968</v>
      </c>
      <c r="AA2241">
        <f t="shared" si="209"/>
        <v>59.950703419672131</v>
      </c>
    </row>
    <row r="2242" spans="1:27" x14ac:dyDescent="0.45">
      <c r="A2242" t="str">
        <f t="shared" ref="A2242:A2305" si="210">B2242&amp;"Meal_"&amp;D2242&amp;I2242</f>
        <v>43835Meal_Dinner_SideP24</v>
      </c>
      <c r="B2242" s="6">
        <v>43835</v>
      </c>
      <c r="C2242" t="s">
        <v>118</v>
      </c>
      <c r="D2242" t="s">
        <v>31</v>
      </c>
      <c r="E2242">
        <v>3.5400000000000001E-2</v>
      </c>
      <c r="F2242">
        <v>0.25219999999999998</v>
      </c>
      <c r="G2242">
        <v>3.8E-3</v>
      </c>
      <c r="H2242">
        <v>1.67268E-3</v>
      </c>
      <c r="I2242" t="s">
        <v>57</v>
      </c>
      <c r="J2242">
        <v>1502</v>
      </c>
      <c r="K2242">
        <v>0.19973368841544609</v>
      </c>
      <c r="L2242">
        <v>0.50066577896138487</v>
      </c>
      <c r="M2242">
        <v>0.2996005326231691</v>
      </c>
      <c r="N2242">
        <v>0.2</v>
      </c>
      <c r="O2242">
        <v>0.2</v>
      </c>
      <c r="P2242">
        <v>0.2</v>
      </c>
      <c r="Q2242">
        <v>0.2</v>
      </c>
      <c r="R2242">
        <v>0.2</v>
      </c>
      <c r="S2242">
        <v>0.2</v>
      </c>
      <c r="T2242">
        <v>0.2</v>
      </c>
      <c r="U2242">
        <v>0.2332361516034985</v>
      </c>
      <c r="V2242">
        <f>VLOOKUP(A2242,Output_sheet!$C$2:$H$19120,6,FALSE)</f>
        <v>34.379604999999998</v>
      </c>
      <c r="W2242">
        <f t="shared" ref="W2242:W2305" si="211">(E2242*4+F2242*4+G2242*9)*V2242</f>
        <v>40.726080082999992</v>
      </c>
      <c r="X2242" t="str">
        <f t="shared" ref="X2242:X2305" si="212">LEFT(D2242,6)</f>
        <v>Dinner</v>
      </c>
      <c r="Y2242">
        <f t="shared" ref="Y2242:Y2305" si="213">E2242*4*V2242</f>
        <v>4.8681520679999997</v>
      </c>
      <c r="Z2242">
        <f t="shared" ref="Z2242:Z2305" si="214">F2242*4*V2242</f>
        <v>34.682145523999992</v>
      </c>
      <c r="AA2242">
        <f t="shared" ref="AA2242:AA2305" si="215">G2242*9*V2242</f>
        <v>1.1757824909999999</v>
      </c>
    </row>
    <row r="2243" spans="1:27" x14ac:dyDescent="0.45">
      <c r="A2243" t="str">
        <f t="shared" si="210"/>
        <v>43835Meal_Lunch_GreenP24</v>
      </c>
      <c r="B2243" s="6">
        <v>43835</v>
      </c>
      <c r="C2243" t="s">
        <v>118</v>
      </c>
      <c r="D2243" t="s">
        <v>34</v>
      </c>
      <c r="E2243">
        <v>2.5702247191011239E-2</v>
      </c>
      <c r="F2243">
        <v>5.561797752808989E-2</v>
      </c>
      <c r="G2243">
        <v>2.0786516853932589E-2</v>
      </c>
      <c r="H2243">
        <v>1.573531300160514E-3</v>
      </c>
      <c r="I2243" t="s">
        <v>57</v>
      </c>
      <c r="J2243">
        <v>1502</v>
      </c>
      <c r="K2243">
        <v>0.19973368841544609</v>
      </c>
      <c r="L2243">
        <v>0.50066577896138487</v>
      </c>
      <c r="M2243">
        <v>0.2996005326231691</v>
      </c>
      <c r="N2243">
        <v>0.3</v>
      </c>
      <c r="O2243">
        <v>0.3</v>
      </c>
      <c r="P2243">
        <v>0.3</v>
      </c>
      <c r="Q2243">
        <v>0.3</v>
      </c>
      <c r="R2243">
        <v>0.3</v>
      </c>
      <c r="S2243">
        <v>0.3</v>
      </c>
      <c r="T2243">
        <v>0.3</v>
      </c>
      <c r="U2243">
        <v>0.4972067039106145</v>
      </c>
      <c r="V2243">
        <f>VLOOKUP(A2243,Output_sheet!$C$2:$H$19120,6,FALSE)</f>
        <v>203.07017999999999</v>
      </c>
      <c r="W2243">
        <f t="shared" si="211"/>
        <v>104.04494615730339</v>
      </c>
      <c r="X2243" t="str">
        <f t="shared" si="212"/>
        <v>Lunch_</v>
      </c>
      <c r="Y2243">
        <f t="shared" si="213"/>
        <v>20.877439853932586</v>
      </c>
      <c r="Z2243">
        <f t="shared" si="214"/>
        <v>45.177410831460676</v>
      </c>
      <c r="AA2243">
        <f t="shared" si="215"/>
        <v>37.990095471910124</v>
      </c>
    </row>
    <row r="2244" spans="1:27" x14ac:dyDescent="0.45">
      <c r="A2244" t="str">
        <f t="shared" si="210"/>
        <v>43835Meal_Lunch_MainP24</v>
      </c>
      <c r="B2244" s="6">
        <v>43835</v>
      </c>
      <c r="C2244" t="s">
        <v>118</v>
      </c>
      <c r="D2244" t="s">
        <v>35</v>
      </c>
      <c r="E2244">
        <v>0.30499999999999999</v>
      </c>
      <c r="F2244">
        <v>0</v>
      </c>
      <c r="G2244">
        <v>3.2000000000000001E-2</v>
      </c>
      <c r="H2244">
        <v>5.3000000000000009E-3</v>
      </c>
      <c r="I2244" t="s">
        <v>57</v>
      </c>
      <c r="J2244">
        <v>1502</v>
      </c>
      <c r="K2244">
        <v>0.19973368841544609</v>
      </c>
      <c r="L2244">
        <v>0.50066577896138487</v>
      </c>
      <c r="M2244">
        <v>0.2996005326231691</v>
      </c>
      <c r="N2244">
        <v>0.3</v>
      </c>
      <c r="O2244">
        <v>0.3</v>
      </c>
      <c r="P2244">
        <v>0.3</v>
      </c>
      <c r="Q2244">
        <v>0.3</v>
      </c>
      <c r="R2244">
        <v>0.3</v>
      </c>
      <c r="S2244">
        <v>0.3</v>
      </c>
      <c r="T2244">
        <v>0.3</v>
      </c>
      <c r="U2244">
        <v>0.27932960893854752</v>
      </c>
      <c r="V2244">
        <f>VLOOKUP(A2244,Output_sheet!$C$2:$H$19120,6,FALSE)</f>
        <v>70.628480999999994</v>
      </c>
      <c r="W2244">
        <f t="shared" si="211"/>
        <v>106.50774934799999</v>
      </c>
      <c r="X2244" t="str">
        <f t="shared" si="212"/>
        <v>Lunch_</v>
      </c>
      <c r="Y2244">
        <f t="shared" si="213"/>
        <v>86.166746819999986</v>
      </c>
      <c r="Z2244">
        <f t="shared" si="214"/>
        <v>0</v>
      </c>
      <c r="AA2244">
        <f t="shared" si="215"/>
        <v>20.341002528000001</v>
      </c>
    </row>
    <row r="2245" spans="1:27" x14ac:dyDescent="0.45">
      <c r="A2245" t="str">
        <f t="shared" si="210"/>
        <v>43835Meal_Lunch_SideP24</v>
      </c>
      <c r="B2245" s="6">
        <v>43835</v>
      </c>
      <c r="C2245" t="s">
        <v>118</v>
      </c>
      <c r="D2245" t="s">
        <v>36</v>
      </c>
      <c r="E2245">
        <v>8.5000000000000006E-2</v>
      </c>
      <c r="F2245">
        <v>0.71599999999999997</v>
      </c>
      <c r="G2245">
        <v>2.5000000000000001E-2</v>
      </c>
      <c r="H2245">
        <v>1.1130000000000001E-3</v>
      </c>
      <c r="I2245" t="s">
        <v>57</v>
      </c>
      <c r="J2245">
        <v>1502</v>
      </c>
      <c r="K2245">
        <v>0.19973368841544609</v>
      </c>
      <c r="L2245">
        <v>0.50066577896138487</v>
      </c>
      <c r="M2245">
        <v>0.2996005326231691</v>
      </c>
      <c r="N2245">
        <v>0.3</v>
      </c>
      <c r="O2245">
        <v>0.3</v>
      </c>
      <c r="P2245">
        <v>0.3</v>
      </c>
      <c r="Q2245">
        <v>0.3</v>
      </c>
      <c r="R2245">
        <v>0.3</v>
      </c>
      <c r="S2245">
        <v>0.3</v>
      </c>
      <c r="T2245">
        <v>0.3</v>
      </c>
      <c r="U2245">
        <v>0.223463687150838</v>
      </c>
      <c r="V2245">
        <f>VLOOKUP(A2245,Output_sheet!$C$2:$H$19120,6,FALSE)</f>
        <v>63.434617000000003</v>
      </c>
      <c r="W2245">
        <f t="shared" si="211"/>
        <v>217.51730169300001</v>
      </c>
      <c r="X2245" t="str">
        <f t="shared" si="212"/>
        <v>Lunch_</v>
      </c>
      <c r="Y2245">
        <f t="shared" si="213"/>
        <v>21.567769780000003</v>
      </c>
      <c r="Z2245">
        <f t="shared" si="214"/>
        <v>181.67674308799999</v>
      </c>
      <c r="AA2245">
        <f t="shared" si="215"/>
        <v>14.272788825000001</v>
      </c>
    </row>
    <row r="2246" spans="1:27" x14ac:dyDescent="0.45">
      <c r="A2246" t="str">
        <f t="shared" si="210"/>
        <v>43835Meal_Morning_Snack_GreenP24</v>
      </c>
      <c r="B2246" s="6">
        <v>43835</v>
      </c>
      <c r="C2246" t="s">
        <v>118</v>
      </c>
      <c r="D2246" t="s">
        <v>39</v>
      </c>
      <c r="E2246">
        <v>9.4999999999999998E-3</v>
      </c>
      <c r="F2246">
        <v>0.12970000000000001</v>
      </c>
      <c r="G2246">
        <v>4.7499999999999999E-3</v>
      </c>
      <c r="H2246">
        <v>1.1560000000000001E-2</v>
      </c>
      <c r="I2246" t="s">
        <v>57</v>
      </c>
      <c r="J2246">
        <v>1502</v>
      </c>
      <c r="K2246">
        <v>0.19973368841544609</v>
      </c>
      <c r="L2246">
        <v>0.50066577896138487</v>
      </c>
      <c r="M2246">
        <v>0.2996005326231691</v>
      </c>
      <c r="N2246">
        <v>0.1</v>
      </c>
      <c r="O2246">
        <v>0.1</v>
      </c>
      <c r="P2246">
        <v>0.1</v>
      </c>
      <c r="Q2246">
        <v>0.1</v>
      </c>
      <c r="R2246">
        <v>0.1</v>
      </c>
      <c r="S2246">
        <v>0.1</v>
      </c>
      <c r="T2246">
        <v>0.1</v>
      </c>
      <c r="U2246">
        <v>0.2</v>
      </c>
      <c r="V2246">
        <f>VLOOKUP(A2246,Output_sheet!$C$2:$H$19120,6,FALSE)</f>
        <v>26.720168000000001</v>
      </c>
      <c r="W2246">
        <f t="shared" si="211"/>
        <v>16.020076724400003</v>
      </c>
      <c r="X2246" t="str">
        <f t="shared" si="212"/>
        <v>Mornin</v>
      </c>
      <c r="Y2246">
        <f t="shared" si="213"/>
        <v>1.015366384</v>
      </c>
      <c r="Z2246">
        <f t="shared" si="214"/>
        <v>13.862423158400002</v>
      </c>
      <c r="AA2246">
        <f t="shared" si="215"/>
        <v>1.142287182</v>
      </c>
    </row>
    <row r="2247" spans="1:27" x14ac:dyDescent="0.45">
      <c r="A2247" t="str">
        <f t="shared" si="210"/>
        <v>43835Meal_Morning_Snack_MainP24</v>
      </c>
      <c r="B2247" s="6">
        <v>43835</v>
      </c>
      <c r="C2247" t="s">
        <v>118</v>
      </c>
      <c r="D2247" t="s">
        <v>40</v>
      </c>
      <c r="E2247">
        <v>2.9166666666666671E-2</v>
      </c>
      <c r="F2247">
        <v>0.13300000000000001</v>
      </c>
      <c r="G2247">
        <v>1.4999999999999999E-2</v>
      </c>
      <c r="H2247">
        <v>1.7916666666666671E-3</v>
      </c>
      <c r="I2247" t="s">
        <v>57</v>
      </c>
      <c r="J2247">
        <v>1502</v>
      </c>
      <c r="K2247">
        <v>0.19973368841544609</v>
      </c>
      <c r="L2247">
        <v>0.50066577896138487</v>
      </c>
      <c r="M2247">
        <v>0.2996005326231691</v>
      </c>
      <c r="N2247">
        <v>0.1</v>
      </c>
      <c r="O2247">
        <v>0.1</v>
      </c>
      <c r="P2247">
        <v>0.1</v>
      </c>
      <c r="Q2247">
        <v>0.1</v>
      </c>
      <c r="R2247">
        <v>0.1</v>
      </c>
      <c r="S2247">
        <v>0.1</v>
      </c>
      <c r="T2247">
        <v>0.1</v>
      </c>
      <c r="U2247">
        <v>0.66666666666666663</v>
      </c>
      <c r="V2247">
        <f>VLOOKUP(A2247,Output_sheet!$C$2:$H$19120,6,FALSE)</f>
        <v>121.72521</v>
      </c>
      <c r="W2247">
        <f t="shared" si="211"/>
        <v>95.391989570000007</v>
      </c>
      <c r="X2247" t="str">
        <f t="shared" si="212"/>
        <v>Mornin</v>
      </c>
      <c r="Y2247">
        <f t="shared" si="213"/>
        <v>14.201274500000002</v>
      </c>
      <c r="Z2247">
        <f t="shared" si="214"/>
        <v>64.757811720000007</v>
      </c>
      <c r="AA2247">
        <f t="shared" si="215"/>
        <v>16.43290335</v>
      </c>
    </row>
    <row r="2248" spans="1:27" x14ac:dyDescent="0.45">
      <c r="A2248" t="str">
        <f t="shared" si="210"/>
        <v>43835Meal_Morning_Snack_SideP24</v>
      </c>
      <c r="B2248" s="6">
        <v>43835</v>
      </c>
      <c r="C2248" t="s">
        <v>118</v>
      </c>
      <c r="D2248" t="s">
        <v>41</v>
      </c>
      <c r="E2248">
        <v>4.1816666666666669E-2</v>
      </c>
      <c r="F2248">
        <v>3.2599999999999997E-2</v>
      </c>
      <c r="G2248">
        <v>8.3983333333333327E-2</v>
      </c>
      <c r="H2248">
        <v>9.819500000000001E-4</v>
      </c>
      <c r="I2248" t="s">
        <v>57</v>
      </c>
      <c r="J2248">
        <v>1502</v>
      </c>
      <c r="K2248">
        <v>0.19973368841544609</v>
      </c>
      <c r="L2248">
        <v>0.50066577896138487</v>
      </c>
      <c r="M2248">
        <v>0.2996005326231691</v>
      </c>
      <c r="N2248">
        <v>0.1</v>
      </c>
      <c r="O2248">
        <v>0.1</v>
      </c>
      <c r="P2248">
        <v>0.1</v>
      </c>
      <c r="Q2248">
        <v>0.1</v>
      </c>
      <c r="R2248">
        <v>0.1</v>
      </c>
      <c r="S2248">
        <v>0.1</v>
      </c>
      <c r="T2248">
        <v>0.1</v>
      </c>
      <c r="U2248">
        <v>0.1333333333333333</v>
      </c>
      <c r="V2248">
        <f>VLOOKUP(A2248,Output_sheet!$C$2:$H$19120,6,FALSE)</f>
        <v>29.689074999999999</v>
      </c>
      <c r="W2248">
        <f t="shared" si="211"/>
        <v>31.277935330416657</v>
      </c>
      <c r="X2248" t="str">
        <f t="shared" si="212"/>
        <v>Mornin</v>
      </c>
      <c r="Y2248">
        <f t="shared" si="213"/>
        <v>4.9659926116666666</v>
      </c>
      <c r="Z2248">
        <f t="shared" si="214"/>
        <v>3.8714553799999996</v>
      </c>
      <c r="AA2248">
        <f t="shared" si="215"/>
        <v>22.440487338749996</v>
      </c>
    </row>
    <row r="2249" spans="1:27" x14ac:dyDescent="0.45">
      <c r="A2249" t="str">
        <f t="shared" si="210"/>
        <v>43835Meal_Afternoon_Snack_GreenP25</v>
      </c>
      <c r="B2249" s="6">
        <v>43835</v>
      </c>
      <c r="C2249" t="s">
        <v>118</v>
      </c>
      <c r="D2249" t="s">
        <v>11</v>
      </c>
      <c r="E2249">
        <v>2.7E-2</v>
      </c>
      <c r="F2249">
        <v>0.11799999999999999</v>
      </c>
      <c r="G2249">
        <v>0.21</v>
      </c>
      <c r="H2249">
        <v>1.9499999999999999E-3</v>
      </c>
      <c r="I2249" t="s">
        <v>82</v>
      </c>
      <c r="J2249">
        <v>1200</v>
      </c>
      <c r="K2249">
        <v>0.2</v>
      </c>
      <c r="L2249">
        <v>0.5</v>
      </c>
      <c r="M2249">
        <v>0.3</v>
      </c>
      <c r="N2249">
        <v>0.15</v>
      </c>
      <c r="O2249">
        <v>0.15</v>
      </c>
      <c r="P2249">
        <v>0.15</v>
      </c>
      <c r="Q2249">
        <v>0.15</v>
      </c>
      <c r="R2249">
        <v>0.15</v>
      </c>
      <c r="S2249">
        <v>0.15</v>
      </c>
      <c r="T2249">
        <v>0.15</v>
      </c>
      <c r="U2249">
        <v>0.35</v>
      </c>
      <c r="V2249">
        <f>VLOOKUP(A2249,Output_sheet!$C$2:$H$19120,6,FALSE)</f>
        <v>58.312249999999999</v>
      </c>
      <c r="W2249">
        <f t="shared" si="211"/>
        <v>144.03125749999998</v>
      </c>
      <c r="X2249" t="str">
        <f t="shared" si="212"/>
        <v>Aftern</v>
      </c>
      <c r="Y2249">
        <f t="shared" si="213"/>
        <v>6.2977229999999995</v>
      </c>
      <c r="Z2249">
        <f t="shared" si="214"/>
        <v>27.523381999999998</v>
      </c>
      <c r="AA2249">
        <f t="shared" si="215"/>
        <v>110.21015249999999</v>
      </c>
    </row>
    <row r="2250" spans="1:27" x14ac:dyDescent="0.45">
      <c r="A2250" t="str">
        <f t="shared" si="210"/>
        <v>43835Meal_Afternoon_Snack_MainP25</v>
      </c>
      <c r="B2250" s="6">
        <v>43835</v>
      </c>
      <c r="C2250" t="s">
        <v>118</v>
      </c>
      <c r="D2250" t="s">
        <v>12</v>
      </c>
      <c r="E2250">
        <v>0.34</v>
      </c>
      <c r="F2250">
        <v>0</v>
      </c>
      <c r="G2250">
        <v>1.0999999999999999E-2</v>
      </c>
      <c r="H2250">
        <v>9.7169999999999999E-3</v>
      </c>
      <c r="I2250" t="s">
        <v>82</v>
      </c>
      <c r="J2250">
        <v>1200</v>
      </c>
      <c r="K2250">
        <v>0.2</v>
      </c>
      <c r="L2250">
        <v>0.5</v>
      </c>
      <c r="M2250">
        <v>0.3</v>
      </c>
      <c r="N2250">
        <v>0.15</v>
      </c>
      <c r="O2250">
        <v>0.15</v>
      </c>
      <c r="P2250">
        <v>0.15</v>
      </c>
      <c r="Q2250">
        <v>0.15</v>
      </c>
      <c r="R2250">
        <v>0.15</v>
      </c>
      <c r="S2250">
        <v>0.15</v>
      </c>
      <c r="T2250">
        <v>0.15</v>
      </c>
      <c r="U2250">
        <v>0.15</v>
      </c>
      <c r="V2250">
        <f>VLOOKUP(A2250,Output_sheet!$C$2:$H$19120,6,FALSE)</f>
        <v>14.994579</v>
      </c>
      <c r="W2250">
        <f t="shared" si="211"/>
        <v>21.877090761000002</v>
      </c>
      <c r="X2250" t="str">
        <f t="shared" si="212"/>
        <v>Aftern</v>
      </c>
      <c r="Y2250">
        <f t="shared" si="213"/>
        <v>20.392627440000002</v>
      </c>
      <c r="Z2250">
        <f t="shared" si="214"/>
        <v>0</v>
      </c>
      <c r="AA2250">
        <f t="shared" si="215"/>
        <v>1.4844633209999998</v>
      </c>
    </row>
    <row r="2251" spans="1:27" x14ac:dyDescent="0.45">
      <c r="A2251" t="str">
        <f t="shared" si="210"/>
        <v>43835Meal_Afternoon_Snack_SideP25</v>
      </c>
      <c r="B2251" s="6">
        <v>43835</v>
      </c>
      <c r="C2251" t="s">
        <v>118</v>
      </c>
      <c r="D2251" t="s">
        <v>13</v>
      </c>
      <c r="E2251">
        <v>7.0000000000000001E-3</v>
      </c>
      <c r="F2251">
        <v>8.6999999999999994E-2</v>
      </c>
      <c r="G2251">
        <v>1E-3</v>
      </c>
      <c r="H2251">
        <v>7.5000000000000002E-4</v>
      </c>
      <c r="I2251" t="s">
        <v>82</v>
      </c>
      <c r="J2251">
        <v>1200</v>
      </c>
      <c r="K2251">
        <v>0.2</v>
      </c>
      <c r="L2251">
        <v>0.5</v>
      </c>
      <c r="M2251">
        <v>0.3</v>
      </c>
      <c r="N2251">
        <v>0.15</v>
      </c>
      <c r="O2251">
        <v>0.15</v>
      </c>
      <c r="P2251">
        <v>0.15</v>
      </c>
      <c r="Q2251">
        <v>0.15</v>
      </c>
      <c r="R2251">
        <v>0.15</v>
      </c>
      <c r="S2251">
        <v>0.15</v>
      </c>
      <c r="T2251">
        <v>0.15</v>
      </c>
      <c r="U2251">
        <v>0.5</v>
      </c>
      <c r="V2251">
        <f>VLOOKUP(A2251,Output_sheet!$C$2:$H$19120,6,FALSE)</f>
        <v>59.978315000000002</v>
      </c>
      <c r="W2251">
        <f t="shared" si="211"/>
        <v>23.091651275</v>
      </c>
      <c r="X2251" t="str">
        <f t="shared" si="212"/>
        <v>Aftern</v>
      </c>
      <c r="Y2251">
        <f t="shared" si="213"/>
        <v>1.6793928200000001</v>
      </c>
      <c r="Z2251">
        <f t="shared" si="214"/>
        <v>20.872453619999998</v>
      </c>
      <c r="AA2251">
        <f t="shared" si="215"/>
        <v>0.53980483500000009</v>
      </c>
    </row>
    <row r="2252" spans="1:27" x14ac:dyDescent="0.45">
      <c r="A2252" t="str">
        <f t="shared" si="210"/>
        <v>43835Meal_Booster1_GreenP25</v>
      </c>
      <c r="B2252" s="6">
        <v>43835</v>
      </c>
      <c r="C2252" t="s">
        <v>118</v>
      </c>
      <c r="D2252" t="s">
        <v>16</v>
      </c>
      <c r="E2252">
        <v>0</v>
      </c>
      <c r="F2252">
        <v>0</v>
      </c>
      <c r="G2252">
        <v>0</v>
      </c>
      <c r="H2252">
        <v>0</v>
      </c>
      <c r="I2252" t="s">
        <v>82</v>
      </c>
      <c r="J2252">
        <v>1200</v>
      </c>
      <c r="K2252">
        <v>0.2</v>
      </c>
      <c r="L2252">
        <v>0.5</v>
      </c>
      <c r="M2252">
        <v>0.3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f>VLOOKUP(A2252,Output_sheet!$C$2:$H$19120,6,FALSE)</f>
        <v>0</v>
      </c>
      <c r="W2252">
        <f t="shared" si="211"/>
        <v>0</v>
      </c>
      <c r="X2252" t="str">
        <f t="shared" si="212"/>
        <v>Booste</v>
      </c>
      <c r="Y2252">
        <f t="shared" si="213"/>
        <v>0</v>
      </c>
      <c r="Z2252">
        <f t="shared" si="214"/>
        <v>0</v>
      </c>
      <c r="AA2252">
        <f t="shared" si="215"/>
        <v>0</v>
      </c>
    </row>
    <row r="2253" spans="1:27" x14ac:dyDescent="0.45">
      <c r="A2253" t="str">
        <f t="shared" si="210"/>
        <v>43835Meal_Booster1_MainP25</v>
      </c>
      <c r="B2253" s="6">
        <v>43835</v>
      </c>
      <c r="C2253" t="s">
        <v>118</v>
      </c>
      <c r="D2253" t="s">
        <v>17</v>
      </c>
      <c r="E2253">
        <v>5.6323529411764703E-2</v>
      </c>
      <c r="F2253">
        <v>0.1341803921568627</v>
      </c>
      <c r="G2253">
        <v>3.0019607843137251E-2</v>
      </c>
      <c r="H2253">
        <v>2.4504270334859352E-3</v>
      </c>
      <c r="I2253" t="s">
        <v>82</v>
      </c>
      <c r="J2253">
        <v>1200</v>
      </c>
      <c r="K2253">
        <v>0.2</v>
      </c>
      <c r="L2253">
        <v>0.5</v>
      </c>
      <c r="M2253">
        <v>0.3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f>VLOOKUP(A2253,Output_sheet!$C$2:$H$19120,6,FALSE)</f>
        <v>0</v>
      </c>
      <c r="W2253">
        <f t="shared" si="211"/>
        <v>0</v>
      </c>
      <c r="X2253" t="str">
        <f t="shared" si="212"/>
        <v>Booste</v>
      </c>
      <c r="Y2253">
        <f t="shared" si="213"/>
        <v>0</v>
      </c>
      <c r="Z2253">
        <f t="shared" si="214"/>
        <v>0</v>
      </c>
      <c r="AA2253">
        <f t="shared" si="215"/>
        <v>0</v>
      </c>
    </row>
    <row r="2254" spans="1:27" x14ac:dyDescent="0.45">
      <c r="A2254" t="str">
        <f t="shared" si="210"/>
        <v>43835Meal_Booster1_SideP25</v>
      </c>
      <c r="B2254" s="6">
        <v>43835</v>
      </c>
      <c r="C2254" t="s">
        <v>118</v>
      </c>
      <c r="D2254" t="s">
        <v>18</v>
      </c>
      <c r="E2254">
        <v>0</v>
      </c>
      <c r="F2254">
        <v>0</v>
      </c>
      <c r="G2254">
        <v>0</v>
      </c>
      <c r="H2254">
        <v>0</v>
      </c>
      <c r="I2254" t="s">
        <v>82</v>
      </c>
      <c r="J2254">
        <v>1200</v>
      </c>
      <c r="K2254">
        <v>0.2</v>
      </c>
      <c r="L2254">
        <v>0.5</v>
      </c>
      <c r="M2254">
        <v>0.3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f>VLOOKUP(A2254,Output_sheet!$C$2:$H$19120,6,FALSE)</f>
        <v>0</v>
      </c>
      <c r="W2254">
        <f t="shared" si="211"/>
        <v>0</v>
      </c>
      <c r="X2254" t="str">
        <f t="shared" si="212"/>
        <v>Booste</v>
      </c>
      <c r="Y2254">
        <f t="shared" si="213"/>
        <v>0</v>
      </c>
      <c r="Z2254">
        <f t="shared" si="214"/>
        <v>0</v>
      </c>
      <c r="AA2254">
        <f t="shared" si="215"/>
        <v>0</v>
      </c>
    </row>
    <row r="2255" spans="1:27" x14ac:dyDescent="0.45">
      <c r="A2255" t="str">
        <f t="shared" si="210"/>
        <v>43835Meal_Booster2_GreenP25</v>
      </c>
      <c r="B2255" s="6">
        <v>43835</v>
      </c>
      <c r="C2255" t="s">
        <v>118</v>
      </c>
      <c r="D2255" t="s">
        <v>19</v>
      </c>
      <c r="E2255">
        <v>0</v>
      </c>
      <c r="F2255">
        <v>0</v>
      </c>
      <c r="G2255">
        <v>0</v>
      </c>
      <c r="H2255">
        <v>0</v>
      </c>
      <c r="I2255" t="s">
        <v>82</v>
      </c>
      <c r="J2255">
        <v>1200</v>
      </c>
      <c r="K2255">
        <v>0.2</v>
      </c>
      <c r="L2255">
        <v>0.5</v>
      </c>
      <c r="M2255">
        <v>0.3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f>VLOOKUP(A2255,Output_sheet!$C$2:$H$19120,6,FALSE)</f>
        <v>0</v>
      </c>
      <c r="W2255">
        <f t="shared" si="211"/>
        <v>0</v>
      </c>
      <c r="X2255" t="str">
        <f t="shared" si="212"/>
        <v>Booste</v>
      </c>
      <c r="Y2255">
        <f t="shared" si="213"/>
        <v>0</v>
      </c>
      <c r="Z2255">
        <f t="shared" si="214"/>
        <v>0</v>
      </c>
      <c r="AA2255">
        <f t="shared" si="215"/>
        <v>0</v>
      </c>
    </row>
    <row r="2256" spans="1:27" x14ac:dyDescent="0.45">
      <c r="A2256" t="str">
        <f t="shared" si="210"/>
        <v>43835Meal_Booster2_MainP25</v>
      </c>
      <c r="B2256" s="6">
        <v>43835</v>
      </c>
      <c r="C2256" t="s">
        <v>118</v>
      </c>
      <c r="D2256" t="s">
        <v>20</v>
      </c>
      <c r="E2256">
        <v>0.1239</v>
      </c>
      <c r="F2256">
        <v>2.7199999999999998E-2</v>
      </c>
      <c r="G2256">
        <v>1.0200000000000001E-2</v>
      </c>
      <c r="H2256">
        <v>3.1800000000000001E-3</v>
      </c>
      <c r="I2256" t="s">
        <v>82</v>
      </c>
      <c r="J2256">
        <v>1200</v>
      </c>
      <c r="K2256">
        <v>0.2</v>
      </c>
      <c r="L2256">
        <v>0.5</v>
      </c>
      <c r="M2256">
        <v>0.3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  <c r="V2256">
        <f>VLOOKUP(A2256,Output_sheet!$C$2:$H$19120,6,FALSE)</f>
        <v>0</v>
      </c>
      <c r="W2256">
        <f t="shared" si="211"/>
        <v>0</v>
      </c>
      <c r="X2256" t="str">
        <f t="shared" si="212"/>
        <v>Booste</v>
      </c>
      <c r="Y2256">
        <f t="shared" si="213"/>
        <v>0</v>
      </c>
      <c r="Z2256">
        <f t="shared" si="214"/>
        <v>0</v>
      </c>
      <c r="AA2256">
        <f t="shared" si="215"/>
        <v>0</v>
      </c>
    </row>
    <row r="2257" spans="1:27" x14ac:dyDescent="0.45">
      <c r="A2257" t="str">
        <f t="shared" si="210"/>
        <v>43835Meal_Booster2_SideP25</v>
      </c>
      <c r="B2257" s="6">
        <v>43835</v>
      </c>
      <c r="C2257" t="s">
        <v>118</v>
      </c>
      <c r="D2257" t="s">
        <v>21</v>
      </c>
      <c r="E2257">
        <v>0</v>
      </c>
      <c r="F2257">
        <v>0</v>
      </c>
      <c r="G2257">
        <v>0</v>
      </c>
      <c r="H2257">
        <v>0</v>
      </c>
      <c r="I2257" t="s">
        <v>82</v>
      </c>
      <c r="J2257">
        <v>1200</v>
      </c>
      <c r="K2257">
        <v>0.2</v>
      </c>
      <c r="L2257">
        <v>0.5</v>
      </c>
      <c r="M2257">
        <v>0.3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f>VLOOKUP(A2257,Output_sheet!$C$2:$H$19120,6,FALSE)</f>
        <v>0</v>
      </c>
      <c r="W2257">
        <f t="shared" si="211"/>
        <v>0</v>
      </c>
      <c r="X2257" t="str">
        <f t="shared" si="212"/>
        <v>Booste</v>
      </c>
      <c r="Y2257">
        <f t="shared" si="213"/>
        <v>0</v>
      </c>
      <c r="Z2257">
        <f t="shared" si="214"/>
        <v>0</v>
      </c>
      <c r="AA2257">
        <f t="shared" si="215"/>
        <v>0</v>
      </c>
    </row>
    <row r="2258" spans="1:27" x14ac:dyDescent="0.45">
      <c r="A2258" t="str">
        <f t="shared" si="210"/>
        <v>43835Meal_Breakfast_GreenP25</v>
      </c>
      <c r="B2258" s="6">
        <v>43835</v>
      </c>
      <c r="C2258" t="s">
        <v>118</v>
      </c>
      <c r="D2258" t="s">
        <v>24</v>
      </c>
      <c r="E2258">
        <v>0</v>
      </c>
      <c r="F2258">
        <v>0</v>
      </c>
      <c r="G2258">
        <v>0</v>
      </c>
      <c r="H2258">
        <v>0</v>
      </c>
      <c r="I2258" t="s">
        <v>82</v>
      </c>
      <c r="J2258">
        <v>1200</v>
      </c>
      <c r="K2258">
        <v>0.2</v>
      </c>
      <c r="L2258">
        <v>0.5</v>
      </c>
      <c r="M2258">
        <v>0.3</v>
      </c>
      <c r="N2258">
        <v>0.25</v>
      </c>
      <c r="O2258">
        <v>0.25</v>
      </c>
      <c r="P2258">
        <v>0.25</v>
      </c>
      <c r="Q2258">
        <v>0.25</v>
      </c>
      <c r="R2258">
        <v>0.25</v>
      </c>
      <c r="S2258">
        <v>0.25</v>
      </c>
      <c r="T2258">
        <v>0.25</v>
      </c>
      <c r="U2258">
        <v>0</v>
      </c>
      <c r="V2258">
        <f>VLOOKUP(A2258,Output_sheet!$C$2:$H$19120,6,FALSE)</f>
        <v>0</v>
      </c>
      <c r="W2258">
        <f t="shared" si="211"/>
        <v>0</v>
      </c>
      <c r="X2258" t="str">
        <f t="shared" si="212"/>
        <v>Breakf</v>
      </c>
      <c r="Y2258">
        <f t="shared" si="213"/>
        <v>0</v>
      </c>
      <c r="Z2258">
        <f t="shared" si="214"/>
        <v>0</v>
      </c>
      <c r="AA2258">
        <f t="shared" si="215"/>
        <v>0</v>
      </c>
    </row>
    <row r="2259" spans="1:27" x14ac:dyDescent="0.45">
      <c r="A2259" t="str">
        <f t="shared" si="210"/>
        <v>43835Meal_Breakfast_MainP25</v>
      </c>
      <c r="B2259" s="6">
        <v>43835</v>
      </c>
      <c r="C2259" t="s">
        <v>118</v>
      </c>
      <c r="D2259" t="s">
        <v>25</v>
      </c>
      <c r="E2259">
        <v>1.6E-2</v>
      </c>
      <c r="F2259">
        <v>0.218</v>
      </c>
      <c r="G2259">
        <v>4.0000000000000001E-3</v>
      </c>
      <c r="H2259">
        <v>9.5E-4</v>
      </c>
      <c r="I2259" t="s">
        <v>82</v>
      </c>
      <c r="J2259">
        <v>1200</v>
      </c>
      <c r="K2259">
        <v>0.2</v>
      </c>
      <c r="L2259">
        <v>0.5</v>
      </c>
      <c r="M2259">
        <v>0.3</v>
      </c>
      <c r="N2259">
        <v>0.25</v>
      </c>
      <c r="O2259">
        <v>0.25</v>
      </c>
      <c r="P2259">
        <v>0.25</v>
      </c>
      <c r="Q2259">
        <v>0.25</v>
      </c>
      <c r="R2259">
        <v>0.25</v>
      </c>
      <c r="S2259">
        <v>0.25</v>
      </c>
      <c r="T2259">
        <v>0.25</v>
      </c>
      <c r="U2259">
        <v>0.31969309462915602</v>
      </c>
      <c r="V2259">
        <f>VLOOKUP(A2259,Output_sheet!$C$2:$H$19120,6,FALSE)</f>
        <v>46.322372999999999</v>
      </c>
      <c r="W2259">
        <f t="shared" si="211"/>
        <v>45.025346555999995</v>
      </c>
      <c r="X2259" t="str">
        <f t="shared" si="212"/>
        <v>Breakf</v>
      </c>
      <c r="Y2259">
        <f t="shared" si="213"/>
        <v>2.964631872</v>
      </c>
      <c r="Z2259">
        <f t="shared" si="214"/>
        <v>40.393109256000002</v>
      </c>
      <c r="AA2259">
        <f t="shared" si="215"/>
        <v>1.6676054280000001</v>
      </c>
    </row>
    <row r="2260" spans="1:27" x14ac:dyDescent="0.45">
      <c r="A2260" t="str">
        <f t="shared" si="210"/>
        <v>43835Meal_Breakfast_SideP25</v>
      </c>
      <c r="B2260" s="6">
        <v>43835</v>
      </c>
      <c r="C2260" t="s">
        <v>118</v>
      </c>
      <c r="D2260" t="s">
        <v>26</v>
      </c>
      <c r="E2260">
        <v>0.1025225563909774</v>
      </c>
      <c r="F2260">
        <v>0.1988458646616541</v>
      </c>
      <c r="G2260">
        <v>5.6680451127819553E-2</v>
      </c>
      <c r="H2260">
        <v>3.628709224603358E-3</v>
      </c>
      <c r="I2260" t="s">
        <v>82</v>
      </c>
      <c r="J2260">
        <v>1200</v>
      </c>
      <c r="K2260">
        <v>0.2</v>
      </c>
      <c r="L2260">
        <v>0.5</v>
      </c>
      <c r="M2260">
        <v>0.3</v>
      </c>
      <c r="N2260">
        <v>0.25</v>
      </c>
      <c r="O2260">
        <v>0.25</v>
      </c>
      <c r="P2260">
        <v>0.25</v>
      </c>
      <c r="Q2260">
        <v>0.25</v>
      </c>
      <c r="R2260">
        <v>0.25</v>
      </c>
      <c r="S2260">
        <v>0.25</v>
      </c>
      <c r="T2260">
        <v>0.25</v>
      </c>
      <c r="U2260">
        <v>0.68030690537084404</v>
      </c>
      <c r="V2260">
        <f>VLOOKUP(A2260,Output_sheet!$C$2:$H$19120,6,FALSE)</f>
        <v>146.87280999999999</v>
      </c>
      <c r="W2260">
        <f t="shared" si="211"/>
        <v>251.97466154394732</v>
      </c>
      <c r="X2260" t="str">
        <f t="shared" si="212"/>
        <v>Breakf</v>
      </c>
      <c r="Y2260">
        <f t="shared" si="213"/>
        <v>60.231103782105237</v>
      </c>
      <c r="Z2260">
        <f t="shared" si="214"/>
        <v>116.82020359894734</v>
      </c>
      <c r="AA2260">
        <f t="shared" si="215"/>
        <v>74.923354162894739</v>
      </c>
    </row>
    <row r="2261" spans="1:27" x14ac:dyDescent="0.45">
      <c r="A2261" t="str">
        <f t="shared" si="210"/>
        <v>43835Meal_Dinner_GreenP25</v>
      </c>
      <c r="B2261" s="6">
        <v>43835</v>
      </c>
      <c r="C2261" t="s">
        <v>118</v>
      </c>
      <c r="D2261" t="s">
        <v>29</v>
      </c>
      <c r="E2261">
        <v>0.19</v>
      </c>
      <c r="F2261">
        <v>0.51400000000000001</v>
      </c>
      <c r="G2261">
        <v>0.05</v>
      </c>
      <c r="H2261">
        <v>4.674600000000001E-3</v>
      </c>
      <c r="I2261" t="s">
        <v>82</v>
      </c>
      <c r="J2261">
        <v>1200</v>
      </c>
      <c r="K2261">
        <v>0.2</v>
      </c>
      <c r="L2261">
        <v>0.5</v>
      </c>
      <c r="M2261">
        <v>0.3</v>
      </c>
      <c r="N2261">
        <v>0.25</v>
      </c>
      <c r="O2261">
        <v>0.25</v>
      </c>
      <c r="P2261">
        <v>0.25</v>
      </c>
      <c r="Q2261">
        <v>0.25</v>
      </c>
      <c r="R2261">
        <v>0.25</v>
      </c>
      <c r="S2261">
        <v>0.25</v>
      </c>
      <c r="T2261">
        <v>0.25</v>
      </c>
      <c r="U2261">
        <v>0.2332361516034985</v>
      </c>
      <c r="V2261">
        <f>VLOOKUP(A2261,Output_sheet!$C$2:$H$19120,6,FALSE)</f>
        <v>34.333826000000002</v>
      </c>
      <c r="W2261">
        <f t="shared" si="211"/>
        <v>112.134275716</v>
      </c>
      <c r="X2261" t="str">
        <f t="shared" si="212"/>
        <v>Dinner</v>
      </c>
      <c r="Y2261">
        <f t="shared" si="213"/>
        <v>26.093707760000001</v>
      </c>
      <c r="Z2261">
        <f t="shared" si="214"/>
        <v>70.590346256000004</v>
      </c>
      <c r="AA2261">
        <f t="shared" si="215"/>
        <v>15.450221700000002</v>
      </c>
    </row>
    <row r="2262" spans="1:27" x14ac:dyDescent="0.45">
      <c r="A2262" t="str">
        <f t="shared" si="210"/>
        <v>43835Meal_Dinner_MainP25</v>
      </c>
      <c r="B2262" s="6">
        <v>43835</v>
      </c>
      <c r="C2262" t="s">
        <v>118</v>
      </c>
      <c r="D2262" t="s">
        <v>30</v>
      </c>
      <c r="E2262">
        <v>2.453551912568306E-2</v>
      </c>
      <c r="F2262">
        <v>0.1759289617486339</v>
      </c>
      <c r="G2262">
        <v>5.2131147540983608E-2</v>
      </c>
      <c r="H2262">
        <v>1.521726775956284E-3</v>
      </c>
      <c r="I2262" t="s">
        <v>82</v>
      </c>
      <c r="J2262">
        <v>1200</v>
      </c>
      <c r="K2262">
        <v>0.2</v>
      </c>
      <c r="L2262">
        <v>0.5</v>
      </c>
      <c r="M2262">
        <v>0.3</v>
      </c>
      <c r="N2262">
        <v>0.25</v>
      </c>
      <c r="O2262">
        <v>0.25</v>
      </c>
      <c r="P2262">
        <v>0.25</v>
      </c>
      <c r="Q2262">
        <v>0.25</v>
      </c>
      <c r="R2262">
        <v>0.25</v>
      </c>
      <c r="S2262">
        <v>0.25</v>
      </c>
      <c r="T2262">
        <v>0.25</v>
      </c>
      <c r="U2262">
        <v>0.53352769679300294</v>
      </c>
      <c r="V2262">
        <f>VLOOKUP(A2262,Output_sheet!$C$2:$H$19120,6,FALSE)</f>
        <v>127.60739</v>
      </c>
      <c r="W2262">
        <f t="shared" si="211"/>
        <v>162.19387384699453</v>
      </c>
      <c r="X2262" t="str">
        <f t="shared" si="212"/>
        <v>Dinner</v>
      </c>
      <c r="Y2262">
        <f t="shared" si="213"/>
        <v>12.523654231693989</v>
      </c>
      <c r="Z2262">
        <f t="shared" si="214"/>
        <v>89.799342536612031</v>
      </c>
      <c r="AA2262">
        <f t="shared" si="215"/>
        <v>59.870877078688522</v>
      </c>
    </row>
    <row r="2263" spans="1:27" x14ac:dyDescent="0.45">
      <c r="A2263" t="str">
        <f t="shared" si="210"/>
        <v>43835Meal_Dinner_SideP25</v>
      </c>
      <c r="B2263" s="6">
        <v>43835</v>
      </c>
      <c r="C2263" t="s">
        <v>118</v>
      </c>
      <c r="D2263" t="s">
        <v>31</v>
      </c>
      <c r="E2263">
        <v>3.5400000000000001E-2</v>
      </c>
      <c r="F2263">
        <v>0.25219999999999998</v>
      </c>
      <c r="G2263">
        <v>3.8E-3</v>
      </c>
      <c r="H2263">
        <v>1.67268E-3</v>
      </c>
      <c r="I2263" t="s">
        <v>82</v>
      </c>
      <c r="J2263">
        <v>1200</v>
      </c>
      <c r="K2263">
        <v>0.2</v>
      </c>
      <c r="L2263">
        <v>0.5</v>
      </c>
      <c r="M2263">
        <v>0.3</v>
      </c>
      <c r="N2263">
        <v>0.25</v>
      </c>
      <c r="O2263">
        <v>0.25</v>
      </c>
      <c r="P2263">
        <v>0.25</v>
      </c>
      <c r="Q2263">
        <v>0.25</v>
      </c>
      <c r="R2263">
        <v>0.25</v>
      </c>
      <c r="S2263">
        <v>0.25</v>
      </c>
      <c r="T2263">
        <v>0.25</v>
      </c>
      <c r="U2263">
        <v>0.2332361516034985</v>
      </c>
      <c r="V2263">
        <f>VLOOKUP(A2263,Output_sheet!$C$2:$H$19120,6,FALSE)</f>
        <v>34.333826000000002</v>
      </c>
      <c r="W2263">
        <f t="shared" si="211"/>
        <v>40.671850279600001</v>
      </c>
      <c r="X2263" t="str">
        <f t="shared" si="212"/>
        <v>Dinner</v>
      </c>
      <c r="Y2263">
        <f t="shared" si="213"/>
        <v>4.8616697616</v>
      </c>
      <c r="Z2263">
        <f t="shared" si="214"/>
        <v>34.635963668800002</v>
      </c>
      <c r="AA2263">
        <f t="shared" si="215"/>
        <v>1.1742168492</v>
      </c>
    </row>
    <row r="2264" spans="1:27" x14ac:dyDescent="0.45">
      <c r="A2264" t="str">
        <f t="shared" si="210"/>
        <v>43835Meal_Lunch_GreenP25</v>
      </c>
      <c r="B2264" s="6">
        <v>43835</v>
      </c>
      <c r="C2264" t="s">
        <v>118</v>
      </c>
      <c r="D2264" t="s">
        <v>34</v>
      </c>
      <c r="E2264">
        <v>2.5702247191011239E-2</v>
      </c>
      <c r="F2264">
        <v>5.561797752808989E-2</v>
      </c>
      <c r="G2264">
        <v>2.0786516853932589E-2</v>
      </c>
      <c r="H2264">
        <v>1.573531300160514E-3</v>
      </c>
      <c r="I2264" t="s">
        <v>82</v>
      </c>
      <c r="J2264">
        <v>1200</v>
      </c>
      <c r="K2264">
        <v>0.2</v>
      </c>
      <c r="L2264">
        <v>0.5</v>
      </c>
      <c r="M2264">
        <v>0.3</v>
      </c>
      <c r="N2264">
        <v>0.25</v>
      </c>
      <c r="O2264">
        <v>0.25</v>
      </c>
      <c r="P2264">
        <v>0.25</v>
      </c>
      <c r="Q2264">
        <v>0.25</v>
      </c>
      <c r="R2264">
        <v>0.25</v>
      </c>
      <c r="S2264">
        <v>0.25</v>
      </c>
      <c r="T2264">
        <v>0.25</v>
      </c>
      <c r="U2264">
        <v>0.4972067039106145</v>
      </c>
      <c r="V2264">
        <f>VLOOKUP(A2264,Output_sheet!$C$2:$H$19120,6,FALSE)</f>
        <v>116.26326</v>
      </c>
      <c r="W2264">
        <f t="shared" si="211"/>
        <v>59.568591640449448</v>
      </c>
      <c r="X2264" t="str">
        <f t="shared" si="212"/>
        <v>Lunch_</v>
      </c>
      <c r="Y2264">
        <f t="shared" si="213"/>
        <v>11.952908191011238</v>
      </c>
      <c r="Z2264">
        <f t="shared" si="214"/>
        <v>25.865309528089888</v>
      </c>
      <c r="AA2264">
        <f t="shared" si="215"/>
        <v>21.75037392134832</v>
      </c>
    </row>
    <row r="2265" spans="1:27" x14ac:dyDescent="0.45">
      <c r="A2265" t="str">
        <f t="shared" si="210"/>
        <v>43835Meal_Lunch_MainP25</v>
      </c>
      <c r="B2265" s="6">
        <v>43835</v>
      </c>
      <c r="C2265" t="s">
        <v>118</v>
      </c>
      <c r="D2265" t="s">
        <v>35</v>
      </c>
      <c r="E2265">
        <v>0.30499999999999999</v>
      </c>
      <c r="F2265">
        <v>0</v>
      </c>
      <c r="G2265">
        <v>3.2000000000000001E-2</v>
      </c>
      <c r="H2265">
        <v>5.3000000000000009E-3</v>
      </c>
      <c r="I2265" t="s">
        <v>82</v>
      </c>
      <c r="J2265">
        <v>1200</v>
      </c>
      <c r="K2265">
        <v>0.2</v>
      </c>
      <c r="L2265">
        <v>0.5</v>
      </c>
      <c r="M2265">
        <v>0.3</v>
      </c>
      <c r="N2265">
        <v>0.25</v>
      </c>
      <c r="O2265">
        <v>0.25</v>
      </c>
      <c r="P2265">
        <v>0.25</v>
      </c>
      <c r="Q2265">
        <v>0.25</v>
      </c>
      <c r="R2265">
        <v>0.25</v>
      </c>
      <c r="S2265">
        <v>0.25</v>
      </c>
      <c r="T2265">
        <v>0.25</v>
      </c>
      <c r="U2265">
        <v>0.27932960893854752</v>
      </c>
      <c r="V2265">
        <f>VLOOKUP(A2265,Output_sheet!$C$2:$H$19120,6,FALSE)</f>
        <v>43.199868000000002</v>
      </c>
      <c r="W2265">
        <f t="shared" si="211"/>
        <v>65.145400944000002</v>
      </c>
      <c r="X2265" t="str">
        <f t="shared" si="212"/>
        <v>Lunch_</v>
      </c>
      <c r="Y2265">
        <f t="shared" si="213"/>
        <v>52.703838959999999</v>
      </c>
      <c r="Z2265">
        <f t="shared" si="214"/>
        <v>0</v>
      </c>
      <c r="AA2265">
        <f t="shared" si="215"/>
        <v>12.441561984000002</v>
      </c>
    </row>
    <row r="2266" spans="1:27" x14ac:dyDescent="0.45">
      <c r="A2266" t="str">
        <f t="shared" si="210"/>
        <v>43835Meal_Lunch_SideP25</v>
      </c>
      <c r="B2266" s="6">
        <v>43835</v>
      </c>
      <c r="C2266" t="s">
        <v>118</v>
      </c>
      <c r="D2266" t="s">
        <v>36</v>
      </c>
      <c r="E2266">
        <v>8.5000000000000006E-2</v>
      </c>
      <c r="F2266">
        <v>0.71599999999999997</v>
      </c>
      <c r="G2266">
        <v>2.5000000000000001E-2</v>
      </c>
      <c r="H2266">
        <v>1.1130000000000001E-3</v>
      </c>
      <c r="I2266" t="s">
        <v>82</v>
      </c>
      <c r="J2266">
        <v>1200</v>
      </c>
      <c r="K2266">
        <v>0.2</v>
      </c>
      <c r="L2266">
        <v>0.5</v>
      </c>
      <c r="M2266">
        <v>0.3</v>
      </c>
      <c r="N2266">
        <v>0.25</v>
      </c>
      <c r="O2266">
        <v>0.25</v>
      </c>
      <c r="P2266">
        <v>0.25</v>
      </c>
      <c r="Q2266">
        <v>0.25</v>
      </c>
      <c r="R2266">
        <v>0.25</v>
      </c>
      <c r="S2266">
        <v>0.25</v>
      </c>
      <c r="T2266">
        <v>0.25</v>
      </c>
      <c r="U2266">
        <v>0.223463687150838</v>
      </c>
      <c r="V2266">
        <f>VLOOKUP(A2266,Output_sheet!$C$2:$H$19120,6,FALSE)</f>
        <v>46.744242</v>
      </c>
      <c r="W2266">
        <f t="shared" si="211"/>
        <v>160.28600581799998</v>
      </c>
      <c r="X2266" t="str">
        <f t="shared" si="212"/>
        <v>Lunch_</v>
      </c>
      <c r="Y2266">
        <f t="shared" si="213"/>
        <v>15.893042280000001</v>
      </c>
      <c r="Z2266">
        <f t="shared" si="214"/>
        <v>133.875509088</v>
      </c>
      <c r="AA2266">
        <f t="shared" si="215"/>
        <v>10.517454450000001</v>
      </c>
    </row>
    <row r="2267" spans="1:27" x14ac:dyDescent="0.45">
      <c r="A2267" t="str">
        <f t="shared" si="210"/>
        <v>43835Meal_Morning_Snack_GreenP25</v>
      </c>
      <c r="B2267" s="6">
        <v>43835</v>
      </c>
      <c r="C2267" t="s">
        <v>118</v>
      </c>
      <c r="D2267" t="s">
        <v>39</v>
      </c>
      <c r="E2267">
        <v>9.4999999999999998E-3</v>
      </c>
      <c r="F2267">
        <v>0.12970000000000001</v>
      </c>
      <c r="G2267">
        <v>4.7499999999999999E-3</v>
      </c>
      <c r="H2267">
        <v>1.1560000000000001E-2</v>
      </c>
      <c r="I2267" t="s">
        <v>82</v>
      </c>
      <c r="J2267">
        <v>1200</v>
      </c>
      <c r="K2267">
        <v>0.2</v>
      </c>
      <c r="L2267">
        <v>0.5</v>
      </c>
      <c r="M2267">
        <v>0.3</v>
      </c>
      <c r="N2267">
        <v>0.1</v>
      </c>
      <c r="O2267">
        <v>0.1</v>
      </c>
      <c r="P2267">
        <v>0.1</v>
      </c>
      <c r="Q2267">
        <v>0.1</v>
      </c>
      <c r="R2267">
        <v>0.1</v>
      </c>
      <c r="S2267">
        <v>0.1</v>
      </c>
      <c r="T2267">
        <v>0.1</v>
      </c>
      <c r="U2267">
        <v>0.2</v>
      </c>
      <c r="V2267">
        <f>VLOOKUP(A2267,Output_sheet!$C$2:$H$19120,6,FALSE)</f>
        <v>21.347670999999998</v>
      </c>
      <c r="W2267">
        <f t="shared" si="211"/>
        <v>12.79899614805</v>
      </c>
      <c r="X2267" t="str">
        <f t="shared" si="212"/>
        <v>Mornin</v>
      </c>
      <c r="Y2267">
        <f t="shared" si="213"/>
        <v>0.81121149799999992</v>
      </c>
      <c r="Z2267">
        <f t="shared" si="214"/>
        <v>11.0751717148</v>
      </c>
      <c r="AA2267">
        <f t="shared" si="215"/>
        <v>0.91261293524999987</v>
      </c>
    </row>
    <row r="2268" spans="1:27" x14ac:dyDescent="0.45">
      <c r="A2268" t="str">
        <f t="shared" si="210"/>
        <v>43835Meal_Morning_Snack_MainP25</v>
      </c>
      <c r="B2268" s="6">
        <v>43835</v>
      </c>
      <c r="C2268" t="s">
        <v>118</v>
      </c>
      <c r="D2268" t="s">
        <v>40</v>
      </c>
      <c r="E2268">
        <v>2.9166666666666671E-2</v>
      </c>
      <c r="F2268">
        <v>0.13300000000000001</v>
      </c>
      <c r="G2268">
        <v>1.4999999999999999E-2</v>
      </c>
      <c r="H2268">
        <v>1.7916666666666671E-3</v>
      </c>
      <c r="I2268" t="s">
        <v>82</v>
      </c>
      <c r="J2268">
        <v>1200</v>
      </c>
      <c r="K2268">
        <v>0.2</v>
      </c>
      <c r="L2268">
        <v>0.5</v>
      </c>
      <c r="M2268">
        <v>0.3</v>
      </c>
      <c r="N2268">
        <v>0.1</v>
      </c>
      <c r="O2268">
        <v>0.1</v>
      </c>
      <c r="P2268">
        <v>0.1</v>
      </c>
      <c r="Q2268">
        <v>0.1</v>
      </c>
      <c r="R2268">
        <v>0.1</v>
      </c>
      <c r="S2268">
        <v>0.1</v>
      </c>
      <c r="T2268">
        <v>0.1</v>
      </c>
      <c r="U2268">
        <v>0.66666666666666663</v>
      </c>
      <c r="V2268">
        <f>VLOOKUP(A2268,Output_sheet!$C$2:$H$19120,6,FALSE)</f>
        <v>97.250499000000005</v>
      </c>
      <c r="W2268">
        <f t="shared" si="211"/>
        <v>76.211974383000012</v>
      </c>
      <c r="X2268" t="str">
        <f t="shared" si="212"/>
        <v>Mornin</v>
      </c>
      <c r="Y2268">
        <f t="shared" si="213"/>
        <v>11.345891550000003</v>
      </c>
      <c r="Z2268">
        <f t="shared" si="214"/>
        <v>51.737265468000004</v>
      </c>
      <c r="AA2268">
        <f t="shared" si="215"/>
        <v>13.128817365000002</v>
      </c>
    </row>
    <row r="2269" spans="1:27" x14ac:dyDescent="0.45">
      <c r="A2269" t="str">
        <f t="shared" si="210"/>
        <v>43835Meal_Morning_Snack_SideP25</v>
      </c>
      <c r="B2269" s="6">
        <v>43835</v>
      </c>
      <c r="C2269" t="s">
        <v>118</v>
      </c>
      <c r="D2269" t="s">
        <v>41</v>
      </c>
      <c r="E2269">
        <v>4.1816666666666669E-2</v>
      </c>
      <c r="F2269">
        <v>3.2599999999999997E-2</v>
      </c>
      <c r="G2269">
        <v>8.3983333333333327E-2</v>
      </c>
      <c r="H2269">
        <v>9.819500000000001E-4</v>
      </c>
      <c r="I2269" t="s">
        <v>82</v>
      </c>
      <c r="J2269">
        <v>1200</v>
      </c>
      <c r="K2269">
        <v>0.2</v>
      </c>
      <c r="L2269">
        <v>0.5</v>
      </c>
      <c r="M2269">
        <v>0.3</v>
      </c>
      <c r="N2269">
        <v>0.1</v>
      </c>
      <c r="O2269">
        <v>0.1</v>
      </c>
      <c r="P2269">
        <v>0.1</v>
      </c>
      <c r="Q2269">
        <v>0.1</v>
      </c>
      <c r="R2269">
        <v>0.1</v>
      </c>
      <c r="S2269">
        <v>0.1</v>
      </c>
      <c r="T2269">
        <v>0.1</v>
      </c>
      <c r="U2269">
        <v>0.1333333333333333</v>
      </c>
      <c r="V2269">
        <f>VLOOKUP(A2269,Output_sheet!$C$2:$H$19120,6,FALSE)</f>
        <v>23.719633999999999</v>
      </c>
      <c r="W2269">
        <f t="shared" si="211"/>
        <v>24.989029746233328</v>
      </c>
      <c r="X2269" t="str">
        <f t="shared" si="212"/>
        <v>Mornin</v>
      </c>
      <c r="Y2269">
        <f t="shared" si="213"/>
        <v>3.9675041137333333</v>
      </c>
      <c r="Z2269">
        <f t="shared" si="214"/>
        <v>3.0930402735999998</v>
      </c>
      <c r="AA2269">
        <f t="shared" si="215"/>
        <v>17.928485358899998</v>
      </c>
    </row>
    <row r="2270" spans="1:27" x14ac:dyDescent="0.45">
      <c r="A2270" t="str">
        <f t="shared" si="210"/>
        <v>43835Meal_Afternoon_Snack_GreenP4</v>
      </c>
      <c r="B2270" s="6">
        <v>43835</v>
      </c>
      <c r="C2270" t="s">
        <v>118</v>
      </c>
      <c r="D2270" t="s">
        <v>11</v>
      </c>
      <c r="E2270">
        <v>2.7E-2</v>
      </c>
      <c r="F2270">
        <v>0.11799999999999999</v>
      </c>
      <c r="G2270">
        <v>0.21</v>
      </c>
      <c r="H2270">
        <v>1.9499999999999999E-3</v>
      </c>
      <c r="I2270" t="s">
        <v>59</v>
      </c>
      <c r="J2270">
        <v>1403</v>
      </c>
      <c r="K2270">
        <v>0.35067712045616528</v>
      </c>
      <c r="L2270">
        <v>0.39914468995010688</v>
      </c>
      <c r="M2270">
        <v>0.25017818959372767</v>
      </c>
      <c r="N2270">
        <v>0.1</v>
      </c>
      <c r="O2270">
        <v>0.1</v>
      </c>
      <c r="P2270">
        <v>0.1</v>
      </c>
      <c r="Q2270">
        <v>0.1</v>
      </c>
      <c r="R2270">
        <v>0.1</v>
      </c>
      <c r="S2270">
        <v>0.1</v>
      </c>
      <c r="T2270">
        <v>0.1</v>
      </c>
      <c r="U2270">
        <v>0.35</v>
      </c>
      <c r="V2270">
        <f>VLOOKUP(A2270,Output_sheet!$C$2:$H$19120,6,FALSE)</f>
        <v>30.952950999999999</v>
      </c>
      <c r="W2270">
        <f t="shared" si="211"/>
        <v>76.453788969999991</v>
      </c>
      <c r="X2270" t="str">
        <f t="shared" si="212"/>
        <v>Aftern</v>
      </c>
      <c r="Y2270">
        <f t="shared" si="213"/>
        <v>3.342918708</v>
      </c>
      <c r="Z2270">
        <f t="shared" si="214"/>
        <v>14.609792871999998</v>
      </c>
      <c r="AA2270">
        <f t="shared" si="215"/>
        <v>58.501077389999992</v>
      </c>
    </row>
    <row r="2271" spans="1:27" x14ac:dyDescent="0.45">
      <c r="A2271" t="str">
        <f t="shared" si="210"/>
        <v>43835Meal_Afternoon_Snack_MainP4</v>
      </c>
      <c r="B2271" s="6">
        <v>43835</v>
      </c>
      <c r="C2271" t="s">
        <v>118</v>
      </c>
      <c r="D2271" t="s">
        <v>12</v>
      </c>
      <c r="E2271">
        <v>0.34</v>
      </c>
      <c r="F2271">
        <v>0</v>
      </c>
      <c r="G2271">
        <v>1.0999999999999999E-2</v>
      </c>
      <c r="H2271">
        <v>9.7169999999999999E-3</v>
      </c>
      <c r="I2271" t="s">
        <v>59</v>
      </c>
      <c r="J2271">
        <v>1403</v>
      </c>
      <c r="K2271">
        <v>0.35067712045616528</v>
      </c>
      <c r="L2271">
        <v>0.39914468995010688</v>
      </c>
      <c r="M2271">
        <v>0.25017818959372767</v>
      </c>
      <c r="N2271">
        <v>0.1</v>
      </c>
      <c r="O2271">
        <v>0.1</v>
      </c>
      <c r="P2271">
        <v>0.1</v>
      </c>
      <c r="Q2271">
        <v>0.1</v>
      </c>
      <c r="R2271">
        <v>0.1</v>
      </c>
      <c r="S2271">
        <v>0.1</v>
      </c>
      <c r="T2271">
        <v>0.1</v>
      </c>
      <c r="U2271">
        <v>0.15</v>
      </c>
      <c r="V2271">
        <f>VLOOKUP(A2271,Output_sheet!$C$2:$H$19120,6,FALSE)</f>
        <v>39.796652000000002</v>
      </c>
      <c r="W2271">
        <f t="shared" si="211"/>
        <v>58.063315268000004</v>
      </c>
      <c r="X2271" t="str">
        <f t="shared" si="212"/>
        <v>Aftern</v>
      </c>
      <c r="Y2271">
        <f t="shared" si="213"/>
        <v>54.123446720000004</v>
      </c>
      <c r="Z2271">
        <f t="shared" si="214"/>
        <v>0</v>
      </c>
      <c r="AA2271">
        <f t="shared" si="215"/>
        <v>3.9398685479999997</v>
      </c>
    </row>
    <row r="2272" spans="1:27" x14ac:dyDescent="0.45">
      <c r="A2272" t="str">
        <f t="shared" si="210"/>
        <v>43835Meal_Afternoon_Snack_SideP4</v>
      </c>
      <c r="B2272" s="6">
        <v>43835</v>
      </c>
      <c r="C2272" t="s">
        <v>118</v>
      </c>
      <c r="D2272" t="s">
        <v>13</v>
      </c>
      <c r="E2272">
        <v>7.0000000000000001E-3</v>
      </c>
      <c r="F2272">
        <v>8.6999999999999994E-2</v>
      </c>
      <c r="G2272">
        <v>1E-3</v>
      </c>
      <c r="H2272">
        <v>7.5000000000000002E-4</v>
      </c>
      <c r="I2272" t="s">
        <v>59</v>
      </c>
      <c r="J2272">
        <v>1403</v>
      </c>
      <c r="K2272">
        <v>0.35067712045616528</v>
      </c>
      <c r="L2272">
        <v>0.39914468995010688</v>
      </c>
      <c r="M2272">
        <v>0.25017818959372767</v>
      </c>
      <c r="N2272">
        <v>0.1</v>
      </c>
      <c r="O2272">
        <v>0.1</v>
      </c>
      <c r="P2272">
        <v>0.1</v>
      </c>
      <c r="Q2272">
        <v>0.1</v>
      </c>
      <c r="R2272">
        <v>0.1</v>
      </c>
      <c r="S2272">
        <v>0.1</v>
      </c>
      <c r="T2272">
        <v>0.1</v>
      </c>
      <c r="U2272">
        <v>0.5</v>
      </c>
      <c r="V2272">
        <f>VLOOKUP(A2272,Output_sheet!$C$2:$H$19120,6,FALSE)</f>
        <v>106.12439999999999</v>
      </c>
      <c r="W2272">
        <f t="shared" si="211"/>
        <v>40.857894000000002</v>
      </c>
      <c r="X2272" t="str">
        <f t="shared" si="212"/>
        <v>Aftern</v>
      </c>
      <c r="Y2272">
        <f t="shared" si="213"/>
        <v>2.9714831999999998</v>
      </c>
      <c r="Z2272">
        <f t="shared" si="214"/>
        <v>36.931291199999997</v>
      </c>
      <c r="AA2272">
        <f t="shared" si="215"/>
        <v>0.95511960000000007</v>
      </c>
    </row>
    <row r="2273" spans="1:27" x14ac:dyDescent="0.45">
      <c r="A2273" t="str">
        <f t="shared" si="210"/>
        <v>43835Meal_Booster1_GreenP4</v>
      </c>
      <c r="B2273" s="6">
        <v>43835</v>
      </c>
      <c r="C2273" t="s">
        <v>118</v>
      </c>
      <c r="D2273" t="s">
        <v>16</v>
      </c>
      <c r="E2273">
        <v>0</v>
      </c>
      <c r="F2273">
        <v>0</v>
      </c>
      <c r="G2273">
        <v>0</v>
      </c>
      <c r="H2273">
        <v>0</v>
      </c>
      <c r="I2273" t="s">
        <v>59</v>
      </c>
      <c r="J2273">
        <v>1403</v>
      </c>
      <c r="K2273">
        <v>0.35067712045616528</v>
      </c>
      <c r="L2273">
        <v>0.39914468995010688</v>
      </c>
      <c r="M2273">
        <v>0.25017818959372767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f>VLOOKUP(A2273,Output_sheet!$C$2:$H$19120,6,FALSE)</f>
        <v>0</v>
      </c>
      <c r="W2273">
        <f t="shared" si="211"/>
        <v>0</v>
      </c>
      <c r="X2273" t="str">
        <f t="shared" si="212"/>
        <v>Booste</v>
      </c>
      <c r="Y2273">
        <f t="shared" si="213"/>
        <v>0</v>
      </c>
      <c r="Z2273">
        <f t="shared" si="214"/>
        <v>0</v>
      </c>
      <c r="AA2273">
        <f t="shared" si="215"/>
        <v>0</v>
      </c>
    </row>
    <row r="2274" spans="1:27" x14ac:dyDescent="0.45">
      <c r="A2274" t="str">
        <f t="shared" si="210"/>
        <v>43835Meal_Booster1_MainP4</v>
      </c>
      <c r="B2274" s="6">
        <v>43835</v>
      </c>
      <c r="C2274" t="s">
        <v>118</v>
      </c>
      <c r="D2274" t="s">
        <v>17</v>
      </c>
      <c r="E2274">
        <v>5.6323529411764703E-2</v>
      </c>
      <c r="F2274">
        <v>0.1341803921568627</v>
      </c>
      <c r="G2274">
        <v>3.0019607843137251E-2</v>
      </c>
      <c r="H2274">
        <v>2.4504270334859352E-3</v>
      </c>
      <c r="I2274" t="s">
        <v>59</v>
      </c>
      <c r="J2274">
        <v>1403</v>
      </c>
      <c r="K2274">
        <v>0.35067712045616528</v>
      </c>
      <c r="L2274">
        <v>0.39914468995010688</v>
      </c>
      <c r="M2274">
        <v>0.25017818959372767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  <c r="V2274">
        <f>VLOOKUP(A2274,Output_sheet!$C$2:$H$19120,6,FALSE)</f>
        <v>0</v>
      </c>
      <c r="W2274">
        <f t="shared" si="211"/>
        <v>0</v>
      </c>
      <c r="X2274" t="str">
        <f t="shared" si="212"/>
        <v>Booste</v>
      </c>
      <c r="Y2274">
        <f t="shared" si="213"/>
        <v>0</v>
      </c>
      <c r="Z2274">
        <f t="shared" si="214"/>
        <v>0</v>
      </c>
      <c r="AA2274">
        <f t="shared" si="215"/>
        <v>0</v>
      </c>
    </row>
    <row r="2275" spans="1:27" x14ac:dyDescent="0.45">
      <c r="A2275" t="str">
        <f t="shared" si="210"/>
        <v>43835Meal_Booster1_SideP4</v>
      </c>
      <c r="B2275" s="6">
        <v>43835</v>
      </c>
      <c r="C2275" t="s">
        <v>118</v>
      </c>
      <c r="D2275" t="s">
        <v>18</v>
      </c>
      <c r="E2275">
        <v>0</v>
      </c>
      <c r="F2275">
        <v>0</v>
      </c>
      <c r="G2275">
        <v>0</v>
      </c>
      <c r="H2275">
        <v>0</v>
      </c>
      <c r="I2275" t="s">
        <v>59</v>
      </c>
      <c r="J2275">
        <v>1403</v>
      </c>
      <c r="K2275">
        <v>0.35067712045616528</v>
      </c>
      <c r="L2275">
        <v>0.39914468995010688</v>
      </c>
      <c r="M2275">
        <v>0.25017818959372767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f>VLOOKUP(A2275,Output_sheet!$C$2:$H$19120,6,FALSE)</f>
        <v>0</v>
      </c>
      <c r="W2275">
        <f t="shared" si="211"/>
        <v>0</v>
      </c>
      <c r="X2275" t="str">
        <f t="shared" si="212"/>
        <v>Booste</v>
      </c>
      <c r="Y2275">
        <f t="shared" si="213"/>
        <v>0</v>
      </c>
      <c r="Z2275">
        <f t="shared" si="214"/>
        <v>0</v>
      </c>
      <c r="AA2275">
        <f t="shared" si="215"/>
        <v>0</v>
      </c>
    </row>
    <row r="2276" spans="1:27" x14ac:dyDescent="0.45">
      <c r="A2276" t="str">
        <f t="shared" si="210"/>
        <v>43835Meal_Booster2_GreenP4</v>
      </c>
      <c r="B2276" s="6">
        <v>43835</v>
      </c>
      <c r="C2276" t="s">
        <v>118</v>
      </c>
      <c r="D2276" t="s">
        <v>19</v>
      </c>
      <c r="E2276">
        <v>0</v>
      </c>
      <c r="F2276">
        <v>0</v>
      </c>
      <c r="G2276">
        <v>0</v>
      </c>
      <c r="H2276">
        <v>0</v>
      </c>
      <c r="I2276" t="s">
        <v>59</v>
      </c>
      <c r="J2276">
        <v>1403</v>
      </c>
      <c r="K2276">
        <v>0.35067712045616528</v>
      </c>
      <c r="L2276">
        <v>0.39914468995010688</v>
      </c>
      <c r="M2276">
        <v>0.25017818959372767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f>VLOOKUP(A2276,Output_sheet!$C$2:$H$19120,6,FALSE)</f>
        <v>0</v>
      </c>
      <c r="W2276">
        <f t="shared" si="211"/>
        <v>0</v>
      </c>
      <c r="X2276" t="str">
        <f t="shared" si="212"/>
        <v>Booste</v>
      </c>
      <c r="Y2276">
        <f t="shared" si="213"/>
        <v>0</v>
      </c>
      <c r="Z2276">
        <f t="shared" si="214"/>
        <v>0</v>
      </c>
      <c r="AA2276">
        <f t="shared" si="215"/>
        <v>0</v>
      </c>
    </row>
    <row r="2277" spans="1:27" x14ac:dyDescent="0.45">
      <c r="A2277" t="str">
        <f t="shared" si="210"/>
        <v>43835Meal_Booster2_MainP4</v>
      </c>
      <c r="B2277" s="6">
        <v>43835</v>
      </c>
      <c r="C2277" t="s">
        <v>118</v>
      </c>
      <c r="D2277" t="s">
        <v>20</v>
      </c>
      <c r="E2277">
        <v>0.1239</v>
      </c>
      <c r="F2277">
        <v>2.7199999999999998E-2</v>
      </c>
      <c r="G2277">
        <v>1.0200000000000001E-2</v>
      </c>
      <c r="H2277">
        <v>3.1800000000000001E-3</v>
      </c>
      <c r="I2277" t="s">
        <v>59</v>
      </c>
      <c r="J2277">
        <v>1403</v>
      </c>
      <c r="K2277">
        <v>0.35067712045616528</v>
      </c>
      <c r="L2277">
        <v>0.39914468995010688</v>
      </c>
      <c r="M2277">
        <v>0.25017818959372767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</v>
      </c>
      <c r="V2277">
        <f>VLOOKUP(A2277,Output_sheet!$C$2:$H$19120,6,FALSE)</f>
        <v>0</v>
      </c>
      <c r="W2277">
        <f t="shared" si="211"/>
        <v>0</v>
      </c>
      <c r="X2277" t="str">
        <f t="shared" si="212"/>
        <v>Booste</v>
      </c>
      <c r="Y2277">
        <f t="shared" si="213"/>
        <v>0</v>
      </c>
      <c r="Z2277">
        <f t="shared" si="214"/>
        <v>0</v>
      </c>
      <c r="AA2277">
        <f t="shared" si="215"/>
        <v>0</v>
      </c>
    </row>
    <row r="2278" spans="1:27" x14ac:dyDescent="0.45">
      <c r="A2278" t="str">
        <f t="shared" si="210"/>
        <v>43835Meal_Booster2_SideP4</v>
      </c>
      <c r="B2278" s="6">
        <v>43835</v>
      </c>
      <c r="C2278" t="s">
        <v>118</v>
      </c>
      <c r="D2278" t="s">
        <v>21</v>
      </c>
      <c r="E2278">
        <v>0</v>
      </c>
      <c r="F2278">
        <v>0</v>
      </c>
      <c r="G2278">
        <v>0</v>
      </c>
      <c r="H2278">
        <v>0</v>
      </c>
      <c r="I2278" t="s">
        <v>59</v>
      </c>
      <c r="J2278">
        <v>1403</v>
      </c>
      <c r="K2278">
        <v>0.35067712045616528</v>
      </c>
      <c r="L2278">
        <v>0.39914468995010688</v>
      </c>
      <c r="M2278">
        <v>0.25017818959372767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f>VLOOKUP(A2278,Output_sheet!$C$2:$H$19120,6,FALSE)</f>
        <v>0</v>
      </c>
      <c r="W2278">
        <f t="shared" si="211"/>
        <v>0</v>
      </c>
      <c r="X2278" t="str">
        <f t="shared" si="212"/>
        <v>Booste</v>
      </c>
      <c r="Y2278">
        <f t="shared" si="213"/>
        <v>0</v>
      </c>
      <c r="Z2278">
        <f t="shared" si="214"/>
        <v>0</v>
      </c>
      <c r="AA2278">
        <f t="shared" si="215"/>
        <v>0</v>
      </c>
    </row>
    <row r="2279" spans="1:27" x14ac:dyDescent="0.45">
      <c r="A2279" t="str">
        <f t="shared" si="210"/>
        <v>43835Meal_Breakfast_GreenP4</v>
      </c>
      <c r="B2279" s="6">
        <v>43835</v>
      </c>
      <c r="C2279" t="s">
        <v>118</v>
      </c>
      <c r="D2279" t="s">
        <v>24</v>
      </c>
      <c r="E2279">
        <v>0</v>
      </c>
      <c r="F2279">
        <v>0</v>
      </c>
      <c r="G2279">
        <v>0</v>
      </c>
      <c r="H2279">
        <v>0</v>
      </c>
      <c r="I2279" t="s">
        <v>59</v>
      </c>
      <c r="J2279">
        <v>1403</v>
      </c>
      <c r="K2279">
        <v>0.35067712045616528</v>
      </c>
      <c r="L2279">
        <v>0.39914468995010688</v>
      </c>
      <c r="M2279">
        <v>0.25017818959372767</v>
      </c>
      <c r="N2279">
        <v>0.25</v>
      </c>
      <c r="O2279">
        <v>0.25</v>
      </c>
      <c r="P2279">
        <v>0.25</v>
      </c>
      <c r="Q2279">
        <v>0.25</v>
      </c>
      <c r="R2279">
        <v>0.25</v>
      </c>
      <c r="S2279">
        <v>0.25</v>
      </c>
      <c r="T2279">
        <v>0.25</v>
      </c>
      <c r="U2279">
        <v>0</v>
      </c>
      <c r="V2279">
        <f>VLOOKUP(A2279,Output_sheet!$C$2:$H$19120,6,FALSE)</f>
        <v>0</v>
      </c>
      <c r="W2279">
        <f t="shared" si="211"/>
        <v>0</v>
      </c>
      <c r="X2279" t="str">
        <f t="shared" si="212"/>
        <v>Breakf</v>
      </c>
      <c r="Y2279">
        <f t="shared" si="213"/>
        <v>0</v>
      </c>
      <c r="Z2279">
        <f t="shared" si="214"/>
        <v>0</v>
      </c>
      <c r="AA2279">
        <f t="shared" si="215"/>
        <v>0</v>
      </c>
    </row>
    <row r="2280" spans="1:27" x14ac:dyDescent="0.45">
      <c r="A2280" t="str">
        <f t="shared" si="210"/>
        <v>43835Meal_Breakfast_MainP4</v>
      </c>
      <c r="B2280" s="6">
        <v>43835</v>
      </c>
      <c r="C2280" t="s">
        <v>118</v>
      </c>
      <c r="D2280" t="s">
        <v>25</v>
      </c>
      <c r="E2280">
        <v>1.6E-2</v>
      </c>
      <c r="F2280">
        <v>0.218</v>
      </c>
      <c r="G2280">
        <v>4.0000000000000001E-3</v>
      </c>
      <c r="H2280">
        <v>9.5E-4</v>
      </c>
      <c r="I2280" t="s">
        <v>59</v>
      </c>
      <c r="J2280">
        <v>1403</v>
      </c>
      <c r="K2280">
        <v>0.35067712045616528</v>
      </c>
      <c r="L2280">
        <v>0.39914468995010688</v>
      </c>
      <c r="M2280">
        <v>0.25017818959372767</v>
      </c>
      <c r="N2280">
        <v>0.25</v>
      </c>
      <c r="O2280">
        <v>0.25</v>
      </c>
      <c r="P2280">
        <v>0.25</v>
      </c>
      <c r="Q2280">
        <v>0.25</v>
      </c>
      <c r="R2280">
        <v>0.25</v>
      </c>
      <c r="S2280">
        <v>0.25</v>
      </c>
      <c r="T2280">
        <v>0.25</v>
      </c>
      <c r="U2280">
        <v>0.31969309462915602</v>
      </c>
      <c r="V2280">
        <f>VLOOKUP(A2280,Output_sheet!$C$2:$H$19120,6,FALSE)</f>
        <v>34.092858999999997</v>
      </c>
      <c r="W2280">
        <f t="shared" si="211"/>
        <v>33.138258947999994</v>
      </c>
      <c r="X2280" t="str">
        <f t="shared" si="212"/>
        <v>Breakf</v>
      </c>
      <c r="Y2280">
        <f t="shared" si="213"/>
        <v>2.1819429759999998</v>
      </c>
      <c r="Z2280">
        <f t="shared" si="214"/>
        <v>29.728973047999997</v>
      </c>
      <c r="AA2280">
        <f t="shared" si="215"/>
        <v>1.227342924</v>
      </c>
    </row>
    <row r="2281" spans="1:27" x14ac:dyDescent="0.45">
      <c r="A2281" t="str">
        <f t="shared" si="210"/>
        <v>43835Meal_Breakfast_SideP4</v>
      </c>
      <c r="B2281" s="6">
        <v>43835</v>
      </c>
      <c r="C2281" t="s">
        <v>118</v>
      </c>
      <c r="D2281" t="s">
        <v>26</v>
      </c>
      <c r="E2281">
        <v>0.1025225563909774</v>
      </c>
      <c r="F2281">
        <v>0.1988458646616541</v>
      </c>
      <c r="G2281">
        <v>5.6680451127819553E-2</v>
      </c>
      <c r="H2281">
        <v>3.628709224603358E-3</v>
      </c>
      <c r="I2281" t="s">
        <v>59</v>
      </c>
      <c r="J2281">
        <v>1403</v>
      </c>
      <c r="K2281">
        <v>0.35067712045616528</v>
      </c>
      <c r="L2281">
        <v>0.39914468995010688</v>
      </c>
      <c r="M2281">
        <v>0.25017818959372767</v>
      </c>
      <c r="N2281">
        <v>0.25</v>
      </c>
      <c r="O2281">
        <v>0.25</v>
      </c>
      <c r="P2281">
        <v>0.25</v>
      </c>
      <c r="Q2281">
        <v>0.25</v>
      </c>
      <c r="R2281">
        <v>0.25</v>
      </c>
      <c r="S2281">
        <v>0.25</v>
      </c>
      <c r="T2281">
        <v>0.25</v>
      </c>
      <c r="U2281">
        <v>0.68030690537084404</v>
      </c>
      <c r="V2281">
        <f>VLOOKUP(A2281,Output_sheet!$C$2:$H$19120,6,FALSE)</f>
        <v>179.19207</v>
      </c>
      <c r="W2281">
        <f t="shared" si="211"/>
        <v>307.42151109936088</v>
      </c>
      <c r="X2281" t="str">
        <f t="shared" si="212"/>
        <v>Breakf</v>
      </c>
      <c r="Y2281">
        <f t="shared" si="213"/>
        <v>73.484916405563879</v>
      </c>
      <c r="Z2281">
        <f t="shared" si="214"/>
        <v>142.52640839864659</v>
      </c>
      <c r="AA2281">
        <f t="shared" si="215"/>
        <v>91.410186295150396</v>
      </c>
    </row>
    <row r="2282" spans="1:27" x14ac:dyDescent="0.45">
      <c r="A2282" t="str">
        <f t="shared" si="210"/>
        <v>43835Meal_Dinner_GreenP4</v>
      </c>
      <c r="B2282" s="6">
        <v>43835</v>
      </c>
      <c r="C2282" t="s">
        <v>118</v>
      </c>
      <c r="D2282" t="s">
        <v>29</v>
      </c>
      <c r="E2282">
        <v>0.19</v>
      </c>
      <c r="F2282">
        <v>0.51400000000000001</v>
      </c>
      <c r="G2282">
        <v>0.05</v>
      </c>
      <c r="H2282">
        <v>4.674600000000001E-3</v>
      </c>
      <c r="I2282" t="s">
        <v>59</v>
      </c>
      <c r="J2282">
        <v>1403</v>
      </c>
      <c r="K2282">
        <v>0.35067712045616528</v>
      </c>
      <c r="L2282">
        <v>0.39914468995010688</v>
      </c>
      <c r="M2282">
        <v>0.25017818959372767</v>
      </c>
      <c r="N2282">
        <v>0.25</v>
      </c>
      <c r="O2282">
        <v>0.25</v>
      </c>
      <c r="P2282">
        <v>0.25</v>
      </c>
      <c r="Q2282">
        <v>0.25</v>
      </c>
      <c r="R2282">
        <v>0.25</v>
      </c>
      <c r="S2282">
        <v>0.25</v>
      </c>
      <c r="T2282">
        <v>0.25</v>
      </c>
      <c r="U2282">
        <v>0.2332361516034985</v>
      </c>
      <c r="V2282">
        <f>VLOOKUP(A2282,Output_sheet!$C$2:$H$19120,6,FALSE)</f>
        <v>52.159941000000003</v>
      </c>
      <c r="W2282">
        <f t="shared" si="211"/>
        <v>170.354367306</v>
      </c>
      <c r="X2282" t="str">
        <f t="shared" si="212"/>
        <v>Dinner</v>
      </c>
      <c r="Y2282">
        <f t="shared" si="213"/>
        <v>39.641555160000003</v>
      </c>
      <c r="Z2282">
        <f t="shared" si="214"/>
        <v>107.24083869600001</v>
      </c>
      <c r="AA2282">
        <f t="shared" si="215"/>
        <v>23.471973450000004</v>
      </c>
    </row>
    <row r="2283" spans="1:27" x14ac:dyDescent="0.45">
      <c r="A2283" t="str">
        <f t="shared" si="210"/>
        <v>43835Meal_Dinner_MainP4</v>
      </c>
      <c r="B2283" s="6">
        <v>43835</v>
      </c>
      <c r="C2283" t="s">
        <v>118</v>
      </c>
      <c r="D2283" t="s">
        <v>30</v>
      </c>
      <c r="E2283">
        <v>2.453551912568306E-2</v>
      </c>
      <c r="F2283">
        <v>0.1759289617486339</v>
      </c>
      <c r="G2283">
        <v>5.2131147540983608E-2</v>
      </c>
      <c r="H2283">
        <v>1.521726775956284E-3</v>
      </c>
      <c r="I2283" t="s">
        <v>59</v>
      </c>
      <c r="J2283">
        <v>1403</v>
      </c>
      <c r="K2283">
        <v>0.35067712045616528</v>
      </c>
      <c r="L2283">
        <v>0.39914468995010688</v>
      </c>
      <c r="M2283">
        <v>0.25017818959372767</v>
      </c>
      <c r="N2283">
        <v>0.25</v>
      </c>
      <c r="O2283">
        <v>0.25</v>
      </c>
      <c r="P2283">
        <v>0.25</v>
      </c>
      <c r="Q2283">
        <v>0.25</v>
      </c>
      <c r="R2283">
        <v>0.25</v>
      </c>
      <c r="S2283">
        <v>0.25</v>
      </c>
      <c r="T2283">
        <v>0.25</v>
      </c>
      <c r="U2283">
        <v>0.53352769679300294</v>
      </c>
      <c r="V2283">
        <f>VLOOKUP(A2283,Output_sheet!$C$2:$H$19120,6,FALSE)</f>
        <v>64.924100999999993</v>
      </c>
      <c r="W2283">
        <f t="shared" si="211"/>
        <v>82.521015806557372</v>
      </c>
      <c r="X2283" t="str">
        <f t="shared" si="212"/>
        <v>Dinner</v>
      </c>
      <c r="Y2283">
        <f t="shared" si="213"/>
        <v>6.3717860872131142</v>
      </c>
      <c r="Z2283">
        <f t="shared" si="214"/>
        <v>45.688118725573773</v>
      </c>
      <c r="AA2283">
        <f t="shared" si="215"/>
        <v>30.461110993770486</v>
      </c>
    </row>
    <row r="2284" spans="1:27" x14ac:dyDescent="0.45">
      <c r="A2284" t="str">
        <f t="shared" si="210"/>
        <v>43835Meal_Dinner_SideP4</v>
      </c>
      <c r="B2284" s="6">
        <v>43835</v>
      </c>
      <c r="C2284" t="s">
        <v>118</v>
      </c>
      <c r="D2284" t="s">
        <v>31</v>
      </c>
      <c r="E2284">
        <v>3.5400000000000001E-2</v>
      </c>
      <c r="F2284">
        <v>0.25219999999999998</v>
      </c>
      <c r="G2284">
        <v>3.8E-3</v>
      </c>
      <c r="H2284">
        <v>1.67268E-3</v>
      </c>
      <c r="I2284" t="s">
        <v>59</v>
      </c>
      <c r="J2284">
        <v>1403</v>
      </c>
      <c r="K2284">
        <v>0.35067712045616528</v>
      </c>
      <c r="L2284">
        <v>0.39914468995010688</v>
      </c>
      <c r="M2284">
        <v>0.25017818959372767</v>
      </c>
      <c r="N2284">
        <v>0.25</v>
      </c>
      <c r="O2284">
        <v>0.25</v>
      </c>
      <c r="P2284">
        <v>0.25</v>
      </c>
      <c r="Q2284">
        <v>0.25</v>
      </c>
      <c r="R2284">
        <v>0.25</v>
      </c>
      <c r="S2284">
        <v>0.25</v>
      </c>
      <c r="T2284">
        <v>0.25</v>
      </c>
      <c r="U2284">
        <v>0.2332361516034985</v>
      </c>
      <c r="V2284">
        <f>VLOOKUP(A2284,Output_sheet!$C$2:$H$19120,6,FALSE)</f>
        <v>32.006456</v>
      </c>
      <c r="W2284">
        <f t="shared" si="211"/>
        <v>37.914847777599995</v>
      </c>
      <c r="X2284" t="str">
        <f t="shared" si="212"/>
        <v>Dinner</v>
      </c>
      <c r="Y2284">
        <f t="shared" si="213"/>
        <v>4.5321141695999998</v>
      </c>
      <c r="Z2284">
        <f t="shared" si="214"/>
        <v>32.288112812799994</v>
      </c>
      <c r="AA2284">
        <f t="shared" si="215"/>
        <v>1.0946207952</v>
      </c>
    </row>
    <row r="2285" spans="1:27" x14ac:dyDescent="0.45">
      <c r="A2285" t="str">
        <f t="shared" si="210"/>
        <v>43835Meal_Lunch_GreenP4</v>
      </c>
      <c r="B2285" s="6">
        <v>43835</v>
      </c>
      <c r="C2285" t="s">
        <v>118</v>
      </c>
      <c r="D2285" t="s">
        <v>34</v>
      </c>
      <c r="E2285">
        <v>2.5702247191011239E-2</v>
      </c>
      <c r="F2285">
        <v>5.561797752808989E-2</v>
      </c>
      <c r="G2285">
        <v>2.0786516853932589E-2</v>
      </c>
      <c r="H2285">
        <v>1.573531300160514E-3</v>
      </c>
      <c r="I2285" t="s">
        <v>59</v>
      </c>
      <c r="J2285">
        <v>1403</v>
      </c>
      <c r="K2285">
        <v>0.35067712045616528</v>
      </c>
      <c r="L2285">
        <v>0.39914468995010688</v>
      </c>
      <c r="M2285">
        <v>0.25017818959372767</v>
      </c>
      <c r="N2285">
        <v>0.25</v>
      </c>
      <c r="O2285">
        <v>0.25</v>
      </c>
      <c r="P2285">
        <v>0.25</v>
      </c>
      <c r="Q2285">
        <v>0.25</v>
      </c>
      <c r="R2285">
        <v>0.25</v>
      </c>
      <c r="S2285">
        <v>0.25</v>
      </c>
      <c r="T2285">
        <v>0.25</v>
      </c>
      <c r="U2285">
        <v>0.4972067039106145</v>
      </c>
      <c r="V2285">
        <f>VLOOKUP(A2285,Output_sheet!$C$2:$H$19120,6,FALSE)</f>
        <v>163.88858999999999</v>
      </c>
      <c r="W2285">
        <f t="shared" si="211"/>
        <v>83.969884314606745</v>
      </c>
      <c r="X2285" t="str">
        <f t="shared" si="212"/>
        <v>Lunch_</v>
      </c>
      <c r="Y2285">
        <f t="shared" si="213"/>
        <v>16.849220207865169</v>
      </c>
      <c r="Z2285">
        <f t="shared" si="214"/>
        <v>36.460607662921348</v>
      </c>
      <c r="AA2285">
        <f t="shared" si="215"/>
        <v>30.660056443820231</v>
      </c>
    </row>
    <row r="2286" spans="1:27" x14ac:dyDescent="0.45">
      <c r="A2286" t="str">
        <f t="shared" si="210"/>
        <v>43835Meal_Lunch_MainP4</v>
      </c>
      <c r="B2286" s="6">
        <v>43835</v>
      </c>
      <c r="C2286" t="s">
        <v>118</v>
      </c>
      <c r="D2286" t="s">
        <v>35</v>
      </c>
      <c r="E2286">
        <v>0.30499999999999999</v>
      </c>
      <c r="F2286">
        <v>0</v>
      </c>
      <c r="G2286">
        <v>3.2000000000000001E-2</v>
      </c>
      <c r="H2286">
        <v>5.3000000000000009E-3</v>
      </c>
      <c r="I2286" t="s">
        <v>59</v>
      </c>
      <c r="J2286">
        <v>1403</v>
      </c>
      <c r="K2286">
        <v>0.35067712045616528</v>
      </c>
      <c r="L2286">
        <v>0.39914468995010688</v>
      </c>
      <c r="M2286">
        <v>0.25017818959372767</v>
      </c>
      <c r="N2286">
        <v>0.25</v>
      </c>
      <c r="O2286">
        <v>0.25</v>
      </c>
      <c r="P2286">
        <v>0.25</v>
      </c>
      <c r="Q2286">
        <v>0.25</v>
      </c>
      <c r="R2286">
        <v>0.25</v>
      </c>
      <c r="S2286">
        <v>0.25</v>
      </c>
      <c r="T2286">
        <v>0.25</v>
      </c>
      <c r="U2286">
        <v>0.27932960893854752</v>
      </c>
      <c r="V2286">
        <f>VLOOKUP(A2286,Output_sheet!$C$2:$H$19120,6,FALSE)</f>
        <v>146.32910000000001</v>
      </c>
      <c r="W2286">
        <f t="shared" si="211"/>
        <v>220.66428280000002</v>
      </c>
      <c r="X2286" t="str">
        <f t="shared" si="212"/>
        <v>Lunch_</v>
      </c>
      <c r="Y2286">
        <f t="shared" si="213"/>
        <v>178.521502</v>
      </c>
      <c r="Z2286">
        <f t="shared" si="214"/>
        <v>0</v>
      </c>
      <c r="AA2286">
        <f t="shared" si="215"/>
        <v>42.142780800000011</v>
      </c>
    </row>
    <row r="2287" spans="1:27" x14ac:dyDescent="0.45">
      <c r="A2287" t="str">
        <f t="shared" si="210"/>
        <v>43835Meal_Lunch_SideP4</v>
      </c>
      <c r="B2287" s="6">
        <v>43835</v>
      </c>
      <c r="C2287" t="s">
        <v>118</v>
      </c>
      <c r="D2287" t="s">
        <v>36</v>
      </c>
      <c r="E2287">
        <v>8.5000000000000006E-2</v>
      </c>
      <c r="F2287">
        <v>0.71599999999999997</v>
      </c>
      <c r="G2287">
        <v>2.5000000000000001E-2</v>
      </c>
      <c r="H2287">
        <v>1.1130000000000001E-3</v>
      </c>
      <c r="I2287" t="s">
        <v>59</v>
      </c>
      <c r="J2287">
        <v>1403</v>
      </c>
      <c r="K2287">
        <v>0.35067712045616528</v>
      </c>
      <c r="L2287">
        <v>0.39914468995010688</v>
      </c>
      <c r="M2287">
        <v>0.25017818959372767</v>
      </c>
      <c r="N2287">
        <v>0.25</v>
      </c>
      <c r="O2287">
        <v>0.25</v>
      </c>
      <c r="P2287">
        <v>0.25</v>
      </c>
      <c r="Q2287">
        <v>0.25</v>
      </c>
      <c r="R2287">
        <v>0.25</v>
      </c>
      <c r="S2287">
        <v>0.25</v>
      </c>
      <c r="T2287">
        <v>0.25</v>
      </c>
      <c r="U2287">
        <v>0.223463687150838</v>
      </c>
      <c r="V2287">
        <f>VLOOKUP(A2287,Output_sheet!$C$2:$H$19120,6,FALSE)</f>
        <v>39.021093999999998</v>
      </c>
      <c r="W2287">
        <f t="shared" si="211"/>
        <v>133.80333132599998</v>
      </c>
      <c r="X2287" t="str">
        <f t="shared" si="212"/>
        <v>Lunch_</v>
      </c>
      <c r="Y2287">
        <f t="shared" si="213"/>
        <v>13.267171960000001</v>
      </c>
      <c r="Z2287">
        <f t="shared" si="214"/>
        <v>111.75641321599998</v>
      </c>
      <c r="AA2287">
        <f t="shared" si="215"/>
        <v>8.7797461499999994</v>
      </c>
    </row>
    <row r="2288" spans="1:27" x14ac:dyDescent="0.45">
      <c r="A2288" t="str">
        <f t="shared" si="210"/>
        <v>43835Meal_Morning_Snack_GreenP4</v>
      </c>
      <c r="B2288" s="6">
        <v>43835</v>
      </c>
      <c r="C2288" t="s">
        <v>118</v>
      </c>
      <c r="D2288" t="s">
        <v>39</v>
      </c>
      <c r="E2288">
        <v>9.4999999999999998E-3</v>
      </c>
      <c r="F2288">
        <v>0.12970000000000001</v>
      </c>
      <c r="G2288">
        <v>4.7499999999999999E-3</v>
      </c>
      <c r="H2288">
        <v>1.1560000000000001E-2</v>
      </c>
      <c r="I2288" t="s">
        <v>59</v>
      </c>
      <c r="J2288">
        <v>1403</v>
      </c>
      <c r="K2288">
        <v>0.35067712045616528</v>
      </c>
      <c r="L2288">
        <v>0.39914468995010688</v>
      </c>
      <c r="M2288">
        <v>0.25017818959372767</v>
      </c>
      <c r="N2288">
        <v>0.15</v>
      </c>
      <c r="O2288">
        <v>0.15</v>
      </c>
      <c r="P2288">
        <v>0.15</v>
      </c>
      <c r="Q2288">
        <v>0.15</v>
      </c>
      <c r="R2288">
        <v>0.15</v>
      </c>
      <c r="S2288">
        <v>0.15</v>
      </c>
      <c r="T2288">
        <v>0.15</v>
      </c>
      <c r="U2288">
        <v>0.2</v>
      </c>
      <c r="V2288">
        <f>VLOOKUP(A2288,Output_sheet!$C$2:$H$19120,6,FALSE)</f>
        <v>19.266684999999999</v>
      </c>
      <c r="W2288">
        <f t="shared" si="211"/>
        <v>11.551340991749999</v>
      </c>
      <c r="X2288" t="str">
        <f t="shared" si="212"/>
        <v>Mornin</v>
      </c>
      <c r="Y2288">
        <f t="shared" si="213"/>
        <v>0.73213402999999999</v>
      </c>
      <c r="Z2288">
        <f t="shared" si="214"/>
        <v>9.9955561780000011</v>
      </c>
      <c r="AA2288">
        <f t="shared" si="215"/>
        <v>0.82365078374999989</v>
      </c>
    </row>
    <row r="2289" spans="1:27" x14ac:dyDescent="0.45">
      <c r="A2289" t="str">
        <f t="shared" si="210"/>
        <v>43835Meal_Morning_Snack_MainP4</v>
      </c>
      <c r="B2289" s="6">
        <v>43835</v>
      </c>
      <c r="C2289" t="s">
        <v>118</v>
      </c>
      <c r="D2289" t="s">
        <v>40</v>
      </c>
      <c r="E2289">
        <v>2.9166666666666671E-2</v>
      </c>
      <c r="F2289">
        <v>0.13300000000000001</v>
      </c>
      <c r="G2289">
        <v>1.4999999999999999E-2</v>
      </c>
      <c r="H2289">
        <v>1.7916666666666671E-3</v>
      </c>
      <c r="I2289" t="s">
        <v>59</v>
      </c>
      <c r="J2289">
        <v>1403</v>
      </c>
      <c r="K2289">
        <v>0.35067712045616528</v>
      </c>
      <c r="L2289">
        <v>0.39914468995010688</v>
      </c>
      <c r="M2289">
        <v>0.25017818959372767</v>
      </c>
      <c r="N2289">
        <v>0.15</v>
      </c>
      <c r="O2289">
        <v>0.15</v>
      </c>
      <c r="P2289">
        <v>0.15</v>
      </c>
      <c r="Q2289">
        <v>0.15</v>
      </c>
      <c r="R2289">
        <v>0.15</v>
      </c>
      <c r="S2289">
        <v>0.15</v>
      </c>
      <c r="T2289">
        <v>0.15</v>
      </c>
      <c r="U2289">
        <v>0.66666666666666663</v>
      </c>
      <c r="V2289">
        <f>VLOOKUP(A2289,Output_sheet!$C$2:$H$19120,6,FALSE)</f>
        <v>134.86679000000001</v>
      </c>
      <c r="W2289">
        <f t="shared" si="211"/>
        <v>105.69060776333335</v>
      </c>
      <c r="X2289" t="str">
        <f t="shared" si="212"/>
        <v>Mornin</v>
      </c>
      <c r="Y2289">
        <f t="shared" si="213"/>
        <v>15.734458833333337</v>
      </c>
      <c r="Z2289">
        <f t="shared" si="214"/>
        <v>71.749132280000012</v>
      </c>
      <c r="AA2289">
        <f t="shared" si="215"/>
        <v>18.207016650000003</v>
      </c>
    </row>
    <row r="2290" spans="1:27" x14ac:dyDescent="0.45">
      <c r="A2290" t="str">
        <f t="shared" si="210"/>
        <v>43835Meal_Morning_Snack_SideP4</v>
      </c>
      <c r="B2290" s="6">
        <v>43835</v>
      </c>
      <c r="C2290" t="s">
        <v>118</v>
      </c>
      <c r="D2290" t="s">
        <v>41</v>
      </c>
      <c r="E2290">
        <v>4.1816666666666669E-2</v>
      </c>
      <c r="F2290">
        <v>3.2599999999999997E-2</v>
      </c>
      <c r="G2290">
        <v>8.3983333333333327E-2</v>
      </c>
      <c r="H2290">
        <v>9.819500000000001E-4</v>
      </c>
      <c r="I2290" t="s">
        <v>59</v>
      </c>
      <c r="J2290">
        <v>1403</v>
      </c>
      <c r="K2290">
        <v>0.35067712045616528</v>
      </c>
      <c r="L2290">
        <v>0.39914468995010688</v>
      </c>
      <c r="M2290">
        <v>0.25017818959372767</v>
      </c>
      <c r="N2290">
        <v>0.15</v>
      </c>
      <c r="O2290">
        <v>0.15</v>
      </c>
      <c r="P2290">
        <v>0.15</v>
      </c>
      <c r="Q2290">
        <v>0.15</v>
      </c>
      <c r="R2290">
        <v>0.15</v>
      </c>
      <c r="S2290">
        <v>0.15</v>
      </c>
      <c r="T2290">
        <v>0.15</v>
      </c>
      <c r="U2290">
        <v>0.1333333333333333</v>
      </c>
      <c r="V2290">
        <f>VLOOKUP(A2290,Output_sheet!$C$2:$H$19120,6,FALSE)</f>
        <v>38.533369999999998</v>
      </c>
      <c r="W2290">
        <f t="shared" si="211"/>
        <v>40.595547517833324</v>
      </c>
      <c r="X2290" t="str">
        <f t="shared" si="212"/>
        <v>Mornin</v>
      </c>
      <c r="Y2290">
        <f t="shared" si="213"/>
        <v>6.4453483553333335</v>
      </c>
      <c r="Z2290">
        <f t="shared" si="214"/>
        <v>5.0247514479999991</v>
      </c>
      <c r="AA2290">
        <f t="shared" si="215"/>
        <v>29.125447714499995</v>
      </c>
    </row>
    <row r="2291" spans="1:27" x14ac:dyDescent="0.45">
      <c r="A2291" t="str">
        <f t="shared" si="210"/>
        <v>43835Meal_Afternoon_Snack_GreenP5</v>
      </c>
      <c r="B2291" s="6">
        <v>43835</v>
      </c>
      <c r="C2291" t="s">
        <v>118</v>
      </c>
      <c r="D2291" t="s">
        <v>11</v>
      </c>
      <c r="E2291">
        <v>2.7E-2</v>
      </c>
      <c r="F2291">
        <v>0.11799999999999999</v>
      </c>
      <c r="G2291">
        <v>0.21</v>
      </c>
      <c r="H2291">
        <v>1.9499999999999999E-3</v>
      </c>
      <c r="I2291" t="s">
        <v>60</v>
      </c>
      <c r="J2291">
        <v>2102</v>
      </c>
      <c r="K2291">
        <v>0.19980970504281639</v>
      </c>
      <c r="L2291">
        <v>0.50047573739295914</v>
      </c>
      <c r="M2291">
        <v>0.29971455756422449</v>
      </c>
      <c r="N2291">
        <v>0.15</v>
      </c>
      <c r="O2291">
        <v>0.15</v>
      </c>
      <c r="P2291">
        <v>0.15</v>
      </c>
      <c r="Q2291">
        <v>0.15</v>
      </c>
      <c r="R2291">
        <v>0.15</v>
      </c>
      <c r="S2291">
        <v>0.15</v>
      </c>
      <c r="T2291">
        <v>0.15</v>
      </c>
      <c r="U2291">
        <v>0.35</v>
      </c>
      <c r="V2291">
        <f>VLOOKUP(A2291,Output_sheet!$C$2:$H$19120,6,FALSE)</f>
        <v>107.00761</v>
      </c>
      <c r="W2291">
        <f t="shared" si="211"/>
        <v>264.30879669999996</v>
      </c>
      <c r="X2291" t="str">
        <f t="shared" si="212"/>
        <v>Aftern</v>
      </c>
      <c r="Y2291">
        <f t="shared" si="213"/>
        <v>11.556821879999999</v>
      </c>
      <c r="Z2291">
        <f t="shared" si="214"/>
        <v>50.507591919999996</v>
      </c>
      <c r="AA2291">
        <f t="shared" si="215"/>
        <v>202.24438289999998</v>
      </c>
    </row>
    <row r="2292" spans="1:27" x14ac:dyDescent="0.45">
      <c r="A2292" t="str">
        <f t="shared" si="210"/>
        <v>43835Meal_Afternoon_Snack_MainP5</v>
      </c>
      <c r="B2292" s="6">
        <v>43835</v>
      </c>
      <c r="C2292" t="s">
        <v>118</v>
      </c>
      <c r="D2292" t="s">
        <v>12</v>
      </c>
      <c r="E2292">
        <v>0.34</v>
      </c>
      <c r="F2292">
        <v>0</v>
      </c>
      <c r="G2292">
        <v>1.0999999999999999E-2</v>
      </c>
      <c r="H2292">
        <v>9.7169999999999999E-3</v>
      </c>
      <c r="I2292" t="s">
        <v>60</v>
      </c>
      <c r="J2292">
        <v>2102</v>
      </c>
      <c r="K2292">
        <v>0.19980970504281639</v>
      </c>
      <c r="L2292">
        <v>0.50047573739295914</v>
      </c>
      <c r="M2292">
        <v>0.29971455756422449</v>
      </c>
      <c r="N2292">
        <v>0.15</v>
      </c>
      <c r="O2292">
        <v>0.15</v>
      </c>
      <c r="P2292">
        <v>0.15</v>
      </c>
      <c r="Q2292">
        <v>0.15</v>
      </c>
      <c r="R2292">
        <v>0.15</v>
      </c>
      <c r="S2292">
        <v>0.15</v>
      </c>
      <c r="T2292">
        <v>0.15</v>
      </c>
      <c r="U2292">
        <v>0.15</v>
      </c>
      <c r="V2292">
        <f>VLOOKUP(A2292,Output_sheet!$C$2:$H$19120,6,FALSE)</f>
        <v>27.516241999999998</v>
      </c>
      <c r="W2292">
        <f t="shared" si="211"/>
        <v>40.146197078</v>
      </c>
      <c r="X2292" t="str">
        <f t="shared" si="212"/>
        <v>Aftern</v>
      </c>
      <c r="Y2292">
        <f t="shared" si="213"/>
        <v>37.422089120000003</v>
      </c>
      <c r="Z2292">
        <f t="shared" si="214"/>
        <v>0</v>
      </c>
      <c r="AA2292">
        <f t="shared" si="215"/>
        <v>2.7241079579999994</v>
      </c>
    </row>
    <row r="2293" spans="1:27" x14ac:dyDescent="0.45">
      <c r="A2293" t="str">
        <f t="shared" si="210"/>
        <v>43835Meal_Afternoon_Snack_SideP5</v>
      </c>
      <c r="B2293" s="6">
        <v>43835</v>
      </c>
      <c r="C2293" t="s">
        <v>118</v>
      </c>
      <c r="D2293" t="s">
        <v>13</v>
      </c>
      <c r="E2293">
        <v>7.0000000000000001E-3</v>
      </c>
      <c r="F2293">
        <v>8.6999999999999994E-2</v>
      </c>
      <c r="G2293">
        <v>1E-3</v>
      </c>
      <c r="H2293">
        <v>7.5000000000000002E-4</v>
      </c>
      <c r="I2293" t="s">
        <v>60</v>
      </c>
      <c r="J2293">
        <v>2102</v>
      </c>
      <c r="K2293">
        <v>0.19980970504281639</v>
      </c>
      <c r="L2293">
        <v>0.50047573739295914</v>
      </c>
      <c r="M2293">
        <v>0.29971455756422449</v>
      </c>
      <c r="N2293">
        <v>0.15</v>
      </c>
      <c r="O2293">
        <v>0.15</v>
      </c>
      <c r="P2293">
        <v>0.15</v>
      </c>
      <c r="Q2293">
        <v>0.15</v>
      </c>
      <c r="R2293">
        <v>0.15</v>
      </c>
      <c r="S2293">
        <v>0.15</v>
      </c>
      <c r="T2293">
        <v>0.15</v>
      </c>
      <c r="U2293">
        <v>0.5</v>
      </c>
      <c r="V2293">
        <f>VLOOKUP(A2293,Output_sheet!$C$2:$H$19120,6,FALSE)</f>
        <v>110.06497</v>
      </c>
      <c r="W2293">
        <f t="shared" si="211"/>
        <v>42.375013450000004</v>
      </c>
      <c r="X2293" t="str">
        <f t="shared" si="212"/>
        <v>Aftern</v>
      </c>
      <c r="Y2293">
        <f t="shared" si="213"/>
        <v>3.0818191600000002</v>
      </c>
      <c r="Z2293">
        <f t="shared" si="214"/>
        <v>38.30260956</v>
      </c>
      <c r="AA2293">
        <f t="shared" si="215"/>
        <v>0.99058473000000014</v>
      </c>
    </row>
    <row r="2294" spans="1:27" x14ac:dyDescent="0.45">
      <c r="A2294" t="str">
        <f t="shared" si="210"/>
        <v>43835Meal_Booster1_GreenP5</v>
      </c>
      <c r="B2294" s="6">
        <v>43835</v>
      </c>
      <c r="C2294" t="s">
        <v>118</v>
      </c>
      <c r="D2294" t="s">
        <v>16</v>
      </c>
      <c r="E2294">
        <v>0</v>
      </c>
      <c r="F2294">
        <v>0</v>
      </c>
      <c r="G2294">
        <v>0</v>
      </c>
      <c r="H2294">
        <v>0</v>
      </c>
      <c r="I2294" t="s">
        <v>60</v>
      </c>
      <c r="J2294">
        <v>2102</v>
      </c>
      <c r="K2294">
        <v>0.19980970504281639</v>
      </c>
      <c r="L2294">
        <v>0.50047573739295914</v>
      </c>
      <c r="M2294">
        <v>0.29971455756422449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f>VLOOKUP(A2294,Output_sheet!$C$2:$H$19120,6,FALSE)</f>
        <v>0</v>
      </c>
      <c r="W2294">
        <f t="shared" si="211"/>
        <v>0</v>
      </c>
      <c r="X2294" t="str">
        <f t="shared" si="212"/>
        <v>Booste</v>
      </c>
      <c r="Y2294">
        <f t="shared" si="213"/>
        <v>0</v>
      </c>
      <c r="Z2294">
        <f t="shared" si="214"/>
        <v>0</v>
      </c>
      <c r="AA2294">
        <f t="shared" si="215"/>
        <v>0</v>
      </c>
    </row>
    <row r="2295" spans="1:27" x14ac:dyDescent="0.45">
      <c r="A2295" t="str">
        <f t="shared" si="210"/>
        <v>43835Meal_Booster1_MainP5</v>
      </c>
      <c r="B2295" s="6">
        <v>43835</v>
      </c>
      <c r="C2295" t="s">
        <v>118</v>
      </c>
      <c r="D2295" t="s">
        <v>17</v>
      </c>
      <c r="E2295">
        <v>5.6323529411764703E-2</v>
      </c>
      <c r="F2295">
        <v>0.1341803921568627</v>
      </c>
      <c r="G2295">
        <v>3.0019607843137251E-2</v>
      </c>
      <c r="H2295">
        <v>2.4504270334859352E-3</v>
      </c>
      <c r="I2295" t="s">
        <v>60</v>
      </c>
      <c r="J2295">
        <v>2102</v>
      </c>
      <c r="K2295">
        <v>0.19980970504281639</v>
      </c>
      <c r="L2295">
        <v>0.50047573739295914</v>
      </c>
      <c r="M2295">
        <v>0.29971455756422449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f>VLOOKUP(A2295,Output_sheet!$C$2:$H$19120,6,FALSE)</f>
        <v>0</v>
      </c>
      <c r="W2295">
        <f t="shared" si="211"/>
        <v>0</v>
      </c>
      <c r="X2295" t="str">
        <f t="shared" si="212"/>
        <v>Booste</v>
      </c>
      <c r="Y2295">
        <f t="shared" si="213"/>
        <v>0</v>
      </c>
      <c r="Z2295">
        <f t="shared" si="214"/>
        <v>0</v>
      </c>
      <c r="AA2295">
        <f t="shared" si="215"/>
        <v>0</v>
      </c>
    </row>
    <row r="2296" spans="1:27" x14ac:dyDescent="0.45">
      <c r="A2296" t="str">
        <f t="shared" si="210"/>
        <v>43835Meal_Booster1_SideP5</v>
      </c>
      <c r="B2296" s="6">
        <v>43835</v>
      </c>
      <c r="C2296" t="s">
        <v>118</v>
      </c>
      <c r="D2296" t="s">
        <v>18</v>
      </c>
      <c r="E2296">
        <v>0</v>
      </c>
      <c r="F2296">
        <v>0</v>
      </c>
      <c r="G2296">
        <v>0</v>
      </c>
      <c r="H2296">
        <v>0</v>
      </c>
      <c r="I2296" t="s">
        <v>60</v>
      </c>
      <c r="J2296">
        <v>2102</v>
      </c>
      <c r="K2296">
        <v>0.19980970504281639</v>
      </c>
      <c r="L2296">
        <v>0.50047573739295914</v>
      </c>
      <c r="M2296">
        <v>0.29971455756422449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f>VLOOKUP(A2296,Output_sheet!$C$2:$H$19120,6,FALSE)</f>
        <v>0</v>
      </c>
      <c r="W2296">
        <f t="shared" si="211"/>
        <v>0</v>
      </c>
      <c r="X2296" t="str">
        <f t="shared" si="212"/>
        <v>Booste</v>
      </c>
      <c r="Y2296">
        <f t="shared" si="213"/>
        <v>0</v>
      </c>
      <c r="Z2296">
        <f t="shared" si="214"/>
        <v>0</v>
      </c>
      <c r="AA2296">
        <f t="shared" si="215"/>
        <v>0</v>
      </c>
    </row>
    <row r="2297" spans="1:27" x14ac:dyDescent="0.45">
      <c r="A2297" t="str">
        <f t="shared" si="210"/>
        <v>43835Meal_Booster2_GreenP5</v>
      </c>
      <c r="B2297" s="6">
        <v>43835</v>
      </c>
      <c r="C2297" t="s">
        <v>118</v>
      </c>
      <c r="D2297" t="s">
        <v>19</v>
      </c>
      <c r="E2297">
        <v>0</v>
      </c>
      <c r="F2297">
        <v>0</v>
      </c>
      <c r="G2297">
        <v>0</v>
      </c>
      <c r="H2297">
        <v>0</v>
      </c>
      <c r="I2297" t="s">
        <v>60</v>
      </c>
      <c r="J2297">
        <v>2102</v>
      </c>
      <c r="K2297">
        <v>0.19980970504281639</v>
      </c>
      <c r="L2297">
        <v>0.50047573739295914</v>
      </c>
      <c r="M2297">
        <v>0.29971455756422449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f>VLOOKUP(A2297,Output_sheet!$C$2:$H$19120,6,FALSE)</f>
        <v>0</v>
      </c>
      <c r="W2297">
        <f t="shared" si="211"/>
        <v>0</v>
      </c>
      <c r="X2297" t="str">
        <f t="shared" si="212"/>
        <v>Booste</v>
      </c>
      <c r="Y2297">
        <f t="shared" si="213"/>
        <v>0</v>
      </c>
      <c r="Z2297">
        <f t="shared" si="214"/>
        <v>0</v>
      </c>
      <c r="AA2297">
        <f t="shared" si="215"/>
        <v>0</v>
      </c>
    </row>
    <row r="2298" spans="1:27" x14ac:dyDescent="0.45">
      <c r="A2298" t="str">
        <f t="shared" si="210"/>
        <v>43835Meal_Booster2_MainP5</v>
      </c>
      <c r="B2298" s="6">
        <v>43835</v>
      </c>
      <c r="C2298" t="s">
        <v>118</v>
      </c>
      <c r="D2298" t="s">
        <v>20</v>
      </c>
      <c r="E2298">
        <v>0.1239</v>
      </c>
      <c r="F2298">
        <v>2.7199999999999998E-2</v>
      </c>
      <c r="G2298">
        <v>1.0200000000000001E-2</v>
      </c>
      <c r="H2298">
        <v>3.1800000000000001E-3</v>
      </c>
      <c r="I2298" t="s">
        <v>60</v>
      </c>
      <c r="J2298">
        <v>2102</v>
      </c>
      <c r="K2298">
        <v>0.19980970504281639</v>
      </c>
      <c r="L2298">
        <v>0.50047573739295914</v>
      </c>
      <c r="M2298">
        <v>0.29971455756422449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</v>
      </c>
      <c r="V2298">
        <f>VLOOKUP(A2298,Output_sheet!$C$2:$H$19120,6,FALSE)</f>
        <v>0</v>
      </c>
      <c r="W2298">
        <f t="shared" si="211"/>
        <v>0</v>
      </c>
      <c r="X2298" t="str">
        <f t="shared" si="212"/>
        <v>Booste</v>
      </c>
      <c r="Y2298">
        <f t="shared" si="213"/>
        <v>0</v>
      </c>
      <c r="Z2298">
        <f t="shared" si="214"/>
        <v>0</v>
      </c>
      <c r="AA2298">
        <f t="shared" si="215"/>
        <v>0</v>
      </c>
    </row>
    <row r="2299" spans="1:27" x14ac:dyDescent="0.45">
      <c r="A2299" t="str">
        <f t="shared" si="210"/>
        <v>43835Meal_Booster2_SideP5</v>
      </c>
      <c r="B2299" s="6">
        <v>43835</v>
      </c>
      <c r="C2299" t="s">
        <v>118</v>
      </c>
      <c r="D2299" t="s">
        <v>21</v>
      </c>
      <c r="E2299">
        <v>0</v>
      </c>
      <c r="F2299">
        <v>0</v>
      </c>
      <c r="G2299">
        <v>0</v>
      </c>
      <c r="H2299">
        <v>0</v>
      </c>
      <c r="I2299" t="s">
        <v>60</v>
      </c>
      <c r="J2299">
        <v>2102</v>
      </c>
      <c r="K2299">
        <v>0.19980970504281639</v>
      </c>
      <c r="L2299">
        <v>0.50047573739295914</v>
      </c>
      <c r="M2299">
        <v>0.29971455756422449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f>VLOOKUP(A2299,Output_sheet!$C$2:$H$19120,6,FALSE)</f>
        <v>0</v>
      </c>
      <c r="W2299">
        <f t="shared" si="211"/>
        <v>0</v>
      </c>
      <c r="X2299" t="str">
        <f t="shared" si="212"/>
        <v>Booste</v>
      </c>
      <c r="Y2299">
        <f t="shared" si="213"/>
        <v>0</v>
      </c>
      <c r="Z2299">
        <f t="shared" si="214"/>
        <v>0</v>
      </c>
      <c r="AA2299">
        <f t="shared" si="215"/>
        <v>0</v>
      </c>
    </row>
    <row r="2300" spans="1:27" x14ac:dyDescent="0.45">
      <c r="A2300" t="str">
        <f t="shared" si="210"/>
        <v>43835Meal_Breakfast_GreenP5</v>
      </c>
      <c r="B2300" s="6">
        <v>43835</v>
      </c>
      <c r="C2300" t="s">
        <v>118</v>
      </c>
      <c r="D2300" t="s">
        <v>24</v>
      </c>
      <c r="E2300">
        <v>0</v>
      </c>
      <c r="F2300">
        <v>0</v>
      </c>
      <c r="G2300">
        <v>0</v>
      </c>
      <c r="H2300">
        <v>0</v>
      </c>
      <c r="I2300" t="s">
        <v>60</v>
      </c>
      <c r="J2300">
        <v>2102</v>
      </c>
      <c r="K2300">
        <v>0.19980970504281639</v>
      </c>
      <c r="L2300">
        <v>0.50047573739295914</v>
      </c>
      <c r="M2300">
        <v>0.29971455756422449</v>
      </c>
      <c r="N2300">
        <v>0.25</v>
      </c>
      <c r="O2300">
        <v>0.25</v>
      </c>
      <c r="P2300">
        <v>0.25</v>
      </c>
      <c r="Q2300">
        <v>0.25</v>
      </c>
      <c r="R2300">
        <v>0.25</v>
      </c>
      <c r="S2300">
        <v>0.25</v>
      </c>
      <c r="T2300">
        <v>0.25</v>
      </c>
      <c r="U2300">
        <v>0</v>
      </c>
      <c r="V2300">
        <f>VLOOKUP(A2300,Output_sheet!$C$2:$H$19120,6,FALSE)</f>
        <v>0</v>
      </c>
      <c r="W2300">
        <f t="shared" si="211"/>
        <v>0</v>
      </c>
      <c r="X2300" t="str">
        <f t="shared" si="212"/>
        <v>Breakf</v>
      </c>
      <c r="Y2300">
        <f t="shared" si="213"/>
        <v>0</v>
      </c>
      <c r="Z2300">
        <f t="shared" si="214"/>
        <v>0</v>
      </c>
      <c r="AA2300">
        <f t="shared" si="215"/>
        <v>0</v>
      </c>
    </row>
    <row r="2301" spans="1:27" x14ac:dyDescent="0.45">
      <c r="A2301" t="str">
        <f t="shared" si="210"/>
        <v>43835Meal_Breakfast_MainP5</v>
      </c>
      <c r="B2301" s="6">
        <v>43835</v>
      </c>
      <c r="C2301" t="s">
        <v>118</v>
      </c>
      <c r="D2301" t="s">
        <v>25</v>
      </c>
      <c r="E2301">
        <v>1.6E-2</v>
      </c>
      <c r="F2301">
        <v>0.218</v>
      </c>
      <c r="G2301">
        <v>4.0000000000000001E-3</v>
      </c>
      <c r="H2301">
        <v>9.5E-4</v>
      </c>
      <c r="I2301" t="s">
        <v>60</v>
      </c>
      <c r="J2301">
        <v>2102</v>
      </c>
      <c r="K2301">
        <v>0.19980970504281639</v>
      </c>
      <c r="L2301">
        <v>0.50047573739295914</v>
      </c>
      <c r="M2301">
        <v>0.29971455756422449</v>
      </c>
      <c r="N2301">
        <v>0.25</v>
      </c>
      <c r="O2301">
        <v>0.25</v>
      </c>
      <c r="P2301">
        <v>0.25</v>
      </c>
      <c r="Q2301">
        <v>0.25</v>
      </c>
      <c r="R2301">
        <v>0.25</v>
      </c>
      <c r="S2301">
        <v>0.25</v>
      </c>
      <c r="T2301">
        <v>0.25</v>
      </c>
      <c r="U2301">
        <v>0.31969309462915602</v>
      </c>
      <c r="V2301">
        <f>VLOOKUP(A2301,Output_sheet!$C$2:$H$19120,6,FALSE)</f>
        <v>77.043308999999994</v>
      </c>
      <c r="W2301">
        <f t="shared" si="211"/>
        <v>74.886096347999995</v>
      </c>
      <c r="X2301" t="str">
        <f t="shared" si="212"/>
        <v>Breakf</v>
      </c>
      <c r="Y2301">
        <f t="shared" si="213"/>
        <v>4.9307717759999994</v>
      </c>
      <c r="Z2301">
        <f t="shared" si="214"/>
        <v>67.181765447999993</v>
      </c>
      <c r="AA2301">
        <f t="shared" si="215"/>
        <v>2.7735591240000002</v>
      </c>
    </row>
    <row r="2302" spans="1:27" x14ac:dyDescent="0.45">
      <c r="A2302" t="str">
        <f t="shared" si="210"/>
        <v>43835Meal_Breakfast_SideP5</v>
      </c>
      <c r="B2302" s="6">
        <v>43835</v>
      </c>
      <c r="C2302" t="s">
        <v>118</v>
      </c>
      <c r="D2302" t="s">
        <v>26</v>
      </c>
      <c r="E2302">
        <v>0.1025225563909774</v>
      </c>
      <c r="F2302">
        <v>0.1988458646616541</v>
      </c>
      <c r="G2302">
        <v>5.6680451127819553E-2</v>
      </c>
      <c r="H2302">
        <v>3.628709224603358E-3</v>
      </c>
      <c r="I2302" t="s">
        <v>60</v>
      </c>
      <c r="J2302">
        <v>2102</v>
      </c>
      <c r="K2302">
        <v>0.19980970504281639</v>
      </c>
      <c r="L2302">
        <v>0.50047573739295914</v>
      </c>
      <c r="M2302">
        <v>0.29971455756422449</v>
      </c>
      <c r="N2302">
        <v>0.25</v>
      </c>
      <c r="O2302">
        <v>0.25</v>
      </c>
      <c r="P2302">
        <v>0.25</v>
      </c>
      <c r="Q2302">
        <v>0.25</v>
      </c>
      <c r="R2302">
        <v>0.25</v>
      </c>
      <c r="S2302">
        <v>0.25</v>
      </c>
      <c r="T2302">
        <v>0.25</v>
      </c>
      <c r="U2302">
        <v>0.68030690537084404</v>
      </c>
      <c r="V2302">
        <f>VLOOKUP(A2302,Output_sheet!$C$2:$H$19120,6,FALSE)</f>
        <v>244.27865</v>
      </c>
      <c r="W2302">
        <f t="shared" si="211"/>
        <v>419.08390093552629</v>
      </c>
      <c r="X2302" t="str">
        <f t="shared" si="212"/>
        <v>Breakf</v>
      </c>
      <c r="Y2302">
        <f t="shared" si="213"/>
        <v>100.17628667894733</v>
      </c>
      <c r="Z2302">
        <f t="shared" si="214"/>
        <v>194.29519751052629</v>
      </c>
      <c r="AA2302">
        <f t="shared" si="215"/>
        <v>124.61241674605266</v>
      </c>
    </row>
    <row r="2303" spans="1:27" x14ac:dyDescent="0.45">
      <c r="A2303" t="str">
        <f t="shared" si="210"/>
        <v>43835Meal_Dinner_GreenP5</v>
      </c>
      <c r="B2303" s="6">
        <v>43835</v>
      </c>
      <c r="C2303" t="s">
        <v>118</v>
      </c>
      <c r="D2303" t="s">
        <v>29</v>
      </c>
      <c r="E2303">
        <v>0.19</v>
      </c>
      <c r="F2303">
        <v>0.51400000000000001</v>
      </c>
      <c r="G2303">
        <v>0.05</v>
      </c>
      <c r="H2303">
        <v>4.674600000000001E-3</v>
      </c>
      <c r="I2303" t="s">
        <v>60</v>
      </c>
      <c r="J2303">
        <v>2102</v>
      </c>
      <c r="K2303">
        <v>0.19980970504281639</v>
      </c>
      <c r="L2303">
        <v>0.50047573739295914</v>
      </c>
      <c r="M2303">
        <v>0.29971455756422449</v>
      </c>
      <c r="N2303">
        <v>0.3</v>
      </c>
      <c r="O2303">
        <v>0.3</v>
      </c>
      <c r="P2303">
        <v>0.3</v>
      </c>
      <c r="Q2303">
        <v>0.3</v>
      </c>
      <c r="R2303">
        <v>0.3</v>
      </c>
      <c r="S2303">
        <v>0.3</v>
      </c>
      <c r="T2303">
        <v>0.3</v>
      </c>
      <c r="U2303">
        <v>0.2332361516034985</v>
      </c>
      <c r="V2303">
        <f>VLOOKUP(A2303,Output_sheet!$C$2:$H$19120,6,FALSE)</f>
        <v>75.606356000000005</v>
      </c>
      <c r="W2303">
        <f t="shared" si="211"/>
        <v>246.93035869600001</v>
      </c>
      <c r="X2303" t="str">
        <f t="shared" si="212"/>
        <v>Dinner</v>
      </c>
      <c r="Y2303">
        <f t="shared" si="213"/>
        <v>57.460830560000005</v>
      </c>
      <c r="Z2303">
        <f t="shared" si="214"/>
        <v>155.44666793600001</v>
      </c>
      <c r="AA2303">
        <f t="shared" si="215"/>
        <v>34.022860200000004</v>
      </c>
    </row>
    <row r="2304" spans="1:27" x14ac:dyDescent="0.45">
      <c r="A2304" t="str">
        <f t="shared" si="210"/>
        <v>43835Meal_Dinner_MainP5</v>
      </c>
      <c r="B2304" s="6">
        <v>43835</v>
      </c>
      <c r="C2304" t="s">
        <v>118</v>
      </c>
      <c r="D2304" t="s">
        <v>30</v>
      </c>
      <c r="E2304">
        <v>2.453551912568306E-2</v>
      </c>
      <c r="F2304">
        <v>0.1759289617486339</v>
      </c>
      <c r="G2304">
        <v>5.2131147540983608E-2</v>
      </c>
      <c r="H2304">
        <v>1.521726775956284E-3</v>
      </c>
      <c r="I2304" t="s">
        <v>60</v>
      </c>
      <c r="J2304">
        <v>2102</v>
      </c>
      <c r="K2304">
        <v>0.19980970504281639</v>
      </c>
      <c r="L2304">
        <v>0.50047573739295914</v>
      </c>
      <c r="M2304">
        <v>0.29971455756422449</v>
      </c>
      <c r="N2304">
        <v>0.3</v>
      </c>
      <c r="O2304">
        <v>0.3</v>
      </c>
      <c r="P2304">
        <v>0.3</v>
      </c>
      <c r="Q2304">
        <v>0.3</v>
      </c>
      <c r="R2304">
        <v>0.3</v>
      </c>
      <c r="S2304">
        <v>0.3</v>
      </c>
      <c r="T2304">
        <v>0.3</v>
      </c>
      <c r="U2304">
        <v>0.53352769679300294</v>
      </c>
      <c r="V2304">
        <f>VLOOKUP(A2304,Output_sheet!$C$2:$H$19120,6,FALSE)</f>
        <v>281.00362000000001</v>
      </c>
      <c r="W2304">
        <f t="shared" si="211"/>
        <v>357.16634979234976</v>
      </c>
      <c r="X2304" t="str">
        <f t="shared" si="212"/>
        <v>Dinner</v>
      </c>
      <c r="Y2304">
        <f t="shared" si="213"/>
        <v>27.578278771584699</v>
      </c>
      <c r="Z2304">
        <f t="shared" si="214"/>
        <v>197.74670045683064</v>
      </c>
      <c r="AA2304">
        <f t="shared" si="215"/>
        <v>131.84137056393442</v>
      </c>
    </row>
    <row r="2305" spans="1:27" x14ac:dyDescent="0.45">
      <c r="A2305" t="str">
        <f t="shared" si="210"/>
        <v>43835Meal_Dinner_SideP5</v>
      </c>
      <c r="B2305" s="6">
        <v>43835</v>
      </c>
      <c r="C2305" t="s">
        <v>118</v>
      </c>
      <c r="D2305" t="s">
        <v>31</v>
      </c>
      <c r="E2305">
        <v>3.5400000000000001E-2</v>
      </c>
      <c r="F2305">
        <v>0.25219999999999998</v>
      </c>
      <c r="G2305">
        <v>3.8E-3</v>
      </c>
      <c r="H2305">
        <v>1.67268E-3</v>
      </c>
      <c r="I2305" t="s">
        <v>60</v>
      </c>
      <c r="J2305">
        <v>2102</v>
      </c>
      <c r="K2305">
        <v>0.19980970504281639</v>
      </c>
      <c r="L2305">
        <v>0.50047573739295914</v>
      </c>
      <c r="M2305">
        <v>0.29971455756422449</v>
      </c>
      <c r="N2305">
        <v>0.3</v>
      </c>
      <c r="O2305">
        <v>0.3</v>
      </c>
      <c r="P2305">
        <v>0.3</v>
      </c>
      <c r="Q2305">
        <v>0.3</v>
      </c>
      <c r="R2305">
        <v>0.3</v>
      </c>
      <c r="S2305">
        <v>0.3</v>
      </c>
      <c r="T2305">
        <v>0.3</v>
      </c>
      <c r="U2305">
        <v>0.2332361516034985</v>
      </c>
      <c r="V2305">
        <f>VLOOKUP(A2305,Output_sheet!$C$2:$H$19120,6,FALSE)</f>
        <v>75.606356000000005</v>
      </c>
      <c r="W2305">
        <f t="shared" si="211"/>
        <v>89.563289317599995</v>
      </c>
      <c r="X2305" t="str">
        <f t="shared" si="212"/>
        <v>Dinner</v>
      </c>
      <c r="Y2305">
        <f t="shared" si="213"/>
        <v>10.7058600096</v>
      </c>
      <c r="Z2305">
        <f t="shared" si="214"/>
        <v>76.271691932799996</v>
      </c>
      <c r="AA2305">
        <f t="shared" si="215"/>
        <v>2.5857373752000004</v>
      </c>
    </row>
    <row r="2306" spans="1:27" x14ac:dyDescent="0.45">
      <c r="A2306" t="str">
        <f t="shared" ref="A2306:A2369" si="216">B2306&amp;"Meal_"&amp;D2306&amp;I2306</f>
        <v>43835Meal_Lunch_GreenP5</v>
      </c>
      <c r="B2306" s="6">
        <v>43835</v>
      </c>
      <c r="C2306" t="s">
        <v>118</v>
      </c>
      <c r="D2306" t="s">
        <v>34</v>
      </c>
      <c r="E2306">
        <v>2.5702247191011239E-2</v>
      </c>
      <c r="F2306">
        <v>5.561797752808989E-2</v>
      </c>
      <c r="G2306">
        <v>2.0786516853932589E-2</v>
      </c>
      <c r="H2306">
        <v>1.573531300160514E-3</v>
      </c>
      <c r="I2306" t="s">
        <v>60</v>
      </c>
      <c r="J2306">
        <v>2102</v>
      </c>
      <c r="K2306">
        <v>0.19980970504281639</v>
      </c>
      <c r="L2306">
        <v>0.50047573739295914</v>
      </c>
      <c r="M2306">
        <v>0.29971455756422449</v>
      </c>
      <c r="N2306">
        <v>0.29899999999999999</v>
      </c>
      <c r="O2306">
        <v>0.29899999999999999</v>
      </c>
      <c r="P2306">
        <v>0.29899999999999999</v>
      </c>
      <c r="Q2306">
        <v>0.29899999999999999</v>
      </c>
      <c r="R2306">
        <v>0.29899999999999999</v>
      </c>
      <c r="S2306">
        <v>0.29899999999999999</v>
      </c>
      <c r="T2306">
        <v>0.29899999999999999</v>
      </c>
      <c r="U2306">
        <v>0.4972067039106145</v>
      </c>
      <c r="V2306">
        <f>VLOOKUP(A2306,Output_sheet!$C$2:$H$19120,6,FALSE)</f>
        <v>269.56824</v>
      </c>
      <c r="W2306">
        <f t="shared" ref="W2306:W2369" si="217">(E2306*4+F2306*4+G2306*9)*V2306</f>
        <v>138.11586229213486</v>
      </c>
      <c r="X2306" t="str">
        <f t="shared" ref="X2306:X2369" si="218">LEFT(D2306,6)</f>
        <v>Lunch_</v>
      </c>
      <c r="Y2306">
        <f t="shared" ref="Y2306:Y2369" si="219">E2306*4*V2306</f>
        <v>27.714038157303374</v>
      </c>
      <c r="Z2306">
        <f t="shared" ref="Z2306:Z2369" si="220">F2306*4*V2306</f>
        <v>59.971361258426967</v>
      </c>
      <c r="AA2306">
        <f t="shared" ref="AA2306:AA2369" si="221">G2306*9*V2306</f>
        <v>50.430462876404512</v>
      </c>
    </row>
    <row r="2307" spans="1:27" x14ac:dyDescent="0.45">
      <c r="A2307" t="str">
        <f t="shared" si="216"/>
        <v>43835Meal_Lunch_MainP5</v>
      </c>
      <c r="B2307" s="6">
        <v>43835</v>
      </c>
      <c r="C2307" t="s">
        <v>118</v>
      </c>
      <c r="D2307" t="s">
        <v>35</v>
      </c>
      <c r="E2307">
        <v>0.30499999999999999</v>
      </c>
      <c r="F2307">
        <v>0</v>
      </c>
      <c r="G2307">
        <v>3.2000000000000001E-2</v>
      </c>
      <c r="H2307">
        <v>5.3000000000000009E-3</v>
      </c>
      <c r="I2307" t="s">
        <v>60</v>
      </c>
      <c r="J2307">
        <v>2102</v>
      </c>
      <c r="K2307">
        <v>0.19980970504281639</v>
      </c>
      <c r="L2307">
        <v>0.50047573739295914</v>
      </c>
      <c r="M2307">
        <v>0.29971455756422449</v>
      </c>
      <c r="N2307">
        <v>0.29899999999999999</v>
      </c>
      <c r="O2307">
        <v>0.29899999999999999</v>
      </c>
      <c r="P2307">
        <v>0.29899999999999999</v>
      </c>
      <c r="Q2307">
        <v>0.29899999999999999</v>
      </c>
      <c r="R2307">
        <v>0.29899999999999999</v>
      </c>
      <c r="S2307">
        <v>0.29899999999999999</v>
      </c>
      <c r="T2307">
        <v>0.29899999999999999</v>
      </c>
      <c r="U2307">
        <v>0.27932960893854752</v>
      </c>
      <c r="V2307">
        <f>VLOOKUP(A2307,Output_sheet!$C$2:$H$19120,6,FALSE)</f>
        <v>93.576818000000003</v>
      </c>
      <c r="W2307">
        <f t="shared" si="217"/>
        <v>141.113841544</v>
      </c>
      <c r="X2307" t="str">
        <f t="shared" si="218"/>
        <v>Lunch_</v>
      </c>
      <c r="Y2307">
        <f t="shared" si="219"/>
        <v>114.16371796</v>
      </c>
      <c r="Z2307">
        <f t="shared" si="220"/>
        <v>0</v>
      </c>
      <c r="AA2307">
        <f t="shared" si="221"/>
        <v>26.950123584000004</v>
      </c>
    </row>
    <row r="2308" spans="1:27" x14ac:dyDescent="0.45">
      <c r="A2308" t="str">
        <f t="shared" si="216"/>
        <v>43835Meal_Lunch_SideP5</v>
      </c>
      <c r="B2308" s="6">
        <v>43835</v>
      </c>
      <c r="C2308" t="s">
        <v>118</v>
      </c>
      <c r="D2308" t="s">
        <v>36</v>
      </c>
      <c r="E2308">
        <v>8.5000000000000006E-2</v>
      </c>
      <c r="F2308">
        <v>0.71599999999999997</v>
      </c>
      <c r="G2308">
        <v>2.5000000000000001E-2</v>
      </c>
      <c r="H2308">
        <v>1.1130000000000001E-3</v>
      </c>
      <c r="I2308" t="s">
        <v>60</v>
      </c>
      <c r="J2308">
        <v>2102</v>
      </c>
      <c r="K2308">
        <v>0.19980970504281639</v>
      </c>
      <c r="L2308">
        <v>0.50047573739295914</v>
      </c>
      <c r="M2308">
        <v>0.29971455756422449</v>
      </c>
      <c r="N2308">
        <v>0.29899999999999999</v>
      </c>
      <c r="O2308">
        <v>0.29899999999999999</v>
      </c>
      <c r="P2308">
        <v>0.29899999999999999</v>
      </c>
      <c r="Q2308">
        <v>0.29899999999999999</v>
      </c>
      <c r="R2308">
        <v>0.29899999999999999</v>
      </c>
      <c r="S2308">
        <v>0.29899999999999999</v>
      </c>
      <c r="T2308">
        <v>0.29899999999999999</v>
      </c>
      <c r="U2308">
        <v>0.223463687150838</v>
      </c>
      <c r="V2308">
        <f>VLOOKUP(A2308,Output_sheet!$C$2:$H$19120,6,FALSE)</f>
        <v>83.528287000000006</v>
      </c>
      <c r="W2308">
        <f t="shared" si="217"/>
        <v>286.41849612300001</v>
      </c>
      <c r="X2308" t="str">
        <f t="shared" si="218"/>
        <v>Lunch_</v>
      </c>
      <c r="Y2308">
        <f t="shared" si="219"/>
        <v>28.399617580000005</v>
      </c>
      <c r="Z2308">
        <f t="shared" si="220"/>
        <v>239.22501396800001</v>
      </c>
      <c r="AA2308">
        <f t="shared" si="221"/>
        <v>18.793864575000001</v>
      </c>
    </row>
    <row r="2309" spans="1:27" x14ac:dyDescent="0.45">
      <c r="A2309" t="str">
        <f t="shared" si="216"/>
        <v>43835Meal_Morning_Snack_GreenP5</v>
      </c>
      <c r="B2309" s="6">
        <v>43835</v>
      </c>
      <c r="C2309" t="s">
        <v>118</v>
      </c>
      <c r="D2309" t="s">
        <v>39</v>
      </c>
      <c r="E2309">
        <v>9.4999999999999998E-3</v>
      </c>
      <c r="F2309">
        <v>0.12970000000000001</v>
      </c>
      <c r="G2309">
        <v>4.7499999999999999E-3</v>
      </c>
      <c r="H2309">
        <v>1.1560000000000001E-2</v>
      </c>
      <c r="I2309" t="s">
        <v>60</v>
      </c>
      <c r="J2309">
        <v>2102</v>
      </c>
      <c r="K2309">
        <v>0.19980970504281639</v>
      </c>
      <c r="L2309">
        <v>0.50047573739295914</v>
      </c>
      <c r="M2309">
        <v>0.29971455756422449</v>
      </c>
      <c r="N2309">
        <v>1E-3</v>
      </c>
      <c r="O2309">
        <v>1E-3</v>
      </c>
      <c r="P2309">
        <v>1E-3</v>
      </c>
      <c r="Q2309">
        <v>1E-3</v>
      </c>
      <c r="R2309">
        <v>1E-3</v>
      </c>
      <c r="S2309">
        <v>1E-3</v>
      </c>
      <c r="T2309">
        <v>1E-3</v>
      </c>
      <c r="U2309">
        <v>0.2</v>
      </c>
      <c r="V2309">
        <f>VLOOKUP(A2309,Output_sheet!$C$2:$H$19120,6,FALSE)</f>
        <v>0.35425897000000001</v>
      </c>
      <c r="W2309">
        <f t="shared" si="217"/>
        <v>0.21239596546350001</v>
      </c>
      <c r="X2309" t="str">
        <f t="shared" si="218"/>
        <v>Mornin</v>
      </c>
      <c r="Y2309">
        <f t="shared" si="219"/>
        <v>1.3461840859999999E-2</v>
      </c>
      <c r="Z2309">
        <f t="shared" si="220"/>
        <v>0.18378955363600002</v>
      </c>
      <c r="AA2309">
        <f t="shared" si="221"/>
        <v>1.51445709675E-2</v>
      </c>
    </row>
    <row r="2310" spans="1:27" x14ac:dyDescent="0.45">
      <c r="A2310" t="str">
        <f t="shared" si="216"/>
        <v>43835Meal_Morning_Snack_MainP5</v>
      </c>
      <c r="B2310" s="6">
        <v>43835</v>
      </c>
      <c r="C2310" t="s">
        <v>118</v>
      </c>
      <c r="D2310" t="s">
        <v>40</v>
      </c>
      <c r="E2310">
        <v>2.9166666666666671E-2</v>
      </c>
      <c r="F2310">
        <v>0.13300000000000001</v>
      </c>
      <c r="G2310">
        <v>1.4999999999999999E-2</v>
      </c>
      <c r="H2310">
        <v>1.7916666666666671E-3</v>
      </c>
      <c r="I2310" t="s">
        <v>60</v>
      </c>
      <c r="J2310">
        <v>2102</v>
      </c>
      <c r="K2310">
        <v>0.19980970504281639</v>
      </c>
      <c r="L2310">
        <v>0.50047573739295914</v>
      </c>
      <c r="M2310">
        <v>0.29971455756422449</v>
      </c>
      <c r="N2310">
        <v>1E-3</v>
      </c>
      <c r="O2310">
        <v>1E-3</v>
      </c>
      <c r="P2310">
        <v>1E-3</v>
      </c>
      <c r="Q2310">
        <v>1E-3</v>
      </c>
      <c r="R2310">
        <v>1E-3</v>
      </c>
      <c r="S2310">
        <v>1E-3</v>
      </c>
      <c r="T2310">
        <v>1E-3</v>
      </c>
      <c r="U2310">
        <v>0.66666666666666663</v>
      </c>
      <c r="V2310">
        <f>VLOOKUP(A2310,Output_sheet!$C$2:$H$19120,6,FALSE)</f>
        <v>1.6138463999999999</v>
      </c>
      <c r="W2310">
        <f t="shared" si="217"/>
        <v>1.2647176287999999</v>
      </c>
      <c r="X2310" t="str">
        <f t="shared" si="218"/>
        <v>Mornin</v>
      </c>
      <c r="Y2310">
        <f t="shared" si="219"/>
        <v>0.18828208000000002</v>
      </c>
      <c r="Z2310">
        <f t="shared" si="220"/>
        <v>0.85856628479999997</v>
      </c>
      <c r="AA2310">
        <f t="shared" si="221"/>
        <v>0.21786926400000001</v>
      </c>
    </row>
    <row r="2311" spans="1:27" x14ac:dyDescent="0.45">
      <c r="A2311" t="str">
        <f t="shared" si="216"/>
        <v>43835Meal_Morning_Snack_SideP5</v>
      </c>
      <c r="B2311" s="6">
        <v>43835</v>
      </c>
      <c r="C2311" t="s">
        <v>118</v>
      </c>
      <c r="D2311" t="s">
        <v>41</v>
      </c>
      <c r="E2311">
        <v>4.1816666666666669E-2</v>
      </c>
      <c r="F2311">
        <v>3.2599999999999997E-2</v>
      </c>
      <c r="G2311">
        <v>8.3983333333333327E-2</v>
      </c>
      <c r="H2311">
        <v>9.819500000000001E-4</v>
      </c>
      <c r="I2311" t="s">
        <v>60</v>
      </c>
      <c r="J2311">
        <v>2102</v>
      </c>
      <c r="K2311">
        <v>0.19980970504281639</v>
      </c>
      <c r="L2311">
        <v>0.50047573739295914</v>
      </c>
      <c r="M2311">
        <v>0.29971455756422449</v>
      </c>
      <c r="N2311">
        <v>1E-3</v>
      </c>
      <c r="O2311">
        <v>1E-3</v>
      </c>
      <c r="P2311">
        <v>1E-3</v>
      </c>
      <c r="Q2311">
        <v>1E-3</v>
      </c>
      <c r="R2311">
        <v>1E-3</v>
      </c>
      <c r="S2311">
        <v>1E-3</v>
      </c>
      <c r="T2311">
        <v>1E-3</v>
      </c>
      <c r="U2311">
        <v>0.1333333333333333</v>
      </c>
      <c r="V2311">
        <f>VLOOKUP(A2311,Output_sheet!$C$2:$H$19120,6,FALSE)</f>
        <v>0.39362108000000001</v>
      </c>
      <c r="W2311">
        <f t="shared" si="217"/>
        <v>0.41468636813133325</v>
      </c>
      <c r="X2311" t="str">
        <f t="shared" si="218"/>
        <v>Mornin</v>
      </c>
      <c r="Y2311">
        <f t="shared" si="219"/>
        <v>6.5839685981333343E-2</v>
      </c>
      <c r="Z2311">
        <f t="shared" si="220"/>
        <v>5.1328188831999993E-2</v>
      </c>
      <c r="AA2311">
        <f t="shared" si="221"/>
        <v>0.29751849331799995</v>
      </c>
    </row>
    <row r="2312" spans="1:27" x14ac:dyDescent="0.45">
      <c r="A2312" t="str">
        <f t="shared" si="216"/>
        <v>43835Meal_Afternoon_Snack_GreenP6</v>
      </c>
      <c r="B2312" s="6">
        <v>43835</v>
      </c>
      <c r="C2312" t="s">
        <v>118</v>
      </c>
      <c r="D2312" t="s">
        <v>11</v>
      </c>
      <c r="E2312">
        <v>2.7E-2</v>
      </c>
      <c r="F2312">
        <v>0.11799999999999999</v>
      </c>
      <c r="G2312">
        <v>0.21</v>
      </c>
      <c r="H2312">
        <v>1.9499999999999999E-3</v>
      </c>
      <c r="I2312" t="s">
        <v>61</v>
      </c>
      <c r="J2312">
        <v>1043</v>
      </c>
      <c r="K2312">
        <v>0.4218600191754554</v>
      </c>
      <c r="L2312">
        <v>0.37967401725790989</v>
      </c>
      <c r="M2312">
        <v>0.19846596356663471</v>
      </c>
      <c r="N2312">
        <v>0.22</v>
      </c>
      <c r="O2312">
        <v>0.22</v>
      </c>
      <c r="P2312">
        <v>0.22</v>
      </c>
      <c r="Q2312">
        <v>0.22</v>
      </c>
      <c r="R2312">
        <v>0.22</v>
      </c>
      <c r="S2312">
        <v>0.22</v>
      </c>
      <c r="T2312">
        <v>0.22</v>
      </c>
      <c r="U2312">
        <v>0.35</v>
      </c>
      <c r="V2312">
        <f>VLOOKUP(A2312,Output_sheet!$C$2:$H$19120,6,FALSE)</f>
        <v>36.684899000000001</v>
      </c>
      <c r="W2312">
        <f t="shared" si="217"/>
        <v>90.611700529999993</v>
      </c>
      <c r="X2312" t="str">
        <f t="shared" si="218"/>
        <v>Aftern</v>
      </c>
      <c r="Y2312">
        <f t="shared" si="219"/>
        <v>3.9619690919999999</v>
      </c>
      <c r="Z2312">
        <f t="shared" si="220"/>
        <v>17.315272327999999</v>
      </c>
      <c r="AA2312">
        <f t="shared" si="221"/>
        <v>69.334459109999997</v>
      </c>
    </row>
    <row r="2313" spans="1:27" x14ac:dyDescent="0.45">
      <c r="A2313" t="str">
        <f t="shared" si="216"/>
        <v>43835Meal_Afternoon_Snack_MainP6</v>
      </c>
      <c r="B2313" s="6">
        <v>43835</v>
      </c>
      <c r="C2313" t="s">
        <v>118</v>
      </c>
      <c r="D2313" t="s">
        <v>12</v>
      </c>
      <c r="E2313">
        <v>0.34</v>
      </c>
      <c r="F2313">
        <v>0</v>
      </c>
      <c r="G2313">
        <v>1.0999999999999999E-2</v>
      </c>
      <c r="H2313">
        <v>9.7169999999999999E-3</v>
      </c>
      <c r="I2313" t="s">
        <v>61</v>
      </c>
      <c r="J2313">
        <v>1043</v>
      </c>
      <c r="K2313">
        <v>0.4218600191754554</v>
      </c>
      <c r="L2313">
        <v>0.37967401725790989</v>
      </c>
      <c r="M2313">
        <v>0.19846596356663471</v>
      </c>
      <c r="N2313">
        <v>0.22</v>
      </c>
      <c r="O2313">
        <v>0.22</v>
      </c>
      <c r="P2313">
        <v>0.22</v>
      </c>
      <c r="Q2313">
        <v>0.22</v>
      </c>
      <c r="R2313">
        <v>0.22</v>
      </c>
      <c r="S2313">
        <v>0.22</v>
      </c>
      <c r="T2313">
        <v>0.22</v>
      </c>
      <c r="U2313">
        <v>0.15</v>
      </c>
      <c r="V2313">
        <f>VLOOKUP(A2313,Output_sheet!$C$2:$H$19120,6,FALSE)</f>
        <v>47.166299000000002</v>
      </c>
      <c r="W2313">
        <f t="shared" si="217"/>
        <v>68.815630241000008</v>
      </c>
      <c r="X2313" t="str">
        <f t="shared" si="218"/>
        <v>Aftern</v>
      </c>
      <c r="Y2313">
        <f t="shared" si="219"/>
        <v>64.146166640000004</v>
      </c>
      <c r="Z2313">
        <f t="shared" si="220"/>
        <v>0</v>
      </c>
      <c r="AA2313">
        <f t="shared" si="221"/>
        <v>4.6694636009999995</v>
      </c>
    </row>
    <row r="2314" spans="1:27" x14ac:dyDescent="0.45">
      <c r="A2314" t="str">
        <f t="shared" si="216"/>
        <v>43835Meal_Afternoon_Snack_SideP6</v>
      </c>
      <c r="B2314" s="6">
        <v>43835</v>
      </c>
      <c r="C2314" t="s">
        <v>118</v>
      </c>
      <c r="D2314" t="s">
        <v>13</v>
      </c>
      <c r="E2314">
        <v>7.0000000000000001E-3</v>
      </c>
      <c r="F2314">
        <v>8.6999999999999994E-2</v>
      </c>
      <c r="G2314">
        <v>1E-3</v>
      </c>
      <c r="H2314">
        <v>7.5000000000000002E-4</v>
      </c>
      <c r="I2314" t="s">
        <v>61</v>
      </c>
      <c r="J2314">
        <v>1043</v>
      </c>
      <c r="K2314">
        <v>0.4218600191754554</v>
      </c>
      <c r="L2314">
        <v>0.37967401725790989</v>
      </c>
      <c r="M2314">
        <v>0.19846596356663471</v>
      </c>
      <c r="N2314">
        <v>0.22</v>
      </c>
      <c r="O2314">
        <v>0.22</v>
      </c>
      <c r="P2314">
        <v>0.22</v>
      </c>
      <c r="Q2314">
        <v>0.22</v>
      </c>
      <c r="R2314">
        <v>0.22</v>
      </c>
      <c r="S2314">
        <v>0.22</v>
      </c>
      <c r="T2314">
        <v>0.22</v>
      </c>
      <c r="U2314">
        <v>0.5</v>
      </c>
      <c r="V2314">
        <f>VLOOKUP(A2314,Output_sheet!$C$2:$H$19120,6,FALSE)</f>
        <v>125.77679999999999</v>
      </c>
      <c r="W2314">
        <f t="shared" si="217"/>
        <v>48.424067999999998</v>
      </c>
      <c r="X2314" t="str">
        <f t="shared" si="218"/>
        <v>Aftern</v>
      </c>
      <c r="Y2314">
        <f t="shared" si="219"/>
        <v>3.5217503999999997</v>
      </c>
      <c r="Z2314">
        <f t="shared" si="220"/>
        <v>43.770326399999995</v>
      </c>
      <c r="AA2314">
        <f t="shared" si="221"/>
        <v>1.1319912000000001</v>
      </c>
    </row>
    <row r="2315" spans="1:27" x14ac:dyDescent="0.45">
      <c r="A2315" t="str">
        <f t="shared" si="216"/>
        <v>43835Meal_Booster1_GreenP6</v>
      </c>
      <c r="B2315" s="6">
        <v>43835</v>
      </c>
      <c r="C2315" t="s">
        <v>118</v>
      </c>
      <c r="D2315" t="s">
        <v>16</v>
      </c>
      <c r="E2315">
        <v>0</v>
      </c>
      <c r="F2315">
        <v>0</v>
      </c>
      <c r="G2315">
        <v>0</v>
      </c>
      <c r="H2315">
        <v>0</v>
      </c>
      <c r="I2315" t="s">
        <v>61</v>
      </c>
      <c r="J2315">
        <v>1043</v>
      </c>
      <c r="K2315">
        <v>0.4218600191754554</v>
      </c>
      <c r="L2315">
        <v>0.37967401725790989</v>
      </c>
      <c r="M2315">
        <v>0.19846596356663471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f>VLOOKUP(A2315,Output_sheet!$C$2:$H$19120,6,FALSE)</f>
        <v>0</v>
      </c>
      <c r="W2315">
        <f t="shared" si="217"/>
        <v>0</v>
      </c>
      <c r="X2315" t="str">
        <f t="shared" si="218"/>
        <v>Booste</v>
      </c>
      <c r="Y2315">
        <f t="shared" si="219"/>
        <v>0</v>
      </c>
      <c r="Z2315">
        <f t="shared" si="220"/>
        <v>0</v>
      </c>
      <c r="AA2315">
        <f t="shared" si="221"/>
        <v>0</v>
      </c>
    </row>
    <row r="2316" spans="1:27" x14ac:dyDescent="0.45">
      <c r="A2316" t="str">
        <f t="shared" si="216"/>
        <v>43835Meal_Booster1_MainP6</v>
      </c>
      <c r="B2316" s="6">
        <v>43835</v>
      </c>
      <c r="C2316" t="s">
        <v>118</v>
      </c>
      <c r="D2316" t="s">
        <v>17</v>
      </c>
      <c r="E2316">
        <v>5.6323529411764703E-2</v>
      </c>
      <c r="F2316">
        <v>0.1341803921568627</v>
      </c>
      <c r="G2316">
        <v>3.0019607843137251E-2</v>
      </c>
      <c r="H2316">
        <v>2.4504270334859352E-3</v>
      </c>
      <c r="I2316" t="s">
        <v>61</v>
      </c>
      <c r="J2316">
        <v>1043</v>
      </c>
      <c r="K2316">
        <v>0.4218600191754554</v>
      </c>
      <c r="L2316">
        <v>0.37967401725790989</v>
      </c>
      <c r="M2316">
        <v>0.19846596356663471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f>VLOOKUP(A2316,Output_sheet!$C$2:$H$19120,6,FALSE)</f>
        <v>0</v>
      </c>
      <c r="W2316">
        <f t="shared" si="217"/>
        <v>0</v>
      </c>
      <c r="X2316" t="str">
        <f t="shared" si="218"/>
        <v>Booste</v>
      </c>
      <c r="Y2316">
        <f t="shared" si="219"/>
        <v>0</v>
      </c>
      <c r="Z2316">
        <f t="shared" si="220"/>
        <v>0</v>
      </c>
      <c r="AA2316">
        <f t="shared" si="221"/>
        <v>0</v>
      </c>
    </row>
    <row r="2317" spans="1:27" x14ac:dyDescent="0.45">
      <c r="A2317" t="str">
        <f t="shared" si="216"/>
        <v>43835Meal_Booster1_SideP6</v>
      </c>
      <c r="B2317" s="6">
        <v>43835</v>
      </c>
      <c r="C2317" t="s">
        <v>118</v>
      </c>
      <c r="D2317" t="s">
        <v>18</v>
      </c>
      <c r="E2317">
        <v>0</v>
      </c>
      <c r="F2317">
        <v>0</v>
      </c>
      <c r="G2317">
        <v>0</v>
      </c>
      <c r="H2317">
        <v>0</v>
      </c>
      <c r="I2317" t="s">
        <v>61</v>
      </c>
      <c r="J2317">
        <v>1043</v>
      </c>
      <c r="K2317">
        <v>0.4218600191754554</v>
      </c>
      <c r="L2317">
        <v>0.37967401725790989</v>
      </c>
      <c r="M2317">
        <v>0.19846596356663471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f>VLOOKUP(A2317,Output_sheet!$C$2:$H$19120,6,FALSE)</f>
        <v>0</v>
      </c>
      <c r="W2317">
        <f t="shared" si="217"/>
        <v>0</v>
      </c>
      <c r="X2317" t="str">
        <f t="shared" si="218"/>
        <v>Booste</v>
      </c>
      <c r="Y2317">
        <f t="shared" si="219"/>
        <v>0</v>
      </c>
      <c r="Z2317">
        <f t="shared" si="220"/>
        <v>0</v>
      </c>
      <c r="AA2317">
        <f t="shared" si="221"/>
        <v>0</v>
      </c>
    </row>
    <row r="2318" spans="1:27" x14ac:dyDescent="0.45">
      <c r="A2318" t="str">
        <f t="shared" si="216"/>
        <v>43835Meal_Booster2_GreenP6</v>
      </c>
      <c r="B2318" s="6">
        <v>43835</v>
      </c>
      <c r="C2318" t="s">
        <v>118</v>
      </c>
      <c r="D2318" t="s">
        <v>19</v>
      </c>
      <c r="E2318">
        <v>0</v>
      </c>
      <c r="F2318">
        <v>0</v>
      </c>
      <c r="G2318">
        <v>0</v>
      </c>
      <c r="H2318">
        <v>0</v>
      </c>
      <c r="I2318" t="s">
        <v>61</v>
      </c>
      <c r="J2318">
        <v>1043</v>
      </c>
      <c r="K2318">
        <v>0.4218600191754554</v>
      </c>
      <c r="L2318">
        <v>0.37967401725790989</v>
      </c>
      <c r="M2318">
        <v>0.19846596356663471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f>VLOOKUP(A2318,Output_sheet!$C$2:$H$19120,6,FALSE)</f>
        <v>0</v>
      </c>
      <c r="W2318">
        <f t="shared" si="217"/>
        <v>0</v>
      </c>
      <c r="X2318" t="str">
        <f t="shared" si="218"/>
        <v>Booste</v>
      </c>
      <c r="Y2318">
        <f t="shared" si="219"/>
        <v>0</v>
      </c>
      <c r="Z2318">
        <f t="shared" si="220"/>
        <v>0</v>
      </c>
      <c r="AA2318">
        <f t="shared" si="221"/>
        <v>0</v>
      </c>
    </row>
    <row r="2319" spans="1:27" x14ac:dyDescent="0.45">
      <c r="A2319" t="str">
        <f t="shared" si="216"/>
        <v>43835Meal_Booster2_MainP6</v>
      </c>
      <c r="B2319" s="6">
        <v>43835</v>
      </c>
      <c r="C2319" t="s">
        <v>118</v>
      </c>
      <c r="D2319" t="s">
        <v>20</v>
      </c>
      <c r="E2319">
        <v>0.1239</v>
      </c>
      <c r="F2319">
        <v>2.7199999999999998E-2</v>
      </c>
      <c r="G2319">
        <v>1.0200000000000001E-2</v>
      </c>
      <c r="H2319">
        <v>3.1800000000000001E-3</v>
      </c>
      <c r="I2319" t="s">
        <v>61</v>
      </c>
      <c r="J2319">
        <v>1043</v>
      </c>
      <c r="K2319">
        <v>0.4218600191754554</v>
      </c>
      <c r="L2319">
        <v>0.37967401725790989</v>
      </c>
      <c r="M2319">
        <v>0.19846596356663471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1</v>
      </c>
      <c r="V2319">
        <f>VLOOKUP(A2319,Output_sheet!$C$2:$H$19120,6,FALSE)</f>
        <v>0</v>
      </c>
      <c r="W2319">
        <f t="shared" si="217"/>
        <v>0</v>
      </c>
      <c r="X2319" t="str">
        <f t="shared" si="218"/>
        <v>Booste</v>
      </c>
      <c r="Y2319">
        <f t="shared" si="219"/>
        <v>0</v>
      </c>
      <c r="Z2319">
        <f t="shared" si="220"/>
        <v>0</v>
      </c>
      <c r="AA2319">
        <f t="shared" si="221"/>
        <v>0</v>
      </c>
    </row>
    <row r="2320" spans="1:27" x14ac:dyDescent="0.45">
      <c r="A2320" t="str">
        <f t="shared" si="216"/>
        <v>43835Meal_Booster2_SideP6</v>
      </c>
      <c r="B2320" s="6">
        <v>43835</v>
      </c>
      <c r="C2320" t="s">
        <v>118</v>
      </c>
      <c r="D2320" t="s">
        <v>21</v>
      </c>
      <c r="E2320">
        <v>0</v>
      </c>
      <c r="F2320">
        <v>0</v>
      </c>
      <c r="G2320">
        <v>0</v>
      </c>
      <c r="H2320">
        <v>0</v>
      </c>
      <c r="I2320" t="s">
        <v>61</v>
      </c>
      <c r="J2320">
        <v>1043</v>
      </c>
      <c r="K2320">
        <v>0.4218600191754554</v>
      </c>
      <c r="L2320">
        <v>0.37967401725790989</v>
      </c>
      <c r="M2320">
        <v>0.19846596356663471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f>VLOOKUP(A2320,Output_sheet!$C$2:$H$19120,6,FALSE)</f>
        <v>0</v>
      </c>
      <c r="W2320">
        <f t="shared" si="217"/>
        <v>0</v>
      </c>
      <c r="X2320" t="str">
        <f t="shared" si="218"/>
        <v>Booste</v>
      </c>
      <c r="Y2320">
        <f t="shared" si="219"/>
        <v>0</v>
      </c>
      <c r="Z2320">
        <f t="shared" si="220"/>
        <v>0</v>
      </c>
      <c r="AA2320">
        <f t="shared" si="221"/>
        <v>0</v>
      </c>
    </row>
    <row r="2321" spans="1:27" x14ac:dyDescent="0.45">
      <c r="A2321" t="str">
        <f t="shared" si="216"/>
        <v>43835Meal_Breakfast_GreenP6</v>
      </c>
      <c r="B2321" s="6">
        <v>43835</v>
      </c>
      <c r="C2321" t="s">
        <v>118</v>
      </c>
      <c r="D2321" t="s">
        <v>24</v>
      </c>
      <c r="E2321">
        <v>0</v>
      </c>
      <c r="F2321">
        <v>0</v>
      </c>
      <c r="G2321">
        <v>0</v>
      </c>
      <c r="H2321">
        <v>0</v>
      </c>
      <c r="I2321" t="s">
        <v>61</v>
      </c>
      <c r="J2321">
        <v>1043</v>
      </c>
      <c r="K2321">
        <v>0.4218600191754554</v>
      </c>
      <c r="L2321">
        <v>0.37967401725790989</v>
      </c>
      <c r="M2321">
        <v>0.19846596356663471</v>
      </c>
      <c r="N2321">
        <v>1E-3</v>
      </c>
      <c r="O2321">
        <v>1E-3</v>
      </c>
      <c r="P2321">
        <v>1E-3</v>
      </c>
      <c r="Q2321">
        <v>1E-3</v>
      </c>
      <c r="R2321">
        <v>1E-3</v>
      </c>
      <c r="S2321">
        <v>1E-3</v>
      </c>
      <c r="T2321">
        <v>1E-3</v>
      </c>
      <c r="U2321">
        <v>0</v>
      </c>
      <c r="V2321">
        <f>VLOOKUP(A2321,Output_sheet!$C$2:$H$19120,6,FALSE)</f>
        <v>0</v>
      </c>
      <c r="W2321">
        <f t="shared" si="217"/>
        <v>0</v>
      </c>
      <c r="X2321" t="str">
        <f t="shared" si="218"/>
        <v>Breakf</v>
      </c>
      <c r="Y2321">
        <f t="shared" si="219"/>
        <v>0</v>
      </c>
      <c r="Z2321">
        <f t="shared" si="220"/>
        <v>0</v>
      </c>
      <c r="AA2321">
        <f t="shared" si="221"/>
        <v>0</v>
      </c>
    </row>
    <row r="2322" spans="1:27" x14ac:dyDescent="0.45">
      <c r="A2322" t="str">
        <f t="shared" si="216"/>
        <v>43835Meal_Breakfast_MainP6</v>
      </c>
      <c r="B2322" s="6">
        <v>43835</v>
      </c>
      <c r="C2322" t="s">
        <v>118</v>
      </c>
      <c r="D2322" t="s">
        <v>25</v>
      </c>
      <c r="E2322">
        <v>1.6E-2</v>
      </c>
      <c r="F2322">
        <v>0.218</v>
      </c>
      <c r="G2322">
        <v>4.0000000000000001E-3</v>
      </c>
      <c r="H2322">
        <v>9.5E-4</v>
      </c>
      <c r="I2322" t="s">
        <v>61</v>
      </c>
      <c r="J2322">
        <v>1043</v>
      </c>
      <c r="K2322">
        <v>0.4218600191754554</v>
      </c>
      <c r="L2322">
        <v>0.37967401725790989</v>
      </c>
      <c r="M2322">
        <v>0.19846596356663471</v>
      </c>
      <c r="N2322">
        <v>1E-3</v>
      </c>
      <c r="O2322">
        <v>1E-3</v>
      </c>
      <c r="P2322">
        <v>1E-3</v>
      </c>
      <c r="Q2322">
        <v>1E-3</v>
      </c>
      <c r="R2322">
        <v>1E-3</v>
      </c>
      <c r="S2322">
        <v>1E-3</v>
      </c>
      <c r="T2322">
        <v>1E-3</v>
      </c>
      <c r="U2322">
        <v>0.31969309462915602</v>
      </c>
      <c r="V2322">
        <f>VLOOKUP(A2322,Output_sheet!$C$2:$H$19120,6,FALSE)</f>
        <v>5.2206478000000001E-2</v>
      </c>
      <c r="W2322">
        <f t="shared" si="217"/>
        <v>5.0744696616E-2</v>
      </c>
      <c r="X2322" t="str">
        <f t="shared" si="218"/>
        <v>Breakf</v>
      </c>
      <c r="Y2322">
        <f t="shared" si="219"/>
        <v>3.3412145920000001E-3</v>
      </c>
      <c r="Z2322">
        <f t="shared" si="220"/>
        <v>4.5524048816000001E-2</v>
      </c>
      <c r="AA2322">
        <f t="shared" si="221"/>
        <v>1.8794332080000003E-3</v>
      </c>
    </row>
    <row r="2323" spans="1:27" x14ac:dyDescent="0.45">
      <c r="A2323" t="str">
        <f t="shared" si="216"/>
        <v>43835Meal_Breakfast_SideP6</v>
      </c>
      <c r="B2323" s="6">
        <v>43835</v>
      </c>
      <c r="C2323" t="s">
        <v>118</v>
      </c>
      <c r="D2323" t="s">
        <v>26</v>
      </c>
      <c r="E2323">
        <v>0.1025225563909774</v>
      </c>
      <c r="F2323">
        <v>0.1988458646616541</v>
      </c>
      <c r="G2323">
        <v>5.6680451127819553E-2</v>
      </c>
      <c r="H2323">
        <v>3.628709224603358E-3</v>
      </c>
      <c r="I2323" t="s">
        <v>61</v>
      </c>
      <c r="J2323">
        <v>1043</v>
      </c>
      <c r="K2323">
        <v>0.4218600191754554</v>
      </c>
      <c r="L2323">
        <v>0.37967401725790989</v>
      </c>
      <c r="M2323">
        <v>0.19846596356663471</v>
      </c>
      <c r="N2323">
        <v>1E-3</v>
      </c>
      <c r="O2323">
        <v>1E-3</v>
      </c>
      <c r="P2323">
        <v>1E-3</v>
      </c>
      <c r="Q2323">
        <v>1E-3</v>
      </c>
      <c r="R2323">
        <v>1E-3</v>
      </c>
      <c r="S2323">
        <v>1E-3</v>
      </c>
      <c r="T2323">
        <v>1E-3</v>
      </c>
      <c r="U2323">
        <v>0.68030690537084404</v>
      </c>
      <c r="V2323">
        <f>VLOOKUP(A2323,Output_sheet!$C$2:$H$19120,6,FALSE)</f>
        <v>0.27439724999999998</v>
      </c>
      <c r="W2323">
        <f t="shared" si="217"/>
        <v>0.47075530315883451</v>
      </c>
      <c r="X2323" t="str">
        <f t="shared" si="218"/>
        <v>Breakf</v>
      </c>
      <c r="Y2323">
        <f t="shared" si="219"/>
        <v>0.11252763014661649</v>
      </c>
      <c r="Z2323">
        <f t="shared" si="220"/>
        <v>0.21825103374812024</v>
      </c>
      <c r="AA2323">
        <f t="shared" si="221"/>
        <v>0.13997663926409776</v>
      </c>
    </row>
    <row r="2324" spans="1:27" x14ac:dyDescent="0.45">
      <c r="A2324" t="str">
        <f t="shared" si="216"/>
        <v>43835Meal_Dinner_GreenP6</v>
      </c>
      <c r="B2324" s="6">
        <v>43835</v>
      </c>
      <c r="C2324" t="s">
        <v>118</v>
      </c>
      <c r="D2324" t="s">
        <v>29</v>
      </c>
      <c r="E2324">
        <v>0.19</v>
      </c>
      <c r="F2324">
        <v>0.51400000000000001</v>
      </c>
      <c r="G2324">
        <v>0.05</v>
      </c>
      <c r="H2324">
        <v>4.674600000000001E-3</v>
      </c>
      <c r="I2324" t="s">
        <v>61</v>
      </c>
      <c r="J2324">
        <v>1043</v>
      </c>
      <c r="K2324">
        <v>0.4218600191754554</v>
      </c>
      <c r="L2324">
        <v>0.37967401725790989</v>
      </c>
      <c r="M2324">
        <v>0.19846596356663471</v>
      </c>
      <c r="N2324">
        <v>0.28899999999999998</v>
      </c>
      <c r="O2324">
        <v>0.28899999999999998</v>
      </c>
      <c r="P2324">
        <v>0.28899999999999998</v>
      </c>
      <c r="Q2324">
        <v>0.28899999999999998</v>
      </c>
      <c r="R2324">
        <v>0.28899999999999998</v>
      </c>
      <c r="S2324">
        <v>0.28899999999999998</v>
      </c>
      <c r="T2324">
        <v>0.28899999999999998</v>
      </c>
      <c r="U2324">
        <v>0.2332361516034985</v>
      </c>
      <c r="V2324">
        <f>VLOOKUP(A2324,Output_sheet!$C$2:$H$19120,6,FALSE)</f>
        <v>49.9176</v>
      </c>
      <c r="W2324">
        <f t="shared" si="217"/>
        <v>163.03088160000001</v>
      </c>
      <c r="X2324" t="str">
        <f t="shared" si="218"/>
        <v>Dinner</v>
      </c>
      <c r="Y2324">
        <f t="shared" si="219"/>
        <v>37.937376</v>
      </c>
      <c r="Z2324">
        <f t="shared" si="220"/>
        <v>102.6305856</v>
      </c>
      <c r="AA2324">
        <f t="shared" si="221"/>
        <v>22.46292</v>
      </c>
    </row>
    <row r="2325" spans="1:27" x14ac:dyDescent="0.45">
      <c r="A2325" t="str">
        <f t="shared" si="216"/>
        <v>43835Meal_Dinner_MainP6</v>
      </c>
      <c r="B2325" s="6">
        <v>43835</v>
      </c>
      <c r="C2325" t="s">
        <v>118</v>
      </c>
      <c r="D2325" t="s">
        <v>30</v>
      </c>
      <c r="E2325">
        <v>2.453551912568306E-2</v>
      </c>
      <c r="F2325">
        <v>0.1759289617486339</v>
      </c>
      <c r="G2325">
        <v>5.2131147540983608E-2</v>
      </c>
      <c r="H2325">
        <v>1.521726775956284E-3</v>
      </c>
      <c r="I2325" t="s">
        <v>61</v>
      </c>
      <c r="J2325">
        <v>1043</v>
      </c>
      <c r="K2325">
        <v>0.4218600191754554</v>
      </c>
      <c r="L2325">
        <v>0.37967401725790989</v>
      </c>
      <c r="M2325">
        <v>0.19846596356663471</v>
      </c>
      <c r="N2325">
        <v>0.28899999999999998</v>
      </c>
      <c r="O2325">
        <v>0.28899999999999998</v>
      </c>
      <c r="P2325">
        <v>0.28899999999999998</v>
      </c>
      <c r="Q2325">
        <v>0.28899999999999998</v>
      </c>
      <c r="R2325">
        <v>0.28899999999999998</v>
      </c>
      <c r="S2325">
        <v>0.28899999999999998</v>
      </c>
      <c r="T2325">
        <v>0.28899999999999998</v>
      </c>
      <c r="U2325">
        <v>0.53352769679300294</v>
      </c>
      <c r="V2325">
        <f>VLOOKUP(A2325,Output_sheet!$C$2:$H$19120,6,FALSE)</f>
        <v>42.845939999999999</v>
      </c>
      <c r="W2325">
        <f t="shared" si="217"/>
        <v>54.458828655737705</v>
      </c>
      <c r="X2325" t="str">
        <f t="shared" si="218"/>
        <v>Dinner</v>
      </c>
      <c r="Y2325">
        <f t="shared" si="219"/>
        <v>4.2049895213114752</v>
      </c>
      <c r="Z2325">
        <f t="shared" si="220"/>
        <v>30.151366957377054</v>
      </c>
      <c r="AA2325">
        <f t="shared" si="221"/>
        <v>20.102472177049179</v>
      </c>
    </row>
    <row r="2326" spans="1:27" x14ac:dyDescent="0.45">
      <c r="A2326" t="str">
        <f t="shared" si="216"/>
        <v>43835Meal_Dinner_SideP6</v>
      </c>
      <c r="B2326" s="6">
        <v>43835</v>
      </c>
      <c r="C2326" t="s">
        <v>118</v>
      </c>
      <c r="D2326" t="s">
        <v>31</v>
      </c>
      <c r="E2326">
        <v>3.5400000000000001E-2</v>
      </c>
      <c r="F2326">
        <v>0.25219999999999998</v>
      </c>
      <c r="G2326">
        <v>3.8E-3</v>
      </c>
      <c r="H2326">
        <v>1.67268E-3</v>
      </c>
      <c r="I2326" t="s">
        <v>61</v>
      </c>
      <c r="J2326">
        <v>1043</v>
      </c>
      <c r="K2326">
        <v>0.4218600191754554</v>
      </c>
      <c r="L2326">
        <v>0.37967401725790989</v>
      </c>
      <c r="M2326">
        <v>0.19846596356663471</v>
      </c>
      <c r="N2326">
        <v>0.28899999999999998</v>
      </c>
      <c r="O2326">
        <v>0.28899999999999998</v>
      </c>
      <c r="P2326">
        <v>0.28899999999999998</v>
      </c>
      <c r="Q2326">
        <v>0.28899999999999998</v>
      </c>
      <c r="R2326">
        <v>0.28899999999999998</v>
      </c>
      <c r="S2326">
        <v>0.28899999999999998</v>
      </c>
      <c r="T2326">
        <v>0.28899999999999998</v>
      </c>
      <c r="U2326">
        <v>0.2332361516034985</v>
      </c>
      <c r="V2326">
        <f>VLOOKUP(A2326,Output_sheet!$C$2:$H$19120,6,FALSE)</f>
        <v>49.9176</v>
      </c>
      <c r="W2326">
        <f t="shared" si="217"/>
        <v>59.132388959999993</v>
      </c>
      <c r="X2326" t="str">
        <f t="shared" si="218"/>
        <v>Dinner</v>
      </c>
      <c r="Y2326">
        <f t="shared" si="219"/>
        <v>7.0683321600000006</v>
      </c>
      <c r="Z2326">
        <f t="shared" si="220"/>
        <v>50.356874879999999</v>
      </c>
      <c r="AA2326">
        <f t="shared" si="221"/>
        <v>1.70718192</v>
      </c>
    </row>
    <row r="2327" spans="1:27" x14ac:dyDescent="0.45">
      <c r="A2327" t="str">
        <f t="shared" si="216"/>
        <v>43835Meal_Lunch_GreenP6</v>
      </c>
      <c r="B2327" s="6">
        <v>43835</v>
      </c>
      <c r="C2327" t="s">
        <v>118</v>
      </c>
      <c r="D2327" t="s">
        <v>34</v>
      </c>
      <c r="E2327">
        <v>2.5702247191011239E-2</v>
      </c>
      <c r="F2327">
        <v>5.561797752808989E-2</v>
      </c>
      <c r="G2327">
        <v>2.0786516853932589E-2</v>
      </c>
      <c r="H2327">
        <v>1.573531300160514E-3</v>
      </c>
      <c r="I2327" t="s">
        <v>61</v>
      </c>
      <c r="J2327">
        <v>1043</v>
      </c>
      <c r="K2327">
        <v>0.4218600191754554</v>
      </c>
      <c r="L2327">
        <v>0.37967401725790989</v>
      </c>
      <c r="M2327">
        <v>0.19846596356663471</v>
      </c>
      <c r="N2327">
        <v>0.28999999999999998</v>
      </c>
      <c r="O2327">
        <v>0.28999999999999998</v>
      </c>
      <c r="P2327">
        <v>0.28999999999999998</v>
      </c>
      <c r="Q2327">
        <v>0.28999999999999998</v>
      </c>
      <c r="R2327">
        <v>0.28999999999999998</v>
      </c>
      <c r="S2327">
        <v>0.28999999999999998</v>
      </c>
      <c r="T2327">
        <v>0.28999999999999998</v>
      </c>
      <c r="U2327">
        <v>0.4972067039106145</v>
      </c>
      <c r="V2327">
        <f>VLOOKUP(A2327,Output_sheet!$C$2:$H$19120,6,FALSE)</f>
        <v>169.59560999999999</v>
      </c>
      <c r="W2327">
        <f t="shared" si="217"/>
        <v>86.893930516853942</v>
      </c>
      <c r="X2327" t="str">
        <f t="shared" si="218"/>
        <v>Lunch_</v>
      </c>
      <c r="Y2327">
        <f t="shared" si="219"/>
        <v>17.435953162921351</v>
      </c>
      <c r="Z2327">
        <f t="shared" si="220"/>
        <v>37.730259303370786</v>
      </c>
      <c r="AA2327">
        <f t="shared" si="221"/>
        <v>31.727718050561805</v>
      </c>
    </row>
    <row r="2328" spans="1:27" x14ac:dyDescent="0.45">
      <c r="A2328" t="str">
        <f t="shared" si="216"/>
        <v>43835Meal_Lunch_MainP6</v>
      </c>
      <c r="B2328" s="6">
        <v>43835</v>
      </c>
      <c r="C2328" t="s">
        <v>118</v>
      </c>
      <c r="D2328" t="s">
        <v>35</v>
      </c>
      <c r="E2328">
        <v>0.30499999999999999</v>
      </c>
      <c r="F2328">
        <v>0</v>
      </c>
      <c r="G2328">
        <v>3.2000000000000001E-2</v>
      </c>
      <c r="H2328">
        <v>5.3000000000000009E-3</v>
      </c>
      <c r="I2328" t="s">
        <v>61</v>
      </c>
      <c r="J2328">
        <v>1043</v>
      </c>
      <c r="K2328">
        <v>0.4218600191754554</v>
      </c>
      <c r="L2328">
        <v>0.37967401725790989</v>
      </c>
      <c r="M2328">
        <v>0.19846596356663471</v>
      </c>
      <c r="N2328">
        <v>0.28999999999999998</v>
      </c>
      <c r="O2328">
        <v>0.28999999999999998</v>
      </c>
      <c r="P2328">
        <v>0.28999999999999998</v>
      </c>
      <c r="Q2328">
        <v>0.28999999999999998</v>
      </c>
      <c r="R2328">
        <v>0.28999999999999998</v>
      </c>
      <c r="S2328">
        <v>0.28999999999999998</v>
      </c>
      <c r="T2328">
        <v>0.28999999999999998</v>
      </c>
      <c r="U2328">
        <v>0.27932960893854752</v>
      </c>
      <c r="V2328">
        <f>VLOOKUP(A2328,Output_sheet!$C$2:$H$19120,6,FALSE)</f>
        <v>151.42465000000001</v>
      </c>
      <c r="W2328">
        <f t="shared" si="217"/>
        <v>228.34837220000003</v>
      </c>
      <c r="X2328" t="str">
        <f t="shared" si="218"/>
        <v>Lunch_</v>
      </c>
      <c r="Y2328">
        <f t="shared" si="219"/>
        <v>184.73807300000001</v>
      </c>
      <c r="Z2328">
        <f t="shared" si="220"/>
        <v>0</v>
      </c>
      <c r="AA2328">
        <f t="shared" si="221"/>
        <v>43.610299200000007</v>
      </c>
    </row>
    <row r="2329" spans="1:27" x14ac:dyDescent="0.45">
      <c r="A2329" t="str">
        <f t="shared" si="216"/>
        <v>43835Meal_Lunch_SideP6</v>
      </c>
      <c r="B2329" s="6">
        <v>43835</v>
      </c>
      <c r="C2329" t="s">
        <v>118</v>
      </c>
      <c r="D2329" t="s">
        <v>36</v>
      </c>
      <c r="E2329">
        <v>8.5000000000000006E-2</v>
      </c>
      <c r="F2329">
        <v>0.71599999999999997</v>
      </c>
      <c r="G2329">
        <v>2.5000000000000001E-2</v>
      </c>
      <c r="H2329">
        <v>1.1130000000000001E-3</v>
      </c>
      <c r="I2329" t="s">
        <v>61</v>
      </c>
      <c r="J2329">
        <v>1043</v>
      </c>
      <c r="K2329">
        <v>0.4218600191754554</v>
      </c>
      <c r="L2329">
        <v>0.37967401725790989</v>
      </c>
      <c r="M2329">
        <v>0.19846596356663471</v>
      </c>
      <c r="N2329">
        <v>0.28999999999999998</v>
      </c>
      <c r="O2329">
        <v>0.28999999999999998</v>
      </c>
      <c r="P2329">
        <v>0.28999999999999998</v>
      </c>
      <c r="Q2329">
        <v>0.28999999999999998</v>
      </c>
      <c r="R2329">
        <v>0.28999999999999998</v>
      </c>
      <c r="S2329">
        <v>0.28999999999999998</v>
      </c>
      <c r="T2329">
        <v>0.28999999999999998</v>
      </c>
      <c r="U2329">
        <v>0.223463687150838</v>
      </c>
      <c r="V2329">
        <f>VLOOKUP(A2329,Output_sheet!$C$2:$H$19120,6,FALSE)</f>
        <v>40.379907000000003</v>
      </c>
      <c r="W2329">
        <f t="shared" si="217"/>
        <v>138.462701103</v>
      </c>
      <c r="X2329" t="str">
        <f t="shared" si="218"/>
        <v>Lunch_</v>
      </c>
      <c r="Y2329">
        <f t="shared" si="219"/>
        <v>13.729168380000003</v>
      </c>
      <c r="Z2329">
        <f t="shared" si="220"/>
        <v>115.648053648</v>
      </c>
      <c r="AA2329">
        <f t="shared" si="221"/>
        <v>9.0854790750000003</v>
      </c>
    </row>
    <row r="2330" spans="1:27" x14ac:dyDescent="0.45">
      <c r="A2330" t="str">
        <f t="shared" si="216"/>
        <v>43835Meal_Morning_Snack_GreenP6</v>
      </c>
      <c r="B2330" s="6">
        <v>43835</v>
      </c>
      <c r="C2330" t="s">
        <v>118</v>
      </c>
      <c r="D2330" t="s">
        <v>39</v>
      </c>
      <c r="E2330">
        <v>9.4999999999999998E-3</v>
      </c>
      <c r="F2330">
        <v>0.12970000000000001</v>
      </c>
      <c r="G2330">
        <v>4.7499999999999999E-3</v>
      </c>
      <c r="H2330">
        <v>1.1560000000000001E-2</v>
      </c>
      <c r="I2330" t="s">
        <v>61</v>
      </c>
      <c r="J2330">
        <v>1043</v>
      </c>
      <c r="K2330">
        <v>0.4218600191754554</v>
      </c>
      <c r="L2330">
        <v>0.37967401725790989</v>
      </c>
      <c r="M2330">
        <v>0.19846596356663471</v>
      </c>
      <c r="N2330">
        <v>0.2</v>
      </c>
      <c r="O2330">
        <v>0.2</v>
      </c>
      <c r="P2330">
        <v>0.2</v>
      </c>
      <c r="Q2330">
        <v>0.2</v>
      </c>
      <c r="R2330">
        <v>0.2</v>
      </c>
      <c r="S2330">
        <v>0.2</v>
      </c>
      <c r="T2330">
        <v>0.2</v>
      </c>
      <c r="U2330">
        <v>0.2</v>
      </c>
      <c r="V2330">
        <f>VLOOKUP(A2330,Output_sheet!$C$2:$H$19120,6,FALSE)</f>
        <v>12.731545000000001</v>
      </c>
      <c r="W2330">
        <f t="shared" si="217"/>
        <v>7.6331978047500009</v>
      </c>
      <c r="X2330" t="str">
        <f t="shared" si="218"/>
        <v>Mornin</v>
      </c>
      <c r="Y2330">
        <f t="shared" si="219"/>
        <v>0.48379871000000002</v>
      </c>
      <c r="Z2330">
        <f t="shared" si="220"/>
        <v>6.6051255460000009</v>
      </c>
      <c r="AA2330">
        <f t="shared" si="221"/>
        <v>0.54427354875</v>
      </c>
    </row>
    <row r="2331" spans="1:27" x14ac:dyDescent="0.45">
      <c r="A2331" t="str">
        <f t="shared" si="216"/>
        <v>43835Meal_Morning_Snack_MainP6</v>
      </c>
      <c r="B2331" s="6">
        <v>43835</v>
      </c>
      <c r="C2331" t="s">
        <v>118</v>
      </c>
      <c r="D2331" t="s">
        <v>40</v>
      </c>
      <c r="E2331">
        <v>2.9166666666666671E-2</v>
      </c>
      <c r="F2331">
        <v>0.13300000000000001</v>
      </c>
      <c r="G2331">
        <v>1.4999999999999999E-2</v>
      </c>
      <c r="H2331">
        <v>1.7916666666666671E-3</v>
      </c>
      <c r="I2331" t="s">
        <v>61</v>
      </c>
      <c r="J2331">
        <v>1043</v>
      </c>
      <c r="K2331">
        <v>0.4218600191754554</v>
      </c>
      <c r="L2331">
        <v>0.37967401725790989</v>
      </c>
      <c r="M2331">
        <v>0.19846596356663471</v>
      </c>
      <c r="N2331">
        <v>0.2</v>
      </c>
      <c r="O2331">
        <v>0.2</v>
      </c>
      <c r="P2331">
        <v>0.2</v>
      </c>
      <c r="Q2331">
        <v>0.2</v>
      </c>
      <c r="R2331">
        <v>0.2</v>
      </c>
      <c r="S2331">
        <v>0.2</v>
      </c>
      <c r="T2331">
        <v>0.2</v>
      </c>
      <c r="U2331">
        <v>0.66666666666666663</v>
      </c>
      <c r="V2331">
        <f>VLOOKUP(A2331,Output_sheet!$C$2:$H$19120,6,FALSE)</f>
        <v>89.120814999999993</v>
      </c>
      <c r="W2331">
        <f t="shared" si="217"/>
        <v>69.841012021666671</v>
      </c>
      <c r="X2331" t="str">
        <f t="shared" si="218"/>
        <v>Mornin</v>
      </c>
      <c r="Y2331">
        <f t="shared" si="219"/>
        <v>10.397428416666667</v>
      </c>
      <c r="Z2331">
        <f t="shared" si="220"/>
        <v>47.412273579999997</v>
      </c>
      <c r="AA2331">
        <f t="shared" si="221"/>
        <v>12.031310025</v>
      </c>
    </row>
    <row r="2332" spans="1:27" x14ac:dyDescent="0.45">
      <c r="A2332" t="str">
        <f t="shared" si="216"/>
        <v>43835Meal_Morning_Snack_SideP6</v>
      </c>
      <c r="B2332" s="6">
        <v>43835</v>
      </c>
      <c r="C2332" t="s">
        <v>118</v>
      </c>
      <c r="D2332" t="s">
        <v>41</v>
      </c>
      <c r="E2332">
        <v>4.1816666666666669E-2</v>
      </c>
      <c r="F2332">
        <v>3.2599999999999997E-2</v>
      </c>
      <c r="G2332">
        <v>8.3983333333333327E-2</v>
      </c>
      <c r="H2332">
        <v>9.819500000000001E-4</v>
      </c>
      <c r="I2332" t="s">
        <v>61</v>
      </c>
      <c r="J2332">
        <v>1043</v>
      </c>
      <c r="K2332">
        <v>0.4218600191754554</v>
      </c>
      <c r="L2332">
        <v>0.37967401725790989</v>
      </c>
      <c r="M2332">
        <v>0.19846596356663471</v>
      </c>
      <c r="N2332">
        <v>0.2</v>
      </c>
      <c r="O2332">
        <v>0.2</v>
      </c>
      <c r="P2332">
        <v>0.2</v>
      </c>
      <c r="Q2332">
        <v>0.2</v>
      </c>
      <c r="R2332">
        <v>0.2</v>
      </c>
      <c r="S2332">
        <v>0.2</v>
      </c>
      <c r="T2332">
        <v>0.2</v>
      </c>
      <c r="U2332">
        <v>0.1333333333333333</v>
      </c>
      <c r="V2332">
        <f>VLOOKUP(A2332,Output_sheet!$C$2:$H$19120,6,FALSE)</f>
        <v>25.463090000000001</v>
      </c>
      <c r="W2332">
        <f t="shared" si="217"/>
        <v>26.825789699833329</v>
      </c>
      <c r="X2332" t="str">
        <f t="shared" si="218"/>
        <v>Mornin</v>
      </c>
      <c r="Y2332">
        <f t="shared" si="219"/>
        <v>4.2591261873333339</v>
      </c>
      <c r="Z2332">
        <f t="shared" si="220"/>
        <v>3.3203869359999998</v>
      </c>
      <c r="AA2332">
        <f t="shared" si="221"/>
        <v>19.246276576499998</v>
      </c>
    </row>
    <row r="2333" spans="1:27" x14ac:dyDescent="0.45">
      <c r="A2333" t="str">
        <f t="shared" si="216"/>
        <v>43835Meal_Afternoon_Snack_GreenP7</v>
      </c>
      <c r="B2333" s="6">
        <v>43835</v>
      </c>
      <c r="C2333" t="s">
        <v>118</v>
      </c>
      <c r="D2333" t="s">
        <v>11</v>
      </c>
      <c r="E2333">
        <v>2.7E-2</v>
      </c>
      <c r="F2333">
        <v>0.11799999999999999</v>
      </c>
      <c r="G2333">
        <v>0.21</v>
      </c>
      <c r="H2333">
        <v>1.9499999999999999E-3</v>
      </c>
      <c r="I2333" t="s">
        <v>62</v>
      </c>
      <c r="J2333">
        <v>1651</v>
      </c>
      <c r="K2333">
        <v>0.24954572986069051</v>
      </c>
      <c r="L2333">
        <v>0.45063597819503332</v>
      </c>
      <c r="M2333">
        <v>0.29981829194427623</v>
      </c>
      <c r="N2333">
        <v>0.15</v>
      </c>
      <c r="O2333">
        <v>0.15</v>
      </c>
      <c r="P2333">
        <v>0.15</v>
      </c>
      <c r="Q2333">
        <v>0.15</v>
      </c>
      <c r="R2333">
        <v>0.15</v>
      </c>
      <c r="S2333">
        <v>0.15</v>
      </c>
      <c r="T2333">
        <v>0.15</v>
      </c>
      <c r="U2333">
        <v>0.35</v>
      </c>
      <c r="V2333">
        <f>VLOOKUP(A2333,Output_sheet!$C$2:$H$19120,6,FALSE)</f>
        <v>87.868694000000005</v>
      </c>
      <c r="W2333">
        <f t="shared" si="217"/>
        <v>217.03567418</v>
      </c>
      <c r="X2333" t="str">
        <f t="shared" si="218"/>
        <v>Aftern</v>
      </c>
      <c r="Y2333">
        <f t="shared" si="219"/>
        <v>9.4898189520000003</v>
      </c>
      <c r="Z2333">
        <f t="shared" si="220"/>
        <v>41.474023568</v>
      </c>
      <c r="AA2333">
        <f t="shared" si="221"/>
        <v>166.07183165999999</v>
      </c>
    </row>
    <row r="2334" spans="1:27" x14ac:dyDescent="0.45">
      <c r="A2334" t="str">
        <f t="shared" si="216"/>
        <v>43835Meal_Afternoon_Snack_MainP7</v>
      </c>
      <c r="B2334" s="6">
        <v>43835</v>
      </c>
      <c r="C2334" t="s">
        <v>118</v>
      </c>
      <c r="D2334" t="s">
        <v>12</v>
      </c>
      <c r="E2334">
        <v>0.34</v>
      </c>
      <c r="F2334">
        <v>0</v>
      </c>
      <c r="G2334">
        <v>1.0999999999999999E-2</v>
      </c>
      <c r="H2334">
        <v>9.7169999999999999E-3</v>
      </c>
      <c r="I2334" t="s">
        <v>62</v>
      </c>
      <c r="J2334">
        <v>1651</v>
      </c>
      <c r="K2334">
        <v>0.24954572986069051</v>
      </c>
      <c r="L2334">
        <v>0.45063597819503332</v>
      </c>
      <c r="M2334">
        <v>0.29981829194427623</v>
      </c>
      <c r="N2334">
        <v>0.15</v>
      </c>
      <c r="O2334">
        <v>0.15</v>
      </c>
      <c r="P2334">
        <v>0.15</v>
      </c>
      <c r="Q2334">
        <v>0.15</v>
      </c>
      <c r="R2334">
        <v>0.15</v>
      </c>
      <c r="S2334">
        <v>0.15</v>
      </c>
      <c r="T2334">
        <v>0.15</v>
      </c>
      <c r="U2334">
        <v>0.15</v>
      </c>
      <c r="V2334">
        <f>VLOOKUP(A2334,Output_sheet!$C$2:$H$19120,6,FALSE)</f>
        <v>22.594806999999999</v>
      </c>
      <c r="W2334">
        <f t="shared" si="217"/>
        <v>32.965823413000003</v>
      </c>
      <c r="X2334" t="str">
        <f t="shared" si="218"/>
        <v>Aftern</v>
      </c>
      <c r="Y2334">
        <f t="shared" si="219"/>
        <v>30.728937520000002</v>
      </c>
      <c r="Z2334">
        <f t="shared" si="220"/>
        <v>0</v>
      </c>
      <c r="AA2334">
        <f t="shared" si="221"/>
        <v>2.2368858929999997</v>
      </c>
    </row>
    <row r="2335" spans="1:27" x14ac:dyDescent="0.45">
      <c r="A2335" t="str">
        <f t="shared" si="216"/>
        <v>43835Meal_Afternoon_Snack_SideP7</v>
      </c>
      <c r="B2335" s="6">
        <v>43835</v>
      </c>
      <c r="C2335" t="s">
        <v>118</v>
      </c>
      <c r="D2335" t="s">
        <v>13</v>
      </c>
      <c r="E2335">
        <v>7.0000000000000001E-3</v>
      </c>
      <c r="F2335">
        <v>8.6999999999999994E-2</v>
      </c>
      <c r="G2335">
        <v>1E-3</v>
      </c>
      <c r="H2335">
        <v>7.5000000000000002E-4</v>
      </c>
      <c r="I2335" t="s">
        <v>62</v>
      </c>
      <c r="J2335">
        <v>1651</v>
      </c>
      <c r="K2335">
        <v>0.24954572986069051</v>
      </c>
      <c r="L2335">
        <v>0.45063597819503332</v>
      </c>
      <c r="M2335">
        <v>0.29981829194427623</v>
      </c>
      <c r="N2335">
        <v>0.15</v>
      </c>
      <c r="O2335">
        <v>0.15</v>
      </c>
      <c r="P2335">
        <v>0.15</v>
      </c>
      <c r="Q2335">
        <v>0.15</v>
      </c>
      <c r="R2335">
        <v>0.15</v>
      </c>
      <c r="S2335">
        <v>0.15</v>
      </c>
      <c r="T2335">
        <v>0.15</v>
      </c>
      <c r="U2335">
        <v>0.5</v>
      </c>
      <c r="V2335">
        <f>VLOOKUP(A2335,Output_sheet!$C$2:$H$19120,6,FALSE)</f>
        <v>90.379227999999998</v>
      </c>
      <c r="W2335">
        <f t="shared" si="217"/>
        <v>34.796002780000002</v>
      </c>
      <c r="X2335" t="str">
        <f t="shared" si="218"/>
        <v>Aftern</v>
      </c>
      <c r="Y2335">
        <f t="shared" si="219"/>
        <v>2.5306183839999998</v>
      </c>
      <c r="Z2335">
        <f t="shared" si="220"/>
        <v>31.451971343999997</v>
      </c>
      <c r="AA2335">
        <f t="shared" si="221"/>
        <v>0.81341305200000003</v>
      </c>
    </row>
    <row r="2336" spans="1:27" x14ac:dyDescent="0.45">
      <c r="A2336" t="str">
        <f t="shared" si="216"/>
        <v>43835Meal_Booster1_GreenP7</v>
      </c>
      <c r="B2336" s="6">
        <v>43835</v>
      </c>
      <c r="C2336" t="s">
        <v>118</v>
      </c>
      <c r="D2336" t="s">
        <v>16</v>
      </c>
      <c r="E2336">
        <v>0</v>
      </c>
      <c r="F2336">
        <v>0</v>
      </c>
      <c r="G2336">
        <v>0</v>
      </c>
      <c r="H2336">
        <v>0</v>
      </c>
      <c r="I2336" t="s">
        <v>62</v>
      </c>
      <c r="J2336">
        <v>1651</v>
      </c>
      <c r="K2336">
        <v>0.24954572986069051</v>
      </c>
      <c r="L2336">
        <v>0.45063597819503332</v>
      </c>
      <c r="M2336">
        <v>0.29981829194427623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f>VLOOKUP(A2336,Output_sheet!$C$2:$H$19120,6,FALSE)</f>
        <v>0</v>
      </c>
      <c r="W2336">
        <f t="shared" si="217"/>
        <v>0</v>
      </c>
      <c r="X2336" t="str">
        <f t="shared" si="218"/>
        <v>Booste</v>
      </c>
      <c r="Y2336">
        <f t="shared" si="219"/>
        <v>0</v>
      </c>
      <c r="Z2336">
        <f t="shared" si="220"/>
        <v>0</v>
      </c>
      <c r="AA2336">
        <f t="shared" si="221"/>
        <v>0</v>
      </c>
    </row>
    <row r="2337" spans="1:27" x14ac:dyDescent="0.45">
      <c r="A2337" t="str">
        <f t="shared" si="216"/>
        <v>43835Meal_Booster1_MainP7</v>
      </c>
      <c r="B2337" s="6">
        <v>43835</v>
      </c>
      <c r="C2337" t="s">
        <v>118</v>
      </c>
      <c r="D2337" t="s">
        <v>17</v>
      </c>
      <c r="E2337">
        <v>5.6323529411764703E-2</v>
      </c>
      <c r="F2337">
        <v>0.1341803921568627</v>
      </c>
      <c r="G2337">
        <v>3.0019607843137251E-2</v>
      </c>
      <c r="H2337">
        <v>2.4504270334859352E-3</v>
      </c>
      <c r="I2337" t="s">
        <v>62</v>
      </c>
      <c r="J2337">
        <v>1651</v>
      </c>
      <c r="K2337">
        <v>0.24954572986069051</v>
      </c>
      <c r="L2337">
        <v>0.45063597819503332</v>
      </c>
      <c r="M2337">
        <v>0.29981829194427623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f>VLOOKUP(A2337,Output_sheet!$C$2:$H$19120,6,FALSE)</f>
        <v>0</v>
      </c>
      <c r="W2337">
        <f t="shared" si="217"/>
        <v>0</v>
      </c>
      <c r="X2337" t="str">
        <f t="shared" si="218"/>
        <v>Booste</v>
      </c>
      <c r="Y2337">
        <f t="shared" si="219"/>
        <v>0</v>
      </c>
      <c r="Z2337">
        <f t="shared" si="220"/>
        <v>0</v>
      </c>
      <c r="AA2337">
        <f t="shared" si="221"/>
        <v>0</v>
      </c>
    </row>
    <row r="2338" spans="1:27" x14ac:dyDescent="0.45">
      <c r="A2338" t="str">
        <f t="shared" si="216"/>
        <v>43835Meal_Booster1_SideP7</v>
      </c>
      <c r="B2338" s="6">
        <v>43835</v>
      </c>
      <c r="C2338" t="s">
        <v>118</v>
      </c>
      <c r="D2338" t="s">
        <v>18</v>
      </c>
      <c r="E2338">
        <v>0</v>
      </c>
      <c r="F2338">
        <v>0</v>
      </c>
      <c r="G2338">
        <v>0</v>
      </c>
      <c r="H2338">
        <v>0</v>
      </c>
      <c r="I2338" t="s">
        <v>62</v>
      </c>
      <c r="J2338">
        <v>1651</v>
      </c>
      <c r="K2338">
        <v>0.24954572986069051</v>
      </c>
      <c r="L2338">
        <v>0.45063597819503332</v>
      </c>
      <c r="M2338">
        <v>0.29981829194427623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f>VLOOKUP(A2338,Output_sheet!$C$2:$H$19120,6,FALSE)</f>
        <v>0</v>
      </c>
      <c r="W2338">
        <f t="shared" si="217"/>
        <v>0</v>
      </c>
      <c r="X2338" t="str">
        <f t="shared" si="218"/>
        <v>Booste</v>
      </c>
      <c r="Y2338">
        <f t="shared" si="219"/>
        <v>0</v>
      </c>
      <c r="Z2338">
        <f t="shared" si="220"/>
        <v>0</v>
      </c>
      <c r="AA2338">
        <f t="shared" si="221"/>
        <v>0</v>
      </c>
    </row>
    <row r="2339" spans="1:27" x14ac:dyDescent="0.45">
      <c r="A2339" t="str">
        <f t="shared" si="216"/>
        <v>43835Meal_Booster2_GreenP7</v>
      </c>
      <c r="B2339" s="6">
        <v>43835</v>
      </c>
      <c r="C2339" t="s">
        <v>118</v>
      </c>
      <c r="D2339" t="s">
        <v>19</v>
      </c>
      <c r="E2339">
        <v>0</v>
      </c>
      <c r="F2339">
        <v>0</v>
      </c>
      <c r="G2339">
        <v>0</v>
      </c>
      <c r="H2339">
        <v>0</v>
      </c>
      <c r="I2339" t="s">
        <v>62</v>
      </c>
      <c r="J2339">
        <v>1651</v>
      </c>
      <c r="K2339">
        <v>0.24954572986069051</v>
      </c>
      <c r="L2339">
        <v>0.45063597819503332</v>
      </c>
      <c r="M2339">
        <v>0.29981829194427623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f>VLOOKUP(A2339,Output_sheet!$C$2:$H$19120,6,FALSE)</f>
        <v>0</v>
      </c>
      <c r="W2339">
        <f t="shared" si="217"/>
        <v>0</v>
      </c>
      <c r="X2339" t="str">
        <f t="shared" si="218"/>
        <v>Booste</v>
      </c>
      <c r="Y2339">
        <f t="shared" si="219"/>
        <v>0</v>
      </c>
      <c r="Z2339">
        <f t="shared" si="220"/>
        <v>0</v>
      </c>
      <c r="AA2339">
        <f t="shared" si="221"/>
        <v>0</v>
      </c>
    </row>
    <row r="2340" spans="1:27" x14ac:dyDescent="0.45">
      <c r="A2340" t="str">
        <f t="shared" si="216"/>
        <v>43835Meal_Booster2_MainP7</v>
      </c>
      <c r="B2340" s="6">
        <v>43835</v>
      </c>
      <c r="C2340" t="s">
        <v>118</v>
      </c>
      <c r="D2340" t="s">
        <v>20</v>
      </c>
      <c r="E2340">
        <v>0.1239</v>
      </c>
      <c r="F2340">
        <v>2.7199999999999998E-2</v>
      </c>
      <c r="G2340">
        <v>1.0200000000000001E-2</v>
      </c>
      <c r="H2340">
        <v>3.1800000000000001E-3</v>
      </c>
      <c r="I2340" t="s">
        <v>62</v>
      </c>
      <c r="J2340">
        <v>1651</v>
      </c>
      <c r="K2340">
        <v>0.24954572986069051</v>
      </c>
      <c r="L2340">
        <v>0.45063597819503332</v>
      </c>
      <c r="M2340">
        <v>0.29981829194427623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1</v>
      </c>
      <c r="V2340">
        <f>VLOOKUP(A2340,Output_sheet!$C$2:$H$19120,6,FALSE)</f>
        <v>0</v>
      </c>
      <c r="W2340">
        <f t="shared" si="217"/>
        <v>0</v>
      </c>
      <c r="X2340" t="str">
        <f t="shared" si="218"/>
        <v>Booste</v>
      </c>
      <c r="Y2340">
        <f t="shared" si="219"/>
        <v>0</v>
      </c>
      <c r="Z2340">
        <f t="shared" si="220"/>
        <v>0</v>
      </c>
      <c r="AA2340">
        <f t="shared" si="221"/>
        <v>0</v>
      </c>
    </row>
    <row r="2341" spans="1:27" x14ac:dyDescent="0.45">
      <c r="A2341" t="str">
        <f t="shared" si="216"/>
        <v>43835Meal_Booster2_SideP7</v>
      </c>
      <c r="B2341" s="6">
        <v>43835</v>
      </c>
      <c r="C2341" t="s">
        <v>118</v>
      </c>
      <c r="D2341" t="s">
        <v>21</v>
      </c>
      <c r="E2341">
        <v>0</v>
      </c>
      <c r="F2341">
        <v>0</v>
      </c>
      <c r="G2341">
        <v>0</v>
      </c>
      <c r="H2341">
        <v>0</v>
      </c>
      <c r="I2341" t="s">
        <v>62</v>
      </c>
      <c r="J2341">
        <v>1651</v>
      </c>
      <c r="K2341">
        <v>0.24954572986069051</v>
      </c>
      <c r="L2341">
        <v>0.45063597819503332</v>
      </c>
      <c r="M2341">
        <v>0.29981829194427623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f>VLOOKUP(A2341,Output_sheet!$C$2:$H$19120,6,FALSE)</f>
        <v>0</v>
      </c>
      <c r="W2341">
        <f t="shared" si="217"/>
        <v>0</v>
      </c>
      <c r="X2341" t="str">
        <f t="shared" si="218"/>
        <v>Booste</v>
      </c>
      <c r="Y2341">
        <f t="shared" si="219"/>
        <v>0</v>
      </c>
      <c r="Z2341">
        <f t="shared" si="220"/>
        <v>0</v>
      </c>
      <c r="AA2341">
        <f t="shared" si="221"/>
        <v>0</v>
      </c>
    </row>
    <row r="2342" spans="1:27" x14ac:dyDescent="0.45">
      <c r="A2342" t="str">
        <f t="shared" si="216"/>
        <v>43835Meal_Breakfast_GreenP7</v>
      </c>
      <c r="B2342" s="6">
        <v>43835</v>
      </c>
      <c r="C2342" t="s">
        <v>118</v>
      </c>
      <c r="D2342" t="s">
        <v>24</v>
      </c>
      <c r="E2342">
        <v>0</v>
      </c>
      <c r="F2342">
        <v>0</v>
      </c>
      <c r="G2342">
        <v>0</v>
      </c>
      <c r="H2342">
        <v>0</v>
      </c>
      <c r="I2342" t="s">
        <v>62</v>
      </c>
      <c r="J2342">
        <v>1651</v>
      </c>
      <c r="K2342">
        <v>0.24954572986069051</v>
      </c>
      <c r="L2342">
        <v>0.45063597819503332</v>
      </c>
      <c r="M2342">
        <v>0.29981829194427623</v>
      </c>
      <c r="N2342">
        <v>0.25</v>
      </c>
      <c r="O2342">
        <v>0.25</v>
      </c>
      <c r="P2342">
        <v>0.25</v>
      </c>
      <c r="Q2342">
        <v>0.25</v>
      </c>
      <c r="R2342">
        <v>0.25</v>
      </c>
      <c r="S2342">
        <v>0.25</v>
      </c>
      <c r="T2342">
        <v>0.25</v>
      </c>
      <c r="U2342">
        <v>0</v>
      </c>
      <c r="V2342">
        <f>VLOOKUP(A2342,Output_sheet!$C$2:$H$19120,6,FALSE)</f>
        <v>0</v>
      </c>
      <c r="W2342">
        <f t="shared" si="217"/>
        <v>0</v>
      </c>
      <c r="X2342" t="str">
        <f t="shared" si="218"/>
        <v>Breakf</v>
      </c>
      <c r="Y2342">
        <f t="shared" si="219"/>
        <v>0</v>
      </c>
      <c r="Z2342">
        <f t="shared" si="220"/>
        <v>0</v>
      </c>
      <c r="AA2342">
        <f t="shared" si="221"/>
        <v>0</v>
      </c>
    </row>
    <row r="2343" spans="1:27" x14ac:dyDescent="0.45">
      <c r="A2343" t="str">
        <f t="shared" si="216"/>
        <v>43835Meal_Breakfast_MainP7</v>
      </c>
      <c r="B2343" s="6">
        <v>43835</v>
      </c>
      <c r="C2343" t="s">
        <v>118</v>
      </c>
      <c r="D2343" t="s">
        <v>25</v>
      </c>
      <c r="E2343">
        <v>1.6E-2</v>
      </c>
      <c r="F2343">
        <v>0.218</v>
      </c>
      <c r="G2343">
        <v>4.0000000000000001E-3</v>
      </c>
      <c r="H2343">
        <v>9.5E-4</v>
      </c>
      <c r="I2343" t="s">
        <v>62</v>
      </c>
      <c r="J2343">
        <v>1651</v>
      </c>
      <c r="K2343">
        <v>0.24954572986069051</v>
      </c>
      <c r="L2343">
        <v>0.45063597819503332</v>
      </c>
      <c r="M2343">
        <v>0.29981829194427623</v>
      </c>
      <c r="N2343">
        <v>0.25</v>
      </c>
      <c r="O2343">
        <v>0.25</v>
      </c>
      <c r="P2343">
        <v>0.25</v>
      </c>
      <c r="Q2343">
        <v>0.25</v>
      </c>
      <c r="R2343">
        <v>0.25</v>
      </c>
      <c r="S2343">
        <v>0.25</v>
      </c>
      <c r="T2343">
        <v>0.25</v>
      </c>
      <c r="U2343">
        <v>0.31969309462915602</v>
      </c>
      <c r="V2343">
        <f>VLOOKUP(A2343,Output_sheet!$C$2:$H$19120,6,FALSE)</f>
        <v>54.719278000000003</v>
      </c>
      <c r="W2343">
        <f t="shared" si="217"/>
        <v>53.187138216000001</v>
      </c>
      <c r="X2343" t="str">
        <f t="shared" si="218"/>
        <v>Breakf</v>
      </c>
      <c r="Y2343">
        <f t="shared" si="219"/>
        <v>3.5020337920000002</v>
      </c>
      <c r="Z2343">
        <f t="shared" si="220"/>
        <v>47.715210416000005</v>
      </c>
      <c r="AA2343">
        <f t="shared" si="221"/>
        <v>1.9698940080000003</v>
      </c>
    </row>
    <row r="2344" spans="1:27" x14ac:dyDescent="0.45">
      <c r="A2344" t="str">
        <f t="shared" si="216"/>
        <v>43835Meal_Breakfast_SideP7</v>
      </c>
      <c r="B2344" s="6">
        <v>43835</v>
      </c>
      <c r="C2344" t="s">
        <v>118</v>
      </c>
      <c r="D2344" t="s">
        <v>26</v>
      </c>
      <c r="E2344">
        <v>0.1025225563909774</v>
      </c>
      <c r="F2344">
        <v>0.1988458646616541</v>
      </c>
      <c r="G2344">
        <v>5.6680451127819553E-2</v>
      </c>
      <c r="H2344">
        <v>3.628709224603358E-3</v>
      </c>
      <c r="I2344" t="s">
        <v>62</v>
      </c>
      <c r="J2344">
        <v>1651</v>
      </c>
      <c r="K2344">
        <v>0.24954572986069051</v>
      </c>
      <c r="L2344">
        <v>0.45063597819503332</v>
      </c>
      <c r="M2344">
        <v>0.29981829194427623</v>
      </c>
      <c r="N2344">
        <v>0.25</v>
      </c>
      <c r="O2344">
        <v>0.25</v>
      </c>
      <c r="P2344">
        <v>0.25</v>
      </c>
      <c r="Q2344">
        <v>0.25</v>
      </c>
      <c r="R2344">
        <v>0.25</v>
      </c>
      <c r="S2344">
        <v>0.25</v>
      </c>
      <c r="T2344">
        <v>0.25</v>
      </c>
      <c r="U2344">
        <v>0.68030690537084404</v>
      </c>
      <c r="V2344">
        <f>VLOOKUP(A2344,Output_sheet!$C$2:$H$19120,6,FALSE)</f>
        <v>173.49659</v>
      </c>
      <c r="W2344">
        <f t="shared" si="217"/>
        <v>297.65035845830823</v>
      </c>
      <c r="X2344" t="str">
        <f t="shared" si="218"/>
        <v>Breakf</v>
      </c>
      <c r="Y2344">
        <f t="shared" si="219"/>
        <v>71.149255727669143</v>
      </c>
      <c r="Z2344">
        <f t="shared" si="220"/>
        <v>137.99631781759396</v>
      </c>
      <c r="AA2344">
        <f t="shared" si="221"/>
        <v>88.504784913045128</v>
      </c>
    </row>
    <row r="2345" spans="1:27" x14ac:dyDescent="0.45">
      <c r="A2345" t="str">
        <f t="shared" si="216"/>
        <v>43835Meal_Dinner_GreenP7</v>
      </c>
      <c r="B2345" s="6">
        <v>43835</v>
      </c>
      <c r="C2345" t="s">
        <v>118</v>
      </c>
      <c r="D2345" t="s">
        <v>29</v>
      </c>
      <c r="E2345">
        <v>0.19</v>
      </c>
      <c r="F2345">
        <v>0.51400000000000001</v>
      </c>
      <c r="G2345">
        <v>0.05</v>
      </c>
      <c r="H2345">
        <v>4.674600000000001E-3</v>
      </c>
      <c r="I2345" t="s">
        <v>62</v>
      </c>
      <c r="J2345">
        <v>1651</v>
      </c>
      <c r="K2345">
        <v>0.24954572986069051</v>
      </c>
      <c r="L2345">
        <v>0.45063597819503332</v>
      </c>
      <c r="M2345">
        <v>0.29981829194427623</v>
      </c>
      <c r="N2345">
        <v>0.2</v>
      </c>
      <c r="O2345">
        <v>0.2</v>
      </c>
      <c r="P2345">
        <v>0.2</v>
      </c>
      <c r="Q2345">
        <v>0.2</v>
      </c>
      <c r="R2345">
        <v>0.2</v>
      </c>
      <c r="S2345">
        <v>0.2</v>
      </c>
      <c r="T2345">
        <v>0.2</v>
      </c>
      <c r="U2345">
        <v>0.2332361516034985</v>
      </c>
      <c r="V2345">
        <f>VLOOKUP(A2345,Output_sheet!$C$2:$H$19120,6,FALSE)</f>
        <v>34.886688999999997</v>
      </c>
      <c r="W2345">
        <f t="shared" si="217"/>
        <v>113.93992627399999</v>
      </c>
      <c r="X2345" t="str">
        <f t="shared" si="218"/>
        <v>Dinner</v>
      </c>
      <c r="Y2345">
        <f t="shared" si="219"/>
        <v>26.51388364</v>
      </c>
      <c r="Z2345">
        <f t="shared" si="220"/>
        <v>71.727032584</v>
      </c>
      <c r="AA2345">
        <f t="shared" si="221"/>
        <v>15.699010049999998</v>
      </c>
    </row>
    <row r="2346" spans="1:27" x14ac:dyDescent="0.45">
      <c r="A2346" t="str">
        <f t="shared" si="216"/>
        <v>43835Meal_Dinner_MainP7</v>
      </c>
      <c r="B2346" s="6">
        <v>43835</v>
      </c>
      <c r="C2346" t="s">
        <v>118</v>
      </c>
      <c r="D2346" t="s">
        <v>30</v>
      </c>
      <c r="E2346">
        <v>2.453551912568306E-2</v>
      </c>
      <c r="F2346">
        <v>0.1759289617486339</v>
      </c>
      <c r="G2346">
        <v>5.2131147540983608E-2</v>
      </c>
      <c r="H2346">
        <v>1.521726775956284E-3</v>
      </c>
      <c r="I2346" t="s">
        <v>62</v>
      </c>
      <c r="J2346">
        <v>1651</v>
      </c>
      <c r="K2346">
        <v>0.24954572986069051</v>
      </c>
      <c r="L2346">
        <v>0.45063597819503332</v>
      </c>
      <c r="M2346">
        <v>0.29981829194427623</v>
      </c>
      <c r="N2346">
        <v>0.2</v>
      </c>
      <c r="O2346">
        <v>0.2</v>
      </c>
      <c r="P2346">
        <v>0.2</v>
      </c>
      <c r="Q2346">
        <v>0.2</v>
      </c>
      <c r="R2346">
        <v>0.2</v>
      </c>
      <c r="S2346">
        <v>0.2</v>
      </c>
      <c r="T2346">
        <v>0.2</v>
      </c>
      <c r="U2346">
        <v>0.53352769679300294</v>
      </c>
      <c r="V2346">
        <f>VLOOKUP(A2346,Output_sheet!$C$2:$H$19120,6,FALSE)</f>
        <v>129.66219000000001</v>
      </c>
      <c r="W2346">
        <f t="shared" si="217"/>
        <v>164.80560324590166</v>
      </c>
      <c r="X2346" t="str">
        <f t="shared" si="218"/>
        <v>Dinner</v>
      </c>
      <c r="Y2346">
        <f t="shared" si="219"/>
        <v>12.725316570491804</v>
      </c>
      <c r="Z2346">
        <f t="shared" si="220"/>
        <v>91.245337859016416</v>
      </c>
      <c r="AA2346">
        <f t="shared" si="221"/>
        <v>60.834948816393442</v>
      </c>
    </row>
    <row r="2347" spans="1:27" x14ac:dyDescent="0.45">
      <c r="A2347" t="str">
        <f t="shared" si="216"/>
        <v>43835Meal_Dinner_SideP7</v>
      </c>
      <c r="B2347" s="6">
        <v>43835</v>
      </c>
      <c r="C2347" t="s">
        <v>118</v>
      </c>
      <c r="D2347" t="s">
        <v>31</v>
      </c>
      <c r="E2347">
        <v>3.5400000000000001E-2</v>
      </c>
      <c r="F2347">
        <v>0.25219999999999998</v>
      </c>
      <c r="G2347">
        <v>3.8E-3</v>
      </c>
      <c r="H2347">
        <v>1.67268E-3</v>
      </c>
      <c r="I2347" t="s">
        <v>62</v>
      </c>
      <c r="J2347">
        <v>1651</v>
      </c>
      <c r="K2347">
        <v>0.24954572986069051</v>
      </c>
      <c r="L2347">
        <v>0.45063597819503332</v>
      </c>
      <c r="M2347">
        <v>0.29981829194427623</v>
      </c>
      <c r="N2347">
        <v>0.2</v>
      </c>
      <c r="O2347">
        <v>0.2</v>
      </c>
      <c r="P2347">
        <v>0.2</v>
      </c>
      <c r="Q2347">
        <v>0.2</v>
      </c>
      <c r="R2347">
        <v>0.2</v>
      </c>
      <c r="S2347">
        <v>0.2</v>
      </c>
      <c r="T2347">
        <v>0.2</v>
      </c>
      <c r="U2347">
        <v>0.2332361516034985</v>
      </c>
      <c r="V2347">
        <f>VLOOKUP(A2347,Output_sheet!$C$2:$H$19120,6,FALSE)</f>
        <v>34.886688999999997</v>
      </c>
      <c r="W2347">
        <f t="shared" si="217"/>
        <v>41.326771789399992</v>
      </c>
      <c r="X2347" t="str">
        <f t="shared" si="218"/>
        <v>Dinner</v>
      </c>
      <c r="Y2347">
        <f t="shared" si="219"/>
        <v>4.9399551623999995</v>
      </c>
      <c r="Z2347">
        <f t="shared" si="220"/>
        <v>35.193691863199994</v>
      </c>
      <c r="AA2347">
        <f t="shared" si="221"/>
        <v>1.1931247638</v>
      </c>
    </row>
    <row r="2348" spans="1:27" x14ac:dyDescent="0.45">
      <c r="A2348" t="str">
        <f t="shared" si="216"/>
        <v>43835Meal_Lunch_GreenP7</v>
      </c>
      <c r="B2348" s="6">
        <v>43835</v>
      </c>
      <c r="C2348" t="s">
        <v>118</v>
      </c>
      <c r="D2348" t="s">
        <v>34</v>
      </c>
      <c r="E2348">
        <v>2.5702247191011239E-2</v>
      </c>
      <c r="F2348">
        <v>5.561797752808989E-2</v>
      </c>
      <c r="G2348">
        <v>2.0786516853932589E-2</v>
      </c>
      <c r="H2348">
        <v>1.573531300160514E-3</v>
      </c>
      <c r="I2348" t="s">
        <v>62</v>
      </c>
      <c r="J2348">
        <v>1651</v>
      </c>
      <c r="K2348">
        <v>0.24954572986069051</v>
      </c>
      <c r="L2348">
        <v>0.45063597819503332</v>
      </c>
      <c r="M2348">
        <v>0.29981829194427623</v>
      </c>
      <c r="N2348">
        <v>0.3</v>
      </c>
      <c r="O2348">
        <v>0.3</v>
      </c>
      <c r="P2348">
        <v>0.3</v>
      </c>
      <c r="Q2348">
        <v>0.3</v>
      </c>
      <c r="R2348">
        <v>0.3</v>
      </c>
      <c r="S2348">
        <v>0.3</v>
      </c>
      <c r="T2348">
        <v>0.3</v>
      </c>
      <c r="U2348">
        <v>0.4972067039106145</v>
      </c>
      <c r="V2348">
        <f>VLOOKUP(A2348,Output_sheet!$C$2:$H$19120,6,FALSE)</f>
        <v>196.52278000000001</v>
      </c>
      <c r="W2348">
        <f t="shared" si="217"/>
        <v>100.69032323595508</v>
      </c>
      <c r="X2348" t="str">
        <f t="shared" si="218"/>
        <v>Lunch_</v>
      </c>
      <c r="Y2348">
        <f t="shared" si="219"/>
        <v>20.204308280898879</v>
      </c>
      <c r="Z2348">
        <f t="shared" si="220"/>
        <v>43.720798247191013</v>
      </c>
      <c r="AA2348">
        <f t="shared" si="221"/>
        <v>36.765216707865179</v>
      </c>
    </row>
    <row r="2349" spans="1:27" x14ac:dyDescent="0.45">
      <c r="A2349" t="str">
        <f t="shared" si="216"/>
        <v>43835Meal_Lunch_MainP7</v>
      </c>
      <c r="B2349" s="6">
        <v>43835</v>
      </c>
      <c r="C2349" t="s">
        <v>118</v>
      </c>
      <c r="D2349" t="s">
        <v>35</v>
      </c>
      <c r="E2349">
        <v>0.30499999999999999</v>
      </c>
      <c r="F2349">
        <v>0</v>
      </c>
      <c r="G2349">
        <v>3.2000000000000001E-2</v>
      </c>
      <c r="H2349">
        <v>5.3000000000000009E-3</v>
      </c>
      <c r="I2349" t="s">
        <v>62</v>
      </c>
      <c r="J2349">
        <v>1651</v>
      </c>
      <c r="K2349">
        <v>0.24954572986069051</v>
      </c>
      <c r="L2349">
        <v>0.45063597819503332</v>
      </c>
      <c r="M2349">
        <v>0.29981829194427623</v>
      </c>
      <c r="N2349">
        <v>0.3</v>
      </c>
      <c r="O2349">
        <v>0.3</v>
      </c>
      <c r="P2349">
        <v>0.3</v>
      </c>
      <c r="Q2349">
        <v>0.3</v>
      </c>
      <c r="R2349">
        <v>0.3</v>
      </c>
      <c r="S2349">
        <v>0.3</v>
      </c>
      <c r="T2349">
        <v>0.3</v>
      </c>
      <c r="U2349">
        <v>0.27932960893854752</v>
      </c>
      <c r="V2349">
        <f>VLOOKUP(A2349,Output_sheet!$C$2:$H$19120,6,FALSE)</f>
        <v>142.80924999999999</v>
      </c>
      <c r="W2349">
        <f t="shared" si="217"/>
        <v>215.35634899999999</v>
      </c>
      <c r="X2349" t="str">
        <f t="shared" si="218"/>
        <v>Lunch_</v>
      </c>
      <c r="Y2349">
        <f t="shared" si="219"/>
        <v>174.22728499999999</v>
      </c>
      <c r="Z2349">
        <f t="shared" si="220"/>
        <v>0</v>
      </c>
      <c r="AA2349">
        <f t="shared" si="221"/>
        <v>41.129064</v>
      </c>
    </row>
    <row r="2350" spans="1:27" x14ac:dyDescent="0.45">
      <c r="A2350" t="str">
        <f t="shared" si="216"/>
        <v>43835Meal_Lunch_SideP7</v>
      </c>
      <c r="B2350" s="6">
        <v>43835</v>
      </c>
      <c r="C2350" t="s">
        <v>118</v>
      </c>
      <c r="D2350" t="s">
        <v>36</v>
      </c>
      <c r="E2350">
        <v>8.5000000000000006E-2</v>
      </c>
      <c r="F2350">
        <v>0.71599999999999997</v>
      </c>
      <c r="G2350">
        <v>2.5000000000000001E-2</v>
      </c>
      <c r="H2350">
        <v>1.1130000000000001E-3</v>
      </c>
      <c r="I2350" t="s">
        <v>62</v>
      </c>
      <c r="J2350">
        <v>1651</v>
      </c>
      <c r="K2350">
        <v>0.24954572986069051</v>
      </c>
      <c r="L2350">
        <v>0.45063597819503332</v>
      </c>
      <c r="M2350">
        <v>0.29981829194427623</v>
      </c>
      <c r="N2350">
        <v>0.3</v>
      </c>
      <c r="O2350">
        <v>0.3</v>
      </c>
      <c r="P2350">
        <v>0.3</v>
      </c>
      <c r="Q2350">
        <v>0.3</v>
      </c>
      <c r="R2350">
        <v>0.3</v>
      </c>
      <c r="S2350">
        <v>0.3</v>
      </c>
      <c r="T2350">
        <v>0.3</v>
      </c>
      <c r="U2350">
        <v>0.223463687150838</v>
      </c>
      <c r="V2350">
        <f>VLOOKUP(A2350,Output_sheet!$C$2:$H$19120,6,FALSE)</f>
        <v>69.673670000000001</v>
      </c>
      <c r="W2350">
        <f t="shared" si="217"/>
        <v>238.91101442999999</v>
      </c>
      <c r="X2350" t="str">
        <f t="shared" si="218"/>
        <v>Lunch_</v>
      </c>
      <c r="Y2350">
        <f t="shared" si="219"/>
        <v>23.689047800000001</v>
      </c>
      <c r="Z2350">
        <f t="shared" si="220"/>
        <v>199.54539087999999</v>
      </c>
      <c r="AA2350">
        <f t="shared" si="221"/>
        <v>15.676575750000001</v>
      </c>
    </row>
    <row r="2351" spans="1:27" x14ac:dyDescent="0.45">
      <c r="A2351" t="str">
        <f t="shared" si="216"/>
        <v>43835Meal_Morning_Snack_GreenP7</v>
      </c>
      <c r="B2351" s="6">
        <v>43835</v>
      </c>
      <c r="C2351" t="s">
        <v>118</v>
      </c>
      <c r="D2351" t="s">
        <v>39</v>
      </c>
      <c r="E2351">
        <v>9.4999999999999998E-3</v>
      </c>
      <c r="F2351">
        <v>0.12970000000000001</v>
      </c>
      <c r="G2351">
        <v>4.7499999999999999E-3</v>
      </c>
      <c r="H2351">
        <v>1.1560000000000001E-2</v>
      </c>
      <c r="I2351" t="s">
        <v>62</v>
      </c>
      <c r="J2351">
        <v>1651</v>
      </c>
      <c r="K2351">
        <v>0.24954572986069051</v>
      </c>
      <c r="L2351">
        <v>0.45063597819503332</v>
      </c>
      <c r="M2351">
        <v>0.29981829194427623</v>
      </c>
      <c r="N2351">
        <v>0.1</v>
      </c>
      <c r="O2351">
        <v>0.1</v>
      </c>
      <c r="P2351">
        <v>0.1</v>
      </c>
      <c r="Q2351">
        <v>0.1</v>
      </c>
      <c r="R2351">
        <v>0.1</v>
      </c>
      <c r="S2351">
        <v>0.1</v>
      </c>
      <c r="T2351">
        <v>0.1</v>
      </c>
      <c r="U2351">
        <v>0.2</v>
      </c>
      <c r="V2351">
        <f>VLOOKUP(A2351,Output_sheet!$C$2:$H$19120,6,FALSE)</f>
        <v>26.279170000000001</v>
      </c>
      <c r="W2351">
        <f t="shared" si="217"/>
        <v>15.755676373500002</v>
      </c>
      <c r="X2351" t="str">
        <f t="shared" si="218"/>
        <v>Mornin</v>
      </c>
      <c r="Y2351">
        <f t="shared" si="219"/>
        <v>0.99860846000000003</v>
      </c>
      <c r="Z2351">
        <f t="shared" si="220"/>
        <v>13.633633396</v>
      </c>
      <c r="AA2351">
        <f t="shared" si="221"/>
        <v>1.1234345175</v>
      </c>
    </row>
    <row r="2352" spans="1:27" x14ac:dyDescent="0.45">
      <c r="A2352" t="str">
        <f t="shared" si="216"/>
        <v>43835Meal_Morning_Snack_MainP7</v>
      </c>
      <c r="B2352" s="6">
        <v>43835</v>
      </c>
      <c r="C2352" t="s">
        <v>118</v>
      </c>
      <c r="D2352" t="s">
        <v>40</v>
      </c>
      <c r="E2352">
        <v>2.9166666666666671E-2</v>
      </c>
      <c r="F2352">
        <v>0.13300000000000001</v>
      </c>
      <c r="G2352">
        <v>1.4999999999999999E-2</v>
      </c>
      <c r="H2352">
        <v>1.7916666666666671E-3</v>
      </c>
      <c r="I2352" t="s">
        <v>62</v>
      </c>
      <c r="J2352">
        <v>1651</v>
      </c>
      <c r="K2352">
        <v>0.24954572986069051</v>
      </c>
      <c r="L2352">
        <v>0.45063597819503332</v>
      </c>
      <c r="M2352">
        <v>0.29981829194427623</v>
      </c>
      <c r="N2352">
        <v>0.1</v>
      </c>
      <c r="O2352">
        <v>0.1</v>
      </c>
      <c r="P2352">
        <v>0.1</v>
      </c>
      <c r="Q2352">
        <v>0.1</v>
      </c>
      <c r="R2352">
        <v>0.1</v>
      </c>
      <c r="S2352">
        <v>0.1</v>
      </c>
      <c r="T2352">
        <v>0.1</v>
      </c>
      <c r="U2352">
        <v>0.66666666666666663</v>
      </c>
      <c r="V2352">
        <f>VLOOKUP(A2352,Output_sheet!$C$2:$H$19120,6,FALSE)</f>
        <v>119.71622000000001</v>
      </c>
      <c r="W2352">
        <f t="shared" si="217"/>
        <v>93.817611073333353</v>
      </c>
      <c r="X2352" t="str">
        <f t="shared" si="218"/>
        <v>Mornin</v>
      </c>
      <c r="Y2352">
        <f t="shared" si="219"/>
        <v>13.966892333333336</v>
      </c>
      <c r="Z2352">
        <f t="shared" si="220"/>
        <v>63.689029040000008</v>
      </c>
      <c r="AA2352">
        <f t="shared" si="221"/>
        <v>16.161689700000004</v>
      </c>
    </row>
    <row r="2353" spans="1:27" x14ac:dyDescent="0.45">
      <c r="A2353" t="str">
        <f t="shared" si="216"/>
        <v>43835Meal_Morning_Snack_SideP7</v>
      </c>
      <c r="B2353" s="6">
        <v>43835</v>
      </c>
      <c r="C2353" t="s">
        <v>118</v>
      </c>
      <c r="D2353" t="s">
        <v>41</v>
      </c>
      <c r="E2353">
        <v>4.1816666666666669E-2</v>
      </c>
      <c r="F2353">
        <v>3.2599999999999997E-2</v>
      </c>
      <c r="G2353">
        <v>8.3983333333333327E-2</v>
      </c>
      <c r="H2353">
        <v>9.819500000000001E-4</v>
      </c>
      <c r="I2353" t="s">
        <v>62</v>
      </c>
      <c r="J2353">
        <v>1651</v>
      </c>
      <c r="K2353">
        <v>0.24954572986069051</v>
      </c>
      <c r="L2353">
        <v>0.45063597819503332</v>
      </c>
      <c r="M2353">
        <v>0.29981829194427623</v>
      </c>
      <c r="N2353">
        <v>0.1</v>
      </c>
      <c r="O2353">
        <v>0.1</v>
      </c>
      <c r="P2353">
        <v>0.1</v>
      </c>
      <c r="Q2353">
        <v>0.1</v>
      </c>
      <c r="R2353">
        <v>0.1</v>
      </c>
      <c r="S2353">
        <v>0.1</v>
      </c>
      <c r="T2353">
        <v>0.1</v>
      </c>
      <c r="U2353">
        <v>0.1333333333333333</v>
      </c>
      <c r="V2353">
        <f>VLOOKUP(A2353,Output_sheet!$C$2:$H$19120,6,FALSE)</f>
        <v>29.199076999999999</v>
      </c>
      <c r="W2353">
        <f t="shared" si="217"/>
        <v>30.761714270783326</v>
      </c>
      <c r="X2353" t="str">
        <f t="shared" si="218"/>
        <v>Mornin</v>
      </c>
      <c r="Y2353">
        <f t="shared" si="219"/>
        <v>4.8840322795333337</v>
      </c>
      <c r="Z2353">
        <f t="shared" si="220"/>
        <v>3.8075596407999996</v>
      </c>
      <c r="AA2353">
        <f t="shared" si="221"/>
        <v>22.070122350449996</v>
      </c>
    </row>
    <row r="2354" spans="1:27" x14ac:dyDescent="0.45">
      <c r="A2354" t="str">
        <f t="shared" si="216"/>
        <v>43835Meal_Afternoon_Snack_GreenP8</v>
      </c>
      <c r="B2354" s="6">
        <v>43835</v>
      </c>
      <c r="C2354" t="s">
        <v>118</v>
      </c>
      <c r="D2354" t="s">
        <v>11</v>
      </c>
      <c r="E2354">
        <v>2.7E-2</v>
      </c>
      <c r="F2354">
        <v>0.11799999999999999</v>
      </c>
      <c r="G2354">
        <v>0.21</v>
      </c>
      <c r="H2354">
        <v>1.9499999999999999E-3</v>
      </c>
      <c r="I2354" t="s">
        <v>63</v>
      </c>
      <c r="J2354">
        <v>1403</v>
      </c>
      <c r="K2354">
        <v>0.1995723449750535</v>
      </c>
      <c r="L2354">
        <v>0.49893086243763363</v>
      </c>
      <c r="M2354">
        <v>0.30149679258731288</v>
      </c>
      <c r="N2354">
        <v>0.2</v>
      </c>
      <c r="O2354">
        <v>0.2</v>
      </c>
      <c r="P2354">
        <v>0.2</v>
      </c>
      <c r="Q2354">
        <v>0.2</v>
      </c>
      <c r="R2354">
        <v>0.2</v>
      </c>
      <c r="S2354">
        <v>0.2</v>
      </c>
      <c r="T2354">
        <v>0.2</v>
      </c>
      <c r="U2354">
        <v>0.35</v>
      </c>
      <c r="V2354">
        <f>VLOOKUP(A2354,Output_sheet!$C$2:$H$19120,6,FALSE)</f>
        <v>71.701490000000007</v>
      </c>
      <c r="W2354">
        <f t="shared" si="217"/>
        <v>177.1026803</v>
      </c>
      <c r="X2354" t="str">
        <f t="shared" si="218"/>
        <v>Aftern</v>
      </c>
      <c r="Y2354">
        <f t="shared" si="219"/>
        <v>7.7437609200000006</v>
      </c>
      <c r="Z2354">
        <f t="shared" si="220"/>
        <v>33.843103280000001</v>
      </c>
      <c r="AA2354">
        <f t="shared" si="221"/>
        <v>135.5158161</v>
      </c>
    </row>
    <row r="2355" spans="1:27" x14ac:dyDescent="0.45">
      <c r="A2355" t="str">
        <f t="shared" si="216"/>
        <v>43835Meal_Afternoon_Snack_MainP8</v>
      </c>
      <c r="B2355" s="6">
        <v>43835</v>
      </c>
      <c r="C2355" t="s">
        <v>118</v>
      </c>
      <c r="D2355" t="s">
        <v>12</v>
      </c>
      <c r="E2355">
        <v>0.34</v>
      </c>
      <c r="F2355">
        <v>0</v>
      </c>
      <c r="G2355">
        <v>1.0999999999999999E-2</v>
      </c>
      <c r="H2355">
        <v>9.7169999999999999E-3</v>
      </c>
      <c r="I2355" t="s">
        <v>63</v>
      </c>
      <c r="J2355">
        <v>1403</v>
      </c>
      <c r="K2355">
        <v>0.1995723449750535</v>
      </c>
      <c r="L2355">
        <v>0.49893086243763363</v>
      </c>
      <c r="M2355">
        <v>0.30149679258731288</v>
      </c>
      <c r="N2355">
        <v>0.2</v>
      </c>
      <c r="O2355">
        <v>0.2</v>
      </c>
      <c r="P2355">
        <v>0.2</v>
      </c>
      <c r="Q2355">
        <v>0.2</v>
      </c>
      <c r="R2355">
        <v>0.2</v>
      </c>
      <c r="S2355">
        <v>0.2</v>
      </c>
      <c r="T2355">
        <v>0.2</v>
      </c>
      <c r="U2355">
        <v>0.15</v>
      </c>
      <c r="V2355">
        <f>VLOOKUP(A2355,Output_sheet!$C$2:$H$19120,6,FALSE)</f>
        <v>45.171931000000001</v>
      </c>
      <c r="W2355">
        <f t="shared" si="217"/>
        <v>65.905847329000011</v>
      </c>
      <c r="X2355" t="str">
        <f t="shared" si="218"/>
        <v>Aftern</v>
      </c>
      <c r="Y2355">
        <f t="shared" si="219"/>
        <v>61.433826160000002</v>
      </c>
      <c r="Z2355">
        <f t="shared" si="220"/>
        <v>0</v>
      </c>
      <c r="AA2355">
        <f t="shared" si="221"/>
        <v>4.4720211689999996</v>
      </c>
    </row>
    <row r="2356" spans="1:27" x14ac:dyDescent="0.45">
      <c r="A2356" t="str">
        <f t="shared" si="216"/>
        <v>43835Meal_Afternoon_Snack_SideP8</v>
      </c>
      <c r="B2356" s="6">
        <v>43835</v>
      </c>
      <c r="C2356" t="s">
        <v>118</v>
      </c>
      <c r="D2356" t="s">
        <v>13</v>
      </c>
      <c r="E2356">
        <v>7.0000000000000001E-3</v>
      </c>
      <c r="F2356">
        <v>8.6999999999999994E-2</v>
      </c>
      <c r="G2356">
        <v>1E-3</v>
      </c>
      <c r="H2356">
        <v>7.5000000000000002E-4</v>
      </c>
      <c r="I2356" t="s">
        <v>63</v>
      </c>
      <c r="J2356">
        <v>1403</v>
      </c>
      <c r="K2356">
        <v>0.1995723449750535</v>
      </c>
      <c r="L2356">
        <v>0.49893086243763363</v>
      </c>
      <c r="M2356">
        <v>0.30149679258731288</v>
      </c>
      <c r="N2356">
        <v>0.2</v>
      </c>
      <c r="O2356">
        <v>0.2</v>
      </c>
      <c r="P2356">
        <v>0.2</v>
      </c>
      <c r="Q2356">
        <v>0.2</v>
      </c>
      <c r="R2356">
        <v>0.2</v>
      </c>
      <c r="S2356">
        <v>0.2</v>
      </c>
      <c r="T2356">
        <v>0.2</v>
      </c>
      <c r="U2356">
        <v>0.5</v>
      </c>
      <c r="V2356">
        <f>VLOOKUP(A2356,Output_sheet!$C$2:$H$19120,6,FALSE)</f>
        <v>134.08175</v>
      </c>
      <c r="W2356">
        <f t="shared" si="217"/>
        <v>51.62147375</v>
      </c>
      <c r="X2356" t="str">
        <f t="shared" si="218"/>
        <v>Aftern</v>
      </c>
      <c r="Y2356">
        <f t="shared" si="219"/>
        <v>3.754289</v>
      </c>
      <c r="Z2356">
        <f t="shared" si="220"/>
        <v>46.660449</v>
      </c>
      <c r="AA2356">
        <f t="shared" si="221"/>
        <v>1.2067357500000002</v>
      </c>
    </row>
    <row r="2357" spans="1:27" x14ac:dyDescent="0.45">
      <c r="A2357" t="str">
        <f t="shared" si="216"/>
        <v>43835Meal_Booster1_GreenP8</v>
      </c>
      <c r="B2357" s="6">
        <v>43835</v>
      </c>
      <c r="C2357" t="s">
        <v>118</v>
      </c>
      <c r="D2357" t="s">
        <v>16</v>
      </c>
      <c r="E2357">
        <v>0</v>
      </c>
      <c r="F2357">
        <v>0</v>
      </c>
      <c r="G2357">
        <v>0</v>
      </c>
      <c r="H2357">
        <v>0</v>
      </c>
      <c r="I2357" t="s">
        <v>63</v>
      </c>
      <c r="J2357">
        <v>1403</v>
      </c>
      <c r="K2357">
        <v>0.1995723449750535</v>
      </c>
      <c r="L2357">
        <v>0.49893086243763363</v>
      </c>
      <c r="M2357">
        <v>0.30149679258731288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f>VLOOKUP(A2357,Output_sheet!$C$2:$H$19120,6,FALSE)</f>
        <v>0</v>
      </c>
      <c r="W2357">
        <f t="shared" si="217"/>
        <v>0</v>
      </c>
      <c r="X2357" t="str">
        <f t="shared" si="218"/>
        <v>Booste</v>
      </c>
      <c r="Y2357">
        <f t="shared" si="219"/>
        <v>0</v>
      </c>
      <c r="Z2357">
        <f t="shared" si="220"/>
        <v>0</v>
      </c>
      <c r="AA2357">
        <f t="shared" si="221"/>
        <v>0</v>
      </c>
    </row>
    <row r="2358" spans="1:27" x14ac:dyDescent="0.45">
      <c r="A2358" t="str">
        <f t="shared" si="216"/>
        <v>43835Meal_Booster1_MainP8</v>
      </c>
      <c r="B2358" s="6">
        <v>43835</v>
      </c>
      <c r="C2358" t="s">
        <v>118</v>
      </c>
      <c r="D2358" t="s">
        <v>17</v>
      </c>
      <c r="E2358">
        <v>5.6323529411764703E-2</v>
      </c>
      <c r="F2358">
        <v>0.1341803921568627</v>
      </c>
      <c r="G2358">
        <v>3.0019607843137251E-2</v>
      </c>
      <c r="H2358">
        <v>2.4504270334859352E-3</v>
      </c>
      <c r="I2358" t="s">
        <v>63</v>
      </c>
      <c r="J2358">
        <v>1403</v>
      </c>
      <c r="K2358">
        <v>0.1995723449750535</v>
      </c>
      <c r="L2358">
        <v>0.49893086243763363</v>
      </c>
      <c r="M2358">
        <v>0.30149679258731288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1</v>
      </c>
      <c r="V2358">
        <f>VLOOKUP(A2358,Output_sheet!$C$2:$H$19120,6,FALSE)</f>
        <v>0</v>
      </c>
      <c r="W2358">
        <f t="shared" si="217"/>
        <v>0</v>
      </c>
      <c r="X2358" t="str">
        <f t="shared" si="218"/>
        <v>Booste</v>
      </c>
      <c r="Y2358">
        <f t="shared" si="219"/>
        <v>0</v>
      </c>
      <c r="Z2358">
        <f t="shared" si="220"/>
        <v>0</v>
      </c>
      <c r="AA2358">
        <f t="shared" si="221"/>
        <v>0</v>
      </c>
    </row>
    <row r="2359" spans="1:27" x14ac:dyDescent="0.45">
      <c r="A2359" t="str">
        <f t="shared" si="216"/>
        <v>43835Meal_Booster1_SideP8</v>
      </c>
      <c r="B2359" s="6">
        <v>43835</v>
      </c>
      <c r="C2359" t="s">
        <v>118</v>
      </c>
      <c r="D2359" t="s">
        <v>18</v>
      </c>
      <c r="E2359">
        <v>0</v>
      </c>
      <c r="F2359">
        <v>0</v>
      </c>
      <c r="G2359">
        <v>0</v>
      </c>
      <c r="H2359">
        <v>0</v>
      </c>
      <c r="I2359" t="s">
        <v>63</v>
      </c>
      <c r="J2359">
        <v>1403</v>
      </c>
      <c r="K2359">
        <v>0.1995723449750535</v>
      </c>
      <c r="L2359">
        <v>0.49893086243763363</v>
      </c>
      <c r="M2359">
        <v>0.30149679258731288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f>VLOOKUP(A2359,Output_sheet!$C$2:$H$19120,6,FALSE)</f>
        <v>0</v>
      </c>
      <c r="W2359">
        <f t="shared" si="217"/>
        <v>0</v>
      </c>
      <c r="X2359" t="str">
        <f t="shared" si="218"/>
        <v>Booste</v>
      </c>
      <c r="Y2359">
        <f t="shared" si="219"/>
        <v>0</v>
      </c>
      <c r="Z2359">
        <f t="shared" si="220"/>
        <v>0</v>
      </c>
      <c r="AA2359">
        <f t="shared" si="221"/>
        <v>0</v>
      </c>
    </row>
    <row r="2360" spans="1:27" x14ac:dyDescent="0.45">
      <c r="A2360" t="str">
        <f t="shared" si="216"/>
        <v>43835Meal_Booster2_GreenP8</v>
      </c>
      <c r="B2360" s="6">
        <v>43835</v>
      </c>
      <c r="C2360" t="s">
        <v>118</v>
      </c>
      <c r="D2360" t="s">
        <v>19</v>
      </c>
      <c r="E2360">
        <v>0</v>
      </c>
      <c r="F2360">
        <v>0</v>
      </c>
      <c r="G2360">
        <v>0</v>
      </c>
      <c r="H2360">
        <v>0</v>
      </c>
      <c r="I2360" t="s">
        <v>63</v>
      </c>
      <c r="J2360">
        <v>1403</v>
      </c>
      <c r="K2360">
        <v>0.1995723449750535</v>
      </c>
      <c r="L2360">
        <v>0.49893086243763363</v>
      </c>
      <c r="M2360">
        <v>0.30149679258731288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f>VLOOKUP(A2360,Output_sheet!$C$2:$H$19120,6,FALSE)</f>
        <v>0</v>
      </c>
      <c r="W2360">
        <f t="shared" si="217"/>
        <v>0</v>
      </c>
      <c r="X2360" t="str">
        <f t="shared" si="218"/>
        <v>Booste</v>
      </c>
      <c r="Y2360">
        <f t="shared" si="219"/>
        <v>0</v>
      </c>
      <c r="Z2360">
        <f t="shared" si="220"/>
        <v>0</v>
      </c>
      <c r="AA2360">
        <f t="shared" si="221"/>
        <v>0</v>
      </c>
    </row>
    <row r="2361" spans="1:27" x14ac:dyDescent="0.45">
      <c r="A2361" t="str">
        <f t="shared" si="216"/>
        <v>43835Meal_Booster2_MainP8</v>
      </c>
      <c r="B2361" s="6">
        <v>43835</v>
      </c>
      <c r="C2361" t="s">
        <v>118</v>
      </c>
      <c r="D2361" t="s">
        <v>20</v>
      </c>
      <c r="E2361">
        <v>0.1239</v>
      </c>
      <c r="F2361">
        <v>2.7199999999999998E-2</v>
      </c>
      <c r="G2361">
        <v>1.0200000000000001E-2</v>
      </c>
      <c r="H2361">
        <v>3.1800000000000001E-3</v>
      </c>
      <c r="I2361" t="s">
        <v>63</v>
      </c>
      <c r="J2361">
        <v>1403</v>
      </c>
      <c r="K2361">
        <v>0.1995723449750535</v>
      </c>
      <c r="L2361">
        <v>0.49893086243763363</v>
      </c>
      <c r="M2361">
        <v>0.30149679258731288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</v>
      </c>
      <c r="V2361">
        <f>VLOOKUP(A2361,Output_sheet!$C$2:$H$19120,6,FALSE)</f>
        <v>0</v>
      </c>
      <c r="W2361">
        <f t="shared" si="217"/>
        <v>0</v>
      </c>
      <c r="X2361" t="str">
        <f t="shared" si="218"/>
        <v>Booste</v>
      </c>
      <c r="Y2361">
        <f t="shared" si="219"/>
        <v>0</v>
      </c>
      <c r="Z2361">
        <f t="shared" si="220"/>
        <v>0</v>
      </c>
      <c r="AA2361">
        <f t="shared" si="221"/>
        <v>0</v>
      </c>
    </row>
    <row r="2362" spans="1:27" x14ac:dyDescent="0.45">
      <c r="A2362" t="str">
        <f t="shared" si="216"/>
        <v>43835Meal_Booster2_SideP8</v>
      </c>
      <c r="B2362" s="6">
        <v>43835</v>
      </c>
      <c r="C2362" t="s">
        <v>118</v>
      </c>
      <c r="D2362" t="s">
        <v>21</v>
      </c>
      <c r="E2362">
        <v>0</v>
      </c>
      <c r="F2362">
        <v>0</v>
      </c>
      <c r="G2362">
        <v>0</v>
      </c>
      <c r="H2362">
        <v>0</v>
      </c>
      <c r="I2362" t="s">
        <v>63</v>
      </c>
      <c r="J2362">
        <v>1403</v>
      </c>
      <c r="K2362">
        <v>0.1995723449750535</v>
      </c>
      <c r="L2362">
        <v>0.49893086243763363</v>
      </c>
      <c r="M2362">
        <v>0.30149679258731288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f>VLOOKUP(A2362,Output_sheet!$C$2:$H$19120,6,FALSE)</f>
        <v>0</v>
      </c>
      <c r="W2362">
        <f t="shared" si="217"/>
        <v>0</v>
      </c>
      <c r="X2362" t="str">
        <f t="shared" si="218"/>
        <v>Booste</v>
      </c>
      <c r="Y2362">
        <f t="shared" si="219"/>
        <v>0</v>
      </c>
      <c r="Z2362">
        <f t="shared" si="220"/>
        <v>0</v>
      </c>
      <c r="AA2362">
        <f t="shared" si="221"/>
        <v>0</v>
      </c>
    </row>
    <row r="2363" spans="1:27" x14ac:dyDescent="0.45">
      <c r="A2363" t="str">
        <f t="shared" si="216"/>
        <v>43835Meal_Breakfast_GreenP8</v>
      </c>
      <c r="B2363" s="6">
        <v>43835</v>
      </c>
      <c r="C2363" t="s">
        <v>118</v>
      </c>
      <c r="D2363" t="s">
        <v>24</v>
      </c>
      <c r="E2363">
        <v>0</v>
      </c>
      <c r="F2363">
        <v>0</v>
      </c>
      <c r="G2363">
        <v>0</v>
      </c>
      <c r="H2363">
        <v>0</v>
      </c>
      <c r="I2363" t="s">
        <v>63</v>
      </c>
      <c r="J2363">
        <v>1403</v>
      </c>
      <c r="K2363">
        <v>0.1995723449750535</v>
      </c>
      <c r="L2363">
        <v>0.49893086243763363</v>
      </c>
      <c r="M2363">
        <v>0.30149679258731288</v>
      </c>
      <c r="N2363">
        <v>0.27</v>
      </c>
      <c r="O2363">
        <v>0.27</v>
      </c>
      <c r="P2363">
        <v>0.27</v>
      </c>
      <c r="Q2363">
        <v>0.27</v>
      </c>
      <c r="R2363">
        <v>0.27</v>
      </c>
      <c r="S2363">
        <v>0.27</v>
      </c>
      <c r="T2363">
        <v>0.27</v>
      </c>
      <c r="U2363">
        <v>0</v>
      </c>
      <c r="V2363">
        <f>VLOOKUP(A2363,Output_sheet!$C$2:$H$19120,6,FALSE)</f>
        <v>0</v>
      </c>
      <c r="W2363">
        <f t="shared" si="217"/>
        <v>0</v>
      </c>
      <c r="X2363" t="str">
        <f t="shared" si="218"/>
        <v>Breakf</v>
      </c>
      <c r="Y2363">
        <f t="shared" si="219"/>
        <v>0</v>
      </c>
      <c r="Z2363">
        <f t="shared" si="220"/>
        <v>0</v>
      </c>
      <c r="AA2363">
        <f t="shared" si="221"/>
        <v>0</v>
      </c>
    </row>
    <row r="2364" spans="1:27" x14ac:dyDescent="0.45">
      <c r="A2364" t="str">
        <f t="shared" si="216"/>
        <v>43835Meal_Breakfast_MainP8</v>
      </c>
      <c r="B2364" s="6">
        <v>43835</v>
      </c>
      <c r="C2364" t="s">
        <v>118</v>
      </c>
      <c r="D2364" t="s">
        <v>25</v>
      </c>
      <c r="E2364">
        <v>1.6E-2</v>
      </c>
      <c r="F2364">
        <v>0.218</v>
      </c>
      <c r="G2364">
        <v>4.0000000000000001E-3</v>
      </c>
      <c r="H2364">
        <v>9.5E-4</v>
      </c>
      <c r="I2364" t="s">
        <v>63</v>
      </c>
      <c r="J2364">
        <v>1403</v>
      </c>
      <c r="K2364">
        <v>0.1995723449750535</v>
      </c>
      <c r="L2364">
        <v>0.49893086243763363</v>
      </c>
      <c r="M2364">
        <v>0.30149679258731288</v>
      </c>
      <c r="N2364">
        <v>0.27</v>
      </c>
      <c r="O2364">
        <v>0.27</v>
      </c>
      <c r="P2364">
        <v>0.27</v>
      </c>
      <c r="Q2364">
        <v>0.27</v>
      </c>
      <c r="R2364">
        <v>0.27</v>
      </c>
      <c r="S2364">
        <v>0.27</v>
      </c>
      <c r="T2364">
        <v>0.27</v>
      </c>
      <c r="U2364">
        <v>0.31969309462915602</v>
      </c>
      <c r="V2364">
        <f>VLOOKUP(A2364,Output_sheet!$C$2:$H$19120,6,FALSE)</f>
        <v>60.446660999999999</v>
      </c>
      <c r="W2364">
        <f t="shared" si="217"/>
        <v>58.754154491999998</v>
      </c>
      <c r="X2364" t="str">
        <f t="shared" si="218"/>
        <v>Breakf</v>
      </c>
      <c r="Y2364">
        <f t="shared" si="219"/>
        <v>3.8685863039999999</v>
      </c>
      <c r="Z2364">
        <f t="shared" si="220"/>
        <v>52.709488391999997</v>
      </c>
      <c r="AA2364">
        <f t="shared" si="221"/>
        <v>2.1760797960000002</v>
      </c>
    </row>
    <row r="2365" spans="1:27" x14ac:dyDescent="0.45">
      <c r="A2365" t="str">
        <f t="shared" si="216"/>
        <v>43835Meal_Breakfast_SideP8</v>
      </c>
      <c r="B2365" s="6">
        <v>43835</v>
      </c>
      <c r="C2365" t="s">
        <v>118</v>
      </c>
      <c r="D2365" t="s">
        <v>26</v>
      </c>
      <c r="E2365">
        <v>0.1025225563909774</v>
      </c>
      <c r="F2365">
        <v>0.1988458646616541</v>
      </c>
      <c r="G2365">
        <v>5.6680451127819553E-2</v>
      </c>
      <c r="H2365">
        <v>3.628709224603358E-3</v>
      </c>
      <c r="I2365" t="s">
        <v>63</v>
      </c>
      <c r="J2365">
        <v>1403</v>
      </c>
      <c r="K2365">
        <v>0.1995723449750535</v>
      </c>
      <c r="L2365">
        <v>0.49893086243763363</v>
      </c>
      <c r="M2365">
        <v>0.30149679258731288</v>
      </c>
      <c r="N2365">
        <v>0.27</v>
      </c>
      <c r="O2365">
        <v>0.27</v>
      </c>
      <c r="P2365">
        <v>0.27</v>
      </c>
      <c r="Q2365">
        <v>0.27</v>
      </c>
      <c r="R2365">
        <v>0.27</v>
      </c>
      <c r="S2365">
        <v>0.27</v>
      </c>
      <c r="T2365">
        <v>0.27</v>
      </c>
      <c r="U2365">
        <v>0.68030690537084404</v>
      </c>
      <c r="V2365">
        <f>VLOOKUP(A2365,Output_sheet!$C$2:$H$19120,6,FALSE)</f>
        <v>175.89977999999999</v>
      </c>
      <c r="W2365">
        <f t="shared" si="217"/>
        <v>301.77326580157893</v>
      </c>
      <c r="X2365" t="str">
        <f t="shared" si="218"/>
        <v>Breakf</v>
      </c>
      <c r="Y2365">
        <f t="shared" si="219"/>
        <v>72.13478045684208</v>
      </c>
      <c r="Z2365">
        <f t="shared" si="220"/>
        <v>139.90777539157892</v>
      </c>
      <c r="AA2365">
        <f t="shared" si="221"/>
        <v>89.730709953157913</v>
      </c>
    </row>
    <row r="2366" spans="1:27" x14ac:dyDescent="0.45">
      <c r="A2366" t="str">
        <f t="shared" si="216"/>
        <v>43835Meal_Dinner_GreenP8</v>
      </c>
      <c r="B2366" s="6">
        <v>43835</v>
      </c>
      <c r="C2366" t="s">
        <v>118</v>
      </c>
      <c r="D2366" t="s">
        <v>29</v>
      </c>
      <c r="E2366">
        <v>0.19</v>
      </c>
      <c r="F2366">
        <v>0.51400000000000001</v>
      </c>
      <c r="G2366">
        <v>0.05</v>
      </c>
      <c r="H2366">
        <v>4.674600000000001E-3</v>
      </c>
      <c r="I2366" t="s">
        <v>63</v>
      </c>
      <c r="J2366">
        <v>1403</v>
      </c>
      <c r="K2366">
        <v>0.1995723449750535</v>
      </c>
      <c r="L2366">
        <v>0.49893086243763363</v>
      </c>
      <c r="M2366">
        <v>0.30149679258731288</v>
      </c>
      <c r="N2366">
        <v>0.39900000000000002</v>
      </c>
      <c r="O2366">
        <v>0.39900000000000002</v>
      </c>
      <c r="P2366">
        <v>0.39900000000000002</v>
      </c>
      <c r="Q2366">
        <v>0.39900000000000002</v>
      </c>
      <c r="R2366">
        <v>0.39900000000000002</v>
      </c>
      <c r="S2366">
        <v>0.39900000000000002</v>
      </c>
      <c r="T2366">
        <v>0.39900000000000002</v>
      </c>
      <c r="U2366">
        <v>0.2332361516034985</v>
      </c>
      <c r="V2366">
        <f>VLOOKUP(A2366,Output_sheet!$C$2:$H$19120,6,FALSE)</f>
        <v>88.459620999999999</v>
      </c>
      <c r="W2366">
        <f t="shared" si="217"/>
        <v>288.90912218599999</v>
      </c>
      <c r="X2366" t="str">
        <f t="shared" si="218"/>
        <v>Dinner</v>
      </c>
      <c r="Y2366">
        <f t="shared" si="219"/>
        <v>67.229311960000004</v>
      </c>
      <c r="Z2366">
        <f t="shared" si="220"/>
        <v>181.87298077599999</v>
      </c>
      <c r="AA2366">
        <f t="shared" si="221"/>
        <v>39.806829450000002</v>
      </c>
    </row>
    <row r="2367" spans="1:27" x14ac:dyDescent="0.45">
      <c r="A2367" t="str">
        <f t="shared" si="216"/>
        <v>43835Meal_Dinner_MainP8</v>
      </c>
      <c r="B2367" s="6">
        <v>43835</v>
      </c>
      <c r="C2367" t="s">
        <v>118</v>
      </c>
      <c r="D2367" t="s">
        <v>30</v>
      </c>
      <c r="E2367">
        <v>2.453551912568306E-2</v>
      </c>
      <c r="F2367">
        <v>0.1759289617486339</v>
      </c>
      <c r="G2367">
        <v>5.2131147540983608E-2</v>
      </c>
      <c r="H2367">
        <v>1.521726775956284E-3</v>
      </c>
      <c r="I2367" t="s">
        <v>63</v>
      </c>
      <c r="J2367">
        <v>1403</v>
      </c>
      <c r="K2367">
        <v>0.1995723449750535</v>
      </c>
      <c r="L2367">
        <v>0.49893086243763363</v>
      </c>
      <c r="M2367">
        <v>0.30149679258731288</v>
      </c>
      <c r="N2367">
        <v>0.39900000000000002</v>
      </c>
      <c r="O2367">
        <v>0.39900000000000002</v>
      </c>
      <c r="P2367">
        <v>0.39900000000000002</v>
      </c>
      <c r="Q2367">
        <v>0.39900000000000002</v>
      </c>
      <c r="R2367">
        <v>0.39900000000000002</v>
      </c>
      <c r="S2367">
        <v>0.39900000000000002</v>
      </c>
      <c r="T2367">
        <v>0.39900000000000002</v>
      </c>
      <c r="U2367">
        <v>0.53352769679300294</v>
      </c>
      <c r="V2367">
        <f>VLOOKUP(A2367,Output_sheet!$C$2:$H$19120,6,FALSE)</f>
        <v>168.62615</v>
      </c>
      <c r="W2367">
        <f t="shared" si="217"/>
        <v>214.3302868306011</v>
      </c>
      <c r="X2367" t="str">
        <f t="shared" si="218"/>
        <v>Dinner</v>
      </c>
      <c r="Y2367">
        <f t="shared" si="219"/>
        <v>16.5493205136612</v>
      </c>
      <c r="Z2367">
        <f t="shared" si="220"/>
        <v>118.6648939726776</v>
      </c>
      <c r="AA2367">
        <f t="shared" si="221"/>
        <v>79.116072344262292</v>
      </c>
    </row>
    <row r="2368" spans="1:27" x14ac:dyDescent="0.45">
      <c r="A2368" t="str">
        <f t="shared" si="216"/>
        <v>43835Meal_Dinner_SideP8</v>
      </c>
      <c r="B2368" s="6">
        <v>43835</v>
      </c>
      <c r="C2368" t="s">
        <v>118</v>
      </c>
      <c r="D2368" t="s">
        <v>31</v>
      </c>
      <c r="E2368">
        <v>3.5400000000000001E-2</v>
      </c>
      <c r="F2368">
        <v>0.25219999999999998</v>
      </c>
      <c r="G2368">
        <v>3.8E-3</v>
      </c>
      <c r="H2368">
        <v>1.67268E-3</v>
      </c>
      <c r="I2368" t="s">
        <v>63</v>
      </c>
      <c r="J2368">
        <v>1403</v>
      </c>
      <c r="K2368">
        <v>0.1995723449750535</v>
      </c>
      <c r="L2368">
        <v>0.49893086243763363</v>
      </c>
      <c r="M2368">
        <v>0.30149679258731288</v>
      </c>
      <c r="N2368">
        <v>0.39900000000000002</v>
      </c>
      <c r="O2368">
        <v>0.39900000000000002</v>
      </c>
      <c r="P2368">
        <v>0.39900000000000002</v>
      </c>
      <c r="Q2368">
        <v>0.39900000000000002</v>
      </c>
      <c r="R2368">
        <v>0.39900000000000002</v>
      </c>
      <c r="S2368">
        <v>0.39900000000000002</v>
      </c>
      <c r="T2368">
        <v>0.39900000000000002</v>
      </c>
      <c r="U2368">
        <v>0.2332361516034985</v>
      </c>
      <c r="V2368">
        <f>VLOOKUP(A2368,Output_sheet!$C$2:$H$19120,6,FALSE)</f>
        <v>58.973081000000001</v>
      </c>
      <c r="W2368">
        <f t="shared" si="217"/>
        <v>69.8595117526</v>
      </c>
      <c r="X2368" t="str">
        <f t="shared" si="218"/>
        <v>Dinner</v>
      </c>
      <c r="Y2368">
        <f t="shared" si="219"/>
        <v>8.3505882696000011</v>
      </c>
      <c r="Z2368">
        <f t="shared" si="220"/>
        <v>59.492044112799995</v>
      </c>
      <c r="AA2368">
        <f t="shared" si="221"/>
        <v>2.0168793702000003</v>
      </c>
    </row>
    <row r="2369" spans="1:27" x14ac:dyDescent="0.45">
      <c r="A2369" t="str">
        <f t="shared" si="216"/>
        <v>43835Meal_Lunch_GreenP8</v>
      </c>
      <c r="B2369" s="6">
        <v>43835</v>
      </c>
      <c r="C2369" t="s">
        <v>118</v>
      </c>
      <c r="D2369" t="s">
        <v>34</v>
      </c>
      <c r="E2369">
        <v>2.5702247191011239E-2</v>
      </c>
      <c r="F2369">
        <v>5.561797752808989E-2</v>
      </c>
      <c r="G2369">
        <v>2.0786516853932589E-2</v>
      </c>
      <c r="H2369">
        <v>1.573531300160514E-3</v>
      </c>
      <c r="I2369" t="s">
        <v>63</v>
      </c>
      <c r="J2369">
        <v>1403</v>
      </c>
      <c r="K2369">
        <v>0.1995723449750535</v>
      </c>
      <c r="L2369">
        <v>0.49893086243763363</v>
      </c>
      <c r="M2369">
        <v>0.30149679258731288</v>
      </c>
      <c r="N2369">
        <v>1E-3</v>
      </c>
      <c r="O2369">
        <v>1E-3</v>
      </c>
      <c r="P2369">
        <v>1E-3</v>
      </c>
      <c r="Q2369">
        <v>1E-3</v>
      </c>
      <c r="R2369">
        <v>1E-3</v>
      </c>
      <c r="S2369">
        <v>1E-3</v>
      </c>
      <c r="T2369">
        <v>1E-3</v>
      </c>
      <c r="U2369">
        <v>0.4972067039106145</v>
      </c>
      <c r="V2369">
        <f>VLOOKUP(A2369,Output_sheet!$C$2:$H$19120,6,FALSE)</f>
        <v>0.52358170999999998</v>
      </c>
      <c r="W2369">
        <f t="shared" si="217"/>
        <v>0.26826208961797754</v>
      </c>
      <c r="X2369" t="str">
        <f t="shared" si="218"/>
        <v>Lunch_</v>
      </c>
      <c r="Y2369">
        <f t="shared" si="219"/>
        <v>5.382890614044944E-2</v>
      </c>
      <c r="Z2369">
        <f t="shared" si="220"/>
        <v>0.1164822231235955</v>
      </c>
      <c r="AA2369">
        <f t="shared" si="221"/>
        <v>9.7950960353932609E-2</v>
      </c>
    </row>
    <row r="2370" spans="1:27" x14ac:dyDescent="0.45">
      <c r="A2370" t="str">
        <f t="shared" ref="A2370:A2433" si="222">B2370&amp;"Meal_"&amp;D2370&amp;I2370</f>
        <v>43835Meal_Lunch_MainP8</v>
      </c>
      <c r="B2370" s="6">
        <v>43835</v>
      </c>
      <c r="C2370" t="s">
        <v>118</v>
      </c>
      <c r="D2370" t="s">
        <v>35</v>
      </c>
      <c r="E2370">
        <v>0.30499999999999999</v>
      </c>
      <c r="F2370">
        <v>0</v>
      </c>
      <c r="G2370">
        <v>3.2000000000000001E-2</v>
      </c>
      <c r="H2370">
        <v>5.3000000000000009E-3</v>
      </c>
      <c r="I2370" t="s">
        <v>63</v>
      </c>
      <c r="J2370">
        <v>1403</v>
      </c>
      <c r="K2370">
        <v>0.1995723449750535</v>
      </c>
      <c r="L2370">
        <v>0.49893086243763363</v>
      </c>
      <c r="M2370">
        <v>0.30149679258731288</v>
      </c>
      <c r="N2370">
        <v>1E-3</v>
      </c>
      <c r="O2370">
        <v>1E-3</v>
      </c>
      <c r="P2370">
        <v>1E-3</v>
      </c>
      <c r="Q2370">
        <v>1E-3</v>
      </c>
      <c r="R2370">
        <v>1E-3</v>
      </c>
      <c r="S2370">
        <v>1E-3</v>
      </c>
      <c r="T2370">
        <v>1E-3</v>
      </c>
      <c r="U2370">
        <v>0.27932960893854752</v>
      </c>
      <c r="V2370">
        <f>VLOOKUP(A2370,Output_sheet!$C$2:$H$19120,6,FALSE)</f>
        <v>0.36109084000000002</v>
      </c>
      <c r="W2370">
        <f t="shared" ref="W2370:W2433" si="223">(E2370*4+F2370*4+G2370*9)*V2370</f>
        <v>0.54452498672000005</v>
      </c>
      <c r="X2370" t="str">
        <f t="shared" ref="X2370:X2395" si="224">LEFT(D2370,6)</f>
        <v>Lunch_</v>
      </c>
      <c r="Y2370">
        <f t="shared" ref="Y2370:Y2395" si="225">E2370*4*V2370</f>
        <v>0.4405308248</v>
      </c>
      <c r="Z2370">
        <f t="shared" ref="Z2370:Z2395" si="226">F2370*4*V2370</f>
        <v>0</v>
      </c>
      <c r="AA2370">
        <f t="shared" ref="AA2370:AA2395" si="227">G2370*9*V2370</f>
        <v>0.10399416192000002</v>
      </c>
    </row>
    <row r="2371" spans="1:27" x14ac:dyDescent="0.45">
      <c r="A2371" t="str">
        <f t="shared" si="222"/>
        <v>43835Meal_Lunch_SideP8</v>
      </c>
      <c r="B2371" s="6">
        <v>43835</v>
      </c>
      <c r="C2371" t="s">
        <v>118</v>
      </c>
      <c r="D2371" t="s">
        <v>36</v>
      </c>
      <c r="E2371">
        <v>8.5000000000000006E-2</v>
      </c>
      <c r="F2371">
        <v>0.71599999999999997</v>
      </c>
      <c r="G2371">
        <v>2.5000000000000001E-2</v>
      </c>
      <c r="H2371">
        <v>1.1130000000000001E-3</v>
      </c>
      <c r="I2371" t="s">
        <v>63</v>
      </c>
      <c r="J2371">
        <v>1403</v>
      </c>
      <c r="K2371">
        <v>0.1995723449750535</v>
      </c>
      <c r="L2371">
        <v>0.49893086243763363</v>
      </c>
      <c r="M2371">
        <v>0.30149679258731288</v>
      </c>
      <c r="N2371">
        <v>1E-3</v>
      </c>
      <c r="O2371">
        <v>1E-3</v>
      </c>
      <c r="P2371">
        <v>1E-3</v>
      </c>
      <c r="Q2371">
        <v>1E-3</v>
      </c>
      <c r="R2371">
        <v>1E-3</v>
      </c>
      <c r="S2371">
        <v>1E-3</v>
      </c>
      <c r="T2371">
        <v>1E-3</v>
      </c>
      <c r="U2371">
        <v>0.223463687150838</v>
      </c>
      <c r="V2371">
        <f>VLOOKUP(A2371,Output_sheet!$C$2:$H$19120,6,FALSE)</f>
        <v>0.19258178000000001</v>
      </c>
      <c r="W2371">
        <f t="shared" si="223"/>
        <v>0.66036292362000004</v>
      </c>
      <c r="X2371" t="str">
        <f t="shared" si="224"/>
        <v>Lunch_</v>
      </c>
      <c r="Y2371">
        <f t="shared" si="225"/>
        <v>6.5477805200000003E-2</v>
      </c>
      <c r="Z2371">
        <f t="shared" si="226"/>
        <v>0.55155421792000003</v>
      </c>
      <c r="AA2371">
        <f t="shared" si="227"/>
        <v>4.3330900500000005E-2</v>
      </c>
    </row>
    <row r="2372" spans="1:27" x14ac:dyDescent="0.45">
      <c r="A2372" t="str">
        <f t="shared" si="222"/>
        <v>43835Meal_Morning_Snack_GreenP8</v>
      </c>
      <c r="B2372" s="6">
        <v>43835</v>
      </c>
      <c r="C2372" t="s">
        <v>118</v>
      </c>
      <c r="D2372" t="s">
        <v>39</v>
      </c>
      <c r="E2372">
        <v>9.4999999999999998E-3</v>
      </c>
      <c r="F2372">
        <v>0.12970000000000001</v>
      </c>
      <c r="G2372">
        <v>4.7499999999999999E-3</v>
      </c>
      <c r="H2372">
        <v>1.1560000000000001E-2</v>
      </c>
      <c r="I2372" t="s">
        <v>63</v>
      </c>
      <c r="J2372">
        <v>1403</v>
      </c>
      <c r="K2372">
        <v>0.1995723449750535</v>
      </c>
      <c r="L2372">
        <v>0.49893086243763363</v>
      </c>
      <c r="M2372">
        <v>0.30149679258731288</v>
      </c>
      <c r="N2372">
        <v>0.13</v>
      </c>
      <c r="O2372">
        <v>0.13</v>
      </c>
      <c r="P2372">
        <v>0.13</v>
      </c>
      <c r="Q2372">
        <v>0.13</v>
      </c>
      <c r="R2372">
        <v>0.13</v>
      </c>
      <c r="S2372">
        <v>0.13</v>
      </c>
      <c r="T2372">
        <v>0.13</v>
      </c>
      <c r="U2372">
        <v>0.2</v>
      </c>
      <c r="V2372">
        <f>VLOOKUP(A2372,Output_sheet!$C$2:$H$19120,6,FALSE)</f>
        <v>34.767791000000003</v>
      </c>
      <c r="W2372">
        <f t="shared" si="223"/>
        <v>20.845029094050002</v>
      </c>
      <c r="X2372" t="str">
        <f t="shared" si="224"/>
        <v>Mornin</v>
      </c>
      <c r="Y2372">
        <f t="shared" si="225"/>
        <v>1.321176058</v>
      </c>
      <c r="Z2372">
        <f t="shared" si="226"/>
        <v>18.037529970800001</v>
      </c>
      <c r="AA2372">
        <f t="shared" si="227"/>
        <v>1.4863230652499999</v>
      </c>
    </row>
    <row r="2373" spans="1:27" x14ac:dyDescent="0.45">
      <c r="A2373" t="str">
        <f t="shared" si="222"/>
        <v>43835Meal_Morning_Snack_MainP8</v>
      </c>
      <c r="B2373" s="6">
        <v>43835</v>
      </c>
      <c r="C2373" t="s">
        <v>118</v>
      </c>
      <c r="D2373" t="s">
        <v>40</v>
      </c>
      <c r="E2373">
        <v>2.9166666666666671E-2</v>
      </c>
      <c r="F2373">
        <v>0.13300000000000001</v>
      </c>
      <c r="G2373">
        <v>1.4999999999999999E-2</v>
      </c>
      <c r="H2373">
        <v>1.7916666666666671E-3</v>
      </c>
      <c r="I2373" t="s">
        <v>63</v>
      </c>
      <c r="J2373">
        <v>1403</v>
      </c>
      <c r="K2373">
        <v>0.1995723449750535</v>
      </c>
      <c r="L2373">
        <v>0.49893086243763363</v>
      </c>
      <c r="M2373">
        <v>0.30149679258731288</v>
      </c>
      <c r="N2373">
        <v>0.13</v>
      </c>
      <c r="O2373">
        <v>0.13</v>
      </c>
      <c r="P2373">
        <v>0.13</v>
      </c>
      <c r="Q2373">
        <v>0.13</v>
      </c>
      <c r="R2373">
        <v>0.13</v>
      </c>
      <c r="S2373">
        <v>0.13</v>
      </c>
      <c r="T2373">
        <v>0.13</v>
      </c>
      <c r="U2373">
        <v>0.66666666666666663</v>
      </c>
      <c r="V2373">
        <f>VLOOKUP(A2373,Output_sheet!$C$2:$H$19120,6,FALSE)</f>
        <v>147.76311000000001</v>
      </c>
      <c r="W2373">
        <f t="shared" si="223"/>
        <v>115.79702387000002</v>
      </c>
      <c r="X2373" t="str">
        <f t="shared" si="224"/>
        <v>Mornin</v>
      </c>
      <c r="Y2373">
        <f t="shared" si="225"/>
        <v>17.239029500000004</v>
      </c>
      <c r="Z2373">
        <f t="shared" si="226"/>
        <v>78.609974520000009</v>
      </c>
      <c r="AA2373">
        <f t="shared" si="227"/>
        <v>19.948019850000001</v>
      </c>
    </row>
    <row r="2374" spans="1:27" x14ac:dyDescent="0.45">
      <c r="A2374" t="str">
        <f t="shared" si="222"/>
        <v>43835Meal_Morning_Snack_SideP8</v>
      </c>
      <c r="B2374" s="6">
        <v>43835</v>
      </c>
      <c r="C2374" t="s">
        <v>118</v>
      </c>
      <c r="D2374" t="s">
        <v>41</v>
      </c>
      <c r="E2374">
        <v>4.1816666666666669E-2</v>
      </c>
      <c r="F2374">
        <v>3.2599999999999997E-2</v>
      </c>
      <c r="G2374">
        <v>8.3983333333333327E-2</v>
      </c>
      <c r="H2374">
        <v>9.819500000000001E-4</v>
      </c>
      <c r="I2374" t="s">
        <v>63</v>
      </c>
      <c r="J2374">
        <v>1403</v>
      </c>
      <c r="K2374">
        <v>0.1995723449750535</v>
      </c>
      <c r="L2374">
        <v>0.49893086243763363</v>
      </c>
      <c r="M2374">
        <v>0.30149679258731288</v>
      </c>
      <c r="N2374">
        <v>0.13</v>
      </c>
      <c r="O2374">
        <v>0.13</v>
      </c>
      <c r="P2374">
        <v>0.13</v>
      </c>
      <c r="Q2374">
        <v>0.13</v>
      </c>
      <c r="R2374">
        <v>0.13</v>
      </c>
      <c r="S2374">
        <v>0.13</v>
      </c>
      <c r="T2374">
        <v>0.13</v>
      </c>
      <c r="U2374">
        <v>0.1333333333333333</v>
      </c>
      <c r="V2374">
        <f>VLOOKUP(A2374,Output_sheet!$C$2:$H$19120,6,FALSE)</f>
        <v>34.767791000000003</v>
      </c>
      <c r="W2374">
        <f t="shared" si="223"/>
        <v>36.628447281683329</v>
      </c>
      <c r="X2374" t="str">
        <f t="shared" si="224"/>
        <v>Mornin</v>
      </c>
      <c r="Y2374">
        <f t="shared" si="225"/>
        <v>5.8154925079333344</v>
      </c>
      <c r="Z2374">
        <f t="shared" si="226"/>
        <v>4.5337199463999998</v>
      </c>
      <c r="AA2374">
        <f t="shared" si="227"/>
        <v>26.279234827349999</v>
      </c>
    </row>
    <row r="2375" spans="1:27" x14ac:dyDescent="0.45">
      <c r="A2375" t="str">
        <f t="shared" si="222"/>
        <v>43835Meal_Afternoon_Snack_GreenP9</v>
      </c>
      <c r="B2375" s="6">
        <v>43835</v>
      </c>
      <c r="C2375" t="s">
        <v>118</v>
      </c>
      <c r="D2375" t="s">
        <v>11</v>
      </c>
      <c r="E2375">
        <v>2.7E-2</v>
      </c>
      <c r="F2375">
        <v>0.11799999999999999</v>
      </c>
      <c r="G2375">
        <v>0.21</v>
      </c>
      <c r="H2375">
        <v>1.9499999999999999E-3</v>
      </c>
      <c r="I2375" t="s">
        <v>64</v>
      </c>
      <c r="J2375">
        <v>1456</v>
      </c>
      <c r="K2375">
        <v>0.20054945054945059</v>
      </c>
      <c r="L2375">
        <v>0.50274725274725274</v>
      </c>
      <c r="M2375">
        <v>0.2967032967032967</v>
      </c>
      <c r="N2375">
        <v>0.15</v>
      </c>
      <c r="O2375">
        <v>0.15</v>
      </c>
      <c r="P2375">
        <v>0.15</v>
      </c>
      <c r="Q2375">
        <v>0.15</v>
      </c>
      <c r="R2375">
        <v>0.15</v>
      </c>
      <c r="S2375">
        <v>0.15</v>
      </c>
      <c r="T2375">
        <v>0.15</v>
      </c>
      <c r="U2375">
        <v>0.35</v>
      </c>
      <c r="V2375">
        <f>VLOOKUP(A2375,Output_sheet!$C$2:$H$19120,6,FALSE)</f>
        <v>69.311877999999993</v>
      </c>
      <c r="W2375">
        <f t="shared" si="223"/>
        <v>171.20033865999997</v>
      </c>
      <c r="X2375" t="str">
        <f t="shared" si="224"/>
        <v>Aftern</v>
      </c>
      <c r="Y2375">
        <f t="shared" si="225"/>
        <v>7.4856828239999995</v>
      </c>
      <c r="Z2375">
        <f t="shared" si="226"/>
        <v>32.715206415999994</v>
      </c>
      <c r="AA2375">
        <f t="shared" si="227"/>
        <v>130.99944941999999</v>
      </c>
    </row>
    <row r="2376" spans="1:27" x14ac:dyDescent="0.45">
      <c r="A2376" t="str">
        <f t="shared" si="222"/>
        <v>43835Meal_Afternoon_Snack_MainP9</v>
      </c>
      <c r="B2376" s="6">
        <v>43835</v>
      </c>
      <c r="C2376" t="s">
        <v>118</v>
      </c>
      <c r="D2376" t="s">
        <v>12</v>
      </c>
      <c r="E2376">
        <v>0.34</v>
      </c>
      <c r="F2376">
        <v>0</v>
      </c>
      <c r="G2376">
        <v>1.0999999999999999E-2</v>
      </c>
      <c r="H2376">
        <v>9.7169999999999999E-3</v>
      </c>
      <c r="I2376" t="s">
        <v>64</v>
      </c>
      <c r="J2376">
        <v>1456</v>
      </c>
      <c r="K2376">
        <v>0.20054945054945059</v>
      </c>
      <c r="L2376">
        <v>0.50274725274725274</v>
      </c>
      <c r="M2376">
        <v>0.2967032967032967</v>
      </c>
      <c r="N2376">
        <v>0.15</v>
      </c>
      <c r="O2376">
        <v>0.15</v>
      </c>
      <c r="P2376">
        <v>0.15</v>
      </c>
      <c r="Q2376">
        <v>0.15</v>
      </c>
      <c r="R2376">
        <v>0.15</v>
      </c>
      <c r="S2376">
        <v>0.15</v>
      </c>
      <c r="T2376">
        <v>0.15</v>
      </c>
      <c r="U2376">
        <v>0.15</v>
      </c>
      <c r="V2376">
        <f>VLOOKUP(A2376,Output_sheet!$C$2:$H$19120,6,FALSE)</f>
        <v>19.803394000000001</v>
      </c>
      <c r="W2376">
        <f t="shared" si="223"/>
        <v>28.893151846000002</v>
      </c>
      <c r="X2376" t="str">
        <f t="shared" si="224"/>
        <v>Aftern</v>
      </c>
      <c r="Y2376">
        <f t="shared" si="225"/>
        <v>26.932615840000004</v>
      </c>
      <c r="Z2376">
        <f t="shared" si="226"/>
        <v>0</v>
      </c>
      <c r="AA2376">
        <f t="shared" si="227"/>
        <v>1.9605360059999999</v>
      </c>
    </row>
    <row r="2377" spans="1:27" x14ac:dyDescent="0.45">
      <c r="A2377" t="str">
        <f t="shared" si="222"/>
        <v>43835Meal_Afternoon_Snack_SideP9</v>
      </c>
      <c r="B2377" s="6">
        <v>43835</v>
      </c>
      <c r="C2377" t="s">
        <v>118</v>
      </c>
      <c r="D2377" t="s">
        <v>13</v>
      </c>
      <c r="E2377">
        <v>7.0000000000000001E-3</v>
      </c>
      <c r="F2377">
        <v>8.6999999999999994E-2</v>
      </c>
      <c r="G2377">
        <v>1E-3</v>
      </c>
      <c r="H2377">
        <v>7.5000000000000002E-4</v>
      </c>
      <c r="I2377" t="s">
        <v>64</v>
      </c>
      <c r="J2377">
        <v>1456</v>
      </c>
      <c r="K2377">
        <v>0.20054945054945059</v>
      </c>
      <c r="L2377">
        <v>0.50274725274725274</v>
      </c>
      <c r="M2377">
        <v>0.2967032967032967</v>
      </c>
      <c r="N2377">
        <v>0.15</v>
      </c>
      <c r="O2377">
        <v>0.15</v>
      </c>
      <c r="P2377">
        <v>0.15</v>
      </c>
      <c r="Q2377">
        <v>0.15</v>
      </c>
      <c r="R2377">
        <v>0.15</v>
      </c>
      <c r="S2377">
        <v>0.15</v>
      </c>
      <c r="T2377">
        <v>0.15</v>
      </c>
      <c r="U2377">
        <v>0.5</v>
      </c>
      <c r="V2377">
        <f>VLOOKUP(A2377,Output_sheet!$C$2:$H$19120,6,FALSE)</f>
        <v>75.91301</v>
      </c>
      <c r="W2377">
        <f t="shared" si="223"/>
        <v>29.226508850000002</v>
      </c>
      <c r="X2377" t="str">
        <f t="shared" si="224"/>
        <v>Aftern</v>
      </c>
      <c r="Y2377">
        <f t="shared" si="225"/>
        <v>2.1255642799999999</v>
      </c>
      <c r="Z2377">
        <f t="shared" si="226"/>
        <v>26.417727479999996</v>
      </c>
      <c r="AA2377">
        <f t="shared" si="227"/>
        <v>0.68321709000000008</v>
      </c>
    </row>
    <row r="2378" spans="1:27" x14ac:dyDescent="0.45">
      <c r="A2378" t="str">
        <f t="shared" si="222"/>
        <v>43835Meal_Booster1_GreenP9</v>
      </c>
      <c r="B2378" s="6">
        <v>43835</v>
      </c>
      <c r="C2378" t="s">
        <v>118</v>
      </c>
      <c r="D2378" t="s">
        <v>16</v>
      </c>
      <c r="E2378">
        <v>0</v>
      </c>
      <c r="F2378">
        <v>0</v>
      </c>
      <c r="G2378">
        <v>0</v>
      </c>
      <c r="H2378">
        <v>0</v>
      </c>
      <c r="I2378" t="s">
        <v>64</v>
      </c>
      <c r="J2378">
        <v>1456</v>
      </c>
      <c r="K2378">
        <v>0.20054945054945059</v>
      </c>
      <c r="L2378">
        <v>0.50274725274725274</v>
      </c>
      <c r="M2378">
        <v>0.2967032967032967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f>VLOOKUP(A2378,Output_sheet!$C$2:$H$19120,6,FALSE)</f>
        <v>0</v>
      </c>
      <c r="W2378">
        <f t="shared" si="223"/>
        <v>0</v>
      </c>
      <c r="X2378" t="str">
        <f t="shared" si="224"/>
        <v>Booste</v>
      </c>
      <c r="Y2378">
        <f t="shared" si="225"/>
        <v>0</v>
      </c>
      <c r="Z2378">
        <f t="shared" si="226"/>
        <v>0</v>
      </c>
      <c r="AA2378">
        <f t="shared" si="227"/>
        <v>0</v>
      </c>
    </row>
    <row r="2379" spans="1:27" x14ac:dyDescent="0.45">
      <c r="A2379" t="str">
        <f t="shared" si="222"/>
        <v>43835Meal_Booster1_MainP9</v>
      </c>
      <c r="B2379" s="6">
        <v>43835</v>
      </c>
      <c r="C2379" t="s">
        <v>118</v>
      </c>
      <c r="D2379" t="s">
        <v>17</v>
      </c>
      <c r="E2379">
        <v>5.6323529411764703E-2</v>
      </c>
      <c r="F2379">
        <v>0.1341803921568627</v>
      </c>
      <c r="G2379">
        <v>3.0019607843137251E-2</v>
      </c>
      <c r="H2379">
        <v>2.4504270334859352E-3</v>
      </c>
      <c r="I2379" t="s">
        <v>64</v>
      </c>
      <c r="J2379">
        <v>1456</v>
      </c>
      <c r="K2379">
        <v>0.20054945054945059</v>
      </c>
      <c r="L2379">
        <v>0.50274725274725274</v>
      </c>
      <c r="M2379">
        <v>0.2967032967032967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</v>
      </c>
      <c r="V2379">
        <f>VLOOKUP(A2379,Output_sheet!$C$2:$H$19120,6,FALSE)</f>
        <v>0</v>
      </c>
      <c r="W2379">
        <f t="shared" si="223"/>
        <v>0</v>
      </c>
      <c r="X2379" t="str">
        <f t="shared" si="224"/>
        <v>Booste</v>
      </c>
      <c r="Y2379">
        <f t="shared" si="225"/>
        <v>0</v>
      </c>
      <c r="Z2379">
        <f t="shared" si="226"/>
        <v>0</v>
      </c>
      <c r="AA2379">
        <f t="shared" si="227"/>
        <v>0</v>
      </c>
    </row>
    <row r="2380" spans="1:27" x14ac:dyDescent="0.45">
      <c r="A2380" t="str">
        <f t="shared" si="222"/>
        <v>43835Meal_Booster1_SideP9</v>
      </c>
      <c r="B2380" s="6">
        <v>43835</v>
      </c>
      <c r="C2380" t="s">
        <v>118</v>
      </c>
      <c r="D2380" t="s">
        <v>18</v>
      </c>
      <c r="E2380">
        <v>0</v>
      </c>
      <c r="F2380">
        <v>0</v>
      </c>
      <c r="G2380">
        <v>0</v>
      </c>
      <c r="H2380">
        <v>0</v>
      </c>
      <c r="I2380" t="s">
        <v>64</v>
      </c>
      <c r="J2380">
        <v>1456</v>
      </c>
      <c r="K2380">
        <v>0.20054945054945059</v>
      </c>
      <c r="L2380">
        <v>0.50274725274725274</v>
      </c>
      <c r="M2380">
        <v>0.2967032967032967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f>VLOOKUP(A2380,Output_sheet!$C$2:$H$19120,6,FALSE)</f>
        <v>0</v>
      </c>
      <c r="W2380">
        <f t="shared" si="223"/>
        <v>0</v>
      </c>
      <c r="X2380" t="str">
        <f t="shared" si="224"/>
        <v>Booste</v>
      </c>
      <c r="Y2380">
        <f t="shared" si="225"/>
        <v>0</v>
      </c>
      <c r="Z2380">
        <f t="shared" si="226"/>
        <v>0</v>
      </c>
      <c r="AA2380">
        <f t="shared" si="227"/>
        <v>0</v>
      </c>
    </row>
    <row r="2381" spans="1:27" x14ac:dyDescent="0.45">
      <c r="A2381" t="str">
        <f t="shared" si="222"/>
        <v>43835Meal_Booster2_GreenP9</v>
      </c>
      <c r="B2381" s="6">
        <v>43835</v>
      </c>
      <c r="C2381" t="s">
        <v>118</v>
      </c>
      <c r="D2381" t="s">
        <v>19</v>
      </c>
      <c r="E2381">
        <v>0</v>
      </c>
      <c r="F2381">
        <v>0</v>
      </c>
      <c r="G2381">
        <v>0</v>
      </c>
      <c r="H2381">
        <v>0</v>
      </c>
      <c r="I2381" t="s">
        <v>64</v>
      </c>
      <c r="J2381">
        <v>1456</v>
      </c>
      <c r="K2381">
        <v>0.20054945054945059</v>
      </c>
      <c r="L2381">
        <v>0.50274725274725274</v>
      </c>
      <c r="M2381">
        <v>0.2967032967032967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f>VLOOKUP(A2381,Output_sheet!$C$2:$H$19120,6,FALSE)</f>
        <v>0</v>
      </c>
      <c r="W2381">
        <f t="shared" si="223"/>
        <v>0</v>
      </c>
      <c r="X2381" t="str">
        <f t="shared" si="224"/>
        <v>Booste</v>
      </c>
      <c r="Y2381">
        <f t="shared" si="225"/>
        <v>0</v>
      </c>
      <c r="Z2381">
        <f t="shared" si="226"/>
        <v>0</v>
      </c>
      <c r="AA2381">
        <f t="shared" si="227"/>
        <v>0</v>
      </c>
    </row>
    <row r="2382" spans="1:27" x14ac:dyDescent="0.45">
      <c r="A2382" t="str">
        <f t="shared" si="222"/>
        <v>43835Meal_Booster2_MainP9</v>
      </c>
      <c r="B2382" s="6">
        <v>43835</v>
      </c>
      <c r="C2382" t="s">
        <v>118</v>
      </c>
      <c r="D2382" t="s">
        <v>20</v>
      </c>
      <c r="E2382">
        <v>0.1239</v>
      </c>
      <c r="F2382">
        <v>2.7199999999999998E-2</v>
      </c>
      <c r="G2382">
        <v>1.0200000000000001E-2</v>
      </c>
      <c r="H2382">
        <v>3.1800000000000001E-3</v>
      </c>
      <c r="I2382" t="s">
        <v>64</v>
      </c>
      <c r="J2382">
        <v>1456</v>
      </c>
      <c r="K2382">
        <v>0.20054945054945059</v>
      </c>
      <c r="L2382">
        <v>0.50274725274725274</v>
      </c>
      <c r="M2382">
        <v>0.2967032967032967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</v>
      </c>
      <c r="V2382">
        <f>VLOOKUP(A2382,Output_sheet!$C$2:$H$19120,6,FALSE)</f>
        <v>0</v>
      </c>
      <c r="W2382">
        <f t="shared" si="223"/>
        <v>0</v>
      </c>
      <c r="X2382" t="str">
        <f t="shared" si="224"/>
        <v>Booste</v>
      </c>
      <c r="Y2382">
        <f t="shared" si="225"/>
        <v>0</v>
      </c>
      <c r="Z2382">
        <f t="shared" si="226"/>
        <v>0</v>
      </c>
      <c r="AA2382">
        <f t="shared" si="227"/>
        <v>0</v>
      </c>
    </row>
    <row r="2383" spans="1:27" x14ac:dyDescent="0.45">
      <c r="A2383" t="str">
        <f t="shared" si="222"/>
        <v>43835Meal_Booster2_SideP9</v>
      </c>
      <c r="B2383" s="6">
        <v>43835</v>
      </c>
      <c r="C2383" t="s">
        <v>118</v>
      </c>
      <c r="D2383" t="s">
        <v>21</v>
      </c>
      <c r="E2383">
        <v>0</v>
      </c>
      <c r="F2383">
        <v>0</v>
      </c>
      <c r="G2383">
        <v>0</v>
      </c>
      <c r="H2383">
        <v>0</v>
      </c>
      <c r="I2383" t="s">
        <v>64</v>
      </c>
      <c r="J2383">
        <v>1456</v>
      </c>
      <c r="K2383">
        <v>0.20054945054945059</v>
      </c>
      <c r="L2383">
        <v>0.50274725274725274</v>
      </c>
      <c r="M2383">
        <v>0.2967032967032967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f>VLOOKUP(A2383,Output_sheet!$C$2:$H$19120,6,FALSE)</f>
        <v>0</v>
      </c>
      <c r="W2383">
        <f t="shared" si="223"/>
        <v>0</v>
      </c>
      <c r="X2383" t="str">
        <f t="shared" si="224"/>
        <v>Booste</v>
      </c>
      <c r="Y2383">
        <f t="shared" si="225"/>
        <v>0</v>
      </c>
      <c r="Z2383">
        <f t="shared" si="226"/>
        <v>0</v>
      </c>
      <c r="AA2383">
        <f t="shared" si="227"/>
        <v>0</v>
      </c>
    </row>
    <row r="2384" spans="1:27" x14ac:dyDescent="0.45">
      <c r="A2384" t="str">
        <f t="shared" si="222"/>
        <v>43835Meal_Breakfast_GreenP9</v>
      </c>
      <c r="B2384" s="6">
        <v>43835</v>
      </c>
      <c r="C2384" t="s">
        <v>118</v>
      </c>
      <c r="D2384" t="s">
        <v>24</v>
      </c>
      <c r="E2384">
        <v>0</v>
      </c>
      <c r="F2384">
        <v>0</v>
      </c>
      <c r="G2384">
        <v>0</v>
      </c>
      <c r="H2384">
        <v>0</v>
      </c>
      <c r="I2384" t="s">
        <v>64</v>
      </c>
      <c r="J2384">
        <v>1456</v>
      </c>
      <c r="K2384">
        <v>0.20054945054945059</v>
      </c>
      <c r="L2384">
        <v>0.50274725274725274</v>
      </c>
      <c r="M2384">
        <v>0.2967032967032967</v>
      </c>
      <c r="N2384">
        <v>0.2</v>
      </c>
      <c r="O2384">
        <v>0.2</v>
      </c>
      <c r="P2384">
        <v>0.2</v>
      </c>
      <c r="Q2384">
        <v>0.2</v>
      </c>
      <c r="R2384">
        <v>0.2</v>
      </c>
      <c r="S2384">
        <v>0.2</v>
      </c>
      <c r="T2384">
        <v>0.2</v>
      </c>
      <c r="U2384">
        <v>0</v>
      </c>
      <c r="V2384">
        <f>VLOOKUP(A2384,Output_sheet!$C$2:$H$19120,6,FALSE)</f>
        <v>0</v>
      </c>
      <c r="W2384">
        <f t="shared" si="223"/>
        <v>0</v>
      </c>
      <c r="X2384" t="str">
        <f t="shared" si="224"/>
        <v>Breakf</v>
      </c>
      <c r="Y2384">
        <f t="shared" si="225"/>
        <v>0</v>
      </c>
      <c r="Z2384">
        <f t="shared" si="226"/>
        <v>0</v>
      </c>
      <c r="AA2384">
        <f t="shared" si="227"/>
        <v>0</v>
      </c>
    </row>
    <row r="2385" spans="1:27" x14ac:dyDescent="0.45">
      <c r="A2385" t="str">
        <f t="shared" si="222"/>
        <v>43835Meal_Breakfast_MainP9</v>
      </c>
      <c r="B2385" s="6">
        <v>43835</v>
      </c>
      <c r="C2385" t="s">
        <v>118</v>
      </c>
      <c r="D2385" t="s">
        <v>25</v>
      </c>
      <c r="E2385">
        <v>1.6E-2</v>
      </c>
      <c r="F2385">
        <v>0.218</v>
      </c>
      <c r="G2385">
        <v>4.0000000000000001E-3</v>
      </c>
      <c r="H2385">
        <v>9.5E-4</v>
      </c>
      <c r="I2385" t="s">
        <v>64</v>
      </c>
      <c r="J2385">
        <v>1456</v>
      </c>
      <c r="K2385">
        <v>0.20054945054945059</v>
      </c>
      <c r="L2385">
        <v>0.50274725274725274</v>
      </c>
      <c r="M2385">
        <v>0.2967032967032967</v>
      </c>
      <c r="N2385">
        <v>0.2</v>
      </c>
      <c r="O2385">
        <v>0.2</v>
      </c>
      <c r="P2385">
        <v>0.2</v>
      </c>
      <c r="Q2385">
        <v>0.2</v>
      </c>
      <c r="R2385">
        <v>0.2</v>
      </c>
      <c r="S2385">
        <v>0.2</v>
      </c>
      <c r="T2385">
        <v>0.2</v>
      </c>
      <c r="U2385">
        <v>0.31969309462915602</v>
      </c>
      <c r="V2385">
        <f>VLOOKUP(A2385,Output_sheet!$C$2:$H$19120,6,FALSE)</f>
        <v>48.823103000000003</v>
      </c>
      <c r="W2385">
        <f t="shared" si="223"/>
        <v>47.456056115999999</v>
      </c>
      <c r="X2385" t="str">
        <f t="shared" si="224"/>
        <v>Breakf</v>
      </c>
      <c r="Y2385">
        <f t="shared" si="225"/>
        <v>3.1246785920000004</v>
      </c>
      <c r="Z2385">
        <f t="shared" si="226"/>
        <v>42.573745816000006</v>
      </c>
      <c r="AA2385">
        <f t="shared" si="227"/>
        <v>1.7576317080000003</v>
      </c>
    </row>
    <row r="2386" spans="1:27" x14ac:dyDescent="0.45">
      <c r="A2386" t="str">
        <f t="shared" si="222"/>
        <v>43835Meal_Breakfast_SideP9</v>
      </c>
      <c r="B2386" s="6">
        <v>43835</v>
      </c>
      <c r="C2386" t="s">
        <v>118</v>
      </c>
      <c r="D2386" t="s">
        <v>26</v>
      </c>
      <c r="E2386">
        <v>0.1025225563909774</v>
      </c>
      <c r="F2386">
        <v>0.1988458646616541</v>
      </c>
      <c r="G2386">
        <v>5.6680451127819553E-2</v>
      </c>
      <c r="H2386">
        <v>3.628709224603358E-3</v>
      </c>
      <c r="I2386" t="s">
        <v>64</v>
      </c>
      <c r="J2386">
        <v>1456</v>
      </c>
      <c r="K2386">
        <v>0.20054945054945059</v>
      </c>
      <c r="L2386">
        <v>0.50274725274725274</v>
      </c>
      <c r="M2386">
        <v>0.2967032967032967</v>
      </c>
      <c r="N2386">
        <v>0.2</v>
      </c>
      <c r="O2386">
        <v>0.2</v>
      </c>
      <c r="P2386">
        <v>0.2</v>
      </c>
      <c r="Q2386">
        <v>0.2</v>
      </c>
      <c r="R2386">
        <v>0.2</v>
      </c>
      <c r="S2386">
        <v>0.2</v>
      </c>
      <c r="T2386">
        <v>0.2</v>
      </c>
      <c r="U2386">
        <v>0.68030690537084404</v>
      </c>
      <c r="V2386">
        <f>VLOOKUP(A2386,Output_sheet!$C$2:$H$19120,6,FALSE)</f>
        <v>142.07523</v>
      </c>
      <c r="W2386">
        <f t="shared" si="223"/>
        <v>243.74394411755637</v>
      </c>
      <c r="X2386" t="str">
        <f t="shared" si="224"/>
        <v>Breakf</v>
      </c>
      <c r="Y2386">
        <f t="shared" si="225"/>
        <v>58.263663117744343</v>
      </c>
      <c r="Z2386">
        <f t="shared" si="226"/>
        <v>113.00428782541351</v>
      </c>
      <c r="AA2386">
        <f t="shared" si="227"/>
        <v>72.475993174398511</v>
      </c>
    </row>
    <row r="2387" spans="1:27" x14ac:dyDescent="0.45">
      <c r="A2387" t="str">
        <f t="shared" si="222"/>
        <v>43835Meal_Dinner_GreenP9</v>
      </c>
      <c r="B2387" s="6">
        <v>43835</v>
      </c>
      <c r="C2387" t="s">
        <v>118</v>
      </c>
      <c r="D2387" t="s">
        <v>29</v>
      </c>
      <c r="E2387">
        <v>0.19</v>
      </c>
      <c r="F2387">
        <v>0.51400000000000001</v>
      </c>
      <c r="G2387">
        <v>0.05</v>
      </c>
      <c r="H2387">
        <v>4.674600000000001E-3</v>
      </c>
      <c r="I2387" t="s">
        <v>64</v>
      </c>
      <c r="J2387">
        <v>1456</v>
      </c>
      <c r="K2387">
        <v>0.20054945054945059</v>
      </c>
      <c r="L2387">
        <v>0.50274725274725274</v>
      </c>
      <c r="M2387">
        <v>0.2967032967032967</v>
      </c>
      <c r="N2387">
        <v>0.25</v>
      </c>
      <c r="O2387">
        <v>0.25</v>
      </c>
      <c r="P2387">
        <v>0.25</v>
      </c>
      <c r="Q2387">
        <v>0.25</v>
      </c>
      <c r="R2387">
        <v>0.25</v>
      </c>
      <c r="S2387">
        <v>0.25</v>
      </c>
      <c r="T2387">
        <v>0.25</v>
      </c>
      <c r="U2387">
        <v>0.2332361516034985</v>
      </c>
      <c r="V2387">
        <f>VLOOKUP(A2387,Output_sheet!$C$2:$H$19120,6,FALSE)</f>
        <v>43.827792000000002</v>
      </c>
      <c r="W2387">
        <f t="shared" si="223"/>
        <v>143.14156867200001</v>
      </c>
      <c r="X2387" t="str">
        <f t="shared" si="224"/>
        <v>Dinner</v>
      </c>
      <c r="Y2387">
        <f t="shared" si="225"/>
        <v>33.309121920000003</v>
      </c>
      <c r="Z2387">
        <f t="shared" si="226"/>
        <v>90.10994035200001</v>
      </c>
      <c r="AA2387">
        <f t="shared" si="227"/>
        <v>19.7225064</v>
      </c>
    </row>
    <row r="2388" spans="1:27" x14ac:dyDescent="0.45">
      <c r="A2388" t="str">
        <f t="shared" si="222"/>
        <v>43835Meal_Dinner_MainP9</v>
      </c>
      <c r="B2388" s="6">
        <v>43835</v>
      </c>
      <c r="C2388" t="s">
        <v>118</v>
      </c>
      <c r="D2388" t="s">
        <v>30</v>
      </c>
      <c r="E2388">
        <v>2.453551912568306E-2</v>
      </c>
      <c r="F2388">
        <v>0.1759289617486339</v>
      </c>
      <c r="G2388">
        <v>5.2131147540983608E-2</v>
      </c>
      <c r="H2388">
        <v>1.521726775956284E-3</v>
      </c>
      <c r="I2388" t="s">
        <v>64</v>
      </c>
      <c r="J2388">
        <v>1456</v>
      </c>
      <c r="K2388">
        <v>0.20054945054945059</v>
      </c>
      <c r="L2388">
        <v>0.50274725274725274</v>
      </c>
      <c r="M2388">
        <v>0.2967032967032967</v>
      </c>
      <c r="N2388">
        <v>0.25</v>
      </c>
      <c r="O2388">
        <v>0.25</v>
      </c>
      <c r="P2388">
        <v>0.25</v>
      </c>
      <c r="Q2388">
        <v>0.25</v>
      </c>
      <c r="R2388">
        <v>0.25</v>
      </c>
      <c r="S2388">
        <v>0.25</v>
      </c>
      <c r="T2388">
        <v>0.25</v>
      </c>
      <c r="U2388">
        <v>0.53352769679300294</v>
      </c>
      <c r="V2388">
        <f>VLOOKUP(A2388,Output_sheet!$C$2:$H$19120,6,FALSE)</f>
        <v>147.23399000000001</v>
      </c>
      <c r="W2388">
        <f t="shared" si="223"/>
        <v>187.14003319125683</v>
      </c>
      <c r="X2388" t="str">
        <f t="shared" si="224"/>
        <v>Dinner</v>
      </c>
      <c r="Y2388">
        <f t="shared" si="225"/>
        <v>14.449849510382514</v>
      </c>
      <c r="Z2388">
        <f t="shared" si="226"/>
        <v>103.61089197923499</v>
      </c>
      <c r="AA2388">
        <f t="shared" si="227"/>
        <v>69.079291701639349</v>
      </c>
    </row>
    <row r="2389" spans="1:27" x14ac:dyDescent="0.45">
      <c r="A2389" t="str">
        <f t="shared" si="222"/>
        <v>43835Meal_Dinner_SideP9</v>
      </c>
      <c r="B2389" s="6">
        <v>43835</v>
      </c>
      <c r="C2389" t="s">
        <v>118</v>
      </c>
      <c r="D2389" t="s">
        <v>31</v>
      </c>
      <c r="E2389">
        <v>3.5400000000000001E-2</v>
      </c>
      <c r="F2389">
        <v>0.25219999999999998</v>
      </c>
      <c r="G2389">
        <v>3.8E-3</v>
      </c>
      <c r="H2389">
        <v>1.67268E-3</v>
      </c>
      <c r="I2389" t="s">
        <v>64</v>
      </c>
      <c r="J2389">
        <v>1456</v>
      </c>
      <c r="K2389">
        <v>0.20054945054945059</v>
      </c>
      <c r="L2389">
        <v>0.50274725274725274</v>
      </c>
      <c r="M2389">
        <v>0.2967032967032967</v>
      </c>
      <c r="N2389">
        <v>0.25</v>
      </c>
      <c r="O2389">
        <v>0.25</v>
      </c>
      <c r="P2389">
        <v>0.25</v>
      </c>
      <c r="Q2389">
        <v>0.25</v>
      </c>
      <c r="R2389">
        <v>0.25</v>
      </c>
      <c r="S2389">
        <v>0.25</v>
      </c>
      <c r="T2389">
        <v>0.25</v>
      </c>
      <c r="U2389">
        <v>0.2332361516034985</v>
      </c>
      <c r="V2389">
        <f>VLOOKUP(A2389,Output_sheet!$C$2:$H$19120,6,FALSE)</f>
        <v>43.827792000000002</v>
      </c>
      <c r="W2389">
        <f t="shared" si="223"/>
        <v>51.918402403199998</v>
      </c>
      <c r="X2389" t="str">
        <f t="shared" si="224"/>
        <v>Dinner</v>
      </c>
      <c r="Y2389">
        <f t="shared" si="225"/>
        <v>6.2060153472000001</v>
      </c>
      <c r="Z2389">
        <f t="shared" si="226"/>
        <v>44.213476569599997</v>
      </c>
      <c r="AA2389">
        <f t="shared" si="227"/>
        <v>1.4989104864000002</v>
      </c>
    </row>
    <row r="2390" spans="1:27" x14ac:dyDescent="0.45">
      <c r="A2390" t="str">
        <f t="shared" si="222"/>
        <v>43835Meal_Lunch_GreenP9</v>
      </c>
      <c r="B2390" s="6">
        <v>43835</v>
      </c>
      <c r="C2390" t="s">
        <v>118</v>
      </c>
      <c r="D2390" t="s">
        <v>34</v>
      </c>
      <c r="E2390">
        <v>2.5702247191011239E-2</v>
      </c>
      <c r="F2390">
        <v>5.561797752808989E-2</v>
      </c>
      <c r="G2390">
        <v>2.0786516853932589E-2</v>
      </c>
      <c r="H2390">
        <v>1.573531300160514E-3</v>
      </c>
      <c r="I2390" t="s">
        <v>64</v>
      </c>
      <c r="J2390">
        <v>1456</v>
      </c>
      <c r="K2390">
        <v>0.20054945054945059</v>
      </c>
      <c r="L2390">
        <v>0.50274725274725274</v>
      </c>
      <c r="M2390">
        <v>0.2967032967032967</v>
      </c>
      <c r="N2390">
        <v>0.25</v>
      </c>
      <c r="O2390">
        <v>0.25</v>
      </c>
      <c r="P2390">
        <v>0.25</v>
      </c>
      <c r="Q2390">
        <v>0.25</v>
      </c>
      <c r="R2390">
        <v>0.25</v>
      </c>
      <c r="S2390">
        <v>0.25</v>
      </c>
      <c r="T2390">
        <v>0.25</v>
      </c>
      <c r="U2390">
        <v>0.4972067039106145</v>
      </c>
      <c r="V2390">
        <f>VLOOKUP(A2390,Output_sheet!$C$2:$H$19120,6,FALSE)</f>
        <v>141.50846000000001</v>
      </c>
      <c r="W2390">
        <f t="shared" si="223"/>
        <v>72.503210966292158</v>
      </c>
      <c r="X2390" t="str">
        <f t="shared" si="224"/>
        <v>Lunch_</v>
      </c>
      <c r="Y2390">
        <f t="shared" si="225"/>
        <v>14.548341674157307</v>
      </c>
      <c r="Z2390">
        <f t="shared" si="226"/>
        <v>31.48165739325843</v>
      </c>
      <c r="AA2390">
        <f t="shared" si="227"/>
        <v>26.473211898876414</v>
      </c>
    </row>
    <row r="2391" spans="1:27" x14ac:dyDescent="0.45">
      <c r="A2391" t="str">
        <f t="shared" si="222"/>
        <v>43835Meal_Lunch_MainP9</v>
      </c>
      <c r="B2391" s="6">
        <v>43835</v>
      </c>
      <c r="C2391" t="s">
        <v>118</v>
      </c>
      <c r="D2391" t="s">
        <v>35</v>
      </c>
      <c r="E2391">
        <v>0.30499999999999999</v>
      </c>
      <c r="F2391">
        <v>0</v>
      </c>
      <c r="G2391">
        <v>3.2000000000000001E-2</v>
      </c>
      <c r="H2391">
        <v>5.3000000000000009E-3</v>
      </c>
      <c r="I2391" t="s">
        <v>64</v>
      </c>
      <c r="J2391">
        <v>1456</v>
      </c>
      <c r="K2391">
        <v>0.20054945054945059</v>
      </c>
      <c r="L2391">
        <v>0.50274725274725274</v>
      </c>
      <c r="M2391">
        <v>0.2967032967032967</v>
      </c>
      <c r="N2391">
        <v>0.25</v>
      </c>
      <c r="O2391">
        <v>0.25</v>
      </c>
      <c r="P2391">
        <v>0.25</v>
      </c>
      <c r="Q2391">
        <v>0.25</v>
      </c>
      <c r="R2391">
        <v>0.25</v>
      </c>
      <c r="S2391">
        <v>0.25</v>
      </c>
      <c r="T2391">
        <v>0.25</v>
      </c>
      <c r="U2391">
        <v>0.27932960893854752</v>
      </c>
      <c r="V2391">
        <f>VLOOKUP(A2391,Output_sheet!$C$2:$H$19120,6,FALSE)</f>
        <v>56.506408</v>
      </c>
      <c r="W2391">
        <f t="shared" si="223"/>
        <v>85.211663263999995</v>
      </c>
      <c r="X2391" t="str">
        <f t="shared" si="224"/>
        <v>Lunch_</v>
      </c>
      <c r="Y2391">
        <f t="shared" si="225"/>
        <v>68.937817760000001</v>
      </c>
      <c r="Z2391">
        <f t="shared" si="226"/>
        <v>0</v>
      </c>
      <c r="AA2391">
        <f t="shared" si="227"/>
        <v>16.273845504000001</v>
      </c>
    </row>
    <row r="2392" spans="1:27" x14ac:dyDescent="0.45">
      <c r="A2392" t="str">
        <f t="shared" si="222"/>
        <v>43835Meal_Lunch_SideP9</v>
      </c>
      <c r="B2392" s="6">
        <v>43835</v>
      </c>
      <c r="C2392" t="s">
        <v>118</v>
      </c>
      <c r="D2392" t="s">
        <v>36</v>
      </c>
      <c r="E2392">
        <v>8.5000000000000006E-2</v>
      </c>
      <c r="F2392">
        <v>0.71599999999999997</v>
      </c>
      <c r="G2392">
        <v>2.5000000000000001E-2</v>
      </c>
      <c r="H2392">
        <v>1.1130000000000001E-3</v>
      </c>
      <c r="I2392" t="s">
        <v>64</v>
      </c>
      <c r="J2392">
        <v>1456</v>
      </c>
      <c r="K2392">
        <v>0.20054945054945059</v>
      </c>
      <c r="L2392">
        <v>0.50274725274725274</v>
      </c>
      <c r="M2392">
        <v>0.2967032967032967</v>
      </c>
      <c r="N2392">
        <v>0.25</v>
      </c>
      <c r="O2392">
        <v>0.25</v>
      </c>
      <c r="P2392">
        <v>0.25</v>
      </c>
      <c r="Q2392">
        <v>0.25</v>
      </c>
      <c r="R2392">
        <v>0.25</v>
      </c>
      <c r="S2392">
        <v>0.25</v>
      </c>
      <c r="T2392">
        <v>0.25</v>
      </c>
      <c r="U2392">
        <v>0.223463687150838</v>
      </c>
      <c r="V2392">
        <f>VLOOKUP(A2392,Output_sheet!$C$2:$H$19120,6,FALSE)</f>
        <v>54.851305000000004</v>
      </c>
      <c r="W2392">
        <f t="shared" si="223"/>
        <v>188.085124845</v>
      </c>
      <c r="X2392" t="str">
        <f t="shared" si="224"/>
        <v>Lunch_</v>
      </c>
      <c r="Y2392">
        <f t="shared" si="225"/>
        <v>18.649443700000003</v>
      </c>
      <c r="Z2392">
        <f t="shared" si="226"/>
        <v>157.09413752</v>
      </c>
      <c r="AA2392">
        <f t="shared" si="227"/>
        <v>12.341543625000002</v>
      </c>
    </row>
    <row r="2393" spans="1:27" x14ac:dyDescent="0.45">
      <c r="A2393" t="str">
        <f t="shared" si="222"/>
        <v>43835Meal_Morning_Snack_GreenP9</v>
      </c>
      <c r="B2393" s="6">
        <v>43835</v>
      </c>
      <c r="C2393" t="s">
        <v>118</v>
      </c>
      <c r="D2393" t="s">
        <v>39</v>
      </c>
      <c r="E2393">
        <v>9.4999999999999998E-3</v>
      </c>
      <c r="F2393">
        <v>0.12970000000000001</v>
      </c>
      <c r="G2393">
        <v>4.7499999999999999E-3</v>
      </c>
      <c r="H2393">
        <v>1.1560000000000001E-2</v>
      </c>
      <c r="I2393" t="s">
        <v>64</v>
      </c>
      <c r="J2393">
        <v>1456</v>
      </c>
      <c r="K2393">
        <v>0.20054945054945059</v>
      </c>
      <c r="L2393">
        <v>0.50274725274725274</v>
      </c>
      <c r="M2393">
        <v>0.2967032967032967</v>
      </c>
      <c r="N2393">
        <v>0.15</v>
      </c>
      <c r="O2393">
        <v>0.15</v>
      </c>
      <c r="P2393">
        <v>0.15</v>
      </c>
      <c r="Q2393">
        <v>0.15</v>
      </c>
      <c r="R2393">
        <v>0.15</v>
      </c>
      <c r="S2393">
        <v>0.15</v>
      </c>
      <c r="T2393">
        <v>0.15</v>
      </c>
      <c r="U2393">
        <v>0.2</v>
      </c>
      <c r="V2393">
        <f>VLOOKUP(A2393,Output_sheet!$C$2:$H$19120,6,FALSE)</f>
        <v>41.632137</v>
      </c>
      <c r="W2393">
        <f t="shared" si="223"/>
        <v>24.960547738350002</v>
      </c>
      <c r="X2393" t="str">
        <f t="shared" si="224"/>
        <v>Mornin</v>
      </c>
      <c r="Y2393">
        <f t="shared" si="225"/>
        <v>1.5820212060000001</v>
      </c>
      <c r="Z2393">
        <f t="shared" si="226"/>
        <v>21.5987526756</v>
      </c>
      <c r="AA2393">
        <f t="shared" si="227"/>
        <v>1.7797738567499999</v>
      </c>
    </row>
    <row r="2394" spans="1:27" x14ac:dyDescent="0.45">
      <c r="A2394" t="str">
        <f t="shared" si="222"/>
        <v>43835Meal_Morning_Snack_MainP9</v>
      </c>
      <c r="B2394" s="6">
        <v>43835</v>
      </c>
      <c r="C2394" t="s">
        <v>118</v>
      </c>
      <c r="D2394" t="s">
        <v>40</v>
      </c>
      <c r="E2394">
        <v>2.9166666666666671E-2</v>
      </c>
      <c r="F2394">
        <v>0.13300000000000001</v>
      </c>
      <c r="G2394">
        <v>1.4999999999999999E-2</v>
      </c>
      <c r="H2394">
        <v>1.7916666666666671E-3</v>
      </c>
      <c r="I2394" t="s">
        <v>64</v>
      </c>
      <c r="J2394">
        <v>1456</v>
      </c>
      <c r="K2394">
        <v>0.20054945054945059</v>
      </c>
      <c r="L2394">
        <v>0.50274725274725274</v>
      </c>
      <c r="M2394">
        <v>0.2967032967032967</v>
      </c>
      <c r="N2394">
        <v>0.15</v>
      </c>
      <c r="O2394">
        <v>0.15</v>
      </c>
      <c r="P2394">
        <v>0.15</v>
      </c>
      <c r="Q2394">
        <v>0.15</v>
      </c>
      <c r="R2394">
        <v>0.15</v>
      </c>
      <c r="S2394">
        <v>0.15</v>
      </c>
      <c r="T2394">
        <v>0.15</v>
      </c>
      <c r="U2394">
        <v>0.66666666666666663</v>
      </c>
      <c r="V2394">
        <f>VLOOKUP(A2394,Output_sheet!$C$2:$H$19120,6,FALSE)</f>
        <v>176.93657999999999</v>
      </c>
      <c r="W2394">
        <f t="shared" si="223"/>
        <v>138.65929986</v>
      </c>
      <c r="X2394" t="str">
        <f t="shared" si="224"/>
        <v>Mornin</v>
      </c>
      <c r="Y2394">
        <f t="shared" si="225"/>
        <v>20.642601000000003</v>
      </c>
      <c r="Z2394">
        <f t="shared" si="226"/>
        <v>94.130260559999996</v>
      </c>
      <c r="AA2394">
        <f t="shared" si="227"/>
        <v>23.886438300000002</v>
      </c>
    </row>
    <row r="2395" spans="1:27" x14ac:dyDescent="0.45">
      <c r="A2395" t="str">
        <f t="shared" si="222"/>
        <v>43835Meal_Morning_Snack_SideP9</v>
      </c>
      <c r="B2395" s="6">
        <v>43835</v>
      </c>
      <c r="C2395" t="s">
        <v>118</v>
      </c>
      <c r="D2395" t="s">
        <v>41</v>
      </c>
      <c r="E2395">
        <v>4.1816666666666669E-2</v>
      </c>
      <c r="F2395">
        <v>3.2599999999999997E-2</v>
      </c>
      <c r="G2395">
        <v>8.3983333333333327E-2</v>
      </c>
      <c r="H2395">
        <v>9.819500000000001E-4</v>
      </c>
      <c r="I2395" t="s">
        <v>64</v>
      </c>
      <c r="J2395">
        <v>1456</v>
      </c>
      <c r="K2395">
        <v>0.20054945054945059</v>
      </c>
      <c r="L2395">
        <v>0.50274725274725274</v>
      </c>
      <c r="M2395">
        <v>0.2967032967032967</v>
      </c>
      <c r="N2395">
        <v>0.15</v>
      </c>
      <c r="O2395">
        <v>0.15</v>
      </c>
      <c r="P2395">
        <v>0.15</v>
      </c>
      <c r="Q2395">
        <v>0.15</v>
      </c>
      <c r="R2395">
        <v>0.15</v>
      </c>
      <c r="S2395">
        <v>0.15</v>
      </c>
      <c r="T2395">
        <v>0.15</v>
      </c>
      <c r="U2395">
        <v>0.1333333333333333</v>
      </c>
      <c r="V2395">
        <f>VLOOKUP(A2395,Output_sheet!$C$2:$H$19120,6,FALSE)</f>
        <v>41.632137</v>
      </c>
      <c r="W2395">
        <f t="shared" si="223"/>
        <v>43.860150198449993</v>
      </c>
      <c r="X2395" t="str">
        <f t="shared" si="224"/>
        <v>Mornin</v>
      </c>
      <c r="Y2395">
        <f t="shared" si="225"/>
        <v>6.9636687822000001</v>
      </c>
      <c r="Z2395">
        <f t="shared" si="226"/>
        <v>5.4288306647999995</v>
      </c>
      <c r="AA2395">
        <f t="shared" si="227"/>
        <v>31.467650751449998</v>
      </c>
    </row>
    <row r="2396" spans="1:27" x14ac:dyDescent="0.45">
      <c r="B2396" s="6"/>
    </row>
    <row r="2397" spans="1:27" x14ac:dyDescent="0.45">
      <c r="B2397" s="6"/>
    </row>
    <row r="2398" spans="1:27" x14ac:dyDescent="0.45">
      <c r="B2398" s="6"/>
    </row>
    <row r="2399" spans="1:27" x14ac:dyDescent="0.45">
      <c r="B2399" s="6"/>
    </row>
    <row r="2400" spans="1:27" x14ac:dyDescent="0.45">
      <c r="B2400" s="6"/>
    </row>
    <row r="2401" spans="2:2" x14ac:dyDescent="0.45">
      <c r="B2401" s="6"/>
    </row>
    <row r="2402" spans="2:2" x14ac:dyDescent="0.45">
      <c r="B2402" s="6"/>
    </row>
    <row r="2403" spans="2:2" x14ac:dyDescent="0.45">
      <c r="B2403" s="6"/>
    </row>
    <row r="2404" spans="2:2" x14ac:dyDescent="0.45">
      <c r="B2404" s="6"/>
    </row>
    <row r="2405" spans="2:2" x14ac:dyDescent="0.45">
      <c r="B2405" s="6"/>
    </row>
    <row r="2406" spans="2:2" x14ac:dyDescent="0.45">
      <c r="B2406" s="6"/>
    </row>
    <row r="2407" spans="2:2" x14ac:dyDescent="0.45">
      <c r="B2407" s="6"/>
    </row>
    <row r="2408" spans="2:2" x14ac:dyDescent="0.45">
      <c r="B2408" s="6"/>
    </row>
  </sheetData>
  <autoFilter ref="A1:X2395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B38"/>
  <sheetViews>
    <sheetView tabSelected="1" zoomScale="110" zoomScaleNormal="110" workbookViewId="0">
      <selection activeCell="B27" sqref="B27"/>
    </sheetView>
  </sheetViews>
  <sheetFormatPr defaultColWidth="11.46484375" defaultRowHeight="14.25" x14ac:dyDescent="0.45"/>
  <cols>
    <col min="1" max="1" width="23.6640625" style="3" customWidth="1"/>
    <col min="2" max="2" width="14.796875" style="3" bestFit="1" customWidth="1"/>
    <col min="3" max="7" width="11.46484375" style="3" customWidth="1"/>
    <col min="8" max="8" width="15.33203125" style="3" bestFit="1" customWidth="1"/>
    <col min="9" max="9" width="14.33203125" style="3" bestFit="1" customWidth="1"/>
    <col min="10" max="10" width="16.46484375" style="3" bestFit="1" customWidth="1"/>
    <col min="11" max="13" width="11.46484375" style="3" customWidth="1"/>
    <col min="14" max="16384" width="11.46484375" style="3"/>
  </cols>
  <sheetData>
    <row r="2" spans="1:2" x14ac:dyDescent="0.45">
      <c r="A2" t="s">
        <v>119</v>
      </c>
      <c r="B2" t="s">
        <v>120</v>
      </c>
    </row>
    <row r="4" spans="1:2" x14ac:dyDescent="0.45">
      <c r="A4" t="s">
        <v>101</v>
      </c>
      <c r="B4" t="s">
        <v>121</v>
      </c>
    </row>
    <row r="6" spans="1:2" x14ac:dyDescent="0.45">
      <c r="A6" t="s">
        <v>122</v>
      </c>
      <c r="B6" t="s">
        <v>123</v>
      </c>
    </row>
    <row r="7" spans="1:2" x14ac:dyDescent="0.45">
      <c r="A7" t="s">
        <v>124</v>
      </c>
      <c r="B7" t="s">
        <v>125</v>
      </c>
    </row>
    <row r="8" spans="1:2" x14ac:dyDescent="0.45">
      <c r="A8" t="s">
        <v>126</v>
      </c>
      <c r="B8" t="s">
        <v>127</v>
      </c>
    </row>
    <row r="10" spans="1:2" x14ac:dyDescent="0.45">
      <c r="A10" t="s">
        <v>128</v>
      </c>
      <c r="B10" t="s">
        <v>129</v>
      </c>
    </row>
    <row r="11" spans="1:2" x14ac:dyDescent="0.45">
      <c r="A11" t="s">
        <v>130</v>
      </c>
      <c r="B11" t="s">
        <v>131</v>
      </c>
    </row>
    <row r="12" spans="1:2" x14ac:dyDescent="0.45">
      <c r="A12" t="s">
        <v>132</v>
      </c>
      <c r="B12" t="s">
        <v>133</v>
      </c>
    </row>
    <row r="13" spans="1:2" x14ac:dyDescent="0.45">
      <c r="A13" t="s">
        <v>134</v>
      </c>
      <c r="B13" t="s">
        <v>135</v>
      </c>
    </row>
    <row r="14" spans="1:2" x14ac:dyDescent="0.45">
      <c r="A14" t="s">
        <v>136</v>
      </c>
      <c r="B14" t="s">
        <v>137</v>
      </c>
    </row>
    <row r="15" spans="1:2" x14ac:dyDescent="0.45">
      <c r="A15" t="s">
        <v>138</v>
      </c>
      <c r="B15" t="s">
        <v>139</v>
      </c>
    </row>
    <row r="16" spans="1:2" x14ac:dyDescent="0.45">
      <c r="A16" t="s">
        <v>140</v>
      </c>
      <c r="B16" t="s">
        <v>141</v>
      </c>
    </row>
    <row r="18" spans="1:2" ht="16.05" customHeight="1" x14ac:dyDescent="0.45">
      <c r="A18" s="4" t="s">
        <v>11</v>
      </c>
      <c r="B18" t="s">
        <v>142</v>
      </c>
    </row>
    <row r="19" spans="1:2" ht="16.05" customHeight="1" x14ac:dyDescent="0.45">
      <c r="A19" s="4" t="s">
        <v>12</v>
      </c>
      <c r="B19" t="s">
        <v>143</v>
      </c>
    </row>
    <row r="20" spans="1:2" ht="16.05" customHeight="1" x14ac:dyDescent="0.45">
      <c r="A20" s="4" t="s">
        <v>13</v>
      </c>
      <c r="B20" t="s">
        <v>144</v>
      </c>
    </row>
    <row r="21" spans="1:2" ht="16.05" customHeight="1" x14ac:dyDescent="0.45">
      <c r="A21" s="4" t="s">
        <v>16</v>
      </c>
      <c r="B21" t="s">
        <v>145</v>
      </c>
    </row>
    <row r="22" spans="1:2" ht="16.05" customHeight="1" x14ac:dyDescent="0.45">
      <c r="A22" s="4" t="s">
        <v>17</v>
      </c>
      <c r="B22" t="s">
        <v>146</v>
      </c>
    </row>
    <row r="23" spans="1:2" ht="16.05" customHeight="1" x14ac:dyDescent="0.45">
      <c r="A23" s="4" t="s">
        <v>18</v>
      </c>
      <c r="B23" t="s">
        <v>147</v>
      </c>
    </row>
    <row r="24" spans="1:2" ht="16.05" customHeight="1" x14ac:dyDescent="0.45">
      <c r="A24" s="4" t="s">
        <v>19</v>
      </c>
      <c r="B24" t="s">
        <v>148</v>
      </c>
    </row>
    <row r="25" spans="1:2" ht="16.05" customHeight="1" x14ac:dyDescent="0.45">
      <c r="A25" s="4" t="s">
        <v>20</v>
      </c>
      <c r="B25" t="s">
        <v>149</v>
      </c>
    </row>
    <row r="26" spans="1:2" ht="16.05" customHeight="1" x14ac:dyDescent="0.45">
      <c r="A26" s="4" t="s">
        <v>21</v>
      </c>
      <c r="B26" t="s">
        <v>150</v>
      </c>
    </row>
    <row r="27" spans="1:2" ht="16.05" customHeight="1" x14ac:dyDescent="0.45">
      <c r="A27" s="4" t="s">
        <v>24</v>
      </c>
      <c r="B27" t="s">
        <v>151</v>
      </c>
    </row>
    <row r="28" spans="1:2" ht="16.05" customHeight="1" x14ac:dyDescent="0.45">
      <c r="A28" s="4" t="s">
        <v>25</v>
      </c>
      <c r="B28" t="s">
        <v>152</v>
      </c>
    </row>
    <row r="29" spans="1:2" ht="16.05" customHeight="1" x14ac:dyDescent="0.45">
      <c r="A29" s="4" t="s">
        <v>26</v>
      </c>
      <c r="B29" t="s">
        <v>153</v>
      </c>
    </row>
    <row r="30" spans="1:2" ht="16.05" customHeight="1" x14ac:dyDescent="0.45">
      <c r="A30" s="4" t="s">
        <v>29</v>
      </c>
      <c r="B30" t="s">
        <v>154</v>
      </c>
    </row>
    <row r="31" spans="1:2" ht="16.05" customHeight="1" x14ac:dyDescent="0.45">
      <c r="A31" s="4" t="s">
        <v>30</v>
      </c>
      <c r="B31" t="s">
        <v>155</v>
      </c>
    </row>
    <row r="32" spans="1:2" ht="16.05" customHeight="1" x14ac:dyDescent="0.45">
      <c r="A32" s="4" t="s">
        <v>31</v>
      </c>
      <c r="B32" t="s">
        <v>156</v>
      </c>
    </row>
    <row r="33" spans="1:2" ht="16.05" customHeight="1" x14ac:dyDescent="0.45">
      <c r="A33" s="4" t="s">
        <v>34</v>
      </c>
      <c r="B33" t="s">
        <v>157</v>
      </c>
    </row>
    <row r="34" spans="1:2" ht="16.05" customHeight="1" x14ac:dyDescent="0.45">
      <c r="A34" s="4" t="s">
        <v>35</v>
      </c>
      <c r="B34" t="s">
        <v>158</v>
      </c>
    </row>
    <row r="35" spans="1:2" ht="16.05" customHeight="1" x14ac:dyDescent="0.45">
      <c r="A35" s="4" t="s">
        <v>36</v>
      </c>
      <c r="B35" t="s">
        <v>159</v>
      </c>
    </row>
    <row r="36" spans="1:2" ht="16.05" customHeight="1" x14ac:dyDescent="0.45">
      <c r="A36" s="4" t="s">
        <v>39</v>
      </c>
      <c r="B36" t="s">
        <v>160</v>
      </c>
    </row>
    <row r="37" spans="1:2" ht="16.05" customHeight="1" x14ac:dyDescent="0.45">
      <c r="A37" s="4" t="s">
        <v>40</v>
      </c>
      <c r="B37" t="s">
        <v>161</v>
      </c>
    </row>
    <row r="38" spans="1:2" ht="16.05" customHeight="1" x14ac:dyDescent="0.45">
      <c r="A38" s="4" t="s">
        <v>41</v>
      </c>
      <c r="B38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O2395"/>
  <sheetViews>
    <sheetView workbookViewId="0">
      <selection activeCell="H1336" sqref="H1336"/>
    </sheetView>
  </sheetViews>
  <sheetFormatPr defaultColWidth="8.796875" defaultRowHeight="14.25" x14ac:dyDescent="0.45"/>
  <cols>
    <col min="1" max="1" width="10.1328125" style="3" bestFit="1" customWidth="1"/>
    <col min="2" max="2" width="10.1328125" style="3" customWidth="1"/>
    <col min="3" max="3" width="32.46484375" style="3" bestFit="1" customWidth="1"/>
    <col min="5" max="5" width="17.6640625" style="3" bestFit="1" customWidth="1"/>
    <col min="7" max="7" width="24.1328125" style="3" bestFit="1" customWidth="1"/>
    <col min="14" max="14" width="35.33203125" style="3" customWidth="1"/>
    <col min="15" max="15" width="19.46484375" style="3" bestFit="1" customWidth="1"/>
  </cols>
  <sheetData>
    <row r="1" spans="1:15" x14ac:dyDescent="0.45">
      <c r="E1" s="7" t="s">
        <v>0</v>
      </c>
      <c r="F1" s="7" t="s">
        <v>103</v>
      </c>
      <c r="G1" s="7" t="s">
        <v>4</v>
      </c>
      <c r="H1" s="7" t="s">
        <v>163</v>
      </c>
      <c r="I1" s="7" t="s">
        <v>2</v>
      </c>
      <c r="J1" s="7" t="s">
        <v>164</v>
      </c>
      <c r="K1" s="7" t="s">
        <v>165</v>
      </c>
      <c r="L1" s="7" t="s">
        <v>166</v>
      </c>
    </row>
    <row r="2" spans="1:15" ht="16.05" hidden="1" customHeight="1" x14ac:dyDescent="0.45">
      <c r="A2" t="str">
        <f t="shared" ref="A2:A65" si="0">LEFT(E2,10)</f>
        <v>2020-01-01</v>
      </c>
      <c r="B2">
        <f t="shared" ref="B2:B65" si="1">VALUE(A2)</f>
        <v>43831</v>
      </c>
      <c r="C2" t="str">
        <f t="shared" ref="C2:C65" si="2">B2&amp;G2&amp;I2</f>
        <v>43831Meal_Afternoon_Snack_GreenP1</v>
      </c>
      <c r="D2" s="7">
        <v>0</v>
      </c>
      <c r="E2" t="s">
        <v>167</v>
      </c>
      <c r="F2" t="s">
        <v>118</v>
      </c>
      <c r="G2" t="s">
        <v>168</v>
      </c>
      <c r="H2">
        <v>25.465959999999999</v>
      </c>
      <c r="I2" t="s">
        <v>9</v>
      </c>
      <c r="J2">
        <v>0.1</v>
      </c>
      <c r="K2">
        <v>0.25</v>
      </c>
      <c r="L2">
        <v>0.25</v>
      </c>
      <c r="M2" t="b">
        <f t="shared" ref="M2:M65" si="3">N2=G2</f>
        <v>1</v>
      </c>
      <c r="N2" t="str">
        <f t="shared" ref="N2:N65" si="4">"Meal_"&amp;O2</f>
        <v>Meal_Afternoon_Snack_Green</v>
      </c>
      <c r="O2" s="4" t="s">
        <v>11</v>
      </c>
    </row>
    <row r="3" spans="1:15" ht="16.05" hidden="1" customHeight="1" x14ac:dyDescent="0.45">
      <c r="A3" t="str">
        <f t="shared" si="0"/>
        <v>2020-01-01</v>
      </c>
      <c r="B3">
        <f t="shared" si="1"/>
        <v>43831</v>
      </c>
      <c r="C3" t="str">
        <f t="shared" si="2"/>
        <v>43831Meal_Afternoon_Snack_MainP1</v>
      </c>
      <c r="D3" s="7">
        <v>1</v>
      </c>
      <c r="E3" t="s">
        <v>167</v>
      </c>
      <c r="F3" t="s">
        <v>118</v>
      </c>
      <c r="G3" t="s">
        <v>169</v>
      </c>
      <c r="H3">
        <v>24.051185</v>
      </c>
      <c r="I3" t="s">
        <v>9</v>
      </c>
      <c r="J3">
        <v>0.1</v>
      </c>
      <c r="K3">
        <v>0.25</v>
      </c>
      <c r="L3">
        <v>0.25</v>
      </c>
      <c r="M3" t="b">
        <f t="shared" si="3"/>
        <v>1</v>
      </c>
      <c r="N3" t="str">
        <f t="shared" si="4"/>
        <v>Meal_Afternoon_Snack_Main</v>
      </c>
      <c r="O3" s="4" t="s">
        <v>12</v>
      </c>
    </row>
    <row r="4" spans="1:15" ht="16.05" hidden="1" customHeight="1" x14ac:dyDescent="0.45">
      <c r="A4" t="str">
        <f t="shared" si="0"/>
        <v>2020-01-01</v>
      </c>
      <c r="B4">
        <f t="shared" si="1"/>
        <v>43831</v>
      </c>
      <c r="C4" t="str">
        <f t="shared" si="2"/>
        <v>43831Meal_Afternoon_Snack_SideP1</v>
      </c>
      <c r="D4" s="7">
        <v>2</v>
      </c>
      <c r="E4" t="s">
        <v>167</v>
      </c>
      <c r="F4" t="s">
        <v>118</v>
      </c>
      <c r="G4" t="s">
        <v>170</v>
      </c>
      <c r="H4">
        <v>35.369388999999998</v>
      </c>
      <c r="I4" t="s">
        <v>9</v>
      </c>
      <c r="J4">
        <v>0.1</v>
      </c>
      <c r="K4">
        <v>0.25</v>
      </c>
      <c r="L4">
        <v>0.25</v>
      </c>
      <c r="M4" t="b">
        <f t="shared" si="3"/>
        <v>1</v>
      </c>
      <c r="N4" t="str">
        <f t="shared" si="4"/>
        <v>Meal_Afternoon_Snack_Side</v>
      </c>
      <c r="O4" s="4" t="s">
        <v>13</v>
      </c>
    </row>
    <row r="5" spans="1:15" ht="16.05" hidden="1" customHeight="1" x14ac:dyDescent="0.45">
      <c r="A5" t="str">
        <f t="shared" si="0"/>
        <v>2020-01-01</v>
      </c>
      <c r="B5">
        <f t="shared" si="1"/>
        <v>43831</v>
      </c>
      <c r="C5" t="str">
        <f t="shared" si="2"/>
        <v>43831Meal_Booster1_GreenP1</v>
      </c>
      <c r="D5" s="7">
        <v>3</v>
      </c>
      <c r="E5" t="s">
        <v>167</v>
      </c>
      <c r="F5" t="s">
        <v>118</v>
      </c>
      <c r="G5" t="s">
        <v>171</v>
      </c>
      <c r="H5">
        <v>0</v>
      </c>
      <c r="I5" t="s">
        <v>9</v>
      </c>
      <c r="J5">
        <v>0.1</v>
      </c>
      <c r="K5">
        <v>0.25</v>
      </c>
      <c r="L5">
        <v>0.25</v>
      </c>
      <c r="M5" t="b">
        <f t="shared" si="3"/>
        <v>1</v>
      </c>
      <c r="N5" t="str">
        <f t="shared" si="4"/>
        <v>Meal_Booster1_Green</v>
      </c>
      <c r="O5" s="4" t="s">
        <v>16</v>
      </c>
    </row>
    <row r="6" spans="1:15" ht="16.05" hidden="1" customHeight="1" x14ac:dyDescent="0.45">
      <c r="A6" t="str">
        <f t="shared" si="0"/>
        <v>2020-01-01</v>
      </c>
      <c r="B6">
        <f t="shared" si="1"/>
        <v>43831</v>
      </c>
      <c r="C6" t="str">
        <f t="shared" si="2"/>
        <v>43831Meal_Booster1_MainP1</v>
      </c>
      <c r="D6" s="7">
        <v>4</v>
      </c>
      <c r="E6" t="s">
        <v>167</v>
      </c>
      <c r="F6" t="s">
        <v>118</v>
      </c>
      <c r="G6" t="s">
        <v>172</v>
      </c>
      <c r="H6">
        <v>0</v>
      </c>
      <c r="I6" t="s">
        <v>9</v>
      </c>
      <c r="J6">
        <v>0.1</v>
      </c>
      <c r="K6">
        <v>0.25</v>
      </c>
      <c r="L6">
        <v>0.25</v>
      </c>
      <c r="M6" t="b">
        <f t="shared" si="3"/>
        <v>1</v>
      </c>
      <c r="N6" t="str">
        <f t="shared" si="4"/>
        <v>Meal_Booster1_Main</v>
      </c>
      <c r="O6" s="4" t="s">
        <v>17</v>
      </c>
    </row>
    <row r="7" spans="1:15" ht="16.05" hidden="1" customHeight="1" x14ac:dyDescent="0.45">
      <c r="A7" t="str">
        <f t="shared" si="0"/>
        <v>2020-01-01</v>
      </c>
      <c r="B7">
        <f t="shared" si="1"/>
        <v>43831</v>
      </c>
      <c r="C7" t="str">
        <f t="shared" si="2"/>
        <v>43831Meal_Booster1_SideP1</v>
      </c>
      <c r="D7" s="7">
        <v>5</v>
      </c>
      <c r="E7" t="s">
        <v>167</v>
      </c>
      <c r="F7" t="s">
        <v>118</v>
      </c>
      <c r="G7" t="s">
        <v>173</v>
      </c>
      <c r="H7">
        <v>0</v>
      </c>
      <c r="I7" t="s">
        <v>9</v>
      </c>
      <c r="J7">
        <v>0.1</v>
      </c>
      <c r="K7">
        <v>0.25</v>
      </c>
      <c r="L7">
        <v>0.25</v>
      </c>
      <c r="M7" t="b">
        <f t="shared" si="3"/>
        <v>1</v>
      </c>
      <c r="N7" t="str">
        <f t="shared" si="4"/>
        <v>Meal_Booster1_Side</v>
      </c>
      <c r="O7" s="4" t="s">
        <v>18</v>
      </c>
    </row>
    <row r="8" spans="1:15" ht="16.05" hidden="1" customHeight="1" x14ac:dyDescent="0.45">
      <c r="A8" t="str">
        <f t="shared" si="0"/>
        <v>2020-01-01</v>
      </c>
      <c r="B8">
        <f t="shared" si="1"/>
        <v>43831</v>
      </c>
      <c r="C8" t="str">
        <f t="shared" si="2"/>
        <v>43831Meal_Booster2_GreenP1</v>
      </c>
      <c r="D8" s="7">
        <v>6</v>
      </c>
      <c r="E8" t="s">
        <v>167</v>
      </c>
      <c r="F8" t="s">
        <v>118</v>
      </c>
      <c r="G8" t="s">
        <v>174</v>
      </c>
      <c r="H8">
        <v>0</v>
      </c>
      <c r="I8" t="s">
        <v>9</v>
      </c>
      <c r="J8">
        <v>0.1</v>
      </c>
      <c r="K8">
        <v>0.25</v>
      </c>
      <c r="L8">
        <v>0.25</v>
      </c>
      <c r="M8" t="b">
        <f t="shared" si="3"/>
        <v>1</v>
      </c>
      <c r="N8" t="str">
        <f t="shared" si="4"/>
        <v>Meal_Booster2_Green</v>
      </c>
      <c r="O8" s="4" t="s">
        <v>19</v>
      </c>
    </row>
    <row r="9" spans="1:15" ht="16.05" hidden="1" customHeight="1" x14ac:dyDescent="0.45">
      <c r="A9" t="str">
        <f t="shared" si="0"/>
        <v>2020-01-01</v>
      </c>
      <c r="B9">
        <f t="shared" si="1"/>
        <v>43831</v>
      </c>
      <c r="C9" t="str">
        <f t="shared" si="2"/>
        <v>43831Meal_Booster2_MainP1</v>
      </c>
      <c r="D9" s="7">
        <v>7</v>
      </c>
      <c r="E9" t="s">
        <v>167</v>
      </c>
      <c r="F9" t="s">
        <v>118</v>
      </c>
      <c r="G9" t="s">
        <v>175</v>
      </c>
      <c r="H9">
        <v>0</v>
      </c>
      <c r="I9" t="s">
        <v>9</v>
      </c>
      <c r="J9">
        <v>0.1</v>
      </c>
      <c r="K9">
        <v>0.25</v>
      </c>
      <c r="L9">
        <v>0.25</v>
      </c>
      <c r="M9" t="b">
        <f t="shared" si="3"/>
        <v>1</v>
      </c>
      <c r="N9" t="str">
        <f t="shared" si="4"/>
        <v>Meal_Booster2_Main</v>
      </c>
      <c r="O9" s="4" t="s">
        <v>20</v>
      </c>
    </row>
    <row r="10" spans="1:15" ht="16.05" hidden="1" customHeight="1" x14ac:dyDescent="0.45">
      <c r="A10" t="str">
        <f t="shared" si="0"/>
        <v>2020-01-01</v>
      </c>
      <c r="B10">
        <f t="shared" si="1"/>
        <v>43831</v>
      </c>
      <c r="C10" t="str">
        <f t="shared" si="2"/>
        <v>43831Meal_Booster2_SideP1</v>
      </c>
      <c r="D10" s="7">
        <v>8</v>
      </c>
      <c r="E10" t="s">
        <v>167</v>
      </c>
      <c r="F10" t="s">
        <v>118</v>
      </c>
      <c r="G10" t="s">
        <v>176</v>
      </c>
      <c r="H10">
        <v>0</v>
      </c>
      <c r="I10" t="s">
        <v>9</v>
      </c>
      <c r="J10">
        <v>0.1</v>
      </c>
      <c r="K10">
        <v>0.25</v>
      </c>
      <c r="L10">
        <v>0.25</v>
      </c>
      <c r="M10" t="b">
        <f t="shared" si="3"/>
        <v>1</v>
      </c>
      <c r="N10" t="str">
        <f t="shared" si="4"/>
        <v>Meal_Booster2_Side</v>
      </c>
      <c r="O10" s="4" t="s">
        <v>21</v>
      </c>
    </row>
    <row r="11" spans="1:15" ht="16.05" hidden="1" customHeight="1" x14ac:dyDescent="0.45">
      <c r="A11" t="str">
        <f t="shared" si="0"/>
        <v>2020-01-01</v>
      </c>
      <c r="B11">
        <f t="shared" si="1"/>
        <v>43831</v>
      </c>
      <c r="C11" t="str">
        <f t="shared" si="2"/>
        <v>43831Meal_Breakfast_GreenP1</v>
      </c>
      <c r="D11" s="7">
        <v>9</v>
      </c>
      <c r="E11" t="s">
        <v>167</v>
      </c>
      <c r="F11" t="s">
        <v>118</v>
      </c>
      <c r="G11" t="s">
        <v>177</v>
      </c>
      <c r="H11">
        <v>88.018636999999998</v>
      </c>
      <c r="I11" t="s">
        <v>9</v>
      </c>
      <c r="J11">
        <v>0.1</v>
      </c>
      <c r="K11">
        <v>0.25</v>
      </c>
      <c r="L11">
        <v>0.25</v>
      </c>
      <c r="M11" t="b">
        <f t="shared" si="3"/>
        <v>1</v>
      </c>
      <c r="N11" t="str">
        <f t="shared" si="4"/>
        <v>Meal_Breakfast_Green</v>
      </c>
      <c r="O11" s="4" t="s">
        <v>24</v>
      </c>
    </row>
    <row r="12" spans="1:15" ht="16.05" hidden="1" customHeight="1" x14ac:dyDescent="0.45">
      <c r="A12" t="str">
        <f t="shared" si="0"/>
        <v>2020-01-01</v>
      </c>
      <c r="B12">
        <f t="shared" si="1"/>
        <v>43831</v>
      </c>
      <c r="C12" t="str">
        <f t="shared" si="2"/>
        <v>43831Meal_Breakfast_MainP1</v>
      </c>
      <c r="D12" s="7">
        <v>10</v>
      </c>
      <c r="E12" t="s">
        <v>167</v>
      </c>
      <c r="F12" t="s">
        <v>118</v>
      </c>
      <c r="G12" t="s">
        <v>178</v>
      </c>
      <c r="H12">
        <v>244.49620999999999</v>
      </c>
      <c r="I12" t="s">
        <v>9</v>
      </c>
      <c r="J12">
        <v>0.1</v>
      </c>
      <c r="K12">
        <v>0.25</v>
      </c>
      <c r="L12">
        <v>0.25</v>
      </c>
      <c r="M12" t="b">
        <f t="shared" si="3"/>
        <v>1</v>
      </c>
      <c r="N12" t="str">
        <f t="shared" si="4"/>
        <v>Meal_Breakfast_Main</v>
      </c>
      <c r="O12" s="4" t="s">
        <v>25</v>
      </c>
    </row>
    <row r="13" spans="1:15" ht="16.05" hidden="1" customHeight="1" x14ac:dyDescent="0.45">
      <c r="A13" t="str">
        <f t="shared" si="0"/>
        <v>2020-01-01</v>
      </c>
      <c r="B13">
        <f t="shared" si="1"/>
        <v>43831</v>
      </c>
      <c r="C13" t="str">
        <f t="shared" si="2"/>
        <v>43831Meal_Breakfast_SideP1</v>
      </c>
      <c r="D13" s="7">
        <v>11</v>
      </c>
      <c r="E13" t="s">
        <v>167</v>
      </c>
      <c r="F13" t="s">
        <v>118</v>
      </c>
      <c r="G13" t="s">
        <v>179</v>
      </c>
      <c r="H13">
        <v>24.449621</v>
      </c>
      <c r="I13" t="s">
        <v>9</v>
      </c>
      <c r="J13">
        <v>0.1</v>
      </c>
      <c r="K13">
        <v>0.25</v>
      </c>
      <c r="L13">
        <v>0.25</v>
      </c>
      <c r="M13" t="b">
        <f t="shared" si="3"/>
        <v>1</v>
      </c>
      <c r="N13" t="str">
        <f t="shared" si="4"/>
        <v>Meal_Breakfast_Side</v>
      </c>
      <c r="O13" s="4" t="s">
        <v>26</v>
      </c>
    </row>
    <row r="14" spans="1:15" ht="16.05" hidden="1" customHeight="1" x14ac:dyDescent="0.45">
      <c r="A14" t="str">
        <f t="shared" si="0"/>
        <v>2020-01-01</v>
      </c>
      <c r="B14">
        <f t="shared" si="1"/>
        <v>43831</v>
      </c>
      <c r="C14" t="str">
        <f t="shared" si="2"/>
        <v>43831Meal_Dinner_GreenP1</v>
      </c>
      <c r="D14" s="7">
        <v>12</v>
      </c>
      <c r="E14" t="s">
        <v>167</v>
      </c>
      <c r="F14" t="s">
        <v>118</v>
      </c>
      <c r="G14" t="s">
        <v>180</v>
      </c>
      <c r="H14">
        <v>0</v>
      </c>
      <c r="I14" t="s">
        <v>9</v>
      </c>
      <c r="J14">
        <v>0.1</v>
      </c>
      <c r="K14">
        <v>0.25</v>
      </c>
      <c r="L14">
        <v>0.25</v>
      </c>
      <c r="M14" t="b">
        <f t="shared" si="3"/>
        <v>1</v>
      </c>
      <c r="N14" t="str">
        <f t="shared" si="4"/>
        <v>Meal_Dinner_Green</v>
      </c>
      <c r="O14" s="4" t="s">
        <v>29</v>
      </c>
    </row>
    <row r="15" spans="1:15" ht="16.05" hidden="1" customHeight="1" x14ac:dyDescent="0.45">
      <c r="A15" t="str">
        <f t="shared" si="0"/>
        <v>2020-01-01</v>
      </c>
      <c r="B15">
        <f t="shared" si="1"/>
        <v>43831</v>
      </c>
      <c r="C15" t="str">
        <f t="shared" si="2"/>
        <v>43831Meal_Dinner_MainP1</v>
      </c>
      <c r="D15" s="7">
        <v>13</v>
      </c>
      <c r="E15" t="s">
        <v>167</v>
      </c>
      <c r="F15" t="s">
        <v>118</v>
      </c>
      <c r="G15" t="s">
        <v>181</v>
      </c>
      <c r="H15">
        <v>473.76575000000003</v>
      </c>
      <c r="I15" t="s">
        <v>9</v>
      </c>
      <c r="J15">
        <v>0.1</v>
      </c>
      <c r="K15">
        <v>0.25</v>
      </c>
      <c r="L15">
        <v>0.25</v>
      </c>
      <c r="M15" t="b">
        <f t="shared" si="3"/>
        <v>1</v>
      </c>
      <c r="N15" t="str">
        <f t="shared" si="4"/>
        <v>Meal_Dinner_Main</v>
      </c>
      <c r="O15" s="4" t="s">
        <v>30</v>
      </c>
    </row>
    <row r="16" spans="1:15" ht="16.05" hidden="1" customHeight="1" x14ac:dyDescent="0.45">
      <c r="A16" t="str">
        <f t="shared" si="0"/>
        <v>2020-01-01</v>
      </c>
      <c r="B16">
        <f t="shared" si="1"/>
        <v>43831</v>
      </c>
      <c r="C16" t="str">
        <f t="shared" si="2"/>
        <v>43831Meal_Dinner_SideP1</v>
      </c>
      <c r="D16" s="7">
        <v>14</v>
      </c>
      <c r="E16" t="s">
        <v>167</v>
      </c>
      <c r="F16" t="s">
        <v>118</v>
      </c>
      <c r="G16" t="s">
        <v>182</v>
      </c>
      <c r="H16">
        <v>194.16629</v>
      </c>
      <c r="I16" t="s">
        <v>9</v>
      </c>
      <c r="J16">
        <v>0.1</v>
      </c>
      <c r="K16">
        <v>0.25</v>
      </c>
      <c r="L16">
        <v>0.25</v>
      </c>
      <c r="M16" t="b">
        <f t="shared" si="3"/>
        <v>1</v>
      </c>
      <c r="N16" t="str">
        <f t="shared" si="4"/>
        <v>Meal_Dinner_Side</v>
      </c>
      <c r="O16" s="4" t="s">
        <v>31</v>
      </c>
    </row>
    <row r="17" spans="1:15" ht="16.05" hidden="1" customHeight="1" x14ac:dyDescent="0.45">
      <c r="A17" t="str">
        <f t="shared" si="0"/>
        <v>2020-01-01</v>
      </c>
      <c r="B17">
        <f t="shared" si="1"/>
        <v>43831</v>
      </c>
      <c r="C17" t="str">
        <f t="shared" si="2"/>
        <v>43831Meal_Lunch_GreenP1</v>
      </c>
      <c r="D17" s="7">
        <v>15</v>
      </c>
      <c r="E17" t="s">
        <v>167</v>
      </c>
      <c r="F17" t="s">
        <v>118</v>
      </c>
      <c r="G17" t="s">
        <v>183</v>
      </c>
      <c r="H17">
        <v>404.06891000000002</v>
      </c>
      <c r="I17" t="s">
        <v>9</v>
      </c>
      <c r="J17">
        <v>0.1</v>
      </c>
      <c r="K17">
        <v>0.25</v>
      </c>
      <c r="L17">
        <v>0.25</v>
      </c>
      <c r="M17" t="b">
        <f t="shared" si="3"/>
        <v>1</v>
      </c>
      <c r="N17" t="str">
        <f t="shared" si="4"/>
        <v>Meal_Lunch_Green</v>
      </c>
      <c r="O17" s="4" t="s">
        <v>34</v>
      </c>
    </row>
    <row r="18" spans="1:15" ht="16.05" hidden="1" customHeight="1" x14ac:dyDescent="0.45">
      <c r="A18" t="str">
        <f t="shared" si="0"/>
        <v>2020-01-01</v>
      </c>
      <c r="B18">
        <f t="shared" si="1"/>
        <v>43831</v>
      </c>
      <c r="C18" t="str">
        <f t="shared" si="2"/>
        <v>43831Meal_Lunch_MainP1</v>
      </c>
      <c r="D18" s="7">
        <v>16</v>
      </c>
      <c r="E18" t="s">
        <v>167</v>
      </c>
      <c r="F18" t="s">
        <v>118</v>
      </c>
      <c r="G18" t="s">
        <v>184</v>
      </c>
      <c r="H18">
        <v>291.28381999999999</v>
      </c>
      <c r="I18" t="s">
        <v>9</v>
      </c>
      <c r="J18">
        <v>0.1</v>
      </c>
      <c r="K18">
        <v>0.25</v>
      </c>
      <c r="L18">
        <v>0.25</v>
      </c>
      <c r="M18" t="b">
        <f t="shared" si="3"/>
        <v>1</v>
      </c>
      <c r="N18" t="str">
        <f t="shared" si="4"/>
        <v>Meal_Lunch_Main</v>
      </c>
      <c r="O18" s="4" t="s">
        <v>35</v>
      </c>
    </row>
    <row r="19" spans="1:15" ht="16.05" hidden="1" customHeight="1" x14ac:dyDescent="0.45">
      <c r="A19" t="str">
        <f t="shared" si="0"/>
        <v>2020-01-01</v>
      </c>
      <c r="B19">
        <f t="shared" si="1"/>
        <v>43831</v>
      </c>
      <c r="C19" t="str">
        <f t="shared" si="2"/>
        <v>43831Meal_Lunch_SideP1</v>
      </c>
      <c r="D19" s="7">
        <v>17</v>
      </c>
      <c r="E19" t="s">
        <v>167</v>
      </c>
      <c r="F19" t="s">
        <v>118</v>
      </c>
      <c r="G19" t="s">
        <v>185</v>
      </c>
      <c r="H19">
        <v>307.59571</v>
      </c>
      <c r="I19" t="s">
        <v>9</v>
      </c>
      <c r="J19">
        <v>0.1</v>
      </c>
      <c r="K19">
        <v>0.25</v>
      </c>
      <c r="L19">
        <v>0.25</v>
      </c>
      <c r="M19" t="b">
        <f t="shared" si="3"/>
        <v>1</v>
      </c>
      <c r="N19" t="str">
        <f t="shared" si="4"/>
        <v>Meal_Lunch_Side</v>
      </c>
      <c r="O19" s="4" t="s">
        <v>36</v>
      </c>
    </row>
    <row r="20" spans="1:15" ht="16.05" hidden="1" customHeight="1" x14ac:dyDescent="0.45">
      <c r="A20" t="str">
        <f t="shared" si="0"/>
        <v>2020-01-01</v>
      </c>
      <c r="B20">
        <f t="shared" si="1"/>
        <v>43831</v>
      </c>
      <c r="C20" t="str">
        <f t="shared" si="2"/>
        <v>43831Meal_Morning_Snack_GreenP1</v>
      </c>
      <c r="D20" s="7">
        <v>18</v>
      </c>
      <c r="E20" t="s">
        <v>167</v>
      </c>
      <c r="F20" t="s">
        <v>118</v>
      </c>
      <c r="G20" t="s">
        <v>186</v>
      </c>
      <c r="H20">
        <v>29.502649000000002</v>
      </c>
      <c r="I20" t="s">
        <v>9</v>
      </c>
      <c r="J20">
        <v>0.1</v>
      </c>
      <c r="K20">
        <v>0.25</v>
      </c>
      <c r="L20">
        <v>0.25</v>
      </c>
      <c r="M20" t="b">
        <f t="shared" si="3"/>
        <v>1</v>
      </c>
      <c r="N20" t="str">
        <f t="shared" si="4"/>
        <v>Meal_Morning_Snack_Green</v>
      </c>
      <c r="O20" s="4" t="s">
        <v>39</v>
      </c>
    </row>
    <row r="21" spans="1:15" ht="16.05" hidden="1" customHeight="1" x14ac:dyDescent="0.45">
      <c r="A21" t="str">
        <f t="shared" si="0"/>
        <v>2020-01-01</v>
      </c>
      <c r="B21">
        <f t="shared" si="1"/>
        <v>43831</v>
      </c>
      <c r="C21" t="str">
        <f t="shared" si="2"/>
        <v>43831Meal_Morning_Snack_MainP1</v>
      </c>
      <c r="D21" s="7">
        <v>19</v>
      </c>
      <c r="E21" t="s">
        <v>167</v>
      </c>
      <c r="F21" t="s">
        <v>118</v>
      </c>
      <c r="G21" t="s">
        <v>187</v>
      </c>
      <c r="H21">
        <v>50.810116999999998</v>
      </c>
      <c r="I21" t="s">
        <v>9</v>
      </c>
      <c r="J21">
        <v>0.1</v>
      </c>
      <c r="K21">
        <v>0.25</v>
      </c>
      <c r="L21">
        <v>0.25</v>
      </c>
      <c r="M21" t="b">
        <f t="shared" si="3"/>
        <v>1</v>
      </c>
      <c r="N21" t="str">
        <f t="shared" si="4"/>
        <v>Meal_Morning_Snack_Main</v>
      </c>
      <c r="O21" s="4" t="s">
        <v>40</v>
      </c>
    </row>
    <row r="22" spans="1:15" ht="16.05" hidden="1" customHeight="1" x14ac:dyDescent="0.45">
      <c r="A22" t="str">
        <f t="shared" si="0"/>
        <v>2020-01-01</v>
      </c>
      <c r="B22">
        <f t="shared" si="1"/>
        <v>43831</v>
      </c>
      <c r="C22" t="str">
        <f t="shared" si="2"/>
        <v>43831Meal_Morning_Snack_SideP1</v>
      </c>
      <c r="D22" s="7">
        <v>20</v>
      </c>
      <c r="E22" t="s">
        <v>167</v>
      </c>
      <c r="F22" t="s">
        <v>118</v>
      </c>
      <c r="G22" t="s">
        <v>188</v>
      </c>
      <c r="H22">
        <v>24.585540000000002</v>
      </c>
      <c r="I22" t="s">
        <v>9</v>
      </c>
      <c r="J22">
        <v>0.1</v>
      </c>
      <c r="K22">
        <v>0.25</v>
      </c>
      <c r="L22">
        <v>0.25</v>
      </c>
      <c r="M22" t="b">
        <f t="shared" si="3"/>
        <v>1</v>
      </c>
      <c r="N22" t="str">
        <f t="shared" si="4"/>
        <v>Meal_Morning_Snack_Side</v>
      </c>
      <c r="O22" s="4" t="s">
        <v>41</v>
      </c>
    </row>
    <row r="23" spans="1:15" ht="16.05" hidden="1" customHeight="1" x14ac:dyDescent="0.45">
      <c r="A23" t="str">
        <f t="shared" si="0"/>
        <v>2020-01-01</v>
      </c>
      <c r="B23">
        <f t="shared" si="1"/>
        <v>43831</v>
      </c>
      <c r="C23" t="str">
        <f t="shared" si="2"/>
        <v>43831Meal_Afternoon_Snack_GreenP10</v>
      </c>
      <c r="D23" s="7">
        <v>21</v>
      </c>
      <c r="E23" t="s">
        <v>167</v>
      </c>
      <c r="F23" t="s">
        <v>118</v>
      </c>
      <c r="G23" t="s">
        <v>168</v>
      </c>
      <c r="H23">
        <v>25.315721</v>
      </c>
      <c r="I23" t="s">
        <v>43</v>
      </c>
      <c r="J23">
        <v>0.05</v>
      </c>
      <c r="K23">
        <v>0.05</v>
      </c>
      <c r="L23">
        <v>0.25</v>
      </c>
      <c r="M23" t="b">
        <f t="shared" si="3"/>
        <v>1</v>
      </c>
      <c r="N23" t="str">
        <f t="shared" si="4"/>
        <v>Meal_Afternoon_Snack_Green</v>
      </c>
      <c r="O23" s="4" t="s">
        <v>11</v>
      </c>
    </row>
    <row r="24" spans="1:15" ht="16.05" hidden="1" customHeight="1" x14ac:dyDescent="0.45">
      <c r="A24" t="str">
        <f t="shared" si="0"/>
        <v>2020-01-01</v>
      </c>
      <c r="B24">
        <f t="shared" si="1"/>
        <v>43831</v>
      </c>
      <c r="C24" t="str">
        <f t="shared" si="2"/>
        <v>43831Meal_Afternoon_Snack_MainP10</v>
      </c>
      <c r="D24" s="7">
        <v>22</v>
      </c>
      <c r="E24" t="s">
        <v>167</v>
      </c>
      <c r="F24" t="s">
        <v>118</v>
      </c>
      <c r="G24" t="s">
        <v>169</v>
      </c>
      <c r="H24">
        <v>13.208202</v>
      </c>
      <c r="I24" t="s">
        <v>43</v>
      </c>
      <c r="J24">
        <v>0.05</v>
      </c>
      <c r="K24">
        <v>0.05</v>
      </c>
      <c r="L24">
        <v>0.25</v>
      </c>
      <c r="M24" t="b">
        <f t="shared" si="3"/>
        <v>1</v>
      </c>
      <c r="N24" t="str">
        <f t="shared" si="4"/>
        <v>Meal_Afternoon_Snack_Main</v>
      </c>
      <c r="O24" s="4" t="s">
        <v>12</v>
      </c>
    </row>
    <row r="25" spans="1:15" ht="16.05" hidden="1" customHeight="1" x14ac:dyDescent="0.45">
      <c r="A25" t="str">
        <f t="shared" si="0"/>
        <v>2020-01-01</v>
      </c>
      <c r="B25">
        <f t="shared" si="1"/>
        <v>43831</v>
      </c>
      <c r="C25" t="str">
        <f t="shared" si="2"/>
        <v>43831Meal_Afternoon_Snack_SideP10</v>
      </c>
      <c r="D25" s="7">
        <v>23</v>
      </c>
      <c r="E25" t="s">
        <v>167</v>
      </c>
      <c r="F25" t="s">
        <v>118</v>
      </c>
      <c r="G25" t="s">
        <v>170</v>
      </c>
      <c r="H25">
        <v>27.517088000000001</v>
      </c>
      <c r="I25" t="s">
        <v>43</v>
      </c>
      <c r="J25">
        <v>0.05</v>
      </c>
      <c r="K25">
        <v>0.05</v>
      </c>
      <c r="L25">
        <v>0.25</v>
      </c>
      <c r="M25" t="b">
        <f t="shared" si="3"/>
        <v>1</v>
      </c>
      <c r="N25" t="str">
        <f t="shared" si="4"/>
        <v>Meal_Afternoon_Snack_Side</v>
      </c>
      <c r="O25" s="4" t="s">
        <v>13</v>
      </c>
    </row>
    <row r="26" spans="1:15" ht="16.05" hidden="1" customHeight="1" x14ac:dyDescent="0.45">
      <c r="A26" t="str">
        <f t="shared" si="0"/>
        <v>2020-01-01</v>
      </c>
      <c r="B26">
        <f t="shared" si="1"/>
        <v>43831</v>
      </c>
      <c r="C26" t="str">
        <f t="shared" si="2"/>
        <v>43831Meal_Booster1_GreenP10</v>
      </c>
      <c r="D26" s="7">
        <v>24</v>
      </c>
      <c r="E26" t="s">
        <v>167</v>
      </c>
      <c r="F26" t="s">
        <v>118</v>
      </c>
      <c r="G26" t="s">
        <v>171</v>
      </c>
      <c r="H26">
        <v>0</v>
      </c>
      <c r="I26" t="s">
        <v>43</v>
      </c>
      <c r="J26">
        <v>0.05</v>
      </c>
      <c r="K26">
        <v>0.05</v>
      </c>
      <c r="L26">
        <v>0.25</v>
      </c>
      <c r="M26" t="b">
        <f t="shared" si="3"/>
        <v>1</v>
      </c>
      <c r="N26" t="str">
        <f t="shared" si="4"/>
        <v>Meal_Booster1_Green</v>
      </c>
      <c r="O26" s="4" t="s">
        <v>16</v>
      </c>
    </row>
    <row r="27" spans="1:15" ht="16.05" hidden="1" customHeight="1" x14ac:dyDescent="0.45">
      <c r="A27" t="str">
        <f t="shared" si="0"/>
        <v>2020-01-01</v>
      </c>
      <c r="B27">
        <f t="shared" si="1"/>
        <v>43831</v>
      </c>
      <c r="C27" t="str">
        <f t="shared" si="2"/>
        <v>43831Meal_Booster1_MainP10</v>
      </c>
      <c r="D27" s="7">
        <v>25</v>
      </c>
      <c r="E27" t="s">
        <v>167</v>
      </c>
      <c r="F27" t="s">
        <v>118</v>
      </c>
      <c r="G27" t="s">
        <v>172</v>
      </c>
      <c r="H27">
        <v>0</v>
      </c>
      <c r="I27" t="s">
        <v>43</v>
      </c>
      <c r="J27">
        <v>0.05</v>
      </c>
      <c r="K27">
        <v>0.05</v>
      </c>
      <c r="L27">
        <v>0.25</v>
      </c>
      <c r="M27" t="b">
        <f t="shared" si="3"/>
        <v>1</v>
      </c>
      <c r="N27" t="str">
        <f t="shared" si="4"/>
        <v>Meal_Booster1_Main</v>
      </c>
      <c r="O27" s="4" t="s">
        <v>17</v>
      </c>
    </row>
    <row r="28" spans="1:15" ht="16.05" hidden="1" customHeight="1" x14ac:dyDescent="0.45">
      <c r="A28" t="str">
        <f t="shared" si="0"/>
        <v>2020-01-01</v>
      </c>
      <c r="B28">
        <f t="shared" si="1"/>
        <v>43831</v>
      </c>
      <c r="C28" t="str">
        <f t="shared" si="2"/>
        <v>43831Meal_Booster1_SideP10</v>
      </c>
      <c r="D28" s="7">
        <v>26</v>
      </c>
      <c r="E28" t="s">
        <v>167</v>
      </c>
      <c r="F28" t="s">
        <v>118</v>
      </c>
      <c r="G28" t="s">
        <v>173</v>
      </c>
      <c r="H28">
        <v>0</v>
      </c>
      <c r="I28" t="s">
        <v>43</v>
      </c>
      <c r="J28">
        <v>0.05</v>
      </c>
      <c r="K28">
        <v>0.05</v>
      </c>
      <c r="L28">
        <v>0.25</v>
      </c>
      <c r="M28" t="b">
        <f t="shared" si="3"/>
        <v>1</v>
      </c>
      <c r="N28" t="str">
        <f t="shared" si="4"/>
        <v>Meal_Booster1_Side</v>
      </c>
      <c r="O28" s="4" t="s">
        <v>18</v>
      </c>
    </row>
    <row r="29" spans="1:15" ht="16.05" hidden="1" customHeight="1" x14ac:dyDescent="0.45">
      <c r="A29" t="str">
        <f t="shared" si="0"/>
        <v>2020-01-01</v>
      </c>
      <c r="B29">
        <f t="shared" si="1"/>
        <v>43831</v>
      </c>
      <c r="C29" t="str">
        <f t="shared" si="2"/>
        <v>43831Meal_Booster2_GreenP10</v>
      </c>
      <c r="D29" s="7">
        <v>27</v>
      </c>
      <c r="E29" t="s">
        <v>167</v>
      </c>
      <c r="F29" t="s">
        <v>118</v>
      </c>
      <c r="G29" t="s">
        <v>174</v>
      </c>
      <c r="H29">
        <v>0</v>
      </c>
      <c r="I29" t="s">
        <v>43</v>
      </c>
      <c r="J29">
        <v>0.05</v>
      </c>
      <c r="K29">
        <v>0.05</v>
      </c>
      <c r="L29">
        <v>0.25</v>
      </c>
      <c r="M29" t="b">
        <f t="shared" si="3"/>
        <v>1</v>
      </c>
      <c r="N29" t="str">
        <f t="shared" si="4"/>
        <v>Meal_Booster2_Green</v>
      </c>
      <c r="O29" s="4" t="s">
        <v>19</v>
      </c>
    </row>
    <row r="30" spans="1:15" ht="16.05" hidden="1" customHeight="1" x14ac:dyDescent="0.45">
      <c r="A30" t="str">
        <f t="shared" si="0"/>
        <v>2020-01-01</v>
      </c>
      <c r="B30">
        <f t="shared" si="1"/>
        <v>43831</v>
      </c>
      <c r="C30" t="str">
        <f t="shared" si="2"/>
        <v>43831Meal_Booster2_MainP10</v>
      </c>
      <c r="D30" s="7">
        <v>28</v>
      </c>
      <c r="E30" t="s">
        <v>167</v>
      </c>
      <c r="F30" t="s">
        <v>118</v>
      </c>
      <c r="G30" t="s">
        <v>175</v>
      </c>
      <c r="H30">
        <v>0</v>
      </c>
      <c r="I30" t="s">
        <v>43</v>
      </c>
      <c r="J30">
        <v>0.05</v>
      </c>
      <c r="K30">
        <v>0.05</v>
      </c>
      <c r="L30">
        <v>0.25</v>
      </c>
      <c r="M30" t="b">
        <f t="shared" si="3"/>
        <v>1</v>
      </c>
      <c r="N30" t="str">
        <f t="shared" si="4"/>
        <v>Meal_Booster2_Main</v>
      </c>
      <c r="O30" s="4" t="s">
        <v>20</v>
      </c>
    </row>
    <row r="31" spans="1:15" ht="16.05" hidden="1" customHeight="1" x14ac:dyDescent="0.45">
      <c r="A31" t="str">
        <f t="shared" si="0"/>
        <v>2020-01-01</v>
      </c>
      <c r="B31">
        <f t="shared" si="1"/>
        <v>43831</v>
      </c>
      <c r="C31" t="str">
        <f t="shared" si="2"/>
        <v>43831Meal_Booster2_SideP10</v>
      </c>
      <c r="D31" s="7">
        <v>29</v>
      </c>
      <c r="E31" t="s">
        <v>167</v>
      </c>
      <c r="F31" t="s">
        <v>118</v>
      </c>
      <c r="G31" t="s">
        <v>176</v>
      </c>
      <c r="H31">
        <v>0</v>
      </c>
      <c r="I31" t="s">
        <v>43</v>
      </c>
      <c r="J31">
        <v>0.05</v>
      </c>
      <c r="K31">
        <v>0.05</v>
      </c>
      <c r="L31">
        <v>0.25</v>
      </c>
      <c r="M31" t="b">
        <f t="shared" si="3"/>
        <v>1</v>
      </c>
      <c r="N31" t="str">
        <f t="shared" si="4"/>
        <v>Meal_Booster2_Side</v>
      </c>
      <c r="O31" s="4" t="s">
        <v>21</v>
      </c>
    </row>
    <row r="32" spans="1:15" ht="16.05" hidden="1" customHeight="1" x14ac:dyDescent="0.45">
      <c r="A32" t="str">
        <f t="shared" si="0"/>
        <v>2020-01-01</v>
      </c>
      <c r="B32">
        <f t="shared" si="1"/>
        <v>43831</v>
      </c>
      <c r="C32" t="str">
        <f t="shared" si="2"/>
        <v>43831Meal_Breakfast_GreenP10</v>
      </c>
      <c r="D32" s="7">
        <v>30</v>
      </c>
      <c r="E32" t="s">
        <v>167</v>
      </c>
      <c r="F32" t="s">
        <v>118</v>
      </c>
      <c r="G32" t="s">
        <v>177</v>
      </c>
      <c r="H32">
        <v>134.25452000000001</v>
      </c>
      <c r="I32" t="s">
        <v>43</v>
      </c>
      <c r="J32">
        <v>0.05</v>
      </c>
      <c r="K32">
        <v>0.05</v>
      </c>
      <c r="L32">
        <v>0.25</v>
      </c>
      <c r="M32" t="b">
        <f t="shared" si="3"/>
        <v>1</v>
      </c>
      <c r="N32" t="str">
        <f t="shared" si="4"/>
        <v>Meal_Breakfast_Green</v>
      </c>
      <c r="O32" s="4" t="s">
        <v>24</v>
      </c>
    </row>
    <row r="33" spans="1:15" ht="16.05" hidden="1" customHeight="1" x14ac:dyDescent="0.45">
      <c r="A33" t="str">
        <f t="shared" si="0"/>
        <v>2020-01-01</v>
      </c>
      <c r="B33">
        <f t="shared" si="1"/>
        <v>43831</v>
      </c>
      <c r="C33" t="str">
        <f t="shared" si="2"/>
        <v>43831Meal_Breakfast_MainP10</v>
      </c>
      <c r="D33" s="7">
        <v>31</v>
      </c>
      <c r="E33" t="s">
        <v>167</v>
      </c>
      <c r="F33" t="s">
        <v>118</v>
      </c>
      <c r="G33" t="s">
        <v>178</v>
      </c>
      <c r="H33">
        <v>170.05573000000001</v>
      </c>
      <c r="I33" t="s">
        <v>43</v>
      </c>
      <c r="J33">
        <v>0.05</v>
      </c>
      <c r="K33">
        <v>0.05</v>
      </c>
      <c r="L33">
        <v>0.25</v>
      </c>
      <c r="M33" t="b">
        <f t="shared" si="3"/>
        <v>1</v>
      </c>
      <c r="N33" t="str">
        <f t="shared" si="4"/>
        <v>Meal_Breakfast_Main</v>
      </c>
      <c r="O33" s="4" t="s">
        <v>25</v>
      </c>
    </row>
    <row r="34" spans="1:15" ht="16.05" hidden="1" customHeight="1" x14ac:dyDescent="0.45">
      <c r="A34" t="str">
        <f t="shared" si="0"/>
        <v>2020-01-01</v>
      </c>
      <c r="B34">
        <f t="shared" si="1"/>
        <v>43831</v>
      </c>
      <c r="C34" t="str">
        <f t="shared" si="2"/>
        <v>43831Meal_Breakfast_SideP10</v>
      </c>
      <c r="D34" s="7">
        <v>32</v>
      </c>
      <c r="E34" t="s">
        <v>167</v>
      </c>
      <c r="F34" t="s">
        <v>118</v>
      </c>
      <c r="G34" t="s">
        <v>179</v>
      </c>
      <c r="H34">
        <v>22.375753</v>
      </c>
      <c r="I34" t="s">
        <v>43</v>
      </c>
      <c r="J34">
        <v>0.05</v>
      </c>
      <c r="K34">
        <v>0.05</v>
      </c>
      <c r="L34">
        <v>0.25</v>
      </c>
      <c r="M34" t="b">
        <f t="shared" si="3"/>
        <v>1</v>
      </c>
      <c r="N34" t="str">
        <f t="shared" si="4"/>
        <v>Meal_Breakfast_Side</v>
      </c>
      <c r="O34" s="4" t="s">
        <v>26</v>
      </c>
    </row>
    <row r="35" spans="1:15" ht="16.05" hidden="1" customHeight="1" x14ac:dyDescent="0.45">
      <c r="A35" t="str">
        <f t="shared" si="0"/>
        <v>2020-01-01</v>
      </c>
      <c r="B35">
        <f t="shared" si="1"/>
        <v>43831</v>
      </c>
      <c r="C35" t="str">
        <f t="shared" si="2"/>
        <v>43831Meal_Dinner_GreenP10</v>
      </c>
      <c r="D35" s="7">
        <v>33</v>
      </c>
      <c r="E35" t="s">
        <v>167</v>
      </c>
      <c r="F35" t="s">
        <v>118</v>
      </c>
      <c r="G35" t="s">
        <v>180</v>
      </c>
      <c r="H35">
        <v>0</v>
      </c>
      <c r="I35" t="s">
        <v>43</v>
      </c>
      <c r="J35">
        <v>0.05</v>
      </c>
      <c r="K35">
        <v>0.05</v>
      </c>
      <c r="L35">
        <v>0.25</v>
      </c>
      <c r="M35" t="b">
        <f t="shared" si="3"/>
        <v>1</v>
      </c>
      <c r="N35" t="str">
        <f t="shared" si="4"/>
        <v>Meal_Dinner_Green</v>
      </c>
      <c r="O35" s="4" t="s">
        <v>29</v>
      </c>
    </row>
    <row r="36" spans="1:15" ht="16.05" hidden="1" customHeight="1" x14ac:dyDescent="0.45">
      <c r="A36" t="str">
        <f t="shared" si="0"/>
        <v>2020-01-01</v>
      </c>
      <c r="B36">
        <f t="shared" si="1"/>
        <v>43831</v>
      </c>
      <c r="C36" t="str">
        <f t="shared" si="2"/>
        <v>43831Meal_Dinner_MainP10</v>
      </c>
      <c r="D36" s="7">
        <v>34</v>
      </c>
      <c r="E36" t="s">
        <v>167</v>
      </c>
      <c r="F36" t="s">
        <v>118</v>
      </c>
      <c r="G36" t="s">
        <v>181</v>
      </c>
      <c r="H36">
        <v>179.77761000000001</v>
      </c>
      <c r="I36" t="s">
        <v>43</v>
      </c>
      <c r="J36">
        <v>0.05</v>
      </c>
      <c r="K36">
        <v>0.05</v>
      </c>
      <c r="L36">
        <v>0.25</v>
      </c>
      <c r="M36" t="b">
        <f t="shared" si="3"/>
        <v>1</v>
      </c>
      <c r="N36" t="str">
        <f t="shared" si="4"/>
        <v>Meal_Dinner_Main</v>
      </c>
      <c r="O36" s="4" t="s">
        <v>30</v>
      </c>
    </row>
    <row r="37" spans="1:15" ht="16.05" hidden="1" customHeight="1" x14ac:dyDescent="0.45">
      <c r="A37" t="str">
        <f t="shared" si="0"/>
        <v>2020-01-01</v>
      </c>
      <c r="B37">
        <f t="shared" si="1"/>
        <v>43831</v>
      </c>
      <c r="C37" t="str">
        <f t="shared" si="2"/>
        <v>43831Meal_Dinner_SideP10</v>
      </c>
      <c r="D37" s="7">
        <v>35</v>
      </c>
      <c r="E37" t="s">
        <v>167</v>
      </c>
      <c r="F37" t="s">
        <v>118</v>
      </c>
      <c r="G37" t="s">
        <v>182</v>
      </c>
      <c r="H37">
        <v>168.96392</v>
      </c>
      <c r="I37" t="s">
        <v>43</v>
      </c>
      <c r="J37">
        <v>0.05</v>
      </c>
      <c r="K37">
        <v>0.05</v>
      </c>
      <c r="L37">
        <v>0.25</v>
      </c>
      <c r="M37" t="b">
        <f t="shared" si="3"/>
        <v>1</v>
      </c>
      <c r="N37" t="str">
        <f t="shared" si="4"/>
        <v>Meal_Dinner_Side</v>
      </c>
      <c r="O37" s="4" t="s">
        <v>31</v>
      </c>
    </row>
    <row r="38" spans="1:15" ht="16.05" hidden="1" customHeight="1" x14ac:dyDescent="0.45">
      <c r="A38" t="str">
        <f t="shared" si="0"/>
        <v>2020-01-01</v>
      </c>
      <c r="B38">
        <f t="shared" si="1"/>
        <v>43831</v>
      </c>
      <c r="C38" t="str">
        <f t="shared" si="2"/>
        <v>43831Meal_Lunch_GreenP10</v>
      </c>
      <c r="D38" s="7">
        <v>36</v>
      </c>
      <c r="E38" t="s">
        <v>167</v>
      </c>
      <c r="F38" t="s">
        <v>118</v>
      </c>
      <c r="G38" t="s">
        <v>183</v>
      </c>
      <c r="H38">
        <v>152.24216999999999</v>
      </c>
      <c r="I38" t="s">
        <v>43</v>
      </c>
      <c r="J38">
        <v>0.05</v>
      </c>
      <c r="K38">
        <v>0.05</v>
      </c>
      <c r="L38">
        <v>0.25</v>
      </c>
      <c r="M38" t="b">
        <f t="shared" si="3"/>
        <v>1</v>
      </c>
      <c r="N38" t="str">
        <f t="shared" si="4"/>
        <v>Meal_Lunch_Green</v>
      </c>
      <c r="O38" s="4" t="s">
        <v>34</v>
      </c>
    </row>
    <row r="39" spans="1:15" ht="16.05" hidden="1" customHeight="1" x14ac:dyDescent="0.45">
      <c r="A39" t="str">
        <f t="shared" si="0"/>
        <v>2020-01-01</v>
      </c>
      <c r="B39">
        <f t="shared" si="1"/>
        <v>43831</v>
      </c>
      <c r="C39" t="str">
        <f t="shared" si="2"/>
        <v>43831Meal_Lunch_MainP10</v>
      </c>
      <c r="D39" s="7">
        <v>37</v>
      </c>
      <c r="E39" t="s">
        <v>167</v>
      </c>
      <c r="F39" t="s">
        <v>118</v>
      </c>
      <c r="G39" t="s">
        <v>184</v>
      </c>
      <c r="H39">
        <v>83.534791999999996</v>
      </c>
      <c r="I39" t="s">
        <v>43</v>
      </c>
      <c r="J39">
        <v>0.05</v>
      </c>
      <c r="K39">
        <v>0.05</v>
      </c>
      <c r="L39">
        <v>0.25</v>
      </c>
      <c r="M39" t="b">
        <f t="shared" si="3"/>
        <v>1</v>
      </c>
      <c r="N39" t="str">
        <f t="shared" si="4"/>
        <v>Meal_Lunch_Main</v>
      </c>
      <c r="O39" s="4" t="s">
        <v>35</v>
      </c>
    </row>
    <row r="40" spans="1:15" ht="16.05" hidden="1" customHeight="1" x14ac:dyDescent="0.45">
      <c r="A40" t="str">
        <f t="shared" si="0"/>
        <v>2020-01-01</v>
      </c>
      <c r="B40">
        <f t="shared" si="1"/>
        <v>43831</v>
      </c>
      <c r="C40" t="str">
        <f t="shared" si="2"/>
        <v>43831Meal_Lunch_SideP10</v>
      </c>
      <c r="D40" s="7">
        <v>38</v>
      </c>
      <c r="E40" t="s">
        <v>167</v>
      </c>
      <c r="F40" t="s">
        <v>118</v>
      </c>
      <c r="G40" t="s">
        <v>185</v>
      </c>
      <c r="H40">
        <v>243.60137</v>
      </c>
      <c r="I40" t="s">
        <v>43</v>
      </c>
      <c r="J40">
        <v>0.05</v>
      </c>
      <c r="K40">
        <v>0.05</v>
      </c>
      <c r="L40">
        <v>0.25</v>
      </c>
      <c r="M40" t="b">
        <f t="shared" si="3"/>
        <v>1</v>
      </c>
      <c r="N40" t="str">
        <f t="shared" si="4"/>
        <v>Meal_Lunch_Side</v>
      </c>
      <c r="O40" s="4" t="s">
        <v>36</v>
      </c>
    </row>
    <row r="41" spans="1:15" ht="16.05" hidden="1" customHeight="1" x14ac:dyDescent="0.45">
      <c r="A41" t="str">
        <f t="shared" si="0"/>
        <v>2020-01-01</v>
      </c>
      <c r="B41">
        <f t="shared" si="1"/>
        <v>43831</v>
      </c>
      <c r="C41" t="str">
        <f t="shared" si="2"/>
        <v>43831Meal_Morning_Snack_GreenP10</v>
      </c>
      <c r="D41" s="7">
        <v>39</v>
      </c>
      <c r="E41" t="s">
        <v>167</v>
      </c>
      <c r="F41" t="s">
        <v>118</v>
      </c>
      <c r="G41" t="s">
        <v>186</v>
      </c>
      <c r="H41">
        <v>23.980533999999999</v>
      </c>
      <c r="I41" t="s">
        <v>43</v>
      </c>
      <c r="J41">
        <v>0.05</v>
      </c>
      <c r="K41">
        <v>0.05</v>
      </c>
      <c r="L41">
        <v>0.25</v>
      </c>
      <c r="M41" t="b">
        <f t="shared" si="3"/>
        <v>1</v>
      </c>
      <c r="N41" t="str">
        <f t="shared" si="4"/>
        <v>Meal_Morning_Snack_Green</v>
      </c>
      <c r="O41" s="4" t="s">
        <v>39</v>
      </c>
    </row>
    <row r="42" spans="1:15" ht="16.05" hidden="1" customHeight="1" x14ac:dyDescent="0.45">
      <c r="A42" t="str">
        <f t="shared" si="0"/>
        <v>2020-01-01</v>
      </c>
      <c r="B42">
        <f t="shared" si="1"/>
        <v>43831</v>
      </c>
      <c r="C42" t="str">
        <f t="shared" si="2"/>
        <v>43831Meal_Morning_Snack_MainP10</v>
      </c>
      <c r="D42" s="7">
        <v>40</v>
      </c>
      <c r="E42" t="s">
        <v>167</v>
      </c>
      <c r="F42" t="s">
        <v>118</v>
      </c>
      <c r="G42" t="s">
        <v>187</v>
      </c>
      <c r="H42">
        <v>46.628816999999998</v>
      </c>
      <c r="I42" t="s">
        <v>43</v>
      </c>
      <c r="J42">
        <v>0.05</v>
      </c>
      <c r="K42">
        <v>0.05</v>
      </c>
      <c r="L42">
        <v>0.25</v>
      </c>
      <c r="M42" t="b">
        <f t="shared" si="3"/>
        <v>1</v>
      </c>
      <c r="N42" t="str">
        <f t="shared" si="4"/>
        <v>Meal_Morning_Snack_Main</v>
      </c>
      <c r="O42" s="4" t="s">
        <v>40</v>
      </c>
    </row>
    <row r="43" spans="1:15" ht="16.05" hidden="1" customHeight="1" x14ac:dyDescent="0.45">
      <c r="A43" t="str">
        <f t="shared" si="0"/>
        <v>2020-01-01</v>
      </c>
      <c r="B43">
        <f t="shared" si="1"/>
        <v>43831</v>
      </c>
      <c r="C43" t="str">
        <f t="shared" si="2"/>
        <v>43831Meal_Morning_Snack_SideP10</v>
      </c>
      <c r="D43" s="7">
        <v>41</v>
      </c>
      <c r="E43" t="s">
        <v>167</v>
      </c>
      <c r="F43" t="s">
        <v>118</v>
      </c>
      <c r="G43" t="s">
        <v>188</v>
      </c>
      <c r="H43">
        <v>14.654771</v>
      </c>
      <c r="I43" t="s">
        <v>43</v>
      </c>
      <c r="J43">
        <v>0.05</v>
      </c>
      <c r="K43">
        <v>0.05</v>
      </c>
      <c r="L43">
        <v>0.25</v>
      </c>
      <c r="M43" t="b">
        <f t="shared" si="3"/>
        <v>1</v>
      </c>
      <c r="N43" t="str">
        <f t="shared" si="4"/>
        <v>Meal_Morning_Snack_Side</v>
      </c>
      <c r="O43" s="4" t="s">
        <v>41</v>
      </c>
    </row>
    <row r="44" spans="1:15" ht="16.05" hidden="1" customHeight="1" x14ac:dyDescent="0.45">
      <c r="A44" t="str">
        <f t="shared" si="0"/>
        <v>2020-01-01</v>
      </c>
      <c r="B44">
        <f t="shared" si="1"/>
        <v>43831</v>
      </c>
      <c r="C44" t="str">
        <f t="shared" si="2"/>
        <v>43831Meal_Afternoon_Snack_GreenP11</v>
      </c>
      <c r="D44" s="7">
        <v>42</v>
      </c>
      <c r="E44" t="s">
        <v>167</v>
      </c>
      <c r="F44" t="s">
        <v>118</v>
      </c>
      <c r="G44" t="s">
        <v>168</v>
      </c>
      <c r="H44">
        <v>19.790036000000001</v>
      </c>
      <c r="I44" t="s">
        <v>44</v>
      </c>
      <c r="J44">
        <v>0.05</v>
      </c>
      <c r="K44">
        <v>0.05</v>
      </c>
      <c r="L44">
        <v>0.25</v>
      </c>
      <c r="M44" t="b">
        <f t="shared" si="3"/>
        <v>1</v>
      </c>
      <c r="N44" t="str">
        <f t="shared" si="4"/>
        <v>Meal_Afternoon_Snack_Green</v>
      </c>
      <c r="O44" s="4" t="s">
        <v>11</v>
      </c>
    </row>
    <row r="45" spans="1:15" ht="16.05" hidden="1" customHeight="1" x14ac:dyDescent="0.45">
      <c r="A45" t="str">
        <f t="shared" si="0"/>
        <v>2020-01-01</v>
      </c>
      <c r="B45">
        <f t="shared" si="1"/>
        <v>43831</v>
      </c>
      <c r="C45" t="str">
        <f t="shared" si="2"/>
        <v>43831Meal_Afternoon_Snack_MainP11</v>
      </c>
      <c r="D45" s="7">
        <v>43</v>
      </c>
      <c r="E45" t="s">
        <v>167</v>
      </c>
      <c r="F45" t="s">
        <v>118</v>
      </c>
      <c r="G45" t="s">
        <v>169</v>
      </c>
      <c r="H45">
        <v>10.011025</v>
      </c>
      <c r="I45" t="s">
        <v>44</v>
      </c>
      <c r="J45">
        <v>0.05</v>
      </c>
      <c r="K45">
        <v>0.05</v>
      </c>
      <c r="L45">
        <v>0.25</v>
      </c>
      <c r="M45" t="b">
        <f t="shared" si="3"/>
        <v>1</v>
      </c>
      <c r="N45" t="str">
        <f t="shared" si="4"/>
        <v>Meal_Afternoon_Snack_Main</v>
      </c>
      <c r="O45" s="4" t="s">
        <v>12</v>
      </c>
    </row>
    <row r="46" spans="1:15" ht="16.05" hidden="1" customHeight="1" x14ac:dyDescent="0.45">
      <c r="A46" t="str">
        <f t="shared" si="0"/>
        <v>2020-01-01</v>
      </c>
      <c r="B46">
        <f t="shared" si="1"/>
        <v>43831</v>
      </c>
      <c r="C46" t="str">
        <f t="shared" si="2"/>
        <v>43831Meal_Afternoon_Snack_SideP11</v>
      </c>
      <c r="D46" s="7">
        <v>44</v>
      </c>
      <c r="E46" t="s">
        <v>167</v>
      </c>
      <c r="F46" t="s">
        <v>118</v>
      </c>
      <c r="G46" t="s">
        <v>170</v>
      </c>
      <c r="H46">
        <v>20.254065000000001</v>
      </c>
      <c r="I46" t="s">
        <v>44</v>
      </c>
      <c r="J46">
        <v>0.05</v>
      </c>
      <c r="K46">
        <v>0.05</v>
      </c>
      <c r="L46">
        <v>0.25</v>
      </c>
      <c r="M46" t="b">
        <f t="shared" si="3"/>
        <v>1</v>
      </c>
      <c r="N46" t="str">
        <f t="shared" si="4"/>
        <v>Meal_Afternoon_Snack_Side</v>
      </c>
      <c r="O46" s="4" t="s">
        <v>13</v>
      </c>
    </row>
    <row r="47" spans="1:15" ht="16.05" hidden="1" customHeight="1" x14ac:dyDescent="0.45">
      <c r="A47" t="str">
        <f t="shared" si="0"/>
        <v>2020-01-01</v>
      </c>
      <c r="B47">
        <f t="shared" si="1"/>
        <v>43831</v>
      </c>
      <c r="C47" t="str">
        <f t="shared" si="2"/>
        <v>43831Meal_Booster1_GreenP11</v>
      </c>
      <c r="D47" s="7">
        <v>45</v>
      </c>
      <c r="E47" t="s">
        <v>167</v>
      </c>
      <c r="F47" t="s">
        <v>118</v>
      </c>
      <c r="G47" t="s">
        <v>171</v>
      </c>
      <c r="H47">
        <v>0</v>
      </c>
      <c r="I47" t="s">
        <v>44</v>
      </c>
      <c r="J47">
        <v>0.05</v>
      </c>
      <c r="K47">
        <v>0.05</v>
      </c>
      <c r="L47">
        <v>0.25</v>
      </c>
      <c r="M47" t="b">
        <f t="shared" si="3"/>
        <v>1</v>
      </c>
      <c r="N47" t="str">
        <f t="shared" si="4"/>
        <v>Meal_Booster1_Green</v>
      </c>
      <c r="O47" s="4" t="s">
        <v>16</v>
      </c>
    </row>
    <row r="48" spans="1:15" ht="16.05" hidden="1" customHeight="1" x14ac:dyDescent="0.45">
      <c r="A48" t="str">
        <f t="shared" si="0"/>
        <v>2020-01-01</v>
      </c>
      <c r="B48">
        <f t="shared" si="1"/>
        <v>43831</v>
      </c>
      <c r="C48" t="str">
        <f t="shared" si="2"/>
        <v>43831Meal_Booster1_MainP11</v>
      </c>
      <c r="D48" s="7">
        <v>46</v>
      </c>
      <c r="E48" t="s">
        <v>167</v>
      </c>
      <c r="F48" t="s">
        <v>118</v>
      </c>
      <c r="G48" t="s">
        <v>172</v>
      </c>
      <c r="H48">
        <v>0</v>
      </c>
      <c r="I48" t="s">
        <v>44</v>
      </c>
      <c r="J48">
        <v>0.05</v>
      </c>
      <c r="K48">
        <v>0.05</v>
      </c>
      <c r="L48">
        <v>0.25</v>
      </c>
      <c r="M48" t="b">
        <f t="shared" si="3"/>
        <v>1</v>
      </c>
      <c r="N48" t="str">
        <f t="shared" si="4"/>
        <v>Meal_Booster1_Main</v>
      </c>
      <c r="O48" s="4" t="s">
        <v>17</v>
      </c>
    </row>
    <row r="49" spans="1:15" ht="16.05" hidden="1" customHeight="1" x14ac:dyDescent="0.45">
      <c r="A49" t="str">
        <f t="shared" si="0"/>
        <v>2020-01-01</v>
      </c>
      <c r="B49">
        <f t="shared" si="1"/>
        <v>43831</v>
      </c>
      <c r="C49" t="str">
        <f t="shared" si="2"/>
        <v>43831Meal_Booster1_SideP11</v>
      </c>
      <c r="D49" s="7">
        <v>47</v>
      </c>
      <c r="E49" t="s">
        <v>167</v>
      </c>
      <c r="F49" t="s">
        <v>118</v>
      </c>
      <c r="G49" t="s">
        <v>173</v>
      </c>
      <c r="H49">
        <v>0</v>
      </c>
      <c r="I49" t="s">
        <v>44</v>
      </c>
      <c r="J49">
        <v>0.05</v>
      </c>
      <c r="K49">
        <v>0.05</v>
      </c>
      <c r="L49">
        <v>0.25</v>
      </c>
      <c r="M49" t="b">
        <f t="shared" si="3"/>
        <v>1</v>
      </c>
      <c r="N49" t="str">
        <f t="shared" si="4"/>
        <v>Meal_Booster1_Side</v>
      </c>
      <c r="O49" s="4" t="s">
        <v>18</v>
      </c>
    </row>
    <row r="50" spans="1:15" ht="16.05" hidden="1" customHeight="1" x14ac:dyDescent="0.45">
      <c r="A50" t="str">
        <f t="shared" si="0"/>
        <v>2020-01-01</v>
      </c>
      <c r="B50">
        <f t="shared" si="1"/>
        <v>43831</v>
      </c>
      <c r="C50" t="str">
        <f t="shared" si="2"/>
        <v>43831Meal_Booster2_GreenP11</v>
      </c>
      <c r="D50" s="7">
        <v>48</v>
      </c>
      <c r="E50" t="s">
        <v>167</v>
      </c>
      <c r="F50" t="s">
        <v>118</v>
      </c>
      <c r="G50" t="s">
        <v>174</v>
      </c>
      <c r="H50">
        <v>0</v>
      </c>
      <c r="I50" t="s">
        <v>44</v>
      </c>
      <c r="J50">
        <v>0.05</v>
      </c>
      <c r="K50">
        <v>0.05</v>
      </c>
      <c r="L50">
        <v>0.25</v>
      </c>
      <c r="M50" t="b">
        <f t="shared" si="3"/>
        <v>1</v>
      </c>
      <c r="N50" t="str">
        <f t="shared" si="4"/>
        <v>Meal_Booster2_Green</v>
      </c>
      <c r="O50" s="4" t="s">
        <v>19</v>
      </c>
    </row>
    <row r="51" spans="1:15" ht="16.05" hidden="1" customHeight="1" x14ac:dyDescent="0.45">
      <c r="A51" t="str">
        <f t="shared" si="0"/>
        <v>2020-01-01</v>
      </c>
      <c r="B51">
        <f t="shared" si="1"/>
        <v>43831</v>
      </c>
      <c r="C51" t="str">
        <f t="shared" si="2"/>
        <v>43831Meal_Booster2_MainP11</v>
      </c>
      <c r="D51" s="7">
        <v>49</v>
      </c>
      <c r="E51" t="s">
        <v>167</v>
      </c>
      <c r="F51" t="s">
        <v>118</v>
      </c>
      <c r="G51" t="s">
        <v>175</v>
      </c>
      <c r="H51">
        <v>0</v>
      </c>
      <c r="I51" t="s">
        <v>44</v>
      </c>
      <c r="J51">
        <v>0.05</v>
      </c>
      <c r="K51">
        <v>0.05</v>
      </c>
      <c r="L51">
        <v>0.25</v>
      </c>
      <c r="M51" t="b">
        <f t="shared" si="3"/>
        <v>1</v>
      </c>
      <c r="N51" t="str">
        <f t="shared" si="4"/>
        <v>Meal_Booster2_Main</v>
      </c>
      <c r="O51" s="4" t="s">
        <v>20</v>
      </c>
    </row>
    <row r="52" spans="1:15" ht="16.05" hidden="1" customHeight="1" x14ac:dyDescent="0.45">
      <c r="A52" t="str">
        <f t="shared" si="0"/>
        <v>2020-01-01</v>
      </c>
      <c r="B52">
        <f t="shared" si="1"/>
        <v>43831</v>
      </c>
      <c r="C52" t="str">
        <f t="shared" si="2"/>
        <v>43831Meal_Booster2_SideP11</v>
      </c>
      <c r="D52" s="7">
        <v>50</v>
      </c>
      <c r="E52" t="s">
        <v>167</v>
      </c>
      <c r="F52" t="s">
        <v>118</v>
      </c>
      <c r="G52" t="s">
        <v>176</v>
      </c>
      <c r="H52">
        <v>0</v>
      </c>
      <c r="I52" t="s">
        <v>44</v>
      </c>
      <c r="J52">
        <v>0.05</v>
      </c>
      <c r="K52">
        <v>0.05</v>
      </c>
      <c r="L52">
        <v>0.25</v>
      </c>
      <c r="M52" t="b">
        <f t="shared" si="3"/>
        <v>1</v>
      </c>
      <c r="N52" t="str">
        <f t="shared" si="4"/>
        <v>Meal_Booster2_Side</v>
      </c>
      <c r="O52" s="4" t="s">
        <v>21</v>
      </c>
    </row>
    <row r="53" spans="1:15" ht="16.05" hidden="1" customHeight="1" x14ac:dyDescent="0.45">
      <c r="A53" t="str">
        <f t="shared" si="0"/>
        <v>2020-01-01</v>
      </c>
      <c r="B53">
        <f t="shared" si="1"/>
        <v>43831</v>
      </c>
      <c r="C53" t="str">
        <f t="shared" si="2"/>
        <v>43831Meal_Breakfast_GreenP11</v>
      </c>
      <c r="D53" s="7">
        <v>51</v>
      </c>
      <c r="E53" t="s">
        <v>167</v>
      </c>
      <c r="F53" t="s">
        <v>118</v>
      </c>
      <c r="G53" t="s">
        <v>177</v>
      </c>
      <c r="H53">
        <v>100.88003999999999</v>
      </c>
      <c r="I53" t="s">
        <v>44</v>
      </c>
      <c r="J53">
        <v>0.05</v>
      </c>
      <c r="K53">
        <v>0.05</v>
      </c>
      <c r="L53">
        <v>0.25</v>
      </c>
      <c r="M53" t="b">
        <f t="shared" si="3"/>
        <v>1</v>
      </c>
      <c r="N53" t="str">
        <f t="shared" si="4"/>
        <v>Meal_Breakfast_Green</v>
      </c>
      <c r="O53" s="4" t="s">
        <v>24</v>
      </c>
    </row>
    <row r="54" spans="1:15" ht="16.05" hidden="1" customHeight="1" x14ac:dyDescent="0.45">
      <c r="A54" t="str">
        <f t="shared" si="0"/>
        <v>2020-01-01</v>
      </c>
      <c r="B54">
        <f t="shared" si="1"/>
        <v>43831</v>
      </c>
      <c r="C54" t="str">
        <f t="shared" si="2"/>
        <v>43831Meal_Breakfast_MainP11</v>
      </c>
      <c r="D54" s="7">
        <v>52</v>
      </c>
      <c r="E54" t="s">
        <v>167</v>
      </c>
      <c r="F54" t="s">
        <v>118</v>
      </c>
      <c r="G54" t="s">
        <v>178</v>
      </c>
      <c r="H54">
        <v>127.78138</v>
      </c>
      <c r="I54" t="s">
        <v>44</v>
      </c>
      <c r="J54">
        <v>0.05</v>
      </c>
      <c r="K54">
        <v>0.05</v>
      </c>
      <c r="L54">
        <v>0.25</v>
      </c>
      <c r="M54" t="b">
        <f t="shared" si="3"/>
        <v>1</v>
      </c>
      <c r="N54" t="str">
        <f t="shared" si="4"/>
        <v>Meal_Breakfast_Main</v>
      </c>
      <c r="O54" s="4" t="s">
        <v>25</v>
      </c>
    </row>
    <row r="55" spans="1:15" ht="16.05" hidden="1" customHeight="1" x14ac:dyDescent="0.45">
      <c r="A55" t="str">
        <f t="shared" si="0"/>
        <v>2020-01-01</v>
      </c>
      <c r="B55">
        <f t="shared" si="1"/>
        <v>43831</v>
      </c>
      <c r="C55" t="str">
        <f t="shared" si="2"/>
        <v>43831Meal_Breakfast_SideP11</v>
      </c>
      <c r="D55" s="7">
        <v>53</v>
      </c>
      <c r="E55" t="s">
        <v>167</v>
      </c>
      <c r="F55" t="s">
        <v>118</v>
      </c>
      <c r="G55" t="s">
        <v>179</v>
      </c>
      <c r="H55">
        <v>16.81334</v>
      </c>
      <c r="I55" t="s">
        <v>44</v>
      </c>
      <c r="J55">
        <v>0.05</v>
      </c>
      <c r="K55">
        <v>0.05</v>
      </c>
      <c r="L55">
        <v>0.25</v>
      </c>
      <c r="M55" t="b">
        <f t="shared" si="3"/>
        <v>1</v>
      </c>
      <c r="N55" t="str">
        <f t="shared" si="4"/>
        <v>Meal_Breakfast_Side</v>
      </c>
      <c r="O55" s="4" t="s">
        <v>26</v>
      </c>
    </row>
    <row r="56" spans="1:15" ht="16.05" hidden="1" customHeight="1" x14ac:dyDescent="0.45">
      <c r="A56" t="str">
        <f t="shared" si="0"/>
        <v>2020-01-01</v>
      </c>
      <c r="B56">
        <f t="shared" si="1"/>
        <v>43831</v>
      </c>
      <c r="C56" t="str">
        <f t="shared" si="2"/>
        <v>43831Meal_Dinner_GreenP11</v>
      </c>
      <c r="D56" s="7">
        <v>54</v>
      </c>
      <c r="E56" t="s">
        <v>167</v>
      </c>
      <c r="F56" t="s">
        <v>118</v>
      </c>
      <c r="G56" t="s">
        <v>180</v>
      </c>
      <c r="H56">
        <v>0</v>
      </c>
      <c r="I56" t="s">
        <v>44</v>
      </c>
      <c r="J56">
        <v>0.05</v>
      </c>
      <c r="K56">
        <v>0.05</v>
      </c>
      <c r="L56">
        <v>0.25</v>
      </c>
      <c r="M56" t="b">
        <f t="shared" si="3"/>
        <v>1</v>
      </c>
      <c r="N56" t="str">
        <f t="shared" si="4"/>
        <v>Meal_Dinner_Green</v>
      </c>
      <c r="O56" s="4" t="s">
        <v>29</v>
      </c>
    </row>
    <row r="57" spans="1:15" ht="16.05" hidden="1" customHeight="1" x14ac:dyDescent="0.45">
      <c r="A57" t="str">
        <f t="shared" si="0"/>
        <v>2020-01-01</v>
      </c>
      <c r="B57">
        <f t="shared" si="1"/>
        <v>43831</v>
      </c>
      <c r="C57" t="str">
        <f t="shared" si="2"/>
        <v>43831Meal_Dinner_MainP11</v>
      </c>
      <c r="D57" s="7">
        <v>55</v>
      </c>
      <c r="E57" t="s">
        <v>167</v>
      </c>
      <c r="F57" t="s">
        <v>118</v>
      </c>
      <c r="G57" t="s">
        <v>181</v>
      </c>
      <c r="H57">
        <v>131.11018000000001</v>
      </c>
      <c r="I57" t="s">
        <v>44</v>
      </c>
      <c r="J57">
        <v>0.05</v>
      </c>
      <c r="K57">
        <v>0.05</v>
      </c>
      <c r="L57">
        <v>0.25</v>
      </c>
      <c r="M57" t="b">
        <f t="shared" si="3"/>
        <v>1</v>
      </c>
      <c r="N57" t="str">
        <f t="shared" si="4"/>
        <v>Meal_Dinner_Main</v>
      </c>
      <c r="O57" s="4" t="s">
        <v>30</v>
      </c>
    </row>
    <row r="58" spans="1:15" ht="16.05" hidden="1" customHeight="1" x14ac:dyDescent="0.45">
      <c r="A58" t="str">
        <f t="shared" si="0"/>
        <v>2020-01-01</v>
      </c>
      <c r="B58">
        <f t="shared" si="1"/>
        <v>43831</v>
      </c>
      <c r="C58" t="str">
        <f t="shared" si="2"/>
        <v>43831Meal_Dinner_SideP11</v>
      </c>
      <c r="D58" s="7">
        <v>56</v>
      </c>
      <c r="E58" t="s">
        <v>167</v>
      </c>
      <c r="F58" t="s">
        <v>118</v>
      </c>
      <c r="G58" t="s">
        <v>182</v>
      </c>
      <c r="H58">
        <v>123.22385</v>
      </c>
      <c r="I58" t="s">
        <v>44</v>
      </c>
      <c r="J58">
        <v>0.05</v>
      </c>
      <c r="K58">
        <v>0.05</v>
      </c>
      <c r="L58">
        <v>0.25</v>
      </c>
      <c r="M58" t="b">
        <f t="shared" si="3"/>
        <v>1</v>
      </c>
      <c r="N58" t="str">
        <f t="shared" si="4"/>
        <v>Meal_Dinner_Side</v>
      </c>
      <c r="O58" s="4" t="s">
        <v>31</v>
      </c>
    </row>
    <row r="59" spans="1:15" ht="16.05" hidden="1" customHeight="1" x14ac:dyDescent="0.45">
      <c r="A59" t="str">
        <f t="shared" si="0"/>
        <v>2020-01-01</v>
      </c>
      <c r="B59">
        <f t="shared" si="1"/>
        <v>43831</v>
      </c>
      <c r="C59" t="str">
        <f t="shared" si="2"/>
        <v>43831Meal_Lunch_GreenP11</v>
      </c>
      <c r="D59" s="7">
        <v>57</v>
      </c>
      <c r="E59" t="s">
        <v>167</v>
      </c>
      <c r="F59" t="s">
        <v>118</v>
      </c>
      <c r="G59" t="s">
        <v>183</v>
      </c>
      <c r="H59">
        <v>113.17061</v>
      </c>
      <c r="I59" t="s">
        <v>44</v>
      </c>
      <c r="J59">
        <v>0.05</v>
      </c>
      <c r="K59">
        <v>0.05</v>
      </c>
      <c r="L59">
        <v>0.25</v>
      </c>
      <c r="M59" t="b">
        <f t="shared" si="3"/>
        <v>1</v>
      </c>
      <c r="N59" t="str">
        <f t="shared" si="4"/>
        <v>Meal_Lunch_Green</v>
      </c>
      <c r="O59" s="4" t="s">
        <v>34</v>
      </c>
    </row>
    <row r="60" spans="1:15" ht="16.05" hidden="1" customHeight="1" x14ac:dyDescent="0.45">
      <c r="A60" t="str">
        <f t="shared" si="0"/>
        <v>2020-01-01</v>
      </c>
      <c r="B60">
        <f t="shared" si="1"/>
        <v>43831</v>
      </c>
      <c r="C60" t="str">
        <f t="shared" si="2"/>
        <v>43831Meal_Lunch_MainP11</v>
      </c>
      <c r="D60" s="7">
        <v>58</v>
      </c>
      <c r="E60" t="s">
        <v>167</v>
      </c>
      <c r="F60" t="s">
        <v>118</v>
      </c>
      <c r="G60" t="s">
        <v>184</v>
      </c>
      <c r="H60">
        <v>62.686821000000002</v>
      </c>
      <c r="I60" t="s">
        <v>44</v>
      </c>
      <c r="J60">
        <v>0.05</v>
      </c>
      <c r="K60">
        <v>0.05</v>
      </c>
      <c r="L60">
        <v>0.25</v>
      </c>
      <c r="M60" t="b">
        <f t="shared" si="3"/>
        <v>1</v>
      </c>
      <c r="N60" t="str">
        <f t="shared" si="4"/>
        <v>Meal_Lunch_Main</v>
      </c>
      <c r="O60" s="4" t="s">
        <v>35</v>
      </c>
    </row>
    <row r="61" spans="1:15" ht="16.05" hidden="1" customHeight="1" x14ac:dyDescent="0.45">
      <c r="A61" t="str">
        <f t="shared" si="0"/>
        <v>2020-01-01</v>
      </c>
      <c r="B61">
        <f t="shared" si="1"/>
        <v>43831</v>
      </c>
      <c r="C61" t="str">
        <f t="shared" si="2"/>
        <v>43831Meal_Lunch_SideP11</v>
      </c>
      <c r="D61" s="7">
        <v>59</v>
      </c>
      <c r="E61" t="s">
        <v>167</v>
      </c>
      <c r="F61" t="s">
        <v>118</v>
      </c>
      <c r="G61" t="s">
        <v>185</v>
      </c>
      <c r="H61">
        <v>183.88133999999999</v>
      </c>
      <c r="I61" t="s">
        <v>44</v>
      </c>
      <c r="J61">
        <v>0.05</v>
      </c>
      <c r="K61">
        <v>0.05</v>
      </c>
      <c r="L61">
        <v>0.25</v>
      </c>
      <c r="M61" t="b">
        <f t="shared" si="3"/>
        <v>1</v>
      </c>
      <c r="N61" t="str">
        <f t="shared" si="4"/>
        <v>Meal_Lunch_Side</v>
      </c>
      <c r="O61" s="4" t="s">
        <v>36</v>
      </c>
    </row>
    <row r="62" spans="1:15" ht="16.05" hidden="1" customHeight="1" x14ac:dyDescent="0.45">
      <c r="A62" t="str">
        <f t="shared" si="0"/>
        <v>2020-01-01</v>
      </c>
      <c r="B62">
        <f t="shared" si="1"/>
        <v>43831</v>
      </c>
      <c r="C62" t="str">
        <f t="shared" si="2"/>
        <v>43831Meal_Morning_Snack_GreenP11</v>
      </c>
      <c r="D62" s="7">
        <v>60</v>
      </c>
      <c r="E62" t="s">
        <v>167</v>
      </c>
      <c r="F62" t="s">
        <v>118</v>
      </c>
      <c r="G62" t="s">
        <v>186</v>
      </c>
      <c r="H62">
        <v>19.490297000000002</v>
      </c>
      <c r="I62" t="s">
        <v>44</v>
      </c>
      <c r="J62">
        <v>0.05</v>
      </c>
      <c r="K62">
        <v>0.05</v>
      </c>
      <c r="L62">
        <v>0.25</v>
      </c>
      <c r="M62" t="b">
        <f t="shared" si="3"/>
        <v>1</v>
      </c>
      <c r="N62" t="str">
        <f t="shared" si="4"/>
        <v>Meal_Morning_Snack_Green</v>
      </c>
      <c r="O62" s="4" t="s">
        <v>39</v>
      </c>
    </row>
    <row r="63" spans="1:15" ht="16.05" hidden="1" customHeight="1" x14ac:dyDescent="0.45">
      <c r="A63" t="str">
        <f t="shared" si="0"/>
        <v>2020-01-01</v>
      </c>
      <c r="B63">
        <f t="shared" si="1"/>
        <v>43831</v>
      </c>
      <c r="C63" t="str">
        <f t="shared" si="2"/>
        <v>43831Meal_Morning_Snack_MainP11</v>
      </c>
      <c r="D63" s="7">
        <v>61</v>
      </c>
      <c r="E63" t="s">
        <v>167</v>
      </c>
      <c r="F63" t="s">
        <v>118</v>
      </c>
      <c r="G63" t="s">
        <v>187</v>
      </c>
      <c r="H63">
        <v>37.676856999999998</v>
      </c>
      <c r="I63" t="s">
        <v>44</v>
      </c>
      <c r="J63">
        <v>0.05</v>
      </c>
      <c r="K63">
        <v>0.05</v>
      </c>
      <c r="L63">
        <v>0.25</v>
      </c>
      <c r="M63" t="b">
        <f t="shared" si="3"/>
        <v>1</v>
      </c>
      <c r="N63" t="str">
        <f t="shared" si="4"/>
        <v>Meal_Morning_Snack_Main</v>
      </c>
      <c r="O63" s="4" t="s">
        <v>40</v>
      </c>
    </row>
    <row r="64" spans="1:15" hidden="1" x14ac:dyDescent="0.45">
      <c r="A64" t="str">
        <f t="shared" si="0"/>
        <v>2020-01-01</v>
      </c>
      <c r="B64">
        <f t="shared" si="1"/>
        <v>43831</v>
      </c>
      <c r="C64" t="str">
        <f t="shared" si="2"/>
        <v>43831Meal_Morning_Snack_SideP11</v>
      </c>
      <c r="D64" s="7">
        <v>62</v>
      </c>
      <c r="E64" t="s">
        <v>167</v>
      </c>
      <c r="F64" t="s">
        <v>118</v>
      </c>
      <c r="G64" t="s">
        <v>188</v>
      </c>
      <c r="H64">
        <v>11.72767</v>
      </c>
      <c r="I64" t="s">
        <v>44</v>
      </c>
      <c r="J64">
        <v>0.05</v>
      </c>
      <c r="K64">
        <v>0.05</v>
      </c>
      <c r="L64">
        <v>0.25</v>
      </c>
      <c r="M64" t="b">
        <f t="shared" si="3"/>
        <v>1</v>
      </c>
      <c r="N64" t="str">
        <f t="shared" si="4"/>
        <v>Meal_Morning_Snack_Side</v>
      </c>
      <c r="O64" t="s">
        <v>41</v>
      </c>
    </row>
    <row r="65" spans="1:15" hidden="1" x14ac:dyDescent="0.45">
      <c r="A65" t="str">
        <f t="shared" si="0"/>
        <v>2020-01-01</v>
      </c>
      <c r="B65">
        <f t="shared" si="1"/>
        <v>43831</v>
      </c>
      <c r="C65" t="str">
        <f t="shared" si="2"/>
        <v>43831Meal_Afternoon_Snack_GreenP12</v>
      </c>
      <c r="D65" s="7">
        <v>63</v>
      </c>
      <c r="E65" t="s">
        <v>167</v>
      </c>
      <c r="F65" t="s">
        <v>118</v>
      </c>
      <c r="G65" t="s">
        <v>168</v>
      </c>
      <c r="H65">
        <v>37.480119999999999</v>
      </c>
      <c r="I65" t="s">
        <v>45</v>
      </c>
      <c r="J65">
        <v>0.05</v>
      </c>
      <c r="K65">
        <v>0.05</v>
      </c>
      <c r="L65">
        <v>0.15</v>
      </c>
      <c r="M65" t="b">
        <f t="shared" si="3"/>
        <v>1</v>
      </c>
      <c r="N65" t="str">
        <f t="shared" si="4"/>
        <v>Meal_Afternoon_Snack_Green</v>
      </c>
      <c r="O65" t="s">
        <v>11</v>
      </c>
    </row>
    <row r="66" spans="1:15" hidden="1" x14ac:dyDescent="0.45">
      <c r="A66" t="str">
        <f t="shared" ref="A66:A129" si="5">LEFT(E66,10)</f>
        <v>2020-01-01</v>
      </c>
      <c r="B66">
        <f t="shared" ref="B66:B129" si="6">VALUE(A66)</f>
        <v>43831</v>
      </c>
      <c r="C66" t="str">
        <f t="shared" ref="C66:C129" si="7">B66&amp;G66&amp;I66</f>
        <v>43831Meal_Afternoon_Snack_MainP12</v>
      </c>
      <c r="D66" s="7">
        <v>64</v>
      </c>
      <c r="E66" t="s">
        <v>167</v>
      </c>
      <c r="F66" t="s">
        <v>118</v>
      </c>
      <c r="G66" t="s">
        <v>169</v>
      </c>
      <c r="H66">
        <v>19.183139000000001</v>
      </c>
      <c r="I66" t="s">
        <v>45</v>
      </c>
      <c r="J66">
        <v>0.05</v>
      </c>
      <c r="K66">
        <v>0.05</v>
      </c>
      <c r="L66">
        <v>0.15</v>
      </c>
      <c r="M66" t="b">
        <f t="shared" ref="M66:M129" si="8">N66=G66</f>
        <v>1</v>
      </c>
      <c r="N66" t="str">
        <f t="shared" ref="N66:N129" si="9">"Meal_"&amp;O66</f>
        <v>Meal_Afternoon_Snack_Main</v>
      </c>
      <c r="O66" t="s">
        <v>12</v>
      </c>
    </row>
    <row r="67" spans="1:15" hidden="1" x14ac:dyDescent="0.45">
      <c r="A67" t="str">
        <f t="shared" si="5"/>
        <v>2020-01-01</v>
      </c>
      <c r="B67">
        <f t="shared" si="6"/>
        <v>43831</v>
      </c>
      <c r="C67" t="str">
        <f t="shared" si="7"/>
        <v>43831Meal_Afternoon_Snack_SideP12</v>
      </c>
      <c r="D67" s="7">
        <v>65</v>
      </c>
      <c r="E67" t="s">
        <v>167</v>
      </c>
      <c r="F67" t="s">
        <v>118</v>
      </c>
      <c r="G67" t="s">
        <v>170</v>
      </c>
      <c r="H67">
        <v>27.968236000000001</v>
      </c>
      <c r="I67" t="s">
        <v>45</v>
      </c>
      <c r="J67">
        <v>0.05</v>
      </c>
      <c r="K67">
        <v>0.05</v>
      </c>
      <c r="L67">
        <v>0.15</v>
      </c>
      <c r="M67" t="b">
        <f t="shared" si="8"/>
        <v>1</v>
      </c>
      <c r="N67" t="str">
        <f t="shared" si="9"/>
        <v>Meal_Afternoon_Snack_Side</v>
      </c>
      <c r="O67" t="s">
        <v>13</v>
      </c>
    </row>
    <row r="68" spans="1:15" hidden="1" x14ac:dyDescent="0.45">
      <c r="A68" t="str">
        <f t="shared" si="5"/>
        <v>2020-01-01</v>
      </c>
      <c r="B68">
        <f t="shared" si="6"/>
        <v>43831</v>
      </c>
      <c r="C68" t="str">
        <f t="shared" si="7"/>
        <v>43831Meal_Booster1_GreenP12</v>
      </c>
      <c r="D68" s="7">
        <v>66</v>
      </c>
      <c r="E68" t="s">
        <v>167</v>
      </c>
      <c r="F68" t="s">
        <v>118</v>
      </c>
      <c r="G68" t="s">
        <v>171</v>
      </c>
      <c r="H68">
        <v>0</v>
      </c>
      <c r="I68" t="s">
        <v>45</v>
      </c>
      <c r="J68">
        <v>0.05</v>
      </c>
      <c r="K68">
        <v>0.05</v>
      </c>
      <c r="L68">
        <v>0.15</v>
      </c>
      <c r="M68" t="b">
        <f t="shared" si="8"/>
        <v>1</v>
      </c>
      <c r="N68" t="str">
        <f t="shared" si="9"/>
        <v>Meal_Booster1_Green</v>
      </c>
      <c r="O68" t="s">
        <v>16</v>
      </c>
    </row>
    <row r="69" spans="1:15" hidden="1" x14ac:dyDescent="0.45">
      <c r="A69" t="str">
        <f t="shared" si="5"/>
        <v>2020-01-01</v>
      </c>
      <c r="B69">
        <f t="shared" si="6"/>
        <v>43831</v>
      </c>
      <c r="C69" t="str">
        <f t="shared" si="7"/>
        <v>43831Meal_Booster1_MainP12</v>
      </c>
      <c r="D69" s="7">
        <v>67</v>
      </c>
      <c r="E69" t="s">
        <v>167</v>
      </c>
      <c r="F69" t="s">
        <v>118</v>
      </c>
      <c r="G69" t="s">
        <v>172</v>
      </c>
      <c r="H69">
        <v>0</v>
      </c>
      <c r="I69" t="s">
        <v>45</v>
      </c>
      <c r="J69">
        <v>0.05</v>
      </c>
      <c r="K69">
        <v>0.05</v>
      </c>
      <c r="L69">
        <v>0.15</v>
      </c>
      <c r="M69" t="b">
        <f t="shared" si="8"/>
        <v>1</v>
      </c>
      <c r="N69" t="str">
        <f t="shared" si="9"/>
        <v>Meal_Booster1_Main</v>
      </c>
      <c r="O69" t="s">
        <v>17</v>
      </c>
    </row>
    <row r="70" spans="1:15" hidden="1" x14ac:dyDescent="0.45">
      <c r="A70" t="str">
        <f t="shared" si="5"/>
        <v>2020-01-01</v>
      </c>
      <c r="B70">
        <f t="shared" si="6"/>
        <v>43831</v>
      </c>
      <c r="C70" t="str">
        <f t="shared" si="7"/>
        <v>43831Meal_Booster1_SideP12</v>
      </c>
      <c r="D70" s="7">
        <v>68</v>
      </c>
      <c r="E70" t="s">
        <v>167</v>
      </c>
      <c r="F70" t="s">
        <v>118</v>
      </c>
      <c r="G70" t="s">
        <v>173</v>
      </c>
      <c r="H70">
        <v>0</v>
      </c>
      <c r="I70" t="s">
        <v>45</v>
      </c>
      <c r="J70">
        <v>0.05</v>
      </c>
      <c r="K70">
        <v>0.05</v>
      </c>
      <c r="L70">
        <v>0.15</v>
      </c>
      <c r="M70" t="b">
        <f t="shared" si="8"/>
        <v>1</v>
      </c>
      <c r="N70" t="str">
        <f t="shared" si="9"/>
        <v>Meal_Booster1_Side</v>
      </c>
      <c r="O70" t="s">
        <v>18</v>
      </c>
    </row>
    <row r="71" spans="1:15" hidden="1" x14ac:dyDescent="0.45">
      <c r="A71" t="str">
        <f t="shared" si="5"/>
        <v>2020-01-01</v>
      </c>
      <c r="B71">
        <f t="shared" si="6"/>
        <v>43831</v>
      </c>
      <c r="C71" t="str">
        <f t="shared" si="7"/>
        <v>43831Meal_Booster2_GreenP12</v>
      </c>
      <c r="D71" s="7">
        <v>69</v>
      </c>
      <c r="E71" t="s">
        <v>167</v>
      </c>
      <c r="F71" t="s">
        <v>118</v>
      </c>
      <c r="G71" t="s">
        <v>174</v>
      </c>
      <c r="H71">
        <v>0</v>
      </c>
      <c r="I71" t="s">
        <v>45</v>
      </c>
      <c r="J71">
        <v>0.05</v>
      </c>
      <c r="K71">
        <v>0.05</v>
      </c>
      <c r="L71">
        <v>0.15</v>
      </c>
      <c r="M71" t="b">
        <f t="shared" si="8"/>
        <v>1</v>
      </c>
      <c r="N71" t="str">
        <f t="shared" si="9"/>
        <v>Meal_Booster2_Green</v>
      </c>
      <c r="O71" t="s">
        <v>19</v>
      </c>
    </row>
    <row r="72" spans="1:15" hidden="1" x14ac:dyDescent="0.45">
      <c r="A72" t="str">
        <f t="shared" si="5"/>
        <v>2020-01-01</v>
      </c>
      <c r="B72">
        <f t="shared" si="6"/>
        <v>43831</v>
      </c>
      <c r="C72" t="str">
        <f t="shared" si="7"/>
        <v>43831Meal_Booster2_MainP12</v>
      </c>
      <c r="D72" s="7">
        <v>70</v>
      </c>
      <c r="E72" t="s">
        <v>167</v>
      </c>
      <c r="F72" t="s">
        <v>118</v>
      </c>
      <c r="G72" t="s">
        <v>175</v>
      </c>
      <c r="H72">
        <v>0</v>
      </c>
      <c r="I72" t="s">
        <v>45</v>
      </c>
      <c r="J72">
        <v>0.05</v>
      </c>
      <c r="K72">
        <v>0.05</v>
      </c>
      <c r="L72">
        <v>0.15</v>
      </c>
      <c r="M72" t="b">
        <f t="shared" si="8"/>
        <v>1</v>
      </c>
      <c r="N72" t="str">
        <f t="shared" si="9"/>
        <v>Meal_Booster2_Main</v>
      </c>
      <c r="O72" t="s">
        <v>20</v>
      </c>
    </row>
    <row r="73" spans="1:15" hidden="1" x14ac:dyDescent="0.45">
      <c r="A73" t="str">
        <f t="shared" si="5"/>
        <v>2020-01-01</v>
      </c>
      <c r="B73">
        <f t="shared" si="6"/>
        <v>43831</v>
      </c>
      <c r="C73" t="str">
        <f t="shared" si="7"/>
        <v>43831Meal_Booster2_SideP12</v>
      </c>
      <c r="D73" s="7">
        <v>71</v>
      </c>
      <c r="E73" t="s">
        <v>167</v>
      </c>
      <c r="F73" t="s">
        <v>118</v>
      </c>
      <c r="G73" t="s">
        <v>176</v>
      </c>
      <c r="H73">
        <v>0</v>
      </c>
      <c r="I73" t="s">
        <v>45</v>
      </c>
      <c r="J73">
        <v>0.05</v>
      </c>
      <c r="K73">
        <v>0.05</v>
      </c>
      <c r="L73">
        <v>0.15</v>
      </c>
      <c r="M73" t="b">
        <f t="shared" si="8"/>
        <v>1</v>
      </c>
      <c r="N73" t="str">
        <f t="shared" si="9"/>
        <v>Meal_Booster2_Side</v>
      </c>
      <c r="O73" t="s">
        <v>21</v>
      </c>
    </row>
    <row r="74" spans="1:15" hidden="1" x14ac:dyDescent="0.45">
      <c r="A74" t="str">
        <f t="shared" si="5"/>
        <v>2020-01-01</v>
      </c>
      <c r="B74">
        <f t="shared" si="6"/>
        <v>43831</v>
      </c>
      <c r="C74" t="str">
        <f t="shared" si="7"/>
        <v>43831Meal_Breakfast_GreenP12</v>
      </c>
      <c r="D74" s="7">
        <v>72</v>
      </c>
      <c r="E74" t="s">
        <v>167</v>
      </c>
      <c r="F74" t="s">
        <v>118</v>
      </c>
      <c r="G74" t="s">
        <v>177</v>
      </c>
      <c r="H74">
        <v>101.22386</v>
      </c>
      <c r="I74" t="s">
        <v>45</v>
      </c>
      <c r="J74">
        <v>0.05</v>
      </c>
      <c r="K74">
        <v>0.05</v>
      </c>
      <c r="L74">
        <v>0.15</v>
      </c>
      <c r="M74" t="b">
        <f t="shared" si="8"/>
        <v>1</v>
      </c>
      <c r="N74" t="str">
        <f t="shared" si="9"/>
        <v>Meal_Breakfast_Green</v>
      </c>
      <c r="O74" t="s">
        <v>24</v>
      </c>
    </row>
    <row r="75" spans="1:15" hidden="1" x14ac:dyDescent="0.45">
      <c r="A75" t="str">
        <f t="shared" si="5"/>
        <v>2020-01-01</v>
      </c>
      <c r="B75">
        <f t="shared" si="6"/>
        <v>43831</v>
      </c>
      <c r="C75" t="str">
        <f t="shared" si="7"/>
        <v>43831Meal_Breakfast_MainP12</v>
      </c>
      <c r="D75" s="7">
        <v>73</v>
      </c>
      <c r="E75" t="s">
        <v>167</v>
      </c>
      <c r="F75" t="s">
        <v>118</v>
      </c>
      <c r="G75" t="s">
        <v>178</v>
      </c>
      <c r="H75">
        <v>183.95</v>
      </c>
      <c r="I75" t="s">
        <v>45</v>
      </c>
      <c r="J75">
        <v>0.05</v>
      </c>
      <c r="K75">
        <v>0.05</v>
      </c>
      <c r="L75">
        <v>0.15</v>
      </c>
      <c r="M75" t="b">
        <f t="shared" si="8"/>
        <v>1</v>
      </c>
      <c r="N75" t="str">
        <f t="shared" si="9"/>
        <v>Meal_Breakfast_Main</v>
      </c>
      <c r="O75" t="s">
        <v>25</v>
      </c>
    </row>
    <row r="76" spans="1:15" hidden="1" x14ac:dyDescent="0.45">
      <c r="A76" t="str">
        <f t="shared" si="5"/>
        <v>2020-01-01</v>
      </c>
      <c r="B76">
        <f t="shared" si="6"/>
        <v>43831</v>
      </c>
      <c r="C76" t="str">
        <f t="shared" si="7"/>
        <v>43831Meal_Breakfast_SideP12</v>
      </c>
      <c r="D76" s="7">
        <v>74</v>
      </c>
      <c r="E76" t="s">
        <v>167</v>
      </c>
      <c r="F76" t="s">
        <v>118</v>
      </c>
      <c r="G76" t="s">
        <v>179</v>
      </c>
      <c r="H76">
        <v>13.930906999999999</v>
      </c>
      <c r="I76" t="s">
        <v>45</v>
      </c>
      <c r="J76">
        <v>0.05</v>
      </c>
      <c r="K76">
        <v>0.05</v>
      </c>
      <c r="L76">
        <v>0.15</v>
      </c>
      <c r="M76" t="b">
        <f t="shared" si="8"/>
        <v>1</v>
      </c>
      <c r="N76" t="str">
        <f t="shared" si="9"/>
        <v>Meal_Breakfast_Side</v>
      </c>
      <c r="O76" t="s">
        <v>26</v>
      </c>
    </row>
    <row r="77" spans="1:15" hidden="1" x14ac:dyDescent="0.45">
      <c r="A77" t="str">
        <f t="shared" si="5"/>
        <v>2020-01-01</v>
      </c>
      <c r="B77">
        <f t="shared" si="6"/>
        <v>43831</v>
      </c>
      <c r="C77" t="str">
        <f t="shared" si="7"/>
        <v>43831Meal_Dinner_GreenP12</v>
      </c>
      <c r="D77" s="7">
        <v>75</v>
      </c>
      <c r="E77" t="s">
        <v>167</v>
      </c>
      <c r="F77" t="s">
        <v>118</v>
      </c>
      <c r="G77" t="s">
        <v>180</v>
      </c>
      <c r="H77">
        <v>0</v>
      </c>
      <c r="I77" t="s">
        <v>45</v>
      </c>
      <c r="J77">
        <v>0.05</v>
      </c>
      <c r="K77">
        <v>0.05</v>
      </c>
      <c r="L77">
        <v>0.15</v>
      </c>
      <c r="M77" t="b">
        <f t="shared" si="8"/>
        <v>1</v>
      </c>
      <c r="N77" t="str">
        <f t="shared" si="9"/>
        <v>Meal_Dinner_Green</v>
      </c>
      <c r="O77" t="s">
        <v>29</v>
      </c>
    </row>
    <row r="78" spans="1:15" hidden="1" x14ac:dyDescent="0.45">
      <c r="A78" t="str">
        <f t="shared" si="5"/>
        <v>2020-01-01</v>
      </c>
      <c r="B78">
        <f t="shared" si="6"/>
        <v>43831</v>
      </c>
      <c r="C78" t="str">
        <f t="shared" si="7"/>
        <v>43831Meal_Dinner_MainP12</v>
      </c>
      <c r="D78" s="7">
        <v>76</v>
      </c>
      <c r="E78" t="s">
        <v>167</v>
      </c>
      <c r="F78" t="s">
        <v>118</v>
      </c>
      <c r="G78" t="s">
        <v>181</v>
      </c>
      <c r="H78">
        <v>0.61881337999999997</v>
      </c>
      <c r="I78" t="s">
        <v>45</v>
      </c>
      <c r="J78">
        <v>0.05</v>
      </c>
      <c r="K78">
        <v>0.05</v>
      </c>
      <c r="L78">
        <v>0.15</v>
      </c>
      <c r="M78" t="b">
        <f t="shared" si="8"/>
        <v>1</v>
      </c>
      <c r="N78" t="str">
        <f t="shared" si="9"/>
        <v>Meal_Dinner_Main</v>
      </c>
      <c r="O78" t="s">
        <v>30</v>
      </c>
    </row>
    <row r="79" spans="1:15" hidden="1" x14ac:dyDescent="0.45">
      <c r="A79" t="str">
        <f t="shared" si="5"/>
        <v>2020-01-01</v>
      </c>
      <c r="B79">
        <f t="shared" si="6"/>
        <v>43831</v>
      </c>
      <c r="C79" t="str">
        <f t="shared" si="7"/>
        <v>43831Meal_Dinner_SideP12</v>
      </c>
      <c r="D79" s="7">
        <v>77</v>
      </c>
      <c r="E79" t="s">
        <v>167</v>
      </c>
      <c r="F79" t="s">
        <v>118</v>
      </c>
      <c r="G79" t="s">
        <v>182</v>
      </c>
      <c r="H79">
        <v>0.49764712</v>
      </c>
      <c r="I79" t="s">
        <v>45</v>
      </c>
      <c r="J79">
        <v>0.05</v>
      </c>
      <c r="K79">
        <v>0.05</v>
      </c>
      <c r="L79">
        <v>0.15</v>
      </c>
      <c r="M79" t="b">
        <f t="shared" si="8"/>
        <v>1</v>
      </c>
      <c r="N79" t="str">
        <f t="shared" si="9"/>
        <v>Meal_Dinner_Side</v>
      </c>
      <c r="O79" t="s">
        <v>31</v>
      </c>
    </row>
    <row r="80" spans="1:15" hidden="1" x14ac:dyDescent="0.45">
      <c r="A80" t="str">
        <f t="shared" si="5"/>
        <v>2020-01-01</v>
      </c>
      <c r="B80">
        <f t="shared" si="6"/>
        <v>43831</v>
      </c>
      <c r="C80" t="str">
        <f t="shared" si="7"/>
        <v>43831Meal_Lunch_GreenP12</v>
      </c>
      <c r="D80" s="7">
        <v>78</v>
      </c>
      <c r="E80" t="s">
        <v>167</v>
      </c>
      <c r="F80" t="s">
        <v>118</v>
      </c>
      <c r="G80" t="s">
        <v>183</v>
      </c>
      <c r="H80">
        <v>140.21558999999999</v>
      </c>
      <c r="I80" t="s">
        <v>45</v>
      </c>
      <c r="J80">
        <v>0.05</v>
      </c>
      <c r="K80">
        <v>0.05</v>
      </c>
      <c r="L80">
        <v>0.15</v>
      </c>
      <c r="M80" t="b">
        <f t="shared" si="8"/>
        <v>1</v>
      </c>
      <c r="N80" t="str">
        <f t="shared" si="9"/>
        <v>Meal_Lunch_Green</v>
      </c>
      <c r="O80" t="s">
        <v>34</v>
      </c>
    </row>
    <row r="81" spans="1:15" hidden="1" x14ac:dyDescent="0.45">
      <c r="A81" t="str">
        <f t="shared" si="5"/>
        <v>2020-01-01</v>
      </c>
      <c r="B81">
        <f t="shared" si="6"/>
        <v>43831</v>
      </c>
      <c r="C81" t="str">
        <f t="shared" si="7"/>
        <v>43831Meal_Lunch_MainP12</v>
      </c>
      <c r="D81" s="7">
        <v>79</v>
      </c>
      <c r="E81" t="s">
        <v>167</v>
      </c>
      <c r="F81" t="s">
        <v>118</v>
      </c>
      <c r="G81" t="s">
        <v>184</v>
      </c>
      <c r="H81">
        <v>83.344927999999996</v>
      </c>
      <c r="I81" t="s">
        <v>45</v>
      </c>
      <c r="J81">
        <v>0.05</v>
      </c>
      <c r="K81">
        <v>0.05</v>
      </c>
      <c r="L81">
        <v>0.15</v>
      </c>
      <c r="M81" t="b">
        <f t="shared" si="8"/>
        <v>1</v>
      </c>
      <c r="N81" t="str">
        <f t="shared" si="9"/>
        <v>Meal_Lunch_Main</v>
      </c>
      <c r="O81" t="s">
        <v>35</v>
      </c>
    </row>
    <row r="82" spans="1:15" hidden="1" x14ac:dyDescent="0.45">
      <c r="A82" t="str">
        <f t="shared" si="5"/>
        <v>2020-01-01</v>
      </c>
      <c r="B82">
        <f t="shared" si="6"/>
        <v>43831</v>
      </c>
      <c r="C82" t="str">
        <f t="shared" si="7"/>
        <v>43831Meal_Lunch_SideP12</v>
      </c>
      <c r="D82" s="7">
        <v>80</v>
      </c>
      <c r="E82" t="s">
        <v>167</v>
      </c>
      <c r="F82" t="s">
        <v>118</v>
      </c>
      <c r="G82" t="s">
        <v>185</v>
      </c>
      <c r="H82">
        <v>198.45898</v>
      </c>
      <c r="I82" t="s">
        <v>45</v>
      </c>
      <c r="J82">
        <v>0.05</v>
      </c>
      <c r="K82">
        <v>0.05</v>
      </c>
      <c r="L82">
        <v>0.15</v>
      </c>
      <c r="M82" t="b">
        <f t="shared" si="8"/>
        <v>1</v>
      </c>
      <c r="N82" t="str">
        <f t="shared" si="9"/>
        <v>Meal_Lunch_Side</v>
      </c>
      <c r="O82" t="s">
        <v>36</v>
      </c>
    </row>
    <row r="83" spans="1:15" hidden="1" x14ac:dyDescent="0.45">
      <c r="A83" t="str">
        <f t="shared" si="5"/>
        <v>2020-01-01</v>
      </c>
      <c r="B83">
        <f t="shared" si="6"/>
        <v>43831</v>
      </c>
      <c r="C83" t="str">
        <f t="shared" si="7"/>
        <v>43831Meal_Morning_Snack_GreenP12</v>
      </c>
      <c r="D83" s="7">
        <v>81</v>
      </c>
      <c r="E83" t="s">
        <v>167</v>
      </c>
      <c r="F83" t="s">
        <v>118</v>
      </c>
      <c r="G83" t="s">
        <v>186</v>
      </c>
      <c r="H83">
        <v>75.799357000000001</v>
      </c>
      <c r="I83" t="s">
        <v>45</v>
      </c>
      <c r="J83">
        <v>0.05</v>
      </c>
      <c r="K83">
        <v>0.05</v>
      </c>
      <c r="L83">
        <v>0.15</v>
      </c>
      <c r="M83" t="b">
        <f t="shared" si="8"/>
        <v>1</v>
      </c>
      <c r="N83" t="str">
        <f t="shared" si="9"/>
        <v>Meal_Morning_Snack_Green</v>
      </c>
      <c r="O83" t="s">
        <v>39</v>
      </c>
    </row>
    <row r="84" spans="1:15" hidden="1" x14ac:dyDescent="0.45">
      <c r="A84" t="str">
        <f t="shared" si="5"/>
        <v>2020-01-01</v>
      </c>
      <c r="B84">
        <f t="shared" si="6"/>
        <v>43831</v>
      </c>
      <c r="C84" t="str">
        <f t="shared" si="7"/>
        <v>43831Meal_Morning_Snack_MainP12</v>
      </c>
      <c r="D84" s="7">
        <v>82</v>
      </c>
      <c r="E84" t="s">
        <v>167</v>
      </c>
      <c r="F84" t="s">
        <v>118</v>
      </c>
      <c r="G84" t="s">
        <v>187</v>
      </c>
      <c r="H84">
        <v>68.334269000000006</v>
      </c>
      <c r="I84" t="s">
        <v>45</v>
      </c>
      <c r="J84">
        <v>0.05</v>
      </c>
      <c r="K84">
        <v>0.05</v>
      </c>
      <c r="L84">
        <v>0.15</v>
      </c>
      <c r="M84" t="b">
        <f t="shared" si="8"/>
        <v>1</v>
      </c>
      <c r="N84" t="str">
        <f t="shared" si="9"/>
        <v>Meal_Morning_Snack_Main</v>
      </c>
      <c r="O84" t="s">
        <v>40</v>
      </c>
    </row>
    <row r="85" spans="1:15" hidden="1" x14ac:dyDescent="0.45">
      <c r="A85" t="str">
        <f t="shared" si="5"/>
        <v>2020-01-01</v>
      </c>
      <c r="B85">
        <f t="shared" si="6"/>
        <v>43831</v>
      </c>
      <c r="C85" t="str">
        <f t="shared" si="7"/>
        <v>43831Meal_Morning_Snack_SideP12</v>
      </c>
      <c r="D85" s="7">
        <v>83</v>
      </c>
      <c r="E85" t="s">
        <v>167</v>
      </c>
      <c r="F85" t="s">
        <v>118</v>
      </c>
      <c r="G85" t="s">
        <v>188</v>
      </c>
      <c r="H85">
        <v>39.622391</v>
      </c>
      <c r="I85" t="s">
        <v>45</v>
      </c>
      <c r="J85">
        <v>0.05</v>
      </c>
      <c r="K85">
        <v>0.05</v>
      </c>
      <c r="L85">
        <v>0.15</v>
      </c>
      <c r="M85" t="b">
        <f t="shared" si="8"/>
        <v>1</v>
      </c>
      <c r="N85" t="str">
        <f t="shared" si="9"/>
        <v>Meal_Morning_Snack_Side</v>
      </c>
      <c r="O85" t="s">
        <v>41</v>
      </c>
    </row>
    <row r="86" spans="1:15" hidden="1" x14ac:dyDescent="0.45">
      <c r="A86" t="str">
        <f t="shared" si="5"/>
        <v>2020-01-01</v>
      </c>
      <c r="B86">
        <f t="shared" si="6"/>
        <v>43831</v>
      </c>
      <c r="C86" t="str">
        <f t="shared" si="7"/>
        <v>43831Meal_Afternoon_Snack_GreenP13</v>
      </c>
      <c r="D86" s="7">
        <v>84</v>
      </c>
      <c r="E86" t="s">
        <v>167</v>
      </c>
      <c r="F86" t="s">
        <v>118</v>
      </c>
      <c r="G86" t="s">
        <v>168</v>
      </c>
      <c r="H86">
        <v>12.699816</v>
      </c>
      <c r="I86" t="s">
        <v>46</v>
      </c>
      <c r="J86">
        <v>0.1</v>
      </c>
      <c r="K86">
        <v>0.25</v>
      </c>
      <c r="L86">
        <v>0.25</v>
      </c>
      <c r="M86" t="b">
        <f t="shared" si="8"/>
        <v>1</v>
      </c>
      <c r="N86" t="str">
        <f t="shared" si="9"/>
        <v>Meal_Afternoon_Snack_Green</v>
      </c>
      <c r="O86" t="s">
        <v>11</v>
      </c>
    </row>
    <row r="87" spans="1:15" hidden="1" x14ac:dyDescent="0.45">
      <c r="A87" t="str">
        <f t="shared" si="5"/>
        <v>2020-01-01</v>
      </c>
      <c r="B87">
        <f t="shared" si="6"/>
        <v>43831</v>
      </c>
      <c r="C87" t="str">
        <f t="shared" si="7"/>
        <v>43831Meal_Afternoon_Snack_MainP13</v>
      </c>
      <c r="D87" s="7">
        <v>85</v>
      </c>
      <c r="E87" t="s">
        <v>167</v>
      </c>
      <c r="F87" t="s">
        <v>118</v>
      </c>
      <c r="G87" t="s">
        <v>169</v>
      </c>
      <c r="H87">
        <v>11.994270999999999</v>
      </c>
      <c r="I87" t="s">
        <v>46</v>
      </c>
      <c r="J87">
        <v>0.1</v>
      </c>
      <c r="K87">
        <v>0.25</v>
      </c>
      <c r="L87">
        <v>0.25</v>
      </c>
      <c r="M87" t="b">
        <f t="shared" si="8"/>
        <v>1</v>
      </c>
      <c r="N87" t="str">
        <f t="shared" si="9"/>
        <v>Meal_Afternoon_Snack_Main</v>
      </c>
      <c r="O87" t="s">
        <v>12</v>
      </c>
    </row>
    <row r="88" spans="1:15" hidden="1" x14ac:dyDescent="0.45">
      <c r="A88" t="str">
        <f t="shared" si="5"/>
        <v>2020-01-01</v>
      </c>
      <c r="B88">
        <f t="shared" si="6"/>
        <v>43831</v>
      </c>
      <c r="C88" t="str">
        <f t="shared" si="7"/>
        <v>43831Meal_Afternoon_Snack_SideP13</v>
      </c>
      <c r="D88" s="7">
        <v>86</v>
      </c>
      <c r="E88" t="s">
        <v>167</v>
      </c>
      <c r="F88" t="s">
        <v>118</v>
      </c>
      <c r="G88" t="s">
        <v>170</v>
      </c>
      <c r="H88">
        <v>17.638634</v>
      </c>
      <c r="I88" t="s">
        <v>46</v>
      </c>
      <c r="J88">
        <v>0.1</v>
      </c>
      <c r="K88">
        <v>0.25</v>
      </c>
      <c r="L88">
        <v>0.25</v>
      </c>
      <c r="M88" t="b">
        <f t="shared" si="8"/>
        <v>1</v>
      </c>
      <c r="N88" t="str">
        <f t="shared" si="9"/>
        <v>Meal_Afternoon_Snack_Side</v>
      </c>
      <c r="O88" t="s">
        <v>13</v>
      </c>
    </row>
    <row r="89" spans="1:15" hidden="1" x14ac:dyDescent="0.45">
      <c r="A89" t="str">
        <f t="shared" si="5"/>
        <v>2020-01-01</v>
      </c>
      <c r="B89">
        <f t="shared" si="6"/>
        <v>43831</v>
      </c>
      <c r="C89" t="str">
        <f t="shared" si="7"/>
        <v>43831Meal_Booster1_GreenP13</v>
      </c>
      <c r="D89" s="7">
        <v>87</v>
      </c>
      <c r="E89" t="s">
        <v>167</v>
      </c>
      <c r="F89" t="s">
        <v>118</v>
      </c>
      <c r="G89" t="s">
        <v>171</v>
      </c>
      <c r="H89">
        <v>0</v>
      </c>
      <c r="I89" t="s">
        <v>46</v>
      </c>
      <c r="J89">
        <v>0.1</v>
      </c>
      <c r="K89">
        <v>0.25</v>
      </c>
      <c r="L89">
        <v>0.25</v>
      </c>
      <c r="M89" t="b">
        <f t="shared" si="8"/>
        <v>1</v>
      </c>
      <c r="N89" t="str">
        <f t="shared" si="9"/>
        <v>Meal_Booster1_Green</v>
      </c>
      <c r="O89" t="s">
        <v>16</v>
      </c>
    </row>
    <row r="90" spans="1:15" hidden="1" x14ac:dyDescent="0.45">
      <c r="A90" t="str">
        <f t="shared" si="5"/>
        <v>2020-01-01</v>
      </c>
      <c r="B90">
        <f t="shared" si="6"/>
        <v>43831</v>
      </c>
      <c r="C90" t="str">
        <f t="shared" si="7"/>
        <v>43831Meal_Booster1_MainP13</v>
      </c>
      <c r="D90" s="7">
        <v>88</v>
      </c>
      <c r="E90" t="s">
        <v>167</v>
      </c>
      <c r="F90" t="s">
        <v>118</v>
      </c>
      <c r="G90" t="s">
        <v>172</v>
      </c>
      <c r="H90">
        <v>0</v>
      </c>
      <c r="I90" t="s">
        <v>46</v>
      </c>
      <c r="J90">
        <v>0.1</v>
      </c>
      <c r="K90">
        <v>0.25</v>
      </c>
      <c r="L90">
        <v>0.25</v>
      </c>
      <c r="M90" t="b">
        <f t="shared" si="8"/>
        <v>1</v>
      </c>
      <c r="N90" t="str">
        <f t="shared" si="9"/>
        <v>Meal_Booster1_Main</v>
      </c>
      <c r="O90" t="s">
        <v>17</v>
      </c>
    </row>
    <row r="91" spans="1:15" hidden="1" x14ac:dyDescent="0.45">
      <c r="A91" t="str">
        <f t="shared" si="5"/>
        <v>2020-01-01</v>
      </c>
      <c r="B91">
        <f t="shared" si="6"/>
        <v>43831</v>
      </c>
      <c r="C91" t="str">
        <f t="shared" si="7"/>
        <v>43831Meal_Booster1_SideP13</v>
      </c>
      <c r="D91" s="7">
        <v>89</v>
      </c>
      <c r="E91" t="s">
        <v>167</v>
      </c>
      <c r="F91" t="s">
        <v>118</v>
      </c>
      <c r="G91" t="s">
        <v>173</v>
      </c>
      <c r="H91">
        <v>0</v>
      </c>
      <c r="I91" t="s">
        <v>46</v>
      </c>
      <c r="J91">
        <v>0.1</v>
      </c>
      <c r="K91">
        <v>0.25</v>
      </c>
      <c r="L91">
        <v>0.25</v>
      </c>
      <c r="M91" t="b">
        <f t="shared" si="8"/>
        <v>1</v>
      </c>
      <c r="N91" t="str">
        <f t="shared" si="9"/>
        <v>Meal_Booster1_Side</v>
      </c>
      <c r="O91" t="s">
        <v>18</v>
      </c>
    </row>
    <row r="92" spans="1:15" hidden="1" x14ac:dyDescent="0.45">
      <c r="A92" t="str">
        <f t="shared" si="5"/>
        <v>2020-01-01</v>
      </c>
      <c r="B92">
        <f t="shared" si="6"/>
        <v>43831</v>
      </c>
      <c r="C92" t="str">
        <f t="shared" si="7"/>
        <v>43831Meal_Booster2_GreenP13</v>
      </c>
      <c r="D92" s="7">
        <v>90</v>
      </c>
      <c r="E92" t="s">
        <v>167</v>
      </c>
      <c r="F92" t="s">
        <v>118</v>
      </c>
      <c r="G92" t="s">
        <v>174</v>
      </c>
      <c r="H92">
        <v>0</v>
      </c>
      <c r="I92" t="s">
        <v>46</v>
      </c>
      <c r="J92">
        <v>0.1</v>
      </c>
      <c r="K92">
        <v>0.25</v>
      </c>
      <c r="L92">
        <v>0.25</v>
      </c>
      <c r="M92" t="b">
        <f t="shared" si="8"/>
        <v>1</v>
      </c>
      <c r="N92" t="str">
        <f t="shared" si="9"/>
        <v>Meal_Booster2_Green</v>
      </c>
      <c r="O92" t="s">
        <v>19</v>
      </c>
    </row>
    <row r="93" spans="1:15" hidden="1" x14ac:dyDescent="0.45">
      <c r="A93" t="str">
        <f t="shared" si="5"/>
        <v>2020-01-01</v>
      </c>
      <c r="B93">
        <f t="shared" si="6"/>
        <v>43831</v>
      </c>
      <c r="C93" t="str">
        <f t="shared" si="7"/>
        <v>43831Meal_Booster2_MainP13</v>
      </c>
      <c r="D93" s="7">
        <v>91</v>
      </c>
      <c r="E93" t="s">
        <v>167</v>
      </c>
      <c r="F93" t="s">
        <v>118</v>
      </c>
      <c r="G93" t="s">
        <v>175</v>
      </c>
      <c r="H93">
        <v>0</v>
      </c>
      <c r="I93" t="s">
        <v>46</v>
      </c>
      <c r="J93">
        <v>0.1</v>
      </c>
      <c r="K93">
        <v>0.25</v>
      </c>
      <c r="L93">
        <v>0.25</v>
      </c>
      <c r="M93" t="b">
        <f t="shared" si="8"/>
        <v>1</v>
      </c>
      <c r="N93" t="str">
        <f t="shared" si="9"/>
        <v>Meal_Booster2_Main</v>
      </c>
      <c r="O93" t="s">
        <v>20</v>
      </c>
    </row>
    <row r="94" spans="1:15" hidden="1" x14ac:dyDescent="0.45">
      <c r="A94" t="str">
        <f t="shared" si="5"/>
        <v>2020-01-01</v>
      </c>
      <c r="B94">
        <f t="shared" si="6"/>
        <v>43831</v>
      </c>
      <c r="C94" t="str">
        <f t="shared" si="7"/>
        <v>43831Meal_Booster2_SideP13</v>
      </c>
      <c r="D94" s="7">
        <v>92</v>
      </c>
      <c r="E94" t="s">
        <v>167</v>
      </c>
      <c r="F94" t="s">
        <v>118</v>
      </c>
      <c r="G94" t="s">
        <v>176</v>
      </c>
      <c r="H94">
        <v>0</v>
      </c>
      <c r="I94" t="s">
        <v>46</v>
      </c>
      <c r="J94">
        <v>0.1</v>
      </c>
      <c r="K94">
        <v>0.25</v>
      </c>
      <c r="L94">
        <v>0.25</v>
      </c>
      <c r="M94" t="b">
        <f t="shared" si="8"/>
        <v>1</v>
      </c>
      <c r="N94" t="str">
        <f t="shared" si="9"/>
        <v>Meal_Booster2_Side</v>
      </c>
      <c r="O94" t="s">
        <v>21</v>
      </c>
    </row>
    <row r="95" spans="1:15" hidden="1" x14ac:dyDescent="0.45">
      <c r="A95" t="str">
        <f t="shared" si="5"/>
        <v>2020-01-01</v>
      </c>
      <c r="B95">
        <f t="shared" si="6"/>
        <v>43831</v>
      </c>
      <c r="C95" t="str">
        <f t="shared" si="7"/>
        <v>43831Meal_Breakfast_GreenP13</v>
      </c>
      <c r="D95" s="7">
        <v>93</v>
      </c>
      <c r="E95" t="s">
        <v>167</v>
      </c>
      <c r="F95" t="s">
        <v>118</v>
      </c>
      <c r="G95" t="s">
        <v>177</v>
      </c>
      <c r="H95">
        <v>44.403848000000004</v>
      </c>
      <c r="I95" t="s">
        <v>46</v>
      </c>
      <c r="J95">
        <v>0.1</v>
      </c>
      <c r="K95">
        <v>0.25</v>
      </c>
      <c r="L95">
        <v>0.25</v>
      </c>
      <c r="M95" t="b">
        <f t="shared" si="8"/>
        <v>1</v>
      </c>
      <c r="N95" t="str">
        <f t="shared" si="9"/>
        <v>Meal_Breakfast_Green</v>
      </c>
      <c r="O95" t="s">
        <v>24</v>
      </c>
    </row>
    <row r="96" spans="1:15" hidden="1" x14ac:dyDescent="0.45">
      <c r="A96" t="str">
        <f t="shared" si="5"/>
        <v>2020-01-01</v>
      </c>
      <c r="B96">
        <f t="shared" si="6"/>
        <v>43831</v>
      </c>
      <c r="C96" t="str">
        <f t="shared" si="7"/>
        <v>43831Meal_Breakfast_MainP13</v>
      </c>
      <c r="D96" s="7">
        <v>94</v>
      </c>
      <c r="E96" t="s">
        <v>167</v>
      </c>
      <c r="F96" t="s">
        <v>118</v>
      </c>
      <c r="G96" t="s">
        <v>178</v>
      </c>
      <c r="H96">
        <v>123.34402</v>
      </c>
      <c r="I96" t="s">
        <v>46</v>
      </c>
      <c r="J96">
        <v>0.1</v>
      </c>
      <c r="K96">
        <v>0.25</v>
      </c>
      <c r="L96">
        <v>0.25</v>
      </c>
      <c r="M96" t="b">
        <f t="shared" si="8"/>
        <v>1</v>
      </c>
      <c r="N96" t="str">
        <f t="shared" si="9"/>
        <v>Meal_Breakfast_Main</v>
      </c>
      <c r="O96" t="s">
        <v>25</v>
      </c>
    </row>
    <row r="97" spans="1:15" hidden="1" x14ac:dyDescent="0.45">
      <c r="A97" t="str">
        <f t="shared" si="5"/>
        <v>2020-01-01</v>
      </c>
      <c r="B97">
        <f t="shared" si="6"/>
        <v>43831</v>
      </c>
      <c r="C97" t="str">
        <f t="shared" si="7"/>
        <v>43831Meal_Breakfast_SideP13</v>
      </c>
      <c r="D97" s="7">
        <v>95</v>
      </c>
      <c r="E97" t="s">
        <v>167</v>
      </c>
      <c r="F97" t="s">
        <v>118</v>
      </c>
      <c r="G97" t="s">
        <v>179</v>
      </c>
      <c r="H97">
        <v>12.334402000000001</v>
      </c>
      <c r="I97" t="s">
        <v>46</v>
      </c>
      <c r="J97">
        <v>0.1</v>
      </c>
      <c r="K97">
        <v>0.25</v>
      </c>
      <c r="L97">
        <v>0.25</v>
      </c>
      <c r="M97" t="b">
        <f t="shared" si="8"/>
        <v>1</v>
      </c>
      <c r="N97" t="str">
        <f t="shared" si="9"/>
        <v>Meal_Breakfast_Side</v>
      </c>
      <c r="O97" t="s">
        <v>26</v>
      </c>
    </row>
    <row r="98" spans="1:15" hidden="1" x14ac:dyDescent="0.45">
      <c r="A98" t="str">
        <f t="shared" si="5"/>
        <v>2020-01-01</v>
      </c>
      <c r="B98">
        <f t="shared" si="6"/>
        <v>43831</v>
      </c>
      <c r="C98" t="str">
        <f t="shared" si="7"/>
        <v>43831Meal_Dinner_GreenP13</v>
      </c>
      <c r="D98" s="7">
        <v>96</v>
      </c>
      <c r="E98" t="s">
        <v>167</v>
      </c>
      <c r="F98" t="s">
        <v>118</v>
      </c>
      <c r="G98" t="s">
        <v>180</v>
      </c>
      <c r="H98">
        <v>0</v>
      </c>
      <c r="I98" t="s">
        <v>46</v>
      </c>
      <c r="J98">
        <v>0.1</v>
      </c>
      <c r="K98">
        <v>0.25</v>
      </c>
      <c r="L98">
        <v>0.25</v>
      </c>
      <c r="M98" t="b">
        <f t="shared" si="8"/>
        <v>1</v>
      </c>
      <c r="N98" t="str">
        <f t="shared" si="9"/>
        <v>Meal_Dinner_Green</v>
      </c>
      <c r="O98" t="s">
        <v>29</v>
      </c>
    </row>
    <row r="99" spans="1:15" hidden="1" x14ac:dyDescent="0.45">
      <c r="A99" t="str">
        <f t="shared" si="5"/>
        <v>2020-01-01</v>
      </c>
      <c r="B99">
        <f t="shared" si="6"/>
        <v>43831</v>
      </c>
      <c r="C99" t="str">
        <f t="shared" si="7"/>
        <v>43831Meal_Dinner_MainP13</v>
      </c>
      <c r="D99" s="7">
        <v>97</v>
      </c>
      <c r="E99" t="s">
        <v>167</v>
      </c>
      <c r="F99" t="s">
        <v>118</v>
      </c>
      <c r="G99" t="s">
        <v>181</v>
      </c>
      <c r="H99">
        <v>214.98086000000001</v>
      </c>
      <c r="I99" t="s">
        <v>46</v>
      </c>
      <c r="J99">
        <v>0.1</v>
      </c>
      <c r="K99">
        <v>0.25</v>
      </c>
      <c r="L99">
        <v>0.25</v>
      </c>
      <c r="M99" t="b">
        <f t="shared" si="8"/>
        <v>1</v>
      </c>
      <c r="N99" t="str">
        <f t="shared" si="9"/>
        <v>Meal_Dinner_Main</v>
      </c>
      <c r="O99" t="s">
        <v>30</v>
      </c>
    </row>
    <row r="100" spans="1:15" hidden="1" x14ac:dyDescent="0.45">
      <c r="A100" t="str">
        <f t="shared" si="5"/>
        <v>2020-01-01</v>
      </c>
      <c r="B100">
        <f t="shared" si="6"/>
        <v>43831</v>
      </c>
      <c r="C100" t="str">
        <f t="shared" si="7"/>
        <v>43831Meal_Dinner_SideP13</v>
      </c>
      <c r="D100" s="7">
        <v>98</v>
      </c>
      <c r="E100" t="s">
        <v>167</v>
      </c>
      <c r="F100" t="s">
        <v>118</v>
      </c>
      <c r="G100" t="s">
        <v>182</v>
      </c>
      <c r="H100">
        <v>88.106909000000002</v>
      </c>
      <c r="I100" t="s">
        <v>46</v>
      </c>
      <c r="J100">
        <v>0.1</v>
      </c>
      <c r="K100">
        <v>0.25</v>
      </c>
      <c r="L100">
        <v>0.25</v>
      </c>
      <c r="M100" t="b">
        <f t="shared" si="8"/>
        <v>1</v>
      </c>
      <c r="N100" t="str">
        <f t="shared" si="9"/>
        <v>Meal_Dinner_Side</v>
      </c>
      <c r="O100" t="s">
        <v>31</v>
      </c>
    </row>
    <row r="101" spans="1:15" hidden="1" x14ac:dyDescent="0.45">
      <c r="A101" t="str">
        <f t="shared" si="5"/>
        <v>2020-01-01</v>
      </c>
      <c r="B101">
        <f t="shared" si="6"/>
        <v>43831</v>
      </c>
      <c r="C101" t="str">
        <f t="shared" si="7"/>
        <v>43831Meal_Lunch_GreenP13</v>
      </c>
      <c r="D101" s="7">
        <v>99</v>
      </c>
      <c r="E101" t="s">
        <v>167</v>
      </c>
      <c r="F101" t="s">
        <v>118</v>
      </c>
      <c r="G101" t="s">
        <v>183</v>
      </c>
      <c r="H101">
        <v>194.03068999999999</v>
      </c>
      <c r="I101" t="s">
        <v>46</v>
      </c>
      <c r="J101">
        <v>0.1</v>
      </c>
      <c r="K101">
        <v>0.25</v>
      </c>
      <c r="L101">
        <v>0.25</v>
      </c>
      <c r="M101" t="b">
        <f t="shared" si="8"/>
        <v>1</v>
      </c>
      <c r="N101" t="str">
        <f t="shared" si="9"/>
        <v>Meal_Lunch_Green</v>
      </c>
      <c r="O101" t="s">
        <v>34</v>
      </c>
    </row>
    <row r="102" spans="1:15" hidden="1" x14ac:dyDescent="0.45">
      <c r="A102" t="str">
        <f t="shared" si="5"/>
        <v>2020-01-01</v>
      </c>
      <c r="B102">
        <f t="shared" si="6"/>
        <v>43831</v>
      </c>
      <c r="C102" t="str">
        <f t="shared" si="7"/>
        <v>43831Meal_Lunch_MainP13</v>
      </c>
      <c r="D102" s="7">
        <v>100</v>
      </c>
      <c r="E102" t="s">
        <v>167</v>
      </c>
      <c r="F102" t="s">
        <v>118</v>
      </c>
      <c r="G102" t="s">
        <v>184</v>
      </c>
      <c r="H102">
        <v>139.87217999999999</v>
      </c>
      <c r="I102" t="s">
        <v>46</v>
      </c>
      <c r="J102">
        <v>0.1</v>
      </c>
      <c r="K102">
        <v>0.25</v>
      </c>
      <c r="L102">
        <v>0.25</v>
      </c>
      <c r="M102" t="b">
        <f t="shared" si="8"/>
        <v>1</v>
      </c>
      <c r="N102" t="str">
        <f t="shared" si="9"/>
        <v>Meal_Lunch_Main</v>
      </c>
      <c r="O102" t="s">
        <v>35</v>
      </c>
    </row>
    <row r="103" spans="1:15" hidden="1" x14ac:dyDescent="0.45">
      <c r="A103" t="str">
        <f t="shared" si="5"/>
        <v>2020-01-01</v>
      </c>
      <c r="B103">
        <f t="shared" si="6"/>
        <v>43831</v>
      </c>
      <c r="C103" t="str">
        <f t="shared" si="7"/>
        <v>43831Meal_Lunch_SideP13</v>
      </c>
      <c r="D103" s="7">
        <v>101</v>
      </c>
      <c r="E103" t="s">
        <v>167</v>
      </c>
      <c r="F103" t="s">
        <v>118</v>
      </c>
      <c r="G103" t="s">
        <v>185</v>
      </c>
      <c r="H103">
        <v>147.70501999999999</v>
      </c>
      <c r="I103" t="s">
        <v>46</v>
      </c>
      <c r="J103">
        <v>0.1</v>
      </c>
      <c r="K103">
        <v>0.25</v>
      </c>
      <c r="L103">
        <v>0.25</v>
      </c>
      <c r="M103" t="b">
        <f t="shared" si="8"/>
        <v>1</v>
      </c>
      <c r="N103" t="str">
        <f t="shared" si="9"/>
        <v>Meal_Lunch_Side</v>
      </c>
      <c r="O103" t="s">
        <v>36</v>
      </c>
    </row>
    <row r="104" spans="1:15" hidden="1" x14ac:dyDescent="0.45">
      <c r="A104" t="str">
        <f t="shared" si="5"/>
        <v>2020-01-01</v>
      </c>
      <c r="B104">
        <f t="shared" si="6"/>
        <v>43831</v>
      </c>
      <c r="C104" t="str">
        <f t="shared" si="7"/>
        <v>43831Meal_Morning_Snack_GreenP13</v>
      </c>
      <c r="D104" s="7">
        <v>102</v>
      </c>
      <c r="E104" t="s">
        <v>167</v>
      </c>
      <c r="F104" t="s">
        <v>118</v>
      </c>
      <c r="G104" t="s">
        <v>186</v>
      </c>
      <c r="H104">
        <v>14.166938</v>
      </c>
      <c r="I104" t="s">
        <v>46</v>
      </c>
      <c r="J104">
        <v>0.1</v>
      </c>
      <c r="K104">
        <v>0.25</v>
      </c>
      <c r="L104">
        <v>0.25</v>
      </c>
      <c r="M104" t="b">
        <f t="shared" si="8"/>
        <v>1</v>
      </c>
      <c r="N104" t="str">
        <f t="shared" si="9"/>
        <v>Meal_Morning_Snack_Green</v>
      </c>
      <c r="O104" t="s">
        <v>39</v>
      </c>
    </row>
    <row r="105" spans="1:15" hidden="1" x14ac:dyDescent="0.45">
      <c r="A105" t="str">
        <f t="shared" si="5"/>
        <v>2020-01-01</v>
      </c>
      <c r="B105">
        <f t="shared" si="6"/>
        <v>43831</v>
      </c>
      <c r="C105" t="str">
        <f t="shared" si="7"/>
        <v>43831Meal_Morning_Snack_MainP13</v>
      </c>
      <c r="D105" s="7">
        <v>103</v>
      </c>
      <c r="E105" t="s">
        <v>167</v>
      </c>
      <c r="F105" t="s">
        <v>118</v>
      </c>
      <c r="G105" t="s">
        <v>187</v>
      </c>
      <c r="H105">
        <v>24.398616000000001</v>
      </c>
      <c r="I105" t="s">
        <v>46</v>
      </c>
      <c r="J105">
        <v>0.1</v>
      </c>
      <c r="K105">
        <v>0.25</v>
      </c>
      <c r="L105">
        <v>0.25</v>
      </c>
      <c r="M105" t="b">
        <f t="shared" si="8"/>
        <v>1</v>
      </c>
      <c r="N105" t="str">
        <f t="shared" si="9"/>
        <v>Meal_Morning_Snack_Main</v>
      </c>
      <c r="O105" t="s">
        <v>40</v>
      </c>
    </row>
    <row r="106" spans="1:15" hidden="1" x14ac:dyDescent="0.45">
      <c r="A106" t="str">
        <f t="shared" si="5"/>
        <v>2020-01-01</v>
      </c>
      <c r="B106">
        <f t="shared" si="6"/>
        <v>43831</v>
      </c>
      <c r="C106" t="str">
        <f t="shared" si="7"/>
        <v>43831Meal_Morning_Snack_SideP13</v>
      </c>
      <c r="D106" s="7">
        <v>104</v>
      </c>
      <c r="E106" t="s">
        <v>167</v>
      </c>
      <c r="F106" t="s">
        <v>118</v>
      </c>
      <c r="G106" t="s">
        <v>188</v>
      </c>
      <c r="H106">
        <v>11.805782000000001</v>
      </c>
      <c r="I106" t="s">
        <v>46</v>
      </c>
      <c r="J106">
        <v>0.1</v>
      </c>
      <c r="K106">
        <v>0.25</v>
      </c>
      <c r="L106">
        <v>0.25</v>
      </c>
      <c r="M106" t="b">
        <f t="shared" si="8"/>
        <v>1</v>
      </c>
      <c r="N106" t="str">
        <f t="shared" si="9"/>
        <v>Meal_Morning_Snack_Side</v>
      </c>
      <c r="O106" t="s">
        <v>41</v>
      </c>
    </row>
    <row r="107" spans="1:15" hidden="1" x14ac:dyDescent="0.45">
      <c r="A107" t="str">
        <f t="shared" si="5"/>
        <v>2020-01-01</v>
      </c>
      <c r="B107">
        <f t="shared" si="6"/>
        <v>43831</v>
      </c>
      <c r="C107" t="str">
        <f t="shared" si="7"/>
        <v>43831Meal_Afternoon_Snack_GreenP14</v>
      </c>
      <c r="D107" s="7">
        <v>105</v>
      </c>
      <c r="E107" t="s">
        <v>167</v>
      </c>
      <c r="F107" t="s">
        <v>118</v>
      </c>
      <c r="G107" t="s">
        <v>168</v>
      </c>
      <c r="H107">
        <v>14.026408999999999</v>
      </c>
      <c r="I107" t="s">
        <v>47</v>
      </c>
      <c r="J107">
        <v>0.1</v>
      </c>
      <c r="K107">
        <v>0.25</v>
      </c>
      <c r="L107">
        <v>0.25</v>
      </c>
      <c r="M107" t="b">
        <f t="shared" si="8"/>
        <v>1</v>
      </c>
      <c r="N107" t="str">
        <f t="shared" si="9"/>
        <v>Meal_Afternoon_Snack_Green</v>
      </c>
      <c r="O107" t="s">
        <v>11</v>
      </c>
    </row>
    <row r="108" spans="1:15" hidden="1" x14ac:dyDescent="0.45">
      <c r="A108" t="str">
        <f t="shared" si="5"/>
        <v>2020-01-01</v>
      </c>
      <c r="B108">
        <f t="shared" si="6"/>
        <v>43831</v>
      </c>
      <c r="C108" t="str">
        <f t="shared" si="7"/>
        <v>43831Meal_Afternoon_Snack_MainP14</v>
      </c>
      <c r="D108" s="7">
        <v>106</v>
      </c>
      <c r="E108" t="s">
        <v>167</v>
      </c>
      <c r="F108" t="s">
        <v>118</v>
      </c>
      <c r="G108" t="s">
        <v>169</v>
      </c>
      <c r="H108">
        <v>13.247164</v>
      </c>
      <c r="I108" t="s">
        <v>47</v>
      </c>
      <c r="J108">
        <v>0.1</v>
      </c>
      <c r="K108">
        <v>0.25</v>
      </c>
      <c r="L108">
        <v>0.25</v>
      </c>
      <c r="M108" t="b">
        <f t="shared" si="8"/>
        <v>1</v>
      </c>
      <c r="N108" t="str">
        <f t="shared" si="9"/>
        <v>Meal_Afternoon_Snack_Main</v>
      </c>
      <c r="O108" t="s">
        <v>12</v>
      </c>
    </row>
    <row r="109" spans="1:15" hidden="1" x14ac:dyDescent="0.45">
      <c r="A109" t="str">
        <f t="shared" si="5"/>
        <v>2020-01-01</v>
      </c>
      <c r="B109">
        <f t="shared" si="6"/>
        <v>43831</v>
      </c>
      <c r="C109" t="str">
        <f t="shared" si="7"/>
        <v>43831Meal_Afternoon_Snack_SideP14</v>
      </c>
      <c r="D109" s="7">
        <v>107</v>
      </c>
      <c r="E109" t="s">
        <v>167</v>
      </c>
      <c r="F109" t="s">
        <v>118</v>
      </c>
      <c r="G109" t="s">
        <v>170</v>
      </c>
      <c r="H109">
        <v>19.481123</v>
      </c>
      <c r="I109" t="s">
        <v>47</v>
      </c>
      <c r="J109">
        <v>0.1</v>
      </c>
      <c r="K109">
        <v>0.25</v>
      </c>
      <c r="L109">
        <v>0.25</v>
      </c>
      <c r="M109" t="b">
        <f t="shared" si="8"/>
        <v>1</v>
      </c>
      <c r="N109" t="str">
        <f t="shared" si="9"/>
        <v>Meal_Afternoon_Snack_Side</v>
      </c>
      <c r="O109" t="s">
        <v>13</v>
      </c>
    </row>
    <row r="110" spans="1:15" hidden="1" x14ac:dyDescent="0.45">
      <c r="A110" t="str">
        <f t="shared" si="5"/>
        <v>2020-01-01</v>
      </c>
      <c r="B110">
        <f t="shared" si="6"/>
        <v>43831</v>
      </c>
      <c r="C110" t="str">
        <f t="shared" si="7"/>
        <v>43831Meal_Booster1_GreenP14</v>
      </c>
      <c r="D110" s="7">
        <v>108</v>
      </c>
      <c r="E110" t="s">
        <v>167</v>
      </c>
      <c r="F110" t="s">
        <v>118</v>
      </c>
      <c r="G110" t="s">
        <v>171</v>
      </c>
      <c r="H110">
        <v>0</v>
      </c>
      <c r="I110" t="s">
        <v>47</v>
      </c>
      <c r="J110">
        <v>0.1</v>
      </c>
      <c r="K110">
        <v>0.25</v>
      </c>
      <c r="L110">
        <v>0.25</v>
      </c>
      <c r="M110" t="b">
        <f t="shared" si="8"/>
        <v>1</v>
      </c>
      <c r="N110" t="str">
        <f t="shared" si="9"/>
        <v>Meal_Booster1_Green</v>
      </c>
      <c r="O110" t="s">
        <v>16</v>
      </c>
    </row>
    <row r="111" spans="1:15" hidden="1" x14ac:dyDescent="0.45">
      <c r="A111" t="str">
        <f t="shared" si="5"/>
        <v>2020-01-01</v>
      </c>
      <c r="B111">
        <f t="shared" si="6"/>
        <v>43831</v>
      </c>
      <c r="C111" t="str">
        <f t="shared" si="7"/>
        <v>43831Meal_Booster1_MainP14</v>
      </c>
      <c r="D111" s="7">
        <v>109</v>
      </c>
      <c r="E111" t="s">
        <v>167</v>
      </c>
      <c r="F111" t="s">
        <v>118</v>
      </c>
      <c r="G111" t="s">
        <v>172</v>
      </c>
      <c r="H111">
        <v>0</v>
      </c>
      <c r="I111" t="s">
        <v>47</v>
      </c>
      <c r="J111">
        <v>0.1</v>
      </c>
      <c r="K111">
        <v>0.25</v>
      </c>
      <c r="L111">
        <v>0.25</v>
      </c>
      <c r="M111" t="b">
        <f t="shared" si="8"/>
        <v>1</v>
      </c>
      <c r="N111" t="str">
        <f t="shared" si="9"/>
        <v>Meal_Booster1_Main</v>
      </c>
      <c r="O111" t="s">
        <v>17</v>
      </c>
    </row>
    <row r="112" spans="1:15" hidden="1" x14ac:dyDescent="0.45">
      <c r="A112" t="str">
        <f t="shared" si="5"/>
        <v>2020-01-01</v>
      </c>
      <c r="B112">
        <f t="shared" si="6"/>
        <v>43831</v>
      </c>
      <c r="C112" t="str">
        <f t="shared" si="7"/>
        <v>43831Meal_Booster1_SideP14</v>
      </c>
      <c r="D112" s="7">
        <v>110</v>
      </c>
      <c r="E112" t="s">
        <v>167</v>
      </c>
      <c r="F112" t="s">
        <v>118</v>
      </c>
      <c r="G112" t="s">
        <v>173</v>
      </c>
      <c r="H112">
        <v>0</v>
      </c>
      <c r="I112" t="s">
        <v>47</v>
      </c>
      <c r="J112">
        <v>0.1</v>
      </c>
      <c r="K112">
        <v>0.25</v>
      </c>
      <c r="L112">
        <v>0.25</v>
      </c>
      <c r="M112" t="b">
        <f t="shared" si="8"/>
        <v>1</v>
      </c>
      <c r="N112" t="str">
        <f t="shared" si="9"/>
        <v>Meal_Booster1_Side</v>
      </c>
      <c r="O112" t="s">
        <v>18</v>
      </c>
    </row>
    <row r="113" spans="1:15" hidden="1" x14ac:dyDescent="0.45">
      <c r="A113" t="str">
        <f t="shared" si="5"/>
        <v>2020-01-01</v>
      </c>
      <c r="B113">
        <f t="shared" si="6"/>
        <v>43831</v>
      </c>
      <c r="C113" t="str">
        <f t="shared" si="7"/>
        <v>43831Meal_Booster2_GreenP14</v>
      </c>
      <c r="D113" s="7">
        <v>111</v>
      </c>
      <c r="E113" t="s">
        <v>167</v>
      </c>
      <c r="F113" t="s">
        <v>118</v>
      </c>
      <c r="G113" t="s">
        <v>174</v>
      </c>
      <c r="H113">
        <v>0</v>
      </c>
      <c r="I113" t="s">
        <v>47</v>
      </c>
      <c r="J113">
        <v>0.1</v>
      </c>
      <c r="K113">
        <v>0.25</v>
      </c>
      <c r="L113">
        <v>0.25</v>
      </c>
      <c r="M113" t="b">
        <f t="shared" si="8"/>
        <v>1</v>
      </c>
      <c r="N113" t="str">
        <f t="shared" si="9"/>
        <v>Meal_Booster2_Green</v>
      </c>
      <c r="O113" t="s">
        <v>19</v>
      </c>
    </row>
    <row r="114" spans="1:15" hidden="1" x14ac:dyDescent="0.45">
      <c r="A114" t="str">
        <f t="shared" si="5"/>
        <v>2020-01-01</v>
      </c>
      <c r="B114">
        <f t="shared" si="6"/>
        <v>43831</v>
      </c>
      <c r="C114" t="str">
        <f t="shared" si="7"/>
        <v>43831Meal_Booster2_MainP14</v>
      </c>
      <c r="D114" s="7">
        <v>112</v>
      </c>
      <c r="E114" t="s">
        <v>167</v>
      </c>
      <c r="F114" t="s">
        <v>118</v>
      </c>
      <c r="G114" t="s">
        <v>175</v>
      </c>
      <c r="H114">
        <v>0</v>
      </c>
      <c r="I114" t="s">
        <v>47</v>
      </c>
      <c r="J114">
        <v>0.1</v>
      </c>
      <c r="K114">
        <v>0.25</v>
      </c>
      <c r="L114">
        <v>0.25</v>
      </c>
      <c r="M114" t="b">
        <f t="shared" si="8"/>
        <v>1</v>
      </c>
      <c r="N114" t="str">
        <f t="shared" si="9"/>
        <v>Meal_Booster2_Main</v>
      </c>
      <c r="O114" t="s">
        <v>20</v>
      </c>
    </row>
    <row r="115" spans="1:15" hidden="1" x14ac:dyDescent="0.45">
      <c r="A115" t="str">
        <f t="shared" si="5"/>
        <v>2020-01-01</v>
      </c>
      <c r="B115">
        <f t="shared" si="6"/>
        <v>43831</v>
      </c>
      <c r="C115" t="str">
        <f t="shared" si="7"/>
        <v>43831Meal_Booster2_SideP14</v>
      </c>
      <c r="D115" s="7">
        <v>113</v>
      </c>
      <c r="E115" t="s">
        <v>167</v>
      </c>
      <c r="F115" t="s">
        <v>118</v>
      </c>
      <c r="G115" t="s">
        <v>176</v>
      </c>
      <c r="H115">
        <v>0</v>
      </c>
      <c r="I115" t="s">
        <v>47</v>
      </c>
      <c r="J115">
        <v>0.1</v>
      </c>
      <c r="K115">
        <v>0.25</v>
      </c>
      <c r="L115">
        <v>0.25</v>
      </c>
      <c r="M115" t="b">
        <f t="shared" si="8"/>
        <v>1</v>
      </c>
      <c r="N115" t="str">
        <f t="shared" si="9"/>
        <v>Meal_Booster2_Side</v>
      </c>
      <c r="O115" t="s">
        <v>21</v>
      </c>
    </row>
    <row r="116" spans="1:15" hidden="1" x14ac:dyDescent="0.45">
      <c r="A116" t="str">
        <f t="shared" si="5"/>
        <v>2020-01-01</v>
      </c>
      <c r="B116">
        <f t="shared" si="6"/>
        <v>43831</v>
      </c>
      <c r="C116" t="str">
        <f t="shared" si="7"/>
        <v>43831Meal_Breakfast_GreenP14</v>
      </c>
      <c r="D116" s="7">
        <v>114</v>
      </c>
      <c r="E116" t="s">
        <v>167</v>
      </c>
      <c r="F116" t="s">
        <v>118</v>
      </c>
      <c r="G116" t="s">
        <v>177</v>
      </c>
      <c r="H116">
        <v>70.474951000000004</v>
      </c>
      <c r="I116" t="s">
        <v>47</v>
      </c>
      <c r="J116">
        <v>0.1</v>
      </c>
      <c r="K116">
        <v>0.25</v>
      </c>
      <c r="L116">
        <v>0.25</v>
      </c>
      <c r="M116" t="b">
        <f t="shared" si="8"/>
        <v>1</v>
      </c>
      <c r="N116" t="str">
        <f t="shared" si="9"/>
        <v>Meal_Breakfast_Green</v>
      </c>
      <c r="O116" t="s">
        <v>24</v>
      </c>
    </row>
    <row r="117" spans="1:15" hidden="1" x14ac:dyDescent="0.45">
      <c r="A117" t="str">
        <f t="shared" si="5"/>
        <v>2020-01-01</v>
      </c>
      <c r="B117">
        <f t="shared" si="6"/>
        <v>43831</v>
      </c>
      <c r="C117" t="str">
        <f t="shared" si="7"/>
        <v>43831Meal_Breakfast_MainP14</v>
      </c>
      <c r="D117" s="7">
        <v>115</v>
      </c>
      <c r="E117" t="s">
        <v>167</v>
      </c>
      <c r="F117" t="s">
        <v>118</v>
      </c>
      <c r="G117" t="s">
        <v>178</v>
      </c>
      <c r="H117">
        <v>195.76374999999999</v>
      </c>
      <c r="I117" t="s">
        <v>47</v>
      </c>
      <c r="J117">
        <v>0.1</v>
      </c>
      <c r="K117">
        <v>0.25</v>
      </c>
      <c r="L117">
        <v>0.25</v>
      </c>
      <c r="M117" t="b">
        <f t="shared" si="8"/>
        <v>1</v>
      </c>
      <c r="N117" t="str">
        <f t="shared" si="9"/>
        <v>Meal_Breakfast_Main</v>
      </c>
      <c r="O117" t="s">
        <v>25</v>
      </c>
    </row>
    <row r="118" spans="1:15" hidden="1" x14ac:dyDescent="0.45">
      <c r="A118" t="str">
        <f t="shared" si="5"/>
        <v>2020-01-01</v>
      </c>
      <c r="B118">
        <f t="shared" si="6"/>
        <v>43831</v>
      </c>
      <c r="C118" t="str">
        <f t="shared" si="7"/>
        <v>43831Meal_Breakfast_SideP14</v>
      </c>
      <c r="D118" s="7">
        <v>116</v>
      </c>
      <c r="E118" t="s">
        <v>167</v>
      </c>
      <c r="F118" t="s">
        <v>118</v>
      </c>
      <c r="G118" t="s">
        <v>179</v>
      </c>
      <c r="H118">
        <v>19.576374999999999</v>
      </c>
      <c r="I118" t="s">
        <v>47</v>
      </c>
      <c r="J118">
        <v>0.1</v>
      </c>
      <c r="K118">
        <v>0.25</v>
      </c>
      <c r="L118">
        <v>0.25</v>
      </c>
      <c r="M118" t="b">
        <f t="shared" si="8"/>
        <v>1</v>
      </c>
      <c r="N118" t="str">
        <f t="shared" si="9"/>
        <v>Meal_Breakfast_Side</v>
      </c>
      <c r="O118" t="s">
        <v>26</v>
      </c>
    </row>
    <row r="119" spans="1:15" hidden="1" x14ac:dyDescent="0.45">
      <c r="A119" t="str">
        <f t="shared" si="5"/>
        <v>2020-01-01</v>
      </c>
      <c r="B119">
        <f t="shared" si="6"/>
        <v>43831</v>
      </c>
      <c r="C119" t="str">
        <f t="shared" si="7"/>
        <v>43831Meal_Dinner_GreenP14</v>
      </c>
      <c r="D119" s="7">
        <v>117</v>
      </c>
      <c r="E119" t="s">
        <v>167</v>
      </c>
      <c r="F119" t="s">
        <v>118</v>
      </c>
      <c r="G119" t="s">
        <v>180</v>
      </c>
      <c r="H119">
        <v>0</v>
      </c>
      <c r="I119" t="s">
        <v>47</v>
      </c>
      <c r="J119">
        <v>0.1</v>
      </c>
      <c r="K119">
        <v>0.25</v>
      </c>
      <c r="L119">
        <v>0.25</v>
      </c>
      <c r="M119" t="b">
        <f t="shared" si="8"/>
        <v>1</v>
      </c>
      <c r="N119" t="str">
        <f t="shared" si="9"/>
        <v>Meal_Dinner_Green</v>
      </c>
      <c r="O119" t="s">
        <v>29</v>
      </c>
    </row>
    <row r="120" spans="1:15" hidden="1" x14ac:dyDescent="0.45">
      <c r="A120" t="str">
        <f t="shared" si="5"/>
        <v>2020-01-01</v>
      </c>
      <c r="B120">
        <f t="shared" si="6"/>
        <v>43831</v>
      </c>
      <c r="C120" t="str">
        <f t="shared" si="7"/>
        <v>43831Meal_Dinner_MainP14</v>
      </c>
      <c r="D120" s="7">
        <v>118</v>
      </c>
      <c r="E120" t="s">
        <v>167</v>
      </c>
      <c r="F120" t="s">
        <v>118</v>
      </c>
      <c r="G120" t="s">
        <v>181</v>
      </c>
      <c r="H120">
        <v>302.90492999999998</v>
      </c>
      <c r="I120" t="s">
        <v>47</v>
      </c>
      <c r="J120">
        <v>0.1</v>
      </c>
      <c r="K120">
        <v>0.25</v>
      </c>
      <c r="L120">
        <v>0.25</v>
      </c>
      <c r="M120" t="b">
        <f t="shared" si="8"/>
        <v>1</v>
      </c>
      <c r="N120" t="str">
        <f t="shared" si="9"/>
        <v>Meal_Dinner_Main</v>
      </c>
      <c r="O120" t="s">
        <v>30</v>
      </c>
    </row>
    <row r="121" spans="1:15" hidden="1" x14ac:dyDescent="0.45">
      <c r="A121" t="str">
        <f t="shared" si="5"/>
        <v>2020-01-01</v>
      </c>
      <c r="B121">
        <f t="shared" si="6"/>
        <v>43831</v>
      </c>
      <c r="C121" t="str">
        <f t="shared" si="7"/>
        <v>43831Meal_Dinner_SideP14</v>
      </c>
      <c r="D121" s="7">
        <v>119</v>
      </c>
      <c r="E121" t="s">
        <v>167</v>
      </c>
      <c r="F121" t="s">
        <v>118</v>
      </c>
      <c r="G121" t="s">
        <v>182</v>
      </c>
      <c r="H121">
        <v>124.14136000000001</v>
      </c>
      <c r="I121" t="s">
        <v>47</v>
      </c>
      <c r="J121">
        <v>0.1</v>
      </c>
      <c r="K121">
        <v>0.25</v>
      </c>
      <c r="L121">
        <v>0.25</v>
      </c>
      <c r="M121" t="b">
        <f t="shared" si="8"/>
        <v>1</v>
      </c>
      <c r="N121" t="str">
        <f t="shared" si="9"/>
        <v>Meal_Dinner_Side</v>
      </c>
      <c r="O121" t="s">
        <v>31</v>
      </c>
    </row>
    <row r="122" spans="1:15" hidden="1" x14ac:dyDescent="0.45">
      <c r="A122" t="str">
        <f t="shared" si="5"/>
        <v>2020-01-01</v>
      </c>
      <c r="B122">
        <f t="shared" si="6"/>
        <v>43831</v>
      </c>
      <c r="C122" t="str">
        <f t="shared" si="7"/>
        <v>43831Meal_Lunch_GreenP14</v>
      </c>
      <c r="D122" s="7">
        <v>120</v>
      </c>
      <c r="E122" t="s">
        <v>167</v>
      </c>
      <c r="F122" t="s">
        <v>118</v>
      </c>
      <c r="G122" t="s">
        <v>183</v>
      </c>
      <c r="H122">
        <v>291.04602999999997</v>
      </c>
      <c r="I122" t="s">
        <v>47</v>
      </c>
      <c r="J122">
        <v>0.1</v>
      </c>
      <c r="K122">
        <v>0.25</v>
      </c>
      <c r="L122">
        <v>0.25</v>
      </c>
      <c r="M122" t="b">
        <f t="shared" si="8"/>
        <v>1</v>
      </c>
      <c r="N122" t="str">
        <f t="shared" si="9"/>
        <v>Meal_Lunch_Green</v>
      </c>
      <c r="O122" t="s">
        <v>34</v>
      </c>
    </row>
    <row r="123" spans="1:15" hidden="1" x14ac:dyDescent="0.45">
      <c r="A123" t="str">
        <f t="shared" si="5"/>
        <v>2020-01-01</v>
      </c>
      <c r="B123">
        <f t="shared" si="6"/>
        <v>43831</v>
      </c>
      <c r="C123" t="str">
        <f t="shared" si="7"/>
        <v>43831Meal_Lunch_MainP14</v>
      </c>
      <c r="D123" s="7">
        <v>121</v>
      </c>
      <c r="E123" t="s">
        <v>167</v>
      </c>
      <c r="F123" t="s">
        <v>118</v>
      </c>
      <c r="G123" t="s">
        <v>184</v>
      </c>
      <c r="H123">
        <v>209.80826999999999</v>
      </c>
      <c r="I123" t="s">
        <v>47</v>
      </c>
      <c r="J123">
        <v>0.1</v>
      </c>
      <c r="K123">
        <v>0.25</v>
      </c>
      <c r="L123">
        <v>0.25</v>
      </c>
      <c r="M123" t="b">
        <f t="shared" si="8"/>
        <v>1</v>
      </c>
      <c r="N123" t="str">
        <f t="shared" si="9"/>
        <v>Meal_Lunch_Main</v>
      </c>
      <c r="O123" t="s">
        <v>35</v>
      </c>
    </row>
    <row r="124" spans="1:15" hidden="1" x14ac:dyDescent="0.45">
      <c r="A124" t="str">
        <f t="shared" si="5"/>
        <v>2020-01-01</v>
      </c>
      <c r="B124">
        <f t="shared" si="6"/>
        <v>43831</v>
      </c>
      <c r="C124" t="str">
        <f t="shared" si="7"/>
        <v>43831Meal_Lunch_SideP14</v>
      </c>
      <c r="D124" s="7">
        <v>122</v>
      </c>
      <c r="E124" t="s">
        <v>167</v>
      </c>
      <c r="F124" t="s">
        <v>118</v>
      </c>
      <c r="G124" t="s">
        <v>185</v>
      </c>
      <c r="H124">
        <v>221.55753000000001</v>
      </c>
      <c r="I124" t="s">
        <v>47</v>
      </c>
      <c r="J124">
        <v>0.1</v>
      </c>
      <c r="K124">
        <v>0.25</v>
      </c>
      <c r="L124">
        <v>0.25</v>
      </c>
      <c r="M124" t="b">
        <f t="shared" si="8"/>
        <v>1</v>
      </c>
      <c r="N124" t="str">
        <f t="shared" si="9"/>
        <v>Meal_Lunch_Side</v>
      </c>
      <c r="O124" t="s">
        <v>36</v>
      </c>
    </row>
    <row r="125" spans="1:15" hidden="1" x14ac:dyDescent="0.45">
      <c r="A125" t="str">
        <f t="shared" si="5"/>
        <v>2020-01-01</v>
      </c>
      <c r="B125">
        <f t="shared" si="6"/>
        <v>43831</v>
      </c>
      <c r="C125" t="str">
        <f t="shared" si="7"/>
        <v>43831Meal_Morning_Snack_GreenP14</v>
      </c>
      <c r="D125" s="7">
        <v>123</v>
      </c>
      <c r="E125" t="s">
        <v>167</v>
      </c>
      <c r="F125" t="s">
        <v>118</v>
      </c>
      <c r="G125" t="s">
        <v>186</v>
      </c>
      <c r="H125">
        <v>31.875610999999999</v>
      </c>
      <c r="I125" t="s">
        <v>47</v>
      </c>
      <c r="J125">
        <v>0.1</v>
      </c>
      <c r="K125">
        <v>0.25</v>
      </c>
      <c r="L125">
        <v>0.25</v>
      </c>
      <c r="M125" t="b">
        <f t="shared" si="8"/>
        <v>1</v>
      </c>
      <c r="N125" t="str">
        <f t="shared" si="9"/>
        <v>Meal_Morning_Snack_Green</v>
      </c>
      <c r="O125" t="s">
        <v>39</v>
      </c>
    </row>
    <row r="126" spans="1:15" hidden="1" x14ac:dyDescent="0.45">
      <c r="A126" t="str">
        <f t="shared" si="5"/>
        <v>2020-01-01</v>
      </c>
      <c r="B126">
        <f t="shared" si="6"/>
        <v>43831</v>
      </c>
      <c r="C126" t="str">
        <f t="shared" si="7"/>
        <v>43831Meal_Morning_Snack_MainP14</v>
      </c>
      <c r="D126" s="7">
        <v>124</v>
      </c>
      <c r="E126" t="s">
        <v>167</v>
      </c>
      <c r="F126" t="s">
        <v>118</v>
      </c>
      <c r="G126" t="s">
        <v>187</v>
      </c>
      <c r="H126">
        <v>54.896884999999997</v>
      </c>
      <c r="I126" t="s">
        <v>47</v>
      </c>
      <c r="J126">
        <v>0.1</v>
      </c>
      <c r="K126">
        <v>0.25</v>
      </c>
      <c r="L126">
        <v>0.25</v>
      </c>
      <c r="M126" t="b">
        <f t="shared" si="8"/>
        <v>1</v>
      </c>
      <c r="N126" t="str">
        <f t="shared" si="9"/>
        <v>Meal_Morning_Snack_Main</v>
      </c>
      <c r="O126" t="s">
        <v>40</v>
      </c>
    </row>
    <row r="127" spans="1:15" hidden="1" x14ac:dyDescent="0.45">
      <c r="A127" t="str">
        <f t="shared" si="5"/>
        <v>2020-01-01</v>
      </c>
      <c r="B127">
        <f t="shared" si="6"/>
        <v>43831</v>
      </c>
      <c r="C127" t="str">
        <f t="shared" si="7"/>
        <v>43831Meal_Morning_Snack_SideP14</v>
      </c>
      <c r="D127" s="7">
        <v>125</v>
      </c>
      <c r="E127" t="s">
        <v>167</v>
      </c>
      <c r="F127" t="s">
        <v>118</v>
      </c>
      <c r="G127" t="s">
        <v>188</v>
      </c>
      <c r="H127">
        <v>26.563009000000001</v>
      </c>
      <c r="I127" t="s">
        <v>47</v>
      </c>
      <c r="J127">
        <v>0.1</v>
      </c>
      <c r="K127">
        <v>0.25</v>
      </c>
      <c r="L127">
        <v>0.25</v>
      </c>
      <c r="M127" t="b">
        <f t="shared" si="8"/>
        <v>1</v>
      </c>
      <c r="N127" t="str">
        <f t="shared" si="9"/>
        <v>Meal_Morning_Snack_Side</v>
      </c>
      <c r="O127" t="s">
        <v>41</v>
      </c>
    </row>
    <row r="128" spans="1:15" hidden="1" x14ac:dyDescent="0.45">
      <c r="A128" t="str">
        <f t="shared" si="5"/>
        <v>2020-01-01</v>
      </c>
      <c r="B128">
        <f t="shared" si="6"/>
        <v>43831</v>
      </c>
      <c r="C128" t="str">
        <f t="shared" si="7"/>
        <v>43831Meal_Afternoon_Snack_GreenP15</v>
      </c>
      <c r="D128" s="7">
        <v>126</v>
      </c>
      <c r="E128" t="s">
        <v>167</v>
      </c>
      <c r="F128" t="s">
        <v>118</v>
      </c>
      <c r="G128" t="s">
        <v>168</v>
      </c>
      <c r="H128">
        <v>19.790036000000001</v>
      </c>
      <c r="I128" t="s">
        <v>48</v>
      </c>
      <c r="J128">
        <v>0.05</v>
      </c>
      <c r="K128">
        <v>0.05</v>
      </c>
      <c r="L128">
        <v>0.25</v>
      </c>
      <c r="M128" t="b">
        <f t="shared" si="8"/>
        <v>1</v>
      </c>
      <c r="N128" t="str">
        <f t="shared" si="9"/>
        <v>Meal_Afternoon_Snack_Green</v>
      </c>
      <c r="O128" t="s">
        <v>11</v>
      </c>
    </row>
    <row r="129" spans="1:15" hidden="1" x14ac:dyDescent="0.45">
      <c r="A129" t="str">
        <f t="shared" si="5"/>
        <v>2020-01-01</v>
      </c>
      <c r="B129">
        <f t="shared" si="6"/>
        <v>43831</v>
      </c>
      <c r="C129" t="str">
        <f t="shared" si="7"/>
        <v>43831Meal_Afternoon_Snack_MainP15</v>
      </c>
      <c r="D129" s="7">
        <v>127</v>
      </c>
      <c r="E129" t="s">
        <v>167</v>
      </c>
      <c r="F129" t="s">
        <v>118</v>
      </c>
      <c r="G129" t="s">
        <v>169</v>
      </c>
      <c r="H129">
        <v>10.011025</v>
      </c>
      <c r="I129" t="s">
        <v>48</v>
      </c>
      <c r="J129">
        <v>0.05</v>
      </c>
      <c r="K129">
        <v>0.05</v>
      </c>
      <c r="L129">
        <v>0.25</v>
      </c>
      <c r="M129" t="b">
        <f t="shared" si="8"/>
        <v>1</v>
      </c>
      <c r="N129" t="str">
        <f t="shared" si="9"/>
        <v>Meal_Afternoon_Snack_Main</v>
      </c>
      <c r="O129" t="s">
        <v>12</v>
      </c>
    </row>
    <row r="130" spans="1:15" hidden="1" x14ac:dyDescent="0.45">
      <c r="A130" t="str">
        <f t="shared" ref="A130:A193" si="10">LEFT(E130,10)</f>
        <v>2020-01-01</v>
      </c>
      <c r="B130">
        <f t="shared" ref="B130:B193" si="11">VALUE(A130)</f>
        <v>43831</v>
      </c>
      <c r="C130" t="str">
        <f t="shared" ref="C130:C193" si="12">B130&amp;G130&amp;I130</f>
        <v>43831Meal_Afternoon_Snack_SideP15</v>
      </c>
      <c r="D130" s="7">
        <v>128</v>
      </c>
      <c r="E130" t="s">
        <v>167</v>
      </c>
      <c r="F130" t="s">
        <v>118</v>
      </c>
      <c r="G130" t="s">
        <v>170</v>
      </c>
      <c r="H130">
        <v>20.254065000000001</v>
      </c>
      <c r="I130" t="s">
        <v>48</v>
      </c>
      <c r="J130">
        <v>0.05</v>
      </c>
      <c r="K130">
        <v>0.05</v>
      </c>
      <c r="L130">
        <v>0.25</v>
      </c>
      <c r="M130" t="b">
        <f t="shared" ref="M130:M193" si="13">N130=G130</f>
        <v>1</v>
      </c>
      <c r="N130" t="str">
        <f t="shared" ref="N130:N193" si="14">"Meal_"&amp;O130</f>
        <v>Meal_Afternoon_Snack_Side</v>
      </c>
      <c r="O130" t="s">
        <v>13</v>
      </c>
    </row>
    <row r="131" spans="1:15" hidden="1" x14ac:dyDescent="0.45">
      <c r="A131" t="str">
        <f t="shared" si="10"/>
        <v>2020-01-01</v>
      </c>
      <c r="B131">
        <f t="shared" si="11"/>
        <v>43831</v>
      </c>
      <c r="C131" t="str">
        <f t="shared" si="12"/>
        <v>43831Meal_Booster1_GreenP15</v>
      </c>
      <c r="D131" s="7">
        <v>129</v>
      </c>
      <c r="E131" t="s">
        <v>167</v>
      </c>
      <c r="F131" t="s">
        <v>118</v>
      </c>
      <c r="G131" t="s">
        <v>171</v>
      </c>
      <c r="H131">
        <v>0</v>
      </c>
      <c r="I131" t="s">
        <v>48</v>
      </c>
      <c r="J131">
        <v>0.05</v>
      </c>
      <c r="K131">
        <v>0.05</v>
      </c>
      <c r="L131">
        <v>0.25</v>
      </c>
      <c r="M131" t="b">
        <f t="shared" si="13"/>
        <v>1</v>
      </c>
      <c r="N131" t="str">
        <f t="shared" si="14"/>
        <v>Meal_Booster1_Green</v>
      </c>
      <c r="O131" t="s">
        <v>16</v>
      </c>
    </row>
    <row r="132" spans="1:15" hidden="1" x14ac:dyDescent="0.45">
      <c r="A132" t="str">
        <f t="shared" si="10"/>
        <v>2020-01-01</v>
      </c>
      <c r="B132">
        <f t="shared" si="11"/>
        <v>43831</v>
      </c>
      <c r="C132" t="str">
        <f t="shared" si="12"/>
        <v>43831Meal_Booster1_MainP15</v>
      </c>
      <c r="D132" s="7">
        <v>130</v>
      </c>
      <c r="E132" t="s">
        <v>167</v>
      </c>
      <c r="F132" t="s">
        <v>118</v>
      </c>
      <c r="G132" t="s">
        <v>172</v>
      </c>
      <c r="H132">
        <v>0</v>
      </c>
      <c r="I132" t="s">
        <v>48</v>
      </c>
      <c r="J132">
        <v>0.05</v>
      </c>
      <c r="K132">
        <v>0.05</v>
      </c>
      <c r="L132">
        <v>0.25</v>
      </c>
      <c r="M132" t="b">
        <f t="shared" si="13"/>
        <v>1</v>
      </c>
      <c r="N132" t="str">
        <f t="shared" si="14"/>
        <v>Meal_Booster1_Main</v>
      </c>
      <c r="O132" t="s">
        <v>17</v>
      </c>
    </row>
    <row r="133" spans="1:15" hidden="1" x14ac:dyDescent="0.45">
      <c r="A133" t="str">
        <f t="shared" si="10"/>
        <v>2020-01-01</v>
      </c>
      <c r="B133">
        <f t="shared" si="11"/>
        <v>43831</v>
      </c>
      <c r="C133" t="str">
        <f t="shared" si="12"/>
        <v>43831Meal_Booster1_SideP15</v>
      </c>
      <c r="D133" s="7">
        <v>131</v>
      </c>
      <c r="E133" t="s">
        <v>167</v>
      </c>
      <c r="F133" t="s">
        <v>118</v>
      </c>
      <c r="G133" t="s">
        <v>173</v>
      </c>
      <c r="H133">
        <v>0</v>
      </c>
      <c r="I133" t="s">
        <v>48</v>
      </c>
      <c r="J133">
        <v>0.05</v>
      </c>
      <c r="K133">
        <v>0.05</v>
      </c>
      <c r="L133">
        <v>0.25</v>
      </c>
      <c r="M133" t="b">
        <f t="shared" si="13"/>
        <v>1</v>
      </c>
      <c r="N133" t="str">
        <f t="shared" si="14"/>
        <v>Meal_Booster1_Side</v>
      </c>
      <c r="O133" t="s">
        <v>18</v>
      </c>
    </row>
    <row r="134" spans="1:15" hidden="1" x14ac:dyDescent="0.45">
      <c r="A134" t="str">
        <f t="shared" si="10"/>
        <v>2020-01-01</v>
      </c>
      <c r="B134">
        <f t="shared" si="11"/>
        <v>43831</v>
      </c>
      <c r="C134" t="str">
        <f t="shared" si="12"/>
        <v>43831Meal_Booster2_GreenP15</v>
      </c>
      <c r="D134" s="7">
        <v>132</v>
      </c>
      <c r="E134" t="s">
        <v>167</v>
      </c>
      <c r="F134" t="s">
        <v>118</v>
      </c>
      <c r="G134" t="s">
        <v>174</v>
      </c>
      <c r="H134">
        <v>0</v>
      </c>
      <c r="I134" t="s">
        <v>48</v>
      </c>
      <c r="J134">
        <v>0.05</v>
      </c>
      <c r="K134">
        <v>0.05</v>
      </c>
      <c r="L134">
        <v>0.25</v>
      </c>
      <c r="M134" t="b">
        <f t="shared" si="13"/>
        <v>1</v>
      </c>
      <c r="N134" t="str">
        <f t="shared" si="14"/>
        <v>Meal_Booster2_Green</v>
      </c>
      <c r="O134" t="s">
        <v>19</v>
      </c>
    </row>
    <row r="135" spans="1:15" hidden="1" x14ac:dyDescent="0.45">
      <c r="A135" t="str">
        <f t="shared" si="10"/>
        <v>2020-01-01</v>
      </c>
      <c r="B135">
        <f t="shared" si="11"/>
        <v>43831</v>
      </c>
      <c r="C135" t="str">
        <f t="shared" si="12"/>
        <v>43831Meal_Booster2_MainP15</v>
      </c>
      <c r="D135" s="7">
        <v>133</v>
      </c>
      <c r="E135" t="s">
        <v>167</v>
      </c>
      <c r="F135" t="s">
        <v>118</v>
      </c>
      <c r="G135" t="s">
        <v>175</v>
      </c>
      <c r="H135">
        <v>0</v>
      </c>
      <c r="I135" t="s">
        <v>48</v>
      </c>
      <c r="J135">
        <v>0.05</v>
      </c>
      <c r="K135">
        <v>0.05</v>
      </c>
      <c r="L135">
        <v>0.25</v>
      </c>
      <c r="M135" t="b">
        <f t="shared" si="13"/>
        <v>1</v>
      </c>
      <c r="N135" t="str">
        <f t="shared" si="14"/>
        <v>Meal_Booster2_Main</v>
      </c>
      <c r="O135" t="s">
        <v>20</v>
      </c>
    </row>
    <row r="136" spans="1:15" hidden="1" x14ac:dyDescent="0.45">
      <c r="A136" t="str">
        <f t="shared" si="10"/>
        <v>2020-01-01</v>
      </c>
      <c r="B136">
        <f t="shared" si="11"/>
        <v>43831</v>
      </c>
      <c r="C136" t="str">
        <f t="shared" si="12"/>
        <v>43831Meal_Booster2_SideP15</v>
      </c>
      <c r="D136" s="7">
        <v>134</v>
      </c>
      <c r="E136" t="s">
        <v>167</v>
      </c>
      <c r="F136" t="s">
        <v>118</v>
      </c>
      <c r="G136" t="s">
        <v>176</v>
      </c>
      <c r="H136">
        <v>0</v>
      </c>
      <c r="I136" t="s">
        <v>48</v>
      </c>
      <c r="J136">
        <v>0.05</v>
      </c>
      <c r="K136">
        <v>0.05</v>
      </c>
      <c r="L136">
        <v>0.25</v>
      </c>
      <c r="M136" t="b">
        <f t="shared" si="13"/>
        <v>1</v>
      </c>
      <c r="N136" t="str">
        <f t="shared" si="14"/>
        <v>Meal_Booster2_Side</v>
      </c>
      <c r="O136" t="s">
        <v>21</v>
      </c>
    </row>
    <row r="137" spans="1:15" hidden="1" x14ac:dyDescent="0.45">
      <c r="A137" t="str">
        <f t="shared" si="10"/>
        <v>2020-01-01</v>
      </c>
      <c r="B137">
        <f t="shared" si="11"/>
        <v>43831</v>
      </c>
      <c r="C137" t="str">
        <f t="shared" si="12"/>
        <v>43831Meal_Breakfast_GreenP15</v>
      </c>
      <c r="D137" s="7">
        <v>135</v>
      </c>
      <c r="E137" t="s">
        <v>167</v>
      </c>
      <c r="F137" t="s">
        <v>118</v>
      </c>
      <c r="G137" t="s">
        <v>177</v>
      </c>
      <c r="H137">
        <v>100.88003999999999</v>
      </c>
      <c r="I137" t="s">
        <v>48</v>
      </c>
      <c r="J137">
        <v>0.05</v>
      </c>
      <c r="K137">
        <v>0.05</v>
      </c>
      <c r="L137">
        <v>0.25</v>
      </c>
      <c r="M137" t="b">
        <f t="shared" si="13"/>
        <v>1</v>
      </c>
      <c r="N137" t="str">
        <f t="shared" si="14"/>
        <v>Meal_Breakfast_Green</v>
      </c>
      <c r="O137" t="s">
        <v>24</v>
      </c>
    </row>
    <row r="138" spans="1:15" hidden="1" x14ac:dyDescent="0.45">
      <c r="A138" t="str">
        <f t="shared" si="10"/>
        <v>2020-01-01</v>
      </c>
      <c r="B138">
        <f t="shared" si="11"/>
        <v>43831</v>
      </c>
      <c r="C138" t="str">
        <f t="shared" si="12"/>
        <v>43831Meal_Breakfast_MainP15</v>
      </c>
      <c r="D138" s="7">
        <v>136</v>
      </c>
      <c r="E138" t="s">
        <v>167</v>
      </c>
      <c r="F138" t="s">
        <v>118</v>
      </c>
      <c r="G138" t="s">
        <v>178</v>
      </c>
      <c r="H138">
        <v>127.78138</v>
      </c>
      <c r="I138" t="s">
        <v>48</v>
      </c>
      <c r="J138">
        <v>0.05</v>
      </c>
      <c r="K138">
        <v>0.05</v>
      </c>
      <c r="L138">
        <v>0.25</v>
      </c>
      <c r="M138" t="b">
        <f t="shared" si="13"/>
        <v>1</v>
      </c>
      <c r="N138" t="str">
        <f t="shared" si="14"/>
        <v>Meal_Breakfast_Main</v>
      </c>
      <c r="O138" t="s">
        <v>25</v>
      </c>
    </row>
    <row r="139" spans="1:15" hidden="1" x14ac:dyDescent="0.45">
      <c r="A139" t="str">
        <f t="shared" si="10"/>
        <v>2020-01-01</v>
      </c>
      <c r="B139">
        <f t="shared" si="11"/>
        <v>43831</v>
      </c>
      <c r="C139" t="str">
        <f t="shared" si="12"/>
        <v>43831Meal_Breakfast_SideP15</v>
      </c>
      <c r="D139" s="7">
        <v>137</v>
      </c>
      <c r="E139" t="s">
        <v>167</v>
      </c>
      <c r="F139" t="s">
        <v>118</v>
      </c>
      <c r="G139" t="s">
        <v>179</v>
      </c>
      <c r="H139">
        <v>16.81334</v>
      </c>
      <c r="I139" t="s">
        <v>48</v>
      </c>
      <c r="J139">
        <v>0.05</v>
      </c>
      <c r="K139">
        <v>0.05</v>
      </c>
      <c r="L139">
        <v>0.25</v>
      </c>
      <c r="M139" t="b">
        <f t="shared" si="13"/>
        <v>1</v>
      </c>
      <c r="N139" t="str">
        <f t="shared" si="14"/>
        <v>Meal_Breakfast_Side</v>
      </c>
      <c r="O139" t="s">
        <v>26</v>
      </c>
    </row>
    <row r="140" spans="1:15" hidden="1" x14ac:dyDescent="0.45">
      <c r="A140" t="str">
        <f t="shared" si="10"/>
        <v>2020-01-01</v>
      </c>
      <c r="B140">
        <f t="shared" si="11"/>
        <v>43831</v>
      </c>
      <c r="C140" t="str">
        <f t="shared" si="12"/>
        <v>43831Meal_Dinner_GreenP15</v>
      </c>
      <c r="D140" s="7">
        <v>138</v>
      </c>
      <c r="E140" t="s">
        <v>167</v>
      </c>
      <c r="F140" t="s">
        <v>118</v>
      </c>
      <c r="G140" t="s">
        <v>180</v>
      </c>
      <c r="H140">
        <v>0</v>
      </c>
      <c r="I140" t="s">
        <v>48</v>
      </c>
      <c r="J140">
        <v>0.05</v>
      </c>
      <c r="K140">
        <v>0.05</v>
      </c>
      <c r="L140">
        <v>0.25</v>
      </c>
      <c r="M140" t="b">
        <f t="shared" si="13"/>
        <v>1</v>
      </c>
      <c r="N140" t="str">
        <f t="shared" si="14"/>
        <v>Meal_Dinner_Green</v>
      </c>
      <c r="O140" t="s">
        <v>29</v>
      </c>
    </row>
    <row r="141" spans="1:15" hidden="1" x14ac:dyDescent="0.45">
      <c r="A141" t="str">
        <f t="shared" si="10"/>
        <v>2020-01-01</v>
      </c>
      <c r="B141">
        <f t="shared" si="11"/>
        <v>43831</v>
      </c>
      <c r="C141" t="str">
        <f t="shared" si="12"/>
        <v>43831Meal_Dinner_MainP15</v>
      </c>
      <c r="D141" s="7">
        <v>139</v>
      </c>
      <c r="E141" t="s">
        <v>167</v>
      </c>
      <c r="F141" t="s">
        <v>118</v>
      </c>
      <c r="G141" t="s">
        <v>181</v>
      </c>
      <c r="H141">
        <v>131.11018000000001</v>
      </c>
      <c r="I141" t="s">
        <v>48</v>
      </c>
      <c r="J141">
        <v>0.05</v>
      </c>
      <c r="K141">
        <v>0.05</v>
      </c>
      <c r="L141">
        <v>0.25</v>
      </c>
      <c r="M141" t="b">
        <f t="shared" si="13"/>
        <v>1</v>
      </c>
      <c r="N141" t="str">
        <f t="shared" si="14"/>
        <v>Meal_Dinner_Main</v>
      </c>
      <c r="O141" t="s">
        <v>30</v>
      </c>
    </row>
    <row r="142" spans="1:15" hidden="1" x14ac:dyDescent="0.45">
      <c r="A142" t="str">
        <f t="shared" si="10"/>
        <v>2020-01-01</v>
      </c>
      <c r="B142">
        <f t="shared" si="11"/>
        <v>43831</v>
      </c>
      <c r="C142" t="str">
        <f t="shared" si="12"/>
        <v>43831Meal_Dinner_SideP15</v>
      </c>
      <c r="D142" s="7">
        <v>140</v>
      </c>
      <c r="E142" t="s">
        <v>167</v>
      </c>
      <c r="F142" t="s">
        <v>118</v>
      </c>
      <c r="G142" t="s">
        <v>182</v>
      </c>
      <c r="H142">
        <v>123.22385</v>
      </c>
      <c r="I142" t="s">
        <v>48</v>
      </c>
      <c r="J142">
        <v>0.05</v>
      </c>
      <c r="K142">
        <v>0.05</v>
      </c>
      <c r="L142">
        <v>0.25</v>
      </c>
      <c r="M142" t="b">
        <f t="shared" si="13"/>
        <v>1</v>
      </c>
      <c r="N142" t="str">
        <f t="shared" si="14"/>
        <v>Meal_Dinner_Side</v>
      </c>
      <c r="O142" t="s">
        <v>31</v>
      </c>
    </row>
    <row r="143" spans="1:15" hidden="1" x14ac:dyDescent="0.45">
      <c r="A143" t="str">
        <f t="shared" si="10"/>
        <v>2020-01-01</v>
      </c>
      <c r="B143">
        <f t="shared" si="11"/>
        <v>43831</v>
      </c>
      <c r="C143" t="str">
        <f t="shared" si="12"/>
        <v>43831Meal_Lunch_GreenP15</v>
      </c>
      <c r="D143" s="7">
        <v>141</v>
      </c>
      <c r="E143" t="s">
        <v>167</v>
      </c>
      <c r="F143" t="s">
        <v>118</v>
      </c>
      <c r="G143" t="s">
        <v>183</v>
      </c>
      <c r="H143">
        <v>113.17061</v>
      </c>
      <c r="I143" t="s">
        <v>48</v>
      </c>
      <c r="J143">
        <v>0.05</v>
      </c>
      <c r="K143">
        <v>0.05</v>
      </c>
      <c r="L143">
        <v>0.25</v>
      </c>
      <c r="M143" t="b">
        <f t="shared" si="13"/>
        <v>1</v>
      </c>
      <c r="N143" t="str">
        <f t="shared" si="14"/>
        <v>Meal_Lunch_Green</v>
      </c>
      <c r="O143" t="s">
        <v>34</v>
      </c>
    </row>
    <row r="144" spans="1:15" hidden="1" x14ac:dyDescent="0.45">
      <c r="A144" t="str">
        <f t="shared" si="10"/>
        <v>2020-01-01</v>
      </c>
      <c r="B144">
        <f t="shared" si="11"/>
        <v>43831</v>
      </c>
      <c r="C144" t="str">
        <f t="shared" si="12"/>
        <v>43831Meal_Lunch_MainP15</v>
      </c>
      <c r="D144" s="7">
        <v>142</v>
      </c>
      <c r="E144" t="s">
        <v>167</v>
      </c>
      <c r="F144" t="s">
        <v>118</v>
      </c>
      <c r="G144" t="s">
        <v>184</v>
      </c>
      <c r="H144">
        <v>62.686821000000002</v>
      </c>
      <c r="I144" t="s">
        <v>48</v>
      </c>
      <c r="J144">
        <v>0.05</v>
      </c>
      <c r="K144">
        <v>0.05</v>
      </c>
      <c r="L144">
        <v>0.25</v>
      </c>
      <c r="M144" t="b">
        <f t="shared" si="13"/>
        <v>1</v>
      </c>
      <c r="N144" t="str">
        <f t="shared" si="14"/>
        <v>Meal_Lunch_Main</v>
      </c>
      <c r="O144" t="s">
        <v>35</v>
      </c>
    </row>
    <row r="145" spans="1:15" hidden="1" x14ac:dyDescent="0.45">
      <c r="A145" t="str">
        <f t="shared" si="10"/>
        <v>2020-01-01</v>
      </c>
      <c r="B145">
        <f t="shared" si="11"/>
        <v>43831</v>
      </c>
      <c r="C145" t="str">
        <f t="shared" si="12"/>
        <v>43831Meal_Lunch_SideP15</v>
      </c>
      <c r="D145" s="7">
        <v>143</v>
      </c>
      <c r="E145" t="s">
        <v>167</v>
      </c>
      <c r="F145" t="s">
        <v>118</v>
      </c>
      <c r="G145" t="s">
        <v>185</v>
      </c>
      <c r="H145">
        <v>183.88133999999999</v>
      </c>
      <c r="I145" t="s">
        <v>48</v>
      </c>
      <c r="J145">
        <v>0.05</v>
      </c>
      <c r="K145">
        <v>0.05</v>
      </c>
      <c r="L145">
        <v>0.25</v>
      </c>
      <c r="M145" t="b">
        <f t="shared" si="13"/>
        <v>1</v>
      </c>
      <c r="N145" t="str">
        <f t="shared" si="14"/>
        <v>Meal_Lunch_Side</v>
      </c>
      <c r="O145" t="s">
        <v>36</v>
      </c>
    </row>
    <row r="146" spans="1:15" hidden="1" x14ac:dyDescent="0.45">
      <c r="A146" t="str">
        <f t="shared" si="10"/>
        <v>2020-01-01</v>
      </c>
      <c r="B146">
        <f t="shared" si="11"/>
        <v>43831</v>
      </c>
      <c r="C146" t="str">
        <f t="shared" si="12"/>
        <v>43831Meal_Morning_Snack_GreenP15</v>
      </c>
      <c r="D146" s="7">
        <v>144</v>
      </c>
      <c r="E146" t="s">
        <v>167</v>
      </c>
      <c r="F146" t="s">
        <v>118</v>
      </c>
      <c r="G146" t="s">
        <v>186</v>
      </c>
      <c r="H146">
        <v>19.490297000000002</v>
      </c>
      <c r="I146" t="s">
        <v>48</v>
      </c>
      <c r="J146">
        <v>0.05</v>
      </c>
      <c r="K146">
        <v>0.05</v>
      </c>
      <c r="L146">
        <v>0.25</v>
      </c>
      <c r="M146" t="b">
        <f t="shared" si="13"/>
        <v>1</v>
      </c>
      <c r="N146" t="str">
        <f t="shared" si="14"/>
        <v>Meal_Morning_Snack_Green</v>
      </c>
      <c r="O146" t="s">
        <v>39</v>
      </c>
    </row>
    <row r="147" spans="1:15" hidden="1" x14ac:dyDescent="0.45">
      <c r="A147" t="str">
        <f t="shared" si="10"/>
        <v>2020-01-01</v>
      </c>
      <c r="B147">
        <f t="shared" si="11"/>
        <v>43831</v>
      </c>
      <c r="C147" t="str">
        <f t="shared" si="12"/>
        <v>43831Meal_Morning_Snack_MainP15</v>
      </c>
      <c r="D147" s="7">
        <v>145</v>
      </c>
      <c r="E147" t="s">
        <v>167</v>
      </c>
      <c r="F147" t="s">
        <v>118</v>
      </c>
      <c r="G147" t="s">
        <v>187</v>
      </c>
      <c r="H147">
        <v>37.676856999999998</v>
      </c>
      <c r="I147" t="s">
        <v>48</v>
      </c>
      <c r="J147">
        <v>0.05</v>
      </c>
      <c r="K147">
        <v>0.05</v>
      </c>
      <c r="L147">
        <v>0.25</v>
      </c>
      <c r="M147" t="b">
        <f t="shared" si="13"/>
        <v>1</v>
      </c>
      <c r="N147" t="str">
        <f t="shared" si="14"/>
        <v>Meal_Morning_Snack_Main</v>
      </c>
      <c r="O147" t="s">
        <v>40</v>
      </c>
    </row>
    <row r="148" spans="1:15" hidden="1" x14ac:dyDescent="0.45">
      <c r="A148" t="str">
        <f t="shared" si="10"/>
        <v>2020-01-01</v>
      </c>
      <c r="B148">
        <f t="shared" si="11"/>
        <v>43831</v>
      </c>
      <c r="C148" t="str">
        <f t="shared" si="12"/>
        <v>43831Meal_Morning_Snack_SideP15</v>
      </c>
      <c r="D148" s="7">
        <v>146</v>
      </c>
      <c r="E148" t="s">
        <v>167</v>
      </c>
      <c r="F148" t="s">
        <v>118</v>
      </c>
      <c r="G148" t="s">
        <v>188</v>
      </c>
      <c r="H148">
        <v>11.72767</v>
      </c>
      <c r="I148" t="s">
        <v>48</v>
      </c>
      <c r="J148">
        <v>0.05</v>
      </c>
      <c r="K148">
        <v>0.05</v>
      </c>
      <c r="L148">
        <v>0.25</v>
      </c>
      <c r="M148" t="b">
        <f t="shared" si="13"/>
        <v>1</v>
      </c>
      <c r="N148" t="str">
        <f t="shared" si="14"/>
        <v>Meal_Morning_Snack_Side</v>
      </c>
      <c r="O148" t="s">
        <v>41</v>
      </c>
    </row>
    <row r="149" spans="1:15" hidden="1" x14ac:dyDescent="0.45">
      <c r="A149" t="str">
        <f t="shared" si="10"/>
        <v>2020-01-01</v>
      </c>
      <c r="B149">
        <f t="shared" si="11"/>
        <v>43831</v>
      </c>
      <c r="C149" t="str">
        <f t="shared" si="12"/>
        <v>43831Meal_Afternoon_Snack_GreenP16</v>
      </c>
      <c r="D149" s="7">
        <v>147</v>
      </c>
      <c r="E149" t="s">
        <v>167</v>
      </c>
      <c r="F149" t="s">
        <v>118</v>
      </c>
      <c r="G149" t="s">
        <v>168</v>
      </c>
      <c r="H149">
        <v>24.943574999999999</v>
      </c>
      <c r="I149" t="s">
        <v>49</v>
      </c>
      <c r="J149">
        <v>0.05</v>
      </c>
      <c r="K149">
        <v>0.1</v>
      </c>
      <c r="L149">
        <v>0.25</v>
      </c>
      <c r="M149" t="b">
        <f t="shared" si="13"/>
        <v>1</v>
      </c>
      <c r="N149" t="str">
        <f t="shared" si="14"/>
        <v>Meal_Afternoon_Snack_Green</v>
      </c>
      <c r="O149" t="s">
        <v>11</v>
      </c>
    </row>
    <row r="150" spans="1:15" hidden="1" x14ac:dyDescent="0.45">
      <c r="A150" t="str">
        <f t="shared" si="10"/>
        <v>2020-01-01</v>
      </c>
      <c r="B150">
        <f t="shared" si="11"/>
        <v>43831</v>
      </c>
      <c r="C150" t="str">
        <f t="shared" si="12"/>
        <v>43831Meal_Afternoon_Snack_MainP16</v>
      </c>
      <c r="D150" s="7">
        <v>148</v>
      </c>
      <c r="E150" t="s">
        <v>167</v>
      </c>
      <c r="F150" t="s">
        <v>118</v>
      </c>
      <c r="G150" t="s">
        <v>169</v>
      </c>
      <c r="H150">
        <v>13.014039</v>
      </c>
      <c r="I150" t="s">
        <v>49</v>
      </c>
      <c r="J150">
        <v>0.05</v>
      </c>
      <c r="K150">
        <v>0.1</v>
      </c>
      <c r="L150">
        <v>0.25</v>
      </c>
      <c r="M150" t="b">
        <f t="shared" si="13"/>
        <v>1</v>
      </c>
      <c r="N150" t="str">
        <f t="shared" si="14"/>
        <v>Meal_Afternoon_Snack_Main</v>
      </c>
      <c r="O150" t="s">
        <v>12</v>
      </c>
    </row>
    <row r="151" spans="1:15" hidden="1" x14ac:dyDescent="0.45">
      <c r="A151" t="str">
        <f t="shared" si="10"/>
        <v>2020-01-01</v>
      </c>
      <c r="B151">
        <f t="shared" si="11"/>
        <v>43831</v>
      </c>
      <c r="C151" t="str">
        <f t="shared" si="12"/>
        <v>43831Meal_Afternoon_Snack_SideP16</v>
      </c>
      <c r="D151" s="7">
        <v>149</v>
      </c>
      <c r="E151" t="s">
        <v>167</v>
      </c>
      <c r="F151" t="s">
        <v>118</v>
      </c>
      <c r="G151" t="s">
        <v>170</v>
      </c>
      <c r="H151">
        <v>27.112582</v>
      </c>
      <c r="I151" t="s">
        <v>49</v>
      </c>
      <c r="J151">
        <v>0.05</v>
      </c>
      <c r="K151">
        <v>0.1</v>
      </c>
      <c r="L151">
        <v>0.25</v>
      </c>
      <c r="M151" t="b">
        <f t="shared" si="13"/>
        <v>1</v>
      </c>
      <c r="N151" t="str">
        <f t="shared" si="14"/>
        <v>Meal_Afternoon_Snack_Side</v>
      </c>
      <c r="O151" t="s">
        <v>13</v>
      </c>
    </row>
    <row r="152" spans="1:15" hidden="1" x14ac:dyDescent="0.45">
      <c r="A152" t="str">
        <f t="shared" si="10"/>
        <v>2020-01-01</v>
      </c>
      <c r="B152">
        <f t="shared" si="11"/>
        <v>43831</v>
      </c>
      <c r="C152" t="str">
        <f t="shared" si="12"/>
        <v>43831Meal_Booster1_GreenP16</v>
      </c>
      <c r="D152" s="7">
        <v>150</v>
      </c>
      <c r="E152" t="s">
        <v>167</v>
      </c>
      <c r="F152" t="s">
        <v>118</v>
      </c>
      <c r="G152" t="s">
        <v>171</v>
      </c>
      <c r="H152">
        <v>0</v>
      </c>
      <c r="I152" t="s">
        <v>49</v>
      </c>
      <c r="J152">
        <v>0.05</v>
      </c>
      <c r="K152">
        <v>0.1</v>
      </c>
      <c r="L152">
        <v>0.25</v>
      </c>
      <c r="M152" t="b">
        <f t="shared" si="13"/>
        <v>1</v>
      </c>
      <c r="N152" t="str">
        <f t="shared" si="14"/>
        <v>Meal_Booster1_Green</v>
      </c>
      <c r="O152" t="s">
        <v>16</v>
      </c>
    </row>
    <row r="153" spans="1:15" hidden="1" x14ac:dyDescent="0.45">
      <c r="A153" t="str">
        <f t="shared" si="10"/>
        <v>2020-01-01</v>
      </c>
      <c r="B153">
        <f t="shared" si="11"/>
        <v>43831</v>
      </c>
      <c r="C153" t="str">
        <f t="shared" si="12"/>
        <v>43831Meal_Booster1_MainP16</v>
      </c>
      <c r="D153" s="7">
        <v>151</v>
      </c>
      <c r="E153" t="s">
        <v>167</v>
      </c>
      <c r="F153" t="s">
        <v>118</v>
      </c>
      <c r="G153" t="s">
        <v>172</v>
      </c>
      <c r="H153">
        <v>0</v>
      </c>
      <c r="I153" t="s">
        <v>49</v>
      </c>
      <c r="J153">
        <v>0.05</v>
      </c>
      <c r="K153">
        <v>0.1</v>
      </c>
      <c r="L153">
        <v>0.25</v>
      </c>
      <c r="M153" t="b">
        <f t="shared" si="13"/>
        <v>1</v>
      </c>
      <c r="N153" t="str">
        <f t="shared" si="14"/>
        <v>Meal_Booster1_Main</v>
      </c>
      <c r="O153" t="s">
        <v>17</v>
      </c>
    </row>
    <row r="154" spans="1:15" hidden="1" x14ac:dyDescent="0.45">
      <c r="A154" t="str">
        <f t="shared" si="10"/>
        <v>2020-01-01</v>
      </c>
      <c r="B154">
        <f t="shared" si="11"/>
        <v>43831</v>
      </c>
      <c r="C154" t="str">
        <f t="shared" si="12"/>
        <v>43831Meal_Booster1_SideP16</v>
      </c>
      <c r="D154" s="7">
        <v>152</v>
      </c>
      <c r="E154" t="s">
        <v>167</v>
      </c>
      <c r="F154" t="s">
        <v>118</v>
      </c>
      <c r="G154" t="s">
        <v>173</v>
      </c>
      <c r="H154">
        <v>0</v>
      </c>
      <c r="I154" t="s">
        <v>49</v>
      </c>
      <c r="J154">
        <v>0.05</v>
      </c>
      <c r="K154">
        <v>0.1</v>
      </c>
      <c r="L154">
        <v>0.25</v>
      </c>
      <c r="M154" t="b">
        <f t="shared" si="13"/>
        <v>1</v>
      </c>
      <c r="N154" t="str">
        <f t="shared" si="14"/>
        <v>Meal_Booster1_Side</v>
      </c>
      <c r="O154" t="s">
        <v>18</v>
      </c>
    </row>
    <row r="155" spans="1:15" hidden="1" x14ac:dyDescent="0.45">
      <c r="A155" t="str">
        <f t="shared" si="10"/>
        <v>2020-01-01</v>
      </c>
      <c r="B155">
        <f t="shared" si="11"/>
        <v>43831</v>
      </c>
      <c r="C155" t="str">
        <f t="shared" si="12"/>
        <v>43831Meal_Booster2_GreenP16</v>
      </c>
      <c r="D155" s="7">
        <v>153</v>
      </c>
      <c r="E155" t="s">
        <v>167</v>
      </c>
      <c r="F155" t="s">
        <v>118</v>
      </c>
      <c r="G155" t="s">
        <v>174</v>
      </c>
      <c r="H155">
        <v>0</v>
      </c>
      <c r="I155" t="s">
        <v>49</v>
      </c>
      <c r="J155">
        <v>0.05</v>
      </c>
      <c r="K155">
        <v>0.1</v>
      </c>
      <c r="L155">
        <v>0.25</v>
      </c>
      <c r="M155" t="b">
        <f t="shared" si="13"/>
        <v>1</v>
      </c>
      <c r="N155" t="str">
        <f t="shared" si="14"/>
        <v>Meal_Booster2_Green</v>
      </c>
      <c r="O155" t="s">
        <v>19</v>
      </c>
    </row>
    <row r="156" spans="1:15" hidden="1" x14ac:dyDescent="0.45">
      <c r="A156" t="str">
        <f t="shared" si="10"/>
        <v>2020-01-01</v>
      </c>
      <c r="B156">
        <f t="shared" si="11"/>
        <v>43831</v>
      </c>
      <c r="C156" t="str">
        <f t="shared" si="12"/>
        <v>43831Meal_Booster2_MainP16</v>
      </c>
      <c r="D156" s="7">
        <v>154</v>
      </c>
      <c r="E156" t="s">
        <v>167</v>
      </c>
      <c r="F156" t="s">
        <v>118</v>
      </c>
      <c r="G156" t="s">
        <v>175</v>
      </c>
      <c r="H156">
        <v>0</v>
      </c>
      <c r="I156" t="s">
        <v>49</v>
      </c>
      <c r="J156">
        <v>0.05</v>
      </c>
      <c r="K156">
        <v>0.1</v>
      </c>
      <c r="L156">
        <v>0.25</v>
      </c>
      <c r="M156" t="b">
        <f t="shared" si="13"/>
        <v>1</v>
      </c>
      <c r="N156" t="str">
        <f t="shared" si="14"/>
        <v>Meal_Booster2_Main</v>
      </c>
      <c r="O156" t="s">
        <v>20</v>
      </c>
    </row>
    <row r="157" spans="1:15" hidden="1" x14ac:dyDescent="0.45">
      <c r="A157" t="str">
        <f t="shared" si="10"/>
        <v>2020-01-01</v>
      </c>
      <c r="B157">
        <f t="shared" si="11"/>
        <v>43831</v>
      </c>
      <c r="C157" t="str">
        <f t="shared" si="12"/>
        <v>43831Meal_Booster2_SideP16</v>
      </c>
      <c r="D157" s="7">
        <v>155</v>
      </c>
      <c r="E157" t="s">
        <v>167</v>
      </c>
      <c r="F157" t="s">
        <v>118</v>
      </c>
      <c r="G157" t="s">
        <v>176</v>
      </c>
      <c r="H157">
        <v>0</v>
      </c>
      <c r="I157" t="s">
        <v>49</v>
      </c>
      <c r="J157">
        <v>0.05</v>
      </c>
      <c r="K157">
        <v>0.1</v>
      </c>
      <c r="L157">
        <v>0.25</v>
      </c>
      <c r="M157" t="b">
        <f t="shared" si="13"/>
        <v>1</v>
      </c>
      <c r="N157" t="str">
        <f t="shared" si="14"/>
        <v>Meal_Booster2_Side</v>
      </c>
      <c r="O157" t="s">
        <v>21</v>
      </c>
    </row>
    <row r="158" spans="1:15" hidden="1" x14ac:dyDescent="0.45">
      <c r="A158" t="str">
        <f t="shared" si="10"/>
        <v>2020-01-01</v>
      </c>
      <c r="B158">
        <f t="shared" si="11"/>
        <v>43831</v>
      </c>
      <c r="C158" t="str">
        <f t="shared" si="12"/>
        <v>43831Meal_Breakfast_GreenP16</v>
      </c>
      <c r="D158" s="7">
        <v>156</v>
      </c>
      <c r="E158" t="s">
        <v>167</v>
      </c>
      <c r="F158" t="s">
        <v>118</v>
      </c>
      <c r="G158" t="s">
        <v>177</v>
      </c>
      <c r="H158">
        <v>132.28094999999999</v>
      </c>
      <c r="I158" t="s">
        <v>49</v>
      </c>
      <c r="J158">
        <v>0.05</v>
      </c>
      <c r="K158">
        <v>0.1</v>
      </c>
      <c r="L158">
        <v>0.25</v>
      </c>
      <c r="M158" t="b">
        <f t="shared" si="13"/>
        <v>1</v>
      </c>
      <c r="N158" t="str">
        <f t="shared" si="14"/>
        <v>Meal_Breakfast_Green</v>
      </c>
      <c r="O158" t="s">
        <v>24</v>
      </c>
    </row>
    <row r="159" spans="1:15" hidden="1" x14ac:dyDescent="0.45">
      <c r="A159" t="str">
        <f t="shared" si="10"/>
        <v>2020-01-01</v>
      </c>
      <c r="B159">
        <f t="shared" si="11"/>
        <v>43831</v>
      </c>
      <c r="C159" t="str">
        <f t="shared" si="12"/>
        <v>43831Meal_Breakfast_MainP16</v>
      </c>
      <c r="D159" s="7">
        <v>157</v>
      </c>
      <c r="E159" t="s">
        <v>167</v>
      </c>
      <c r="F159" t="s">
        <v>118</v>
      </c>
      <c r="G159" t="s">
        <v>178</v>
      </c>
      <c r="H159">
        <v>167.55588</v>
      </c>
      <c r="I159" t="s">
        <v>49</v>
      </c>
      <c r="J159">
        <v>0.05</v>
      </c>
      <c r="K159">
        <v>0.1</v>
      </c>
      <c r="L159">
        <v>0.25</v>
      </c>
      <c r="M159" t="b">
        <f t="shared" si="13"/>
        <v>1</v>
      </c>
      <c r="N159" t="str">
        <f t="shared" si="14"/>
        <v>Meal_Breakfast_Main</v>
      </c>
      <c r="O159" t="s">
        <v>25</v>
      </c>
    </row>
    <row r="160" spans="1:15" hidden="1" x14ac:dyDescent="0.45">
      <c r="A160" t="str">
        <f t="shared" si="10"/>
        <v>2020-01-01</v>
      </c>
      <c r="B160">
        <f t="shared" si="11"/>
        <v>43831</v>
      </c>
      <c r="C160" t="str">
        <f t="shared" si="12"/>
        <v>43831Meal_Breakfast_SideP16</v>
      </c>
      <c r="D160" s="7">
        <v>158</v>
      </c>
      <c r="E160" t="s">
        <v>167</v>
      </c>
      <c r="F160" t="s">
        <v>118</v>
      </c>
      <c r="G160" t="s">
        <v>179</v>
      </c>
      <c r="H160">
        <v>22.046825999999999</v>
      </c>
      <c r="I160" t="s">
        <v>49</v>
      </c>
      <c r="J160">
        <v>0.05</v>
      </c>
      <c r="K160">
        <v>0.1</v>
      </c>
      <c r="L160">
        <v>0.25</v>
      </c>
      <c r="M160" t="b">
        <f t="shared" si="13"/>
        <v>1</v>
      </c>
      <c r="N160" t="str">
        <f t="shared" si="14"/>
        <v>Meal_Breakfast_Side</v>
      </c>
      <c r="O160" t="s">
        <v>26</v>
      </c>
    </row>
    <row r="161" spans="1:15" hidden="1" x14ac:dyDescent="0.45">
      <c r="A161" t="str">
        <f t="shared" si="10"/>
        <v>2020-01-01</v>
      </c>
      <c r="B161">
        <f t="shared" si="11"/>
        <v>43831</v>
      </c>
      <c r="C161" t="str">
        <f t="shared" si="12"/>
        <v>43831Meal_Dinner_GreenP16</v>
      </c>
      <c r="D161" s="7">
        <v>159</v>
      </c>
      <c r="E161" t="s">
        <v>167</v>
      </c>
      <c r="F161" t="s">
        <v>118</v>
      </c>
      <c r="G161" t="s">
        <v>180</v>
      </c>
      <c r="H161">
        <v>0</v>
      </c>
      <c r="I161" t="s">
        <v>49</v>
      </c>
      <c r="J161">
        <v>0.05</v>
      </c>
      <c r="K161">
        <v>0.1</v>
      </c>
      <c r="L161">
        <v>0.25</v>
      </c>
      <c r="M161" t="b">
        <f t="shared" si="13"/>
        <v>1</v>
      </c>
      <c r="N161" t="str">
        <f t="shared" si="14"/>
        <v>Meal_Dinner_Green</v>
      </c>
      <c r="O161" t="s">
        <v>29</v>
      </c>
    </row>
    <row r="162" spans="1:15" hidden="1" x14ac:dyDescent="0.45">
      <c r="A162" t="str">
        <f t="shared" si="10"/>
        <v>2020-01-01</v>
      </c>
      <c r="B162">
        <f t="shared" si="11"/>
        <v>43831</v>
      </c>
      <c r="C162" t="str">
        <f t="shared" si="12"/>
        <v>43831Meal_Dinner_MainP16</v>
      </c>
      <c r="D162" s="7">
        <v>160</v>
      </c>
      <c r="E162" t="s">
        <v>167</v>
      </c>
      <c r="F162" t="s">
        <v>118</v>
      </c>
      <c r="G162" t="s">
        <v>181</v>
      </c>
      <c r="H162">
        <v>169.28854000000001</v>
      </c>
      <c r="I162" t="s">
        <v>49</v>
      </c>
      <c r="J162">
        <v>0.05</v>
      </c>
      <c r="K162">
        <v>0.1</v>
      </c>
      <c r="L162">
        <v>0.25</v>
      </c>
      <c r="M162" t="b">
        <f t="shared" si="13"/>
        <v>1</v>
      </c>
      <c r="N162" t="str">
        <f t="shared" si="14"/>
        <v>Meal_Dinner_Main</v>
      </c>
      <c r="O162" t="s">
        <v>30</v>
      </c>
    </row>
    <row r="163" spans="1:15" hidden="1" x14ac:dyDescent="0.45">
      <c r="A163" t="str">
        <f t="shared" si="10"/>
        <v>2020-01-01</v>
      </c>
      <c r="B163">
        <f t="shared" si="11"/>
        <v>43831</v>
      </c>
      <c r="C163" t="str">
        <f t="shared" si="12"/>
        <v>43831Meal_Dinner_SideP16</v>
      </c>
      <c r="D163" s="7">
        <v>161</v>
      </c>
      <c r="E163" t="s">
        <v>167</v>
      </c>
      <c r="F163" t="s">
        <v>118</v>
      </c>
      <c r="G163" t="s">
        <v>182</v>
      </c>
      <c r="H163">
        <v>159.10577000000001</v>
      </c>
      <c r="I163" t="s">
        <v>49</v>
      </c>
      <c r="J163">
        <v>0.05</v>
      </c>
      <c r="K163">
        <v>0.1</v>
      </c>
      <c r="L163">
        <v>0.25</v>
      </c>
      <c r="M163" t="b">
        <f t="shared" si="13"/>
        <v>1</v>
      </c>
      <c r="N163" t="str">
        <f t="shared" si="14"/>
        <v>Meal_Dinner_Side</v>
      </c>
      <c r="O163" t="s">
        <v>31</v>
      </c>
    </row>
    <row r="164" spans="1:15" hidden="1" x14ac:dyDescent="0.45">
      <c r="A164" t="str">
        <f t="shared" si="10"/>
        <v>2020-01-01</v>
      </c>
      <c r="B164">
        <f t="shared" si="11"/>
        <v>43831</v>
      </c>
      <c r="C164" t="str">
        <f t="shared" si="12"/>
        <v>43831Meal_Lunch_GreenP16</v>
      </c>
      <c r="D164" s="7">
        <v>162</v>
      </c>
      <c r="E164" t="s">
        <v>167</v>
      </c>
      <c r="F164" t="s">
        <v>118</v>
      </c>
      <c r="G164" t="s">
        <v>183</v>
      </c>
      <c r="H164">
        <v>154.26510999999999</v>
      </c>
      <c r="I164" t="s">
        <v>49</v>
      </c>
      <c r="J164">
        <v>0.05</v>
      </c>
      <c r="K164">
        <v>0.1</v>
      </c>
      <c r="L164">
        <v>0.25</v>
      </c>
      <c r="M164" t="b">
        <f t="shared" si="13"/>
        <v>1</v>
      </c>
      <c r="N164" t="str">
        <f t="shared" si="14"/>
        <v>Meal_Lunch_Green</v>
      </c>
      <c r="O164" t="s">
        <v>34</v>
      </c>
    </row>
    <row r="165" spans="1:15" hidden="1" x14ac:dyDescent="0.45">
      <c r="A165" t="str">
        <f t="shared" si="10"/>
        <v>2020-01-01</v>
      </c>
      <c r="B165">
        <f t="shared" si="11"/>
        <v>43831</v>
      </c>
      <c r="C165" t="str">
        <f t="shared" si="12"/>
        <v>43831Meal_Lunch_MainP16</v>
      </c>
      <c r="D165" s="7">
        <v>163</v>
      </c>
      <c r="E165" t="s">
        <v>167</v>
      </c>
      <c r="F165" t="s">
        <v>118</v>
      </c>
      <c r="G165" t="s">
        <v>184</v>
      </c>
      <c r="H165">
        <v>75.675601</v>
      </c>
      <c r="I165" t="s">
        <v>49</v>
      </c>
      <c r="J165">
        <v>0.05</v>
      </c>
      <c r="K165">
        <v>0.1</v>
      </c>
      <c r="L165">
        <v>0.25</v>
      </c>
      <c r="M165" t="b">
        <f t="shared" si="13"/>
        <v>1</v>
      </c>
      <c r="N165" t="str">
        <f t="shared" si="14"/>
        <v>Meal_Lunch_Main</v>
      </c>
      <c r="O165" t="s">
        <v>35</v>
      </c>
    </row>
    <row r="166" spans="1:15" hidden="1" x14ac:dyDescent="0.45">
      <c r="A166" t="str">
        <f t="shared" si="10"/>
        <v>2020-01-01</v>
      </c>
      <c r="B166">
        <f t="shared" si="11"/>
        <v>43831</v>
      </c>
      <c r="C166" t="str">
        <f t="shared" si="12"/>
        <v>43831Meal_Lunch_SideP16</v>
      </c>
      <c r="D166" s="7">
        <v>164</v>
      </c>
      <c r="E166" t="s">
        <v>167</v>
      </c>
      <c r="F166" t="s">
        <v>118</v>
      </c>
      <c r="G166" t="s">
        <v>185</v>
      </c>
      <c r="H166">
        <v>204.33633</v>
      </c>
      <c r="I166" t="s">
        <v>49</v>
      </c>
      <c r="J166">
        <v>0.05</v>
      </c>
      <c r="K166">
        <v>0.1</v>
      </c>
      <c r="L166">
        <v>0.25</v>
      </c>
      <c r="M166" t="b">
        <f t="shared" si="13"/>
        <v>1</v>
      </c>
      <c r="N166" t="str">
        <f t="shared" si="14"/>
        <v>Meal_Lunch_Side</v>
      </c>
      <c r="O166" t="s">
        <v>36</v>
      </c>
    </row>
    <row r="167" spans="1:15" hidden="1" x14ac:dyDescent="0.45">
      <c r="A167" t="str">
        <f t="shared" si="10"/>
        <v>2020-01-01</v>
      </c>
      <c r="B167">
        <f t="shared" si="11"/>
        <v>43831</v>
      </c>
      <c r="C167" t="str">
        <f t="shared" si="12"/>
        <v>43831Meal_Morning_Snack_GreenP16</v>
      </c>
      <c r="D167" s="7">
        <v>165</v>
      </c>
      <c r="E167" t="s">
        <v>167</v>
      </c>
      <c r="F167" t="s">
        <v>118</v>
      </c>
      <c r="G167" t="s">
        <v>186</v>
      </c>
      <c r="H167">
        <v>20.913298000000001</v>
      </c>
      <c r="I167" t="s">
        <v>49</v>
      </c>
      <c r="J167">
        <v>0.05</v>
      </c>
      <c r="K167">
        <v>0.1</v>
      </c>
      <c r="L167">
        <v>0.25</v>
      </c>
      <c r="M167" t="b">
        <f t="shared" si="13"/>
        <v>1</v>
      </c>
      <c r="N167" t="str">
        <f t="shared" si="14"/>
        <v>Meal_Morning_Snack_Green</v>
      </c>
      <c r="O167" t="s">
        <v>39</v>
      </c>
    </row>
    <row r="168" spans="1:15" hidden="1" x14ac:dyDescent="0.45">
      <c r="A168" t="str">
        <f t="shared" si="10"/>
        <v>2020-01-01</v>
      </c>
      <c r="B168">
        <f t="shared" si="11"/>
        <v>43831</v>
      </c>
      <c r="C168" t="str">
        <f t="shared" si="12"/>
        <v>43831Meal_Morning_Snack_MainP16</v>
      </c>
      <c r="D168" s="7">
        <v>166</v>
      </c>
      <c r="E168" t="s">
        <v>167</v>
      </c>
      <c r="F168" t="s">
        <v>118</v>
      </c>
      <c r="G168" t="s">
        <v>187</v>
      </c>
      <c r="H168">
        <v>39.240887000000001</v>
      </c>
      <c r="I168" t="s">
        <v>49</v>
      </c>
      <c r="J168">
        <v>0.05</v>
      </c>
      <c r="K168">
        <v>0.1</v>
      </c>
      <c r="L168">
        <v>0.25</v>
      </c>
      <c r="M168" t="b">
        <f t="shared" si="13"/>
        <v>1</v>
      </c>
      <c r="N168" t="str">
        <f t="shared" si="14"/>
        <v>Meal_Morning_Snack_Main</v>
      </c>
      <c r="O168" t="s">
        <v>40</v>
      </c>
    </row>
    <row r="169" spans="1:15" hidden="1" x14ac:dyDescent="0.45">
      <c r="A169" t="str">
        <f t="shared" si="10"/>
        <v>2020-01-01</v>
      </c>
      <c r="B169">
        <f t="shared" si="11"/>
        <v>43831</v>
      </c>
      <c r="C169" t="str">
        <f t="shared" si="12"/>
        <v>43831Meal_Morning_Snack_SideP16</v>
      </c>
      <c r="D169" s="7">
        <v>167</v>
      </c>
      <c r="E169" t="s">
        <v>167</v>
      </c>
      <c r="F169" t="s">
        <v>118</v>
      </c>
      <c r="G169" t="s">
        <v>188</v>
      </c>
      <c r="H169">
        <v>14.204208</v>
      </c>
      <c r="I169" t="s">
        <v>49</v>
      </c>
      <c r="J169">
        <v>0.05</v>
      </c>
      <c r="K169">
        <v>0.1</v>
      </c>
      <c r="L169">
        <v>0.25</v>
      </c>
      <c r="M169" t="b">
        <f t="shared" si="13"/>
        <v>1</v>
      </c>
      <c r="N169" t="str">
        <f t="shared" si="14"/>
        <v>Meal_Morning_Snack_Side</v>
      </c>
      <c r="O169" t="s">
        <v>41</v>
      </c>
    </row>
    <row r="170" spans="1:15" hidden="1" x14ac:dyDescent="0.45">
      <c r="A170" t="str">
        <f t="shared" si="10"/>
        <v>2020-01-01</v>
      </c>
      <c r="B170">
        <f t="shared" si="11"/>
        <v>43831</v>
      </c>
      <c r="C170" t="str">
        <f t="shared" si="12"/>
        <v>43831Meal_Afternoon_Snack_GreenP17</v>
      </c>
      <c r="D170" s="7">
        <v>168</v>
      </c>
      <c r="E170" t="s">
        <v>167</v>
      </c>
      <c r="F170" t="s">
        <v>118</v>
      </c>
      <c r="G170" t="s">
        <v>168</v>
      </c>
      <c r="H170">
        <v>10.388984000000001</v>
      </c>
      <c r="I170" t="s">
        <v>50</v>
      </c>
      <c r="J170">
        <v>0.15</v>
      </c>
      <c r="K170">
        <v>0.25</v>
      </c>
      <c r="L170">
        <v>0.35</v>
      </c>
      <c r="M170" t="b">
        <f t="shared" si="13"/>
        <v>1</v>
      </c>
      <c r="N170" t="str">
        <f t="shared" si="14"/>
        <v>Meal_Afternoon_Snack_Green</v>
      </c>
      <c r="O170" t="s">
        <v>11</v>
      </c>
    </row>
    <row r="171" spans="1:15" hidden="1" x14ac:dyDescent="0.45">
      <c r="A171" t="str">
        <f t="shared" si="10"/>
        <v>2020-01-01</v>
      </c>
      <c r="B171">
        <f t="shared" si="11"/>
        <v>43831</v>
      </c>
      <c r="C171" t="str">
        <f t="shared" si="12"/>
        <v>43831Meal_Afternoon_Snack_MainP17</v>
      </c>
      <c r="D171" s="7">
        <v>169</v>
      </c>
      <c r="E171" t="s">
        <v>167</v>
      </c>
      <c r="F171" t="s">
        <v>118</v>
      </c>
      <c r="G171" t="s">
        <v>169</v>
      </c>
      <c r="H171">
        <v>11.587712</v>
      </c>
      <c r="I171" t="s">
        <v>50</v>
      </c>
      <c r="J171">
        <v>0.15</v>
      </c>
      <c r="K171">
        <v>0.25</v>
      </c>
      <c r="L171">
        <v>0.35</v>
      </c>
      <c r="M171" t="b">
        <f t="shared" si="13"/>
        <v>1</v>
      </c>
      <c r="N171" t="str">
        <f t="shared" si="14"/>
        <v>Meal_Afternoon_Snack_Main</v>
      </c>
      <c r="O171" t="s">
        <v>12</v>
      </c>
    </row>
    <row r="172" spans="1:15" hidden="1" x14ac:dyDescent="0.45">
      <c r="A172" t="str">
        <f t="shared" si="10"/>
        <v>2020-01-01</v>
      </c>
      <c r="B172">
        <f t="shared" si="11"/>
        <v>43831</v>
      </c>
      <c r="C172" t="str">
        <f t="shared" si="12"/>
        <v>43831Meal_Afternoon_Snack_SideP17</v>
      </c>
      <c r="D172" s="7">
        <v>170</v>
      </c>
      <c r="E172" t="s">
        <v>167</v>
      </c>
      <c r="F172" t="s">
        <v>118</v>
      </c>
      <c r="G172" t="s">
        <v>170</v>
      </c>
      <c r="H172">
        <v>17.980933</v>
      </c>
      <c r="I172" t="s">
        <v>50</v>
      </c>
      <c r="J172">
        <v>0.15</v>
      </c>
      <c r="K172">
        <v>0.25</v>
      </c>
      <c r="L172">
        <v>0.35</v>
      </c>
      <c r="M172" t="b">
        <f t="shared" si="13"/>
        <v>1</v>
      </c>
      <c r="N172" t="str">
        <f t="shared" si="14"/>
        <v>Meal_Afternoon_Snack_Side</v>
      </c>
      <c r="O172" t="s">
        <v>13</v>
      </c>
    </row>
    <row r="173" spans="1:15" hidden="1" x14ac:dyDescent="0.45">
      <c r="A173" t="str">
        <f t="shared" si="10"/>
        <v>2020-01-01</v>
      </c>
      <c r="B173">
        <f t="shared" si="11"/>
        <v>43831</v>
      </c>
      <c r="C173" t="str">
        <f t="shared" si="12"/>
        <v>43831Meal_Booster1_GreenP17</v>
      </c>
      <c r="D173" s="7">
        <v>171</v>
      </c>
      <c r="E173" t="s">
        <v>167</v>
      </c>
      <c r="F173" t="s">
        <v>118</v>
      </c>
      <c r="G173" t="s">
        <v>171</v>
      </c>
      <c r="H173">
        <v>0</v>
      </c>
      <c r="I173" t="s">
        <v>50</v>
      </c>
      <c r="J173">
        <v>0.15</v>
      </c>
      <c r="K173">
        <v>0.25</v>
      </c>
      <c r="L173">
        <v>0.35</v>
      </c>
      <c r="M173" t="b">
        <f t="shared" si="13"/>
        <v>1</v>
      </c>
      <c r="N173" t="str">
        <f t="shared" si="14"/>
        <v>Meal_Booster1_Green</v>
      </c>
      <c r="O173" t="s">
        <v>16</v>
      </c>
    </row>
    <row r="174" spans="1:15" hidden="1" x14ac:dyDescent="0.45">
      <c r="A174" t="str">
        <f t="shared" si="10"/>
        <v>2020-01-01</v>
      </c>
      <c r="B174">
        <f t="shared" si="11"/>
        <v>43831</v>
      </c>
      <c r="C174" t="str">
        <f t="shared" si="12"/>
        <v>43831Meal_Booster1_MainP17</v>
      </c>
      <c r="D174" s="7">
        <v>172</v>
      </c>
      <c r="E174" t="s">
        <v>167</v>
      </c>
      <c r="F174" t="s">
        <v>118</v>
      </c>
      <c r="G174" t="s">
        <v>172</v>
      </c>
      <c r="H174">
        <v>0</v>
      </c>
      <c r="I174" t="s">
        <v>50</v>
      </c>
      <c r="J174">
        <v>0.15</v>
      </c>
      <c r="K174">
        <v>0.25</v>
      </c>
      <c r="L174">
        <v>0.35</v>
      </c>
      <c r="M174" t="b">
        <f t="shared" si="13"/>
        <v>1</v>
      </c>
      <c r="N174" t="str">
        <f t="shared" si="14"/>
        <v>Meal_Booster1_Main</v>
      </c>
      <c r="O174" t="s">
        <v>17</v>
      </c>
    </row>
    <row r="175" spans="1:15" hidden="1" x14ac:dyDescent="0.45">
      <c r="A175" t="str">
        <f t="shared" si="10"/>
        <v>2020-01-01</v>
      </c>
      <c r="B175">
        <f t="shared" si="11"/>
        <v>43831</v>
      </c>
      <c r="C175" t="str">
        <f t="shared" si="12"/>
        <v>43831Meal_Booster1_SideP17</v>
      </c>
      <c r="D175" s="7">
        <v>173</v>
      </c>
      <c r="E175" t="s">
        <v>167</v>
      </c>
      <c r="F175" t="s">
        <v>118</v>
      </c>
      <c r="G175" t="s">
        <v>173</v>
      </c>
      <c r="H175">
        <v>0</v>
      </c>
      <c r="I175" t="s">
        <v>50</v>
      </c>
      <c r="J175">
        <v>0.15</v>
      </c>
      <c r="K175">
        <v>0.25</v>
      </c>
      <c r="L175">
        <v>0.35</v>
      </c>
      <c r="M175" t="b">
        <f t="shared" si="13"/>
        <v>1</v>
      </c>
      <c r="N175" t="str">
        <f t="shared" si="14"/>
        <v>Meal_Booster1_Side</v>
      </c>
      <c r="O175" t="s">
        <v>18</v>
      </c>
    </row>
    <row r="176" spans="1:15" hidden="1" x14ac:dyDescent="0.45">
      <c r="A176" t="str">
        <f t="shared" si="10"/>
        <v>2020-01-01</v>
      </c>
      <c r="B176">
        <f t="shared" si="11"/>
        <v>43831</v>
      </c>
      <c r="C176" t="str">
        <f t="shared" si="12"/>
        <v>43831Meal_Booster2_GreenP17</v>
      </c>
      <c r="D176" s="7">
        <v>174</v>
      </c>
      <c r="E176" t="s">
        <v>167</v>
      </c>
      <c r="F176" t="s">
        <v>118</v>
      </c>
      <c r="G176" t="s">
        <v>174</v>
      </c>
      <c r="H176">
        <v>0</v>
      </c>
      <c r="I176" t="s">
        <v>50</v>
      </c>
      <c r="J176">
        <v>0.15</v>
      </c>
      <c r="K176">
        <v>0.25</v>
      </c>
      <c r="L176">
        <v>0.35</v>
      </c>
      <c r="M176" t="b">
        <f t="shared" si="13"/>
        <v>1</v>
      </c>
      <c r="N176" t="str">
        <f t="shared" si="14"/>
        <v>Meal_Booster2_Green</v>
      </c>
      <c r="O176" t="s">
        <v>19</v>
      </c>
    </row>
    <row r="177" spans="1:15" hidden="1" x14ac:dyDescent="0.45">
      <c r="A177" t="str">
        <f t="shared" si="10"/>
        <v>2020-01-01</v>
      </c>
      <c r="B177">
        <f t="shared" si="11"/>
        <v>43831</v>
      </c>
      <c r="C177" t="str">
        <f t="shared" si="12"/>
        <v>43831Meal_Booster2_MainP17</v>
      </c>
      <c r="D177" s="7">
        <v>175</v>
      </c>
      <c r="E177" t="s">
        <v>167</v>
      </c>
      <c r="F177" t="s">
        <v>118</v>
      </c>
      <c r="G177" t="s">
        <v>175</v>
      </c>
      <c r="H177">
        <v>0</v>
      </c>
      <c r="I177" t="s">
        <v>50</v>
      </c>
      <c r="J177">
        <v>0.15</v>
      </c>
      <c r="K177">
        <v>0.25</v>
      </c>
      <c r="L177">
        <v>0.35</v>
      </c>
      <c r="M177" t="b">
        <f t="shared" si="13"/>
        <v>1</v>
      </c>
      <c r="N177" t="str">
        <f t="shared" si="14"/>
        <v>Meal_Booster2_Main</v>
      </c>
      <c r="O177" t="s">
        <v>20</v>
      </c>
    </row>
    <row r="178" spans="1:15" hidden="1" x14ac:dyDescent="0.45">
      <c r="A178" t="str">
        <f t="shared" si="10"/>
        <v>2020-01-01</v>
      </c>
      <c r="B178">
        <f t="shared" si="11"/>
        <v>43831</v>
      </c>
      <c r="C178" t="str">
        <f t="shared" si="12"/>
        <v>43831Meal_Booster2_SideP17</v>
      </c>
      <c r="D178" s="7">
        <v>176</v>
      </c>
      <c r="E178" t="s">
        <v>167</v>
      </c>
      <c r="F178" t="s">
        <v>118</v>
      </c>
      <c r="G178" t="s">
        <v>176</v>
      </c>
      <c r="H178">
        <v>0</v>
      </c>
      <c r="I178" t="s">
        <v>50</v>
      </c>
      <c r="J178">
        <v>0.15</v>
      </c>
      <c r="K178">
        <v>0.25</v>
      </c>
      <c r="L178">
        <v>0.35</v>
      </c>
      <c r="M178" t="b">
        <f t="shared" si="13"/>
        <v>1</v>
      </c>
      <c r="N178" t="str">
        <f t="shared" si="14"/>
        <v>Meal_Booster2_Side</v>
      </c>
      <c r="O178" t="s">
        <v>21</v>
      </c>
    </row>
    <row r="179" spans="1:15" hidden="1" x14ac:dyDescent="0.45">
      <c r="A179" t="str">
        <f t="shared" si="10"/>
        <v>2020-01-01</v>
      </c>
      <c r="B179">
        <f t="shared" si="11"/>
        <v>43831</v>
      </c>
      <c r="C179" t="str">
        <f t="shared" si="12"/>
        <v>43831Meal_Breakfast_GreenP17</v>
      </c>
      <c r="D179" s="7">
        <v>177</v>
      </c>
      <c r="E179" t="s">
        <v>167</v>
      </c>
      <c r="F179" t="s">
        <v>118</v>
      </c>
      <c r="G179" t="s">
        <v>177</v>
      </c>
      <c r="H179">
        <v>25.556764000000001</v>
      </c>
      <c r="I179" t="s">
        <v>50</v>
      </c>
      <c r="J179">
        <v>0.15</v>
      </c>
      <c r="K179">
        <v>0.25</v>
      </c>
      <c r="L179">
        <v>0.35</v>
      </c>
      <c r="M179" t="b">
        <f t="shared" si="13"/>
        <v>1</v>
      </c>
      <c r="N179" t="str">
        <f t="shared" si="14"/>
        <v>Meal_Breakfast_Green</v>
      </c>
      <c r="O179" t="s">
        <v>24</v>
      </c>
    </row>
    <row r="180" spans="1:15" hidden="1" x14ac:dyDescent="0.45">
      <c r="A180" t="str">
        <f t="shared" si="10"/>
        <v>2020-01-01</v>
      </c>
      <c r="B180">
        <f t="shared" si="11"/>
        <v>43831</v>
      </c>
      <c r="C180" t="str">
        <f t="shared" si="12"/>
        <v>43831Meal_Breakfast_MainP17</v>
      </c>
      <c r="D180" s="7">
        <v>178</v>
      </c>
      <c r="E180" t="s">
        <v>167</v>
      </c>
      <c r="F180" t="s">
        <v>118</v>
      </c>
      <c r="G180" t="s">
        <v>178</v>
      </c>
      <c r="H180">
        <v>85.189215000000004</v>
      </c>
      <c r="I180" t="s">
        <v>50</v>
      </c>
      <c r="J180">
        <v>0.15</v>
      </c>
      <c r="K180">
        <v>0.25</v>
      </c>
      <c r="L180">
        <v>0.35</v>
      </c>
      <c r="M180" t="b">
        <f t="shared" si="13"/>
        <v>1</v>
      </c>
      <c r="N180" t="str">
        <f t="shared" si="14"/>
        <v>Meal_Breakfast_Main</v>
      </c>
      <c r="O180" t="s">
        <v>25</v>
      </c>
    </row>
    <row r="181" spans="1:15" hidden="1" x14ac:dyDescent="0.45">
      <c r="A181" t="str">
        <f t="shared" si="10"/>
        <v>2020-01-01</v>
      </c>
      <c r="B181">
        <f t="shared" si="11"/>
        <v>43831</v>
      </c>
      <c r="C181" t="str">
        <f t="shared" si="12"/>
        <v>43831Meal_Breakfast_SideP17</v>
      </c>
      <c r="D181" s="7">
        <v>179</v>
      </c>
      <c r="E181" t="s">
        <v>167</v>
      </c>
      <c r="F181" t="s">
        <v>118</v>
      </c>
      <c r="G181" t="s">
        <v>179</v>
      </c>
      <c r="H181">
        <v>8.8465723000000001</v>
      </c>
      <c r="I181" t="s">
        <v>50</v>
      </c>
      <c r="J181">
        <v>0.15</v>
      </c>
      <c r="K181">
        <v>0.25</v>
      </c>
      <c r="L181">
        <v>0.35</v>
      </c>
      <c r="M181" t="b">
        <f t="shared" si="13"/>
        <v>1</v>
      </c>
      <c r="N181" t="str">
        <f t="shared" si="14"/>
        <v>Meal_Breakfast_Side</v>
      </c>
      <c r="O181" t="s">
        <v>26</v>
      </c>
    </row>
    <row r="182" spans="1:15" hidden="1" x14ac:dyDescent="0.45">
      <c r="A182" t="str">
        <f t="shared" si="10"/>
        <v>2020-01-01</v>
      </c>
      <c r="B182">
        <f t="shared" si="11"/>
        <v>43831</v>
      </c>
      <c r="C182" t="str">
        <f t="shared" si="12"/>
        <v>43831Meal_Dinner_GreenP17</v>
      </c>
      <c r="D182" s="7">
        <v>180</v>
      </c>
      <c r="E182" t="s">
        <v>167</v>
      </c>
      <c r="F182" t="s">
        <v>118</v>
      </c>
      <c r="G182" t="s">
        <v>180</v>
      </c>
      <c r="H182">
        <v>0</v>
      </c>
      <c r="I182" t="s">
        <v>50</v>
      </c>
      <c r="J182">
        <v>0.15</v>
      </c>
      <c r="K182">
        <v>0.25</v>
      </c>
      <c r="L182">
        <v>0.35</v>
      </c>
      <c r="M182" t="b">
        <f t="shared" si="13"/>
        <v>1</v>
      </c>
      <c r="N182" t="str">
        <f t="shared" si="14"/>
        <v>Meal_Dinner_Green</v>
      </c>
      <c r="O182" t="s">
        <v>29</v>
      </c>
    </row>
    <row r="183" spans="1:15" hidden="1" x14ac:dyDescent="0.45">
      <c r="A183" t="str">
        <f t="shared" si="10"/>
        <v>2020-01-01</v>
      </c>
      <c r="B183">
        <f t="shared" si="11"/>
        <v>43831</v>
      </c>
      <c r="C183" t="str">
        <f t="shared" si="12"/>
        <v>43831Meal_Dinner_MainP17</v>
      </c>
      <c r="D183" s="7">
        <v>181</v>
      </c>
      <c r="E183" t="s">
        <v>167</v>
      </c>
      <c r="F183" t="s">
        <v>118</v>
      </c>
      <c r="G183" t="s">
        <v>181</v>
      </c>
      <c r="H183">
        <v>239.75005999999999</v>
      </c>
      <c r="I183" t="s">
        <v>50</v>
      </c>
      <c r="J183">
        <v>0.15</v>
      </c>
      <c r="K183">
        <v>0.25</v>
      </c>
      <c r="L183">
        <v>0.35</v>
      </c>
      <c r="M183" t="b">
        <f t="shared" si="13"/>
        <v>1</v>
      </c>
      <c r="N183" t="str">
        <f t="shared" si="14"/>
        <v>Meal_Dinner_Main</v>
      </c>
      <c r="O183" t="s">
        <v>30</v>
      </c>
    </row>
    <row r="184" spans="1:15" hidden="1" x14ac:dyDescent="0.45">
      <c r="A184" t="str">
        <f t="shared" si="10"/>
        <v>2020-01-01</v>
      </c>
      <c r="B184">
        <f t="shared" si="11"/>
        <v>43831</v>
      </c>
      <c r="C184" t="str">
        <f t="shared" si="12"/>
        <v>43831Meal_Dinner_SideP17</v>
      </c>
      <c r="D184" s="7">
        <v>182</v>
      </c>
      <c r="E184" t="s">
        <v>167</v>
      </c>
      <c r="F184" t="s">
        <v>118</v>
      </c>
      <c r="G184" t="s">
        <v>182</v>
      </c>
      <c r="H184">
        <v>80.744838999999999</v>
      </c>
      <c r="I184" t="s">
        <v>50</v>
      </c>
      <c r="J184">
        <v>0.15</v>
      </c>
      <c r="K184">
        <v>0.25</v>
      </c>
      <c r="L184">
        <v>0.35</v>
      </c>
      <c r="M184" t="b">
        <f t="shared" si="13"/>
        <v>1</v>
      </c>
      <c r="N184" t="str">
        <f t="shared" si="14"/>
        <v>Meal_Dinner_Side</v>
      </c>
      <c r="O184" t="s">
        <v>31</v>
      </c>
    </row>
    <row r="185" spans="1:15" hidden="1" x14ac:dyDescent="0.45">
      <c r="A185" t="str">
        <f t="shared" si="10"/>
        <v>2020-01-01</v>
      </c>
      <c r="B185">
        <f t="shared" si="11"/>
        <v>43831</v>
      </c>
      <c r="C185" t="str">
        <f t="shared" si="12"/>
        <v>43831Meal_Lunch_GreenP17</v>
      </c>
      <c r="D185" s="7">
        <v>183</v>
      </c>
      <c r="E185" t="s">
        <v>167</v>
      </c>
      <c r="F185" t="s">
        <v>118</v>
      </c>
      <c r="G185" t="s">
        <v>183</v>
      </c>
      <c r="H185">
        <v>243.89388</v>
      </c>
      <c r="I185" t="s">
        <v>50</v>
      </c>
      <c r="J185">
        <v>0.15</v>
      </c>
      <c r="K185">
        <v>0.25</v>
      </c>
      <c r="L185">
        <v>0.35</v>
      </c>
      <c r="M185" t="b">
        <f t="shared" si="13"/>
        <v>1</v>
      </c>
      <c r="N185" t="str">
        <f t="shared" si="14"/>
        <v>Meal_Lunch_Green</v>
      </c>
      <c r="O185" t="s">
        <v>34</v>
      </c>
    </row>
    <row r="186" spans="1:15" hidden="1" x14ac:dyDescent="0.45">
      <c r="A186" t="str">
        <f t="shared" si="10"/>
        <v>2020-01-01</v>
      </c>
      <c r="B186">
        <f t="shared" si="11"/>
        <v>43831</v>
      </c>
      <c r="C186" t="str">
        <f t="shared" si="12"/>
        <v>43831Meal_Lunch_MainP17</v>
      </c>
      <c r="D186" s="7">
        <v>184</v>
      </c>
      <c r="E186" t="s">
        <v>167</v>
      </c>
      <c r="F186" t="s">
        <v>118</v>
      </c>
      <c r="G186" t="s">
        <v>184</v>
      </c>
      <c r="H186">
        <v>181.90979999999999</v>
      </c>
      <c r="I186" t="s">
        <v>50</v>
      </c>
      <c r="J186">
        <v>0.15</v>
      </c>
      <c r="K186">
        <v>0.25</v>
      </c>
      <c r="L186">
        <v>0.35</v>
      </c>
      <c r="M186" t="b">
        <f t="shared" si="13"/>
        <v>1</v>
      </c>
      <c r="N186" t="str">
        <f t="shared" si="14"/>
        <v>Meal_Lunch_Main</v>
      </c>
      <c r="O186" t="s">
        <v>35</v>
      </c>
    </row>
    <row r="187" spans="1:15" hidden="1" x14ac:dyDescent="0.45">
      <c r="A187" t="str">
        <f t="shared" si="10"/>
        <v>2020-01-01</v>
      </c>
      <c r="B187">
        <f t="shared" si="11"/>
        <v>43831</v>
      </c>
      <c r="C187" t="str">
        <f t="shared" si="12"/>
        <v>43831Meal_Lunch_SideP17</v>
      </c>
      <c r="D187" s="7">
        <v>185</v>
      </c>
      <c r="E187" t="s">
        <v>167</v>
      </c>
      <c r="F187" t="s">
        <v>118</v>
      </c>
      <c r="G187" t="s">
        <v>185</v>
      </c>
      <c r="H187">
        <v>154.15171000000001</v>
      </c>
      <c r="I187" t="s">
        <v>50</v>
      </c>
      <c r="J187">
        <v>0.15</v>
      </c>
      <c r="K187">
        <v>0.25</v>
      </c>
      <c r="L187">
        <v>0.35</v>
      </c>
      <c r="M187" t="b">
        <f t="shared" si="13"/>
        <v>1</v>
      </c>
      <c r="N187" t="str">
        <f t="shared" si="14"/>
        <v>Meal_Lunch_Side</v>
      </c>
      <c r="O187" t="s">
        <v>36</v>
      </c>
    </row>
    <row r="188" spans="1:15" hidden="1" x14ac:dyDescent="0.45">
      <c r="A188" t="str">
        <f t="shared" si="10"/>
        <v>2020-01-01</v>
      </c>
      <c r="B188">
        <f t="shared" si="11"/>
        <v>43831</v>
      </c>
      <c r="C188" t="str">
        <f t="shared" si="12"/>
        <v>43831Meal_Morning_Snack_GreenP17</v>
      </c>
      <c r="D188" s="7">
        <v>186</v>
      </c>
      <c r="E188" t="s">
        <v>167</v>
      </c>
      <c r="F188" t="s">
        <v>118</v>
      </c>
      <c r="G188" t="s">
        <v>186</v>
      </c>
      <c r="H188">
        <v>11.590904999999999</v>
      </c>
      <c r="I188" t="s">
        <v>50</v>
      </c>
      <c r="J188">
        <v>0.15</v>
      </c>
      <c r="K188">
        <v>0.25</v>
      </c>
      <c r="L188">
        <v>0.35</v>
      </c>
      <c r="M188" t="b">
        <f t="shared" si="13"/>
        <v>1</v>
      </c>
      <c r="N188" t="str">
        <f t="shared" si="14"/>
        <v>Meal_Morning_Snack_Green</v>
      </c>
      <c r="O188" t="s">
        <v>39</v>
      </c>
    </row>
    <row r="189" spans="1:15" hidden="1" x14ac:dyDescent="0.45">
      <c r="A189" t="str">
        <f t="shared" si="10"/>
        <v>2020-01-01</v>
      </c>
      <c r="B189">
        <f t="shared" si="11"/>
        <v>43831</v>
      </c>
      <c r="C189" t="str">
        <f t="shared" si="12"/>
        <v>43831Meal_Morning_Snack_MainP17</v>
      </c>
      <c r="D189" s="7">
        <v>187</v>
      </c>
      <c r="E189" t="s">
        <v>167</v>
      </c>
      <c r="F189" t="s">
        <v>118</v>
      </c>
      <c r="G189" t="s">
        <v>187</v>
      </c>
      <c r="H189">
        <v>25.720611000000002</v>
      </c>
      <c r="I189" t="s">
        <v>50</v>
      </c>
      <c r="J189">
        <v>0.15</v>
      </c>
      <c r="K189">
        <v>0.25</v>
      </c>
      <c r="L189">
        <v>0.35</v>
      </c>
      <c r="M189" t="b">
        <f t="shared" si="13"/>
        <v>1</v>
      </c>
      <c r="N189" t="str">
        <f t="shared" si="14"/>
        <v>Meal_Morning_Snack_Main</v>
      </c>
      <c r="O189" t="s">
        <v>40</v>
      </c>
    </row>
    <row r="190" spans="1:15" hidden="1" x14ac:dyDescent="0.45">
      <c r="A190" t="str">
        <f t="shared" si="10"/>
        <v>2020-01-01</v>
      </c>
      <c r="B190">
        <f t="shared" si="11"/>
        <v>43831</v>
      </c>
      <c r="C190" t="str">
        <f t="shared" si="12"/>
        <v>43831Meal_Morning_Snack_SideP17</v>
      </c>
      <c r="D190" s="7">
        <v>188</v>
      </c>
      <c r="E190" t="s">
        <v>167</v>
      </c>
      <c r="F190" t="s">
        <v>118</v>
      </c>
      <c r="G190" t="s">
        <v>188</v>
      </c>
      <c r="H190">
        <v>10.240914999999999</v>
      </c>
      <c r="I190" t="s">
        <v>50</v>
      </c>
      <c r="J190">
        <v>0.15</v>
      </c>
      <c r="K190">
        <v>0.25</v>
      </c>
      <c r="L190">
        <v>0.35</v>
      </c>
      <c r="M190" t="b">
        <f t="shared" si="13"/>
        <v>1</v>
      </c>
      <c r="N190" t="str">
        <f t="shared" si="14"/>
        <v>Meal_Morning_Snack_Side</v>
      </c>
      <c r="O190" t="s">
        <v>41</v>
      </c>
    </row>
    <row r="191" spans="1:15" hidden="1" x14ac:dyDescent="0.45">
      <c r="A191" t="str">
        <f t="shared" si="10"/>
        <v>2020-01-01</v>
      </c>
      <c r="B191">
        <f t="shared" si="11"/>
        <v>43831</v>
      </c>
      <c r="C191" t="str">
        <f t="shared" si="12"/>
        <v>43831Meal_Afternoon_Snack_GreenP18</v>
      </c>
      <c r="D191" s="7">
        <v>189</v>
      </c>
      <c r="E191" t="s">
        <v>167</v>
      </c>
      <c r="F191" t="s">
        <v>118</v>
      </c>
      <c r="G191" t="s">
        <v>168</v>
      </c>
      <c r="H191">
        <v>16.262837999999999</v>
      </c>
      <c r="I191" t="s">
        <v>51</v>
      </c>
      <c r="J191">
        <v>0.25</v>
      </c>
      <c r="K191">
        <v>0.5</v>
      </c>
      <c r="L191">
        <v>0.5</v>
      </c>
      <c r="M191" t="b">
        <f t="shared" si="13"/>
        <v>1</v>
      </c>
      <c r="N191" t="str">
        <f t="shared" si="14"/>
        <v>Meal_Afternoon_Snack_Green</v>
      </c>
      <c r="O191" t="s">
        <v>11</v>
      </c>
    </row>
    <row r="192" spans="1:15" hidden="1" x14ac:dyDescent="0.45">
      <c r="A192" t="str">
        <f t="shared" si="10"/>
        <v>2020-01-01</v>
      </c>
      <c r="B192">
        <f t="shared" si="11"/>
        <v>43831</v>
      </c>
      <c r="C192" t="str">
        <f t="shared" si="12"/>
        <v>43831Meal_Afternoon_Snack_MainP18</v>
      </c>
      <c r="D192" s="7">
        <v>190</v>
      </c>
      <c r="E192" t="s">
        <v>167</v>
      </c>
      <c r="F192" t="s">
        <v>118</v>
      </c>
      <c r="G192" t="s">
        <v>169</v>
      </c>
      <c r="H192">
        <v>24.394257</v>
      </c>
      <c r="I192" t="s">
        <v>51</v>
      </c>
      <c r="J192">
        <v>0.25</v>
      </c>
      <c r="K192">
        <v>0.5</v>
      </c>
      <c r="L192">
        <v>0.5</v>
      </c>
      <c r="M192" t="b">
        <f t="shared" si="13"/>
        <v>1</v>
      </c>
      <c r="N192" t="str">
        <f t="shared" si="14"/>
        <v>Meal_Afternoon_Snack_Main</v>
      </c>
      <c r="O192" t="s">
        <v>12</v>
      </c>
    </row>
    <row r="193" spans="1:15" hidden="1" x14ac:dyDescent="0.45">
      <c r="A193" t="str">
        <f t="shared" si="10"/>
        <v>2020-01-01</v>
      </c>
      <c r="B193">
        <f t="shared" si="11"/>
        <v>43831</v>
      </c>
      <c r="C193" t="str">
        <f t="shared" si="12"/>
        <v>43831Meal_Afternoon_Snack_SideP18</v>
      </c>
      <c r="D193" s="7">
        <v>191</v>
      </c>
      <c r="E193" t="s">
        <v>167</v>
      </c>
      <c r="F193" t="s">
        <v>118</v>
      </c>
      <c r="G193" t="s">
        <v>170</v>
      </c>
      <c r="H193">
        <v>40.657094999999998</v>
      </c>
      <c r="I193" t="s">
        <v>51</v>
      </c>
      <c r="J193">
        <v>0.25</v>
      </c>
      <c r="K193">
        <v>0.5</v>
      </c>
      <c r="L193">
        <v>0.5</v>
      </c>
      <c r="M193" t="b">
        <f t="shared" si="13"/>
        <v>1</v>
      </c>
      <c r="N193" t="str">
        <f t="shared" si="14"/>
        <v>Meal_Afternoon_Snack_Side</v>
      </c>
      <c r="O193" t="s">
        <v>13</v>
      </c>
    </row>
    <row r="194" spans="1:15" hidden="1" x14ac:dyDescent="0.45">
      <c r="A194" t="str">
        <f t="shared" ref="A194:A257" si="15">LEFT(E194,10)</f>
        <v>2020-01-01</v>
      </c>
      <c r="B194">
        <f t="shared" ref="B194:B257" si="16">VALUE(A194)</f>
        <v>43831</v>
      </c>
      <c r="C194" t="str">
        <f t="shared" ref="C194:C257" si="17">B194&amp;G194&amp;I194</f>
        <v>43831Meal_Booster1_GreenP18</v>
      </c>
      <c r="D194" s="7">
        <v>192</v>
      </c>
      <c r="E194" t="s">
        <v>167</v>
      </c>
      <c r="F194" t="s">
        <v>118</v>
      </c>
      <c r="G194" t="s">
        <v>171</v>
      </c>
      <c r="H194">
        <v>0</v>
      </c>
      <c r="I194" t="s">
        <v>51</v>
      </c>
      <c r="J194">
        <v>0.25</v>
      </c>
      <c r="K194">
        <v>0.5</v>
      </c>
      <c r="L194">
        <v>0.5</v>
      </c>
      <c r="M194" t="b">
        <f t="shared" ref="M194:M257" si="18">N194=G194</f>
        <v>1</v>
      </c>
      <c r="N194" t="str">
        <f t="shared" ref="N194:N257" si="19">"Meal_"&amp;O194</f>
        <v>Meal_Booster1_Green</v>
      </c>
      <c r="O194" t="s">
        <v>16</v>
      </c>
    </row>
    <row r="195" spans="1:15" hidden="1" x14ac:dyDescent="0.45">
      <c r="A195" t="str">
        <f t="shared" si="15"/>
        <v>2020-01-01</v>
      </c>
      <c r="B195">
        <f t="shared" si="16"/>
        <v>43831</v>
      </c>
      <c r="C195" t="str">
        <f t="shared" si="17"/>
        <v>43831Meal_Booster1_MainP18</v>
      </c>
      <c r="D195" s="7">
        <v>193</v>
      </c>
      <c r="E195" t="s">
        <v>167</v>
      </c>
      <c r="F195" t="s">
        <v>118</v>
      </c>
      <c r="G195" t="s">
        <v>172</v>
      </c>
      <c r="H195">
        <v>0</v>
      </c>
      <c r="I195" t="s">
        <v>51</v>
      </c>
      <c r="J195">
        <v>0.25</v>
      </c>
      <c r="K195">
        <v>0.5</v>
      </c>
      <c r="L195">
        <v>0.5</v>
      </c>
      <c r="M195" t="b">
        <f t="shared" si="18"/>
        <v>1</v>
      </c>
      <c r="N195" t="str">
        <f t="shared" si="19"/>
        <v>Meal_Booster1_Main</v>
      </c>
      <c r="O195" t="s">
        <v>17</v>
      </c>
    </row>
    <row r="196" spans="1:15" hidden="1" x14ac:dyDescent="0.45">
      <c r="A196" t="str">
        <f t="shared" si="15"/>
        <v>2020-01-01</v>
      </c>
      <c r="B196">
        <f t="shared" si="16"/>
        <v>43831</v>
      </c>
      <c r="C196" t="str">
        <f t="shared" si="17"/>
        <v>43831Meal_Booster1_SideP18</v>
      </c>
      <c r="D196" s="7">
        <v>194</v>
      </c>
      <c r="E196" t="s">
        <v>167</v>
      </c>
      <c r="F196" t="s">
        <v>118</v>
      </c>
      <c r="G196" t="s">
        <v>173</v>
      </c>
      <c r="H196">
        <v>0</v>
      </c>
      <c r="I196" t="s">
        <v>51</v>
      </c>
      <c r="J196">
        <v>0.25</v>
      </c>
      <c r="K196">
        <v>0.5</v>
      </c>
      <c r="L196">
        <v>0.5</v>
      </c>
      <c r="M196" t="b">
        <f t="shared" si="18"/>
        <v>1</v>
      </c>
      <c r="N196" t="str">
        <f t="shared" si="19"/>
        <v>Meal_Booster1_Side</v>
      </c>
      <c r="O196" t="s">
        <v>18</v>
      </c>
    </row>
    <row r="197" spans="1:15" hidden="1" x14ac:dyDescent="0.45">
      <c r="A197" t="str">
        <f t="shared" si="15"/>
        <v>2020-01-01</v>
      </c>
      <c r="B197">
        <f t="shared" si="16"/>
        <v>43831</v>
      </c>
      <c r="C197" t="str">
        <f t="shared" si="17"/>
        <v>43831Meal_Booster2_GreenP18</v>
      </c>
      <c r="D197" s="7">
        <v>195</v>
      </c>
      <c r="E197" t="s">
        <v>167</v>
      </c>
      <c r="F197" t="s">
        <v>118</v>
      </c>
      <c r="G197" t="s">
        <v>174</v>
      </c>
      <c r="H197">
        <v>0</v>
      </c>
      <c r="I197" t="s">
        <v>51</v>
      </c>
      <c r="J197">
        <v>0.25</v>
      </c>
      <c r="K197">
        <v>0.5</v>
      </c>
      <c r="L197">
        <v>0.5</v>
      </c>
      <c r="M197" t="b">
        <f t="shared" si="18"/>
        <v>1</v>
      </c>
      <c r="N197" t="str">
        <f t="shared" si="19"/>
        <v>Meal_Booster2_Green</v>
      </c>
      <c r="O197" t="s">
        <v>19</v>
      </c>
    </row>
    <row r="198" spans="1:15" hidden="1" x14ac:dyDescent="0.45">
      <c r="A198" t="str">
        <f t="shared" si="15"/>
        <v>2020-01-01</v>
      </c>
      <c r="B198">
        <f t="shared" si="16"/>
        <v>43831</v>
      </c>
      <c r="C198" t="str">
        <f t="shared" si="17"/>
        <v>43831Meal_Booster2_MainP18</v>
      </c>
      <c r="D198" s="7">
        <v>196</v>
      </c>
      <c r="E198" t="s">
        <v>167</v>
      </c>
      <c r="F198" t="s">
        <v>118</v>
      </c>
      <c r="G198" t="s">
        <v>175</v>
      </c>
      <c r="H198">
        <v>0</v>
      </c>
      <c r="I198" t="s">
        <v>51</v>
      </c>
      <c r="J198">
        <v>0.25</v>
      </c>
      <c r="K198">
        <v>0.5</v>
      </c>
      <c r="L198">
        <v>0.5</v>
      </c>
      <c r="M198" t="b">
        <f t="shared" si="18"/>
        <v>1</v>
      </c>
      <c r="N198" t="str">
        <f t="shared" si="19"/>
        <v>Meal_Booster2_Main</v>
      </c>
      <c r="O198" t="s">
        <v>20</v>
      </c>
    </row>
    <row r="199" spans="1:15" hidden="1" x14ac:dyDescent="0.45">
      <c r="A199" t="str">
        <f t="shared" si="15"/>
        <v>2020-01-01</v>
      </c>
      <c r="B199">
        <f t="shared" si="16"/>
        <v>43831</v>
      </c>
      <c r="C199" t="str">
        <f t="shared" si="17"/>
        <v>43831Meal_Booster2_SideP18</v>
      </c>
      <c r="D199" s="7">
        <v>197</v>
      </c>
      <c r="E199" t="s">
        <v>167</v>
      </c>
      <c r="F199" t="s">
        <v>118</v>
      </c>
      <c r="G199" t="s">
        <v>176</v>
      </c>
      <c r="H199">
        <v>0</v>
      </c>
      <c r="I199" t="s">
        <v>51</v>
      </c>
      <c r="J199">
        <v>0.25</v>
      </c>
      <c r="K199">
        <v>0.5</v>
      </c>
      <c r="L199">
        <v>0.5</v>
      </c>
      <c r="M199" t="b">
        <f t="shared" si="18"/>
        <v>1</v>
      </c>
      <c r="N199" t="str">
        <f t="shared" si="19"/>
        <v>Meal_Booster2_Side</v>
      </c>
      <c r="O199" t="s">
        <v>21</v>
      </c>
    </row>
    <row r="200" spans="1:15" hidden="1" x14ac:dyDescent="0.45">
      <c r="A200" t="str">
        <f t="shared" si="15"/>
        <v>2020-01-01</v>
      </c>
      <c r="B200">
        <f t="shared" si="16"/>
        <v>43831</v>
      </c>
      <c r="C200" t="str">
        <f t="shared" si="17"/>
        <v>43831Meal_Breakfast_GreenP18</v>
      </c>
      <c r="D200" s="7">
        <v>198</v>
      </c>
      <c r="E200" t="s">
        <v>167</v>
      </c>
      <c r="F200" t="s">
        <v>118</v>
      </c>
      <c r="G200" t="s">
        <v>177</v>
      </c>
      <c r="H200">
        <v>18.302357000000001</v>
      </c>
      <c r="I200" t="s">
        <v>51</v>
      </c>
      <c r="J200">
        <v>0.25</v>
      </c>
      <c r="K200">
        <v>0.5</v>
      </c>
      <c r="L200">
        <v>0.5</v>
      </c>
      <c r="M200" t="b">
        <f t="shared" si="18"/>
        <v>1</v>
      </c>
      <c r="N200" t="str">
        <f t="shared" si="19"/>
        <v>Meal_Breakfast_Green</v>
      </c>
      <c r="O200" t="s">
        <v>24</v>
      </c>
    </row>
    <row r="201" spans="1:15" hidden="1" x14ac:dyDescent="0.45">
      <c r="A201" t="str">
        <f t="shared" si="15"/>
        <v>2020-01-01</v>
      </c>
      <c r="B201">
        <f t="shared" si="16"/>
        <v>43831</v>
      </c>
      <c r="C201" t="str">
        <f t="shared" si="17"/>
        <v>43831Meal_Breakfast_MainP18</v>
      </c>
      <c r="D201" s="7">
        <v>199</v>
      </c>
      <c r="E201" t="s">
        <v>167</v>
      </c>
      <c r="F201" t="s">
        <v>118</v>
      </c>
      <c r="G201" t="s">
        <v>178</v>
      </c>
      <c r="H201">
        <v>83.885802999999996</v>
      </c>
      <c r="I201" t="s">
        <v>51</v>
      </c>
      <c r="J201">
        <v>0.25</v>
      </c>
      <c r="K201">
        <v>0.5</v>
      </c>
      <c r="L201">
        <v>0.5</v>
      </c>
      <c r="M201" t="b">
        <f t="shared" si="18"/>
        <v>1</v>
      </c>
      <c r="N201" t="str">
        <f t="shared" si="19"/>
        <v>Meal_Breakfast_Main</v>
      </c>
      <c r="O201" t="s">
        <v>25</v>
      </c>
    </row>
    <row r="202" spans="1:15" hidden="1" x14ac:dyDescent="0.45">
      <c r="A202" t="str">
        <f t="shared" si="15"/>
        <v>2020-01-01</v>
      </c>
      <c r="B202">
        <f t="shared" si="16"/>
        <v>43831</v>
      </c>
      <c r="C202" t="str">
        <f t="shared" si="17"/>
        <v>43831Meal_Breakfast_SideP18</v>
      </c>
      <c r="D202" s="7">
        <v>200</v>
      </c>
      <c r="E202" t="s">
        <v>167</v>
      </c>
      <c r="F202" t="s">
        <v>118</v>
      </c>
      <c r="G202" t="s">
        <v>179</v>
      </c>
      <c r="H202">
        <v>9.1511785000000003</v>
      </c>
      <c r="I202" t="s">
        <v>51</v>
      </c>
      <c r="J202">
        <v>0.25</v>
      </c>
      <c r="K202">
        <v>0.5</v>
      </c>
      <c r="L202">
        <v>0.5</v>
      </c>
      <c r="M202" t="b">
        <f t="shared" si="18"/>
        <v>1</v>
      </c>
      <c r="N202" t="str">
        <f t="shared" si="19"/>
        <v>Meal_Breakfast_Side</v>
      </c>
      <c r="O202" t="s">
        <v>26</v>
      </c>
    </row>
    <row r="203" spans="1:15" hidden="1" x14ac:dyDescent="0.45">
      <c r="A203" t="str">
        <f t="shared" si="15"/>
        <v>2020-01-01</v>
      </c>
      <c r="B203">
        <f t="shared" si="16"/>
        <v>43831</v>
      </c>
      <c r="C203" t="str">
        <f t="shared" si="17"/>
        <v>43831Meal_Dinner_GreenP18</v>
      </c>
      <c r="D203" s="7">
        <v>201</v>
      </c>
      <c r="E203" t="s">
        <v>167</v>
      </c>
      <c r="F203" t="s">
        <v>118</v>
      </c>
      <c r="G203" t="s">
        <v>180</v>
      </c>
      <c r="H203">
        <v>0</v>
      </c>
      <c r="I203" t="s">
        <v>51</v>
      </c>
      <c r="J203">
        <v>0.25</v>
      </c>
      <c r="K203">
        <v>0.5</v>
      </c>
      <c r="L203">
        <v>0.5</v>
      </c>
      <c r="M203" t="b">
        <f t="shared" si="18"/>
        <v>1</v>
      </c>
      <c r="N203" t="str">
        <f t="shared" si="19"/>
        <v>Meal_Dinner_Green</v>
      </c>
      <c r="O203" t="s">
        <v>29</v>
      </c>
    </row>
    <row r="204" spans="1:15" hidden="1" x14ac:dyDescent="0.45">
      <c r="A204" t="str">
        <f t="shared" si="15"/>
        <v>2020-01-01</v>
      </c>
      <c r="B204">
        <f t="shared" si="16"/>
        <v>43831</v>
      </c>
      <c r="C204" t="str">
        <f t="shared" si="17"/>
        <v>43831Meal_Dinner_MainP18</v>
      </c>
      <c r="D204" s="7">
        <v>202</v>
      </c>
      <c r="E204" t="s">
        <v>167</v>
      </c>
      <c r="F204" t="s">
        <v>118</v>
      </c>
      <c r="G204" t="s">
        <v>181</v>
      </c>
      <c r="H204">
        <v>112.33324</v>
      </c>
      <c r="I204" t="s">
        <v>51</v>
      </c>
      <c r="J204">
        <v>0.25</v>
      </c>
      <c r="K204">
        <v>0.5</v>
      </c>
      <c r="L204">
        <v>0.5</v>
      </c>
      <c r="M204" t="b">
        <f t="shared" si="18"/>
        <v>1</v>
      </c>
      <c r="N204" t="str">
        <f t="shared" si="19"/>
        <v>Meal_Dinner_Main</v>
      </c>
      <c r="O204" t="s">
        <v>30</v>
      </c>
    </row>
    <row r="205" spans="1:15" hidden="1" x14ac:dyDescent="0.45">
      <c r="A205" t="str">
        <f t="shared" si="15"/>
        <v>2020-01-01</v>
      </c>
      <c r="B205">
        <f t="shared" si="16"/>
        <v>43831</v>
      </c>
      <c r="C205" t="str">
        <f t="shared" si="17"/>
        <v>43831Meal_Dinner_SideP18</v>
      </c>
      <c r="D205" s="7">
        <v>203</v>
      </c>
      <c r="E205" t="s">
        <v>167</v>
      </c>
      <c r="F205" t="s">
        <v>118</v>
      </c>
      <c r="G205" t="s">
        <v>182</v>
      </c>
      <c r="H205">
        <v>27.003183</v>
      </c>
      <c r="I205" t="s">
        <v>51</v>
      </c>
      <c r="J205">
        <v>0.25</v>
      </c>
      <c r="K205">
        <v>0.5</v>
      </c>
      <c r="L205">
        <v>0.5</v>
      </c>
      <c r="M205" t="b">
        <f t="shared" si="18"/>
        <v>1</v>
      </c>
      <c r="N205" t="str">
        <f t="shared" si="19"/>
        <v>Meal_Dinner_Side</v>
      </c>
      <c r="O205" t="s">
        <v>31</v>
      </c>
    </row>
    <row r="206" spans="1:15" hidden="1" x14ac:dyDescent="0.45">
      <c r="A206" t="str">
        <f t="shared" si="15"/>
        <v>2020-01-01</v>
      </c>
      <c r="B206">
        <f t="shared" si="16"/>
        <v>43831</v>
      </c>
      <c r="C206" t="str">
        <f t="shared" si="17"/>
        <v>43831Meal_Lunch_GreenP18</v>
      </c>
      <c r="D206" s="7">
        <v>204</v>
      </c>
      <c r="E206" t="s">
        <v>167</v>
      </c>
      <c r="F206" t="s">
        <v>118</v>
      </c>
      <c r="G206" t="s">
        <v>183</v>
      </c>
      <c r="H206">
        <v>359.75850000000003</v>
      </c>
      <c r="I206" t="s">
        <v>51</v>
      </c>
      <c r="J206">
        <v>0.25</v>
      </c>
      <c r="K206">
        <v>0.5</v>
      </c>
      <c r="L206">
        <v>0.5</v>
      </c>
      <c r="M206" t="b">
        <f t="shared" si="18"/>
        <v>1</v>
      </c>
      <c r="N206" t="str">
        <f t="shared" si="19"/>
        <v>Meal_Lunch_Green</v>
      </c>
      <c r="O206" t="s">
        <v>34</v>
      </c>
    </row>
    <row r="207" spans="1:15" hidden="1" x14ac:dyDescent="0.45">
      <c r="A207" t="str">
        <f t="shared" si="15"/>
        <v>2020-01-01</v>
      </c>
      <c r="B207">
        <f t="shared" si="16"/>
        <v>43831</v>
      </c>
      <c r="C207" t="str">
        <f t="shared" si="17"/>
        <v>43831Meal_Lunch_MainP18</v>
      </c>
      <c r="D207" s="7">
        <v>205</v>
      </c>
      <c r="E207" t="s">
        <v>167</v>
      </c>
      <c r="F207" t="s">
        <v>118</v>
      </c>
      <c r="G207" t="s">
        <v>184</v>
      </c>
      <c r="H207">
        <v>280.47699999999998</v>
      </c>
      <c r="I207" t="s">
        <v>51</v>
      </c>
      <c r="J207">
        <v>0.25</v>
      </c>
      <c r="K207">
        <v>0.5</v>
      </c>
      <c r="L207">
        <v>0.5</v>
      </c>
      <c r="M207" t="b">
        <f t="shared" si="18"/>
        <v>1</v>
      </c>
      <c r="N207" t="str">
        <f t="shared" si="19"/>
        <v>Meal_Lunch_Main</v>
      </c>
      <c r="O207" t="s">
        <v>35</v>
      </c>
    </row>
    <row r="208" spans="1:15" hidden="1" x14ac:dyDescent="0.45">
      <c r="A208" t="str">
        <f t="shared" si="15"/>
        <v>2020-01-01</v>
      </c>
      <c r="B208">
        <f t="shared" si="16"/>
        <v>43831</v>
      </c>
      <c r="C208" t="str">
        <f t="shared" si="17"/>
        <v>43831Meal_Lunch_SideP18</v>
      </c>
      <c r="D208" s="7">
        <v>206</v>
      </c>
      <c r="E208" t="s">
        <v>167</v>
      </c>
      <c r="F208" t="s">
        <v>118</v>
      </c>
      <c r="G208" t="s">
        <v>185</v>
      </c>
      <c r="H208">
        <v>164.54651000000001</v>
      </c>
      <c r="I208" t="s">
        <v>51</v>
      </c>
      <c r="J208">
        <v>0.25</v>
      </c>
      <c r="K208">
        <v>0.5</v>
      </c>
      <c r="L208">
        <v>0.5</v>
      </c>
      <c r="M208" t="b">
        <f t="shared" si="18"/>
        <v>1</v>
      </c>
      <c r="N208" t="str">
        <f t="shared" si="19"/>
        <v>Meal_Lunch_Side</v>
      </c>
      <c r="O208" t="s">
        <v>36</v>
      </c>
    </row>
    <row r="209" spans="1:15" hidden="1" x14ac:dyDescent="0.45">
      <c r="A209" t="str">
        <f t="shared" si="15"/>
        <v>2020-01-01</v>
      </c>
      <c r="B209">
        <f t="shared" si="16"/>
        <v>43831</v>
      </c>
      <c r="C209" t="str">
        <f t="shared" si="17"/>
        <v>43831Meal_Morning_Snack_GreenP18</v>
      </c>
      <c r="D209" s="7">
        <v>207</v>
      </c>
      <c r="E209" t="s">
        <v>167</v>
      </c>
      <c r="F209" t="s">
        <v>118</v>
      </c>
      <c r="G209" t="s">
        <v>186</v>
      </c>
      <c r="H209">
        <v>19.077123</v>
      </c>
      <c r="I209" t="s">
        <v>51</v>
      </c>
      <c r="J209">
        <v>0.25</v>
      </c>
      <c r="K209">
        <v>0.5</v>
      </c>
      <c r="L209">
        <v>0.5</v>
      </c>
      <c r="M209" t="b">
        <f t="shared" si="18"/>
        <v>1</v>
      </c>
      <c r="N209" t="str">
        <f t="shared" si="19"/>
        <v>Meal_Morning_Snack_Green</v>
      </c>
      <c r="O209" t="s">
        <v>39</v>
      </c>
    </row>
    <row r="210" spans="1:15" hidden="1" x14ac:dyDescent="0.45">
      <c r="A210" t="str">
        <f t="shared" si="15"/>
        <v>2020-01-01</v>
      </c>
      <c r="B210">
        <f t="shared" si="16"/>
        <v>43831</v>
      </c>
      <c r="C210" t="str">
        <f t="shared" si="17"/>
        <v>43831Meal_Morning_Snack_MainP18</v>
      </c>
      <c r="D210" s="7">
        <v>208</v>
      </c>
      <c r="E210" t="s">
        <v>167</v>
      </c>
      <c r="F210" t="s">
        <v>118</v>
      </c>
      <c r="G210" t="s">
        <v>187</v>
      </c>
      <c r="H210">
        <v>50.077447999999997</v>
      </c>
      <c r="I210" t="s">
        <v>51</v>
      </c>
      <c r="J210">
        <v>0.25</v>
      </c>
      <c r="K210">
        <v>0.5</v>
      </c>
      <c r="L210">
        <v>0.5</v>
      </c>
      <c r="M210" t="b">
        <f t="shared" si="18"/>
        <v>1</v>
      </c>
      <c r="N210" t="str">
        <f t="shared" si="19"/>
        <v>Meal_Morning_Snack_Main</v>
      </c>
      <c r="O210" t="s">
        <v>40</v>
      </c>
    </row>
    <row r="211" spans="1:15" hidden="1" x14ac:dyDescent="0.45">
      <c r="A211" t="str">
        <f t="shared" si="15"/>
        <v>2020-01-01</v>
      </c>
      <c r="B211">
        <f t="shared" si="16"/>
        <v>43831</v>
      </c>
      <c r="C211" t="str">
        <f t="shared" si="17"/>
        <v>43831Meal_Morning_Snack_SideP18</v>
      </c>
      <c r="D211" s="7">
        <v>209</v>
      </c>
      <c r="E211" t="s">
        <v>167</v>
      </c>
      <c r="F211" t="s">
        <v>118</v>
      </c>
      <c r="G211" t="s">
        <v>188</v>
      </c>
      <c r="H211">
        <v>7.1539212000000001</v>
      </c>
      <c r="I211" t="s">
        <v>51</v>
      </c>
      <c r="J211">
        <v>0.25</v>
      </c>
      <c r="K211">
        <v>0.5</v>
      </c>
      <c r="L211">
        <v>0.5</v>
      </c>
      <c r="M211" t="b">
        <f t="shared" si="18"/>
        <v>1</v>
      </c>
      <c r="N211" t="str">
        <f t="shared" si="19"/>
        <v>Meal_Morning_Snack_Side</v>
      </c>
      <c r="O211" t="s">
        <v>41</v>
      </c>
    </row>
    <row r="212" spans="1:15" hidden="1" x14ac:dyDescent="0.45">
      <c r="A212" t="str">
        <f t="shared" si="15"/>
        <v>2020-01-01</v>
      </c>
      <c r="B212">
        <f t="shared" si="16"/>
        <v>43831</v>
      </c>
      <c r="C212" t="str">
        <f t="shared" si="17"/>
        <v>43831Meal_Afternoon_Snack_GreenP19</v>
      </c>
      <c r="D212" s="7">
        <v>210</v>
      </c>
      <c r="E212" t="s">
        <v>167</v>
      </c>
      <c r="F212" t="s">
        <v>118</v>
      </c>
      <c r="G212" t="s">
        <v>168</v>
      </c>
      <c r="H212">
        <v>5.0248714E-2</v>
      </c>
      <c r="I212" t="s">
        <v>52</v>
      </c>
      <c r="J212">
        <v>0.15</v>
      </c>
      <c r="K212">
        <v>0.25</v>
      </c>
      <c r="L212">
        <v>0.45</v>
      </c>
      <c r="M212" t="b">
        <f t="shared" si="18"/>
        <v>1</v>
      </c>
      <c r="N212" t="str">
        <f t="shared" si="19"/>
        <v>Meal_Afternoon_Snack_Green</v>
      </c>
      <c r="O212" t="s">
        <v>11</v>
      </c>
    </row>
    <row r="213" spans="1:15" hidden="1" x14ac:dyDescent="0.45">
      <c r="A213" t="str">
        <f t="shared" si="15"/>
        <v>2020-01-01</v>
      </c>
      <c r="B213">
        <f t="shared" si="16"/>
        <v>43831</v>
      </c>
      <c r="C213" t="str">
        <f t="shared" si="17"/>
        <v>43831Meal_Afternoon_Snack_MainP19</v>
      </c>
      <c r="D213" s="7">
        <v>211</v>
      </c>
      <c r="E213" t="s">
        <v>167</v>
      </c>
      <c r="F213" t="s">
        <v>118</v>
      </c>
      <c r="G213" t="s">
        <v>169</v>
      </c>
      <c r="H213">
        <v>6.7759629000000002E-2</v>
      </c>
      <c r="I213" t="s">
        <v>52</v>
      </c>
      <c r="J213">
        <v>0.15</v>
      </c>
      <c r="K213">
        <v>0.25</v>
      </c>
      <c r="L213">
        <v>0.45</v>
      </c>
      <c r="M213" t="b">
        <f t="shared" si="18"/>
        <v>1</v>
      </c>
      <c r="N213" t="str">
        <f t="shared" si="19"/>
        <v>Meal_Afternoon_Snack_Main</v>
      </c>
      <c r="O213" t="s">
        <v>12</v>
      </c>
    </row>
    <row r="214" spans="1:15" hidden="1" x14ac:dyDescent="0.45">
      <c r="A214" t="str">
        <f t="shared" si="15"/>
        <v>2020-01-01</v>
      </c>
      <c r="B214">
        <f t="shared" si="16"/>
        <v>43831</v>
      </c>
      <c r="C214" t="str">
        <f t="shared" si="17"/>
        <v>43831Meal_Afternoon_Snack_SideP19</v>
      </c>
      <c r="D214" s="7">
        <v>212</v>
      </c>
      <c r="E214" t="s">
        <v>167</v>
      </c>
      <c r="F214" t="s">
        <v>118</v>
      </c>
      <c r="G214" t="s">
        <v>170</v>
      </c>
      <c r="H214">
        <v>0.1103949</v>
      </c>
      <c r="I214" t="s">
        <v>52</v>
      </c>
      <c r="J214">
        <v>0.15</v>
      </c>
      <c r="K214">
        <v>0.25</v>
      </c>
      <c r="L214">
        <v>0.45</v>
      </c>
      <c r="M214" t="b">
        <f t="shared" si="18"/>
        <v>1</v>
      </c>
      <c r="N214" t="str">
        <f t="shared" si="19"/>
        <v>Meal_Afternoon_Snack_Side</v>
      </c>
      <c r="O214" t="s">
        <v>13</v>
      </c>
    </row>
    <row r="215" spans="1:15" hidden="1" x14ac:dyDescent="0.45">
      <c r="A215" t="str">
        <f t="shared" si="15"/>
        <v>2020-01-01</v>
      </c>
      <c r="B215">
        <f t="shared" si="16"/>
        <v>43831</v>
      </c>
      <c r="C215" t="str">
        <f t="shared" si="17"/>
        <v>43831Meal_Booster1_GreenP19</v>
      </c>
      <c r="D215" s="7">
        <v>213</v>
      </c>
      <c r="E215" t="s">
        <v>167</v>
      </c>
      <c r="F215" t="s">
        <v>118</v>
      </c>
      <c r="G215" t="s">
        <v>171</v>
      </c>
      <c r="H215">
        <v>0</v>
      </c>
      <c r="I215" t="s">
        <v>52</v>
      </c>
      <c r="J215">
        <v>0.15</v>
      </c>
      <c r="K215">
        <v>0.25</v>
      </c>
      <c r="L215">
        <v>0.45</v>
      </c>
      <c r="M215" t="b">
        <f t="shared" si="18"/>
        <v>1</v>
      </c>
      <c r="N215" t="str">
        <f t="shared" si="19"/>
        <v>Meal_Booster1_Green</v>
      </c>
      <c r="O215" t="s">
        <v>16</v>
      </c>
    </row>
    <row r="216" spans="1:15" hidden="1" x14ac:dyDescent="0.45">
      <c r="A216" t="str">
        <f t="shared" si="15"/>
        <v>2020-01-01</v>
      </c>
      <c r="B216">
        <f t="shared" si="16"/>
        <v>43831</v>
      </c>
      <c r="C216" t="str">
        <f t="shared" si="17"/>
        <v>43831Meal_Booster1_MainP19</v>
      </c>
      <c r="D216" s="7">
        <v>214</v>
      </c>
      <c r="E216" t="s">
        <v>167</v>
      </c>
      <c r="F216" t="s">
        <v>118</v>
      </c>
      <c r="G216" t="s">
        <v>172</v>
      </c>
      <c r="H216">
        <v>0</v>
      </c>
      <c r="I216" t="s">
        <v>52</v>
      </c>
      <c r="J216">
        <v>0.15</v>
      </c>
      <c r="K216">
        <v>0.25</v>
      </c>
      <c r="L216">
        <v>0.45</v>
      </c>
      <c r="M216" t="b">
        <f t="shared" si="18"/>
        <v>1</v>
      </c>
      <c r="N216" t="str">
        <f t="shared" si="19"/>
        <v>Meal_Booster1_Main</v>
      </c>
      <c r="O216" t="s">
        <v>17</v>
      </c>
    </row>
    <row r="217" spans="1:15" hidden="1" x14ac:dyDescent="0.45">
      <c r="A217" t="str">
        <f t="shared" si="15"/>
        <v>2020-01-01</v>
      </c>
      <c r="B217">
        <f t="shared" si="16"/>
        <v>43831</v>
      </c>
      <c r="C217" t="str">
        <f t="shared" si="17"/>
        <v>43831Meal_Booster1_SideP19</v>
      </c>
      <c r="D217" s="7">
        <v>215</v>
      </c>
      <c r="E217" t="s">
        <v>167</v>
      </c>
      <c r="F217" t="s">
        <v>118</v>
      </c>
      <c r="G217" t="s">
        <v>173</v>
      </c>
      <c r="H217">
        <v>0</v>
      </c>
      <c r="I217" t="s">
        <v>52</v>
      </c>
      <c r="J217">
        <v>0.15</v>
      </c>
      <c r="K217">
        <v>0.25</v>
      </c>
      <c r="L217">
        <v>0.45</v>
      </c>
      <c r="M217" t="b">
        <f t="shared" si="18"/>
        <v>1</v>
      </c>
      <c r="N217" t="str">
        <f t="shared" si="19"/>
        <v>Meal_Booster1_Side</v>
      </c>
      <c r="O217" t="s">
        <v>18</v>
      </c>
    </row>
    <row r="218" spans="1:15" hidden="1" x14ac:dyDescent="0.45">
      <c r="A218" t="str">
        <f t="shared" si="15"/>
        <v>2020-01-01</v>
      </c>
      <c r="B218">
        <f t="shared" si="16"/>
        <v>43831</v>
      </c>
      <c r="C218" t="str">
        <f t="shared" si="17"/>
        <v>43831Meal_Booster2_GreenP19</v>
      </c>
      <c r="D218" s="7">
        <v>216</v>
      </c>
      <c r="E218" t="s">
        <v>167</v>
      </c>
      <c r="F218" t="s">
        <v>118</v>
      </c>
      <c r="G218" t="s">
        <v>174</v>
      </c>
      <c r="H218">
        <v>0</v>
      </c>
      <c r="I218" t="s">
        <v>52</v>
      </c>
      <c r="J218">
        <v>0.15</v>
      </c>
      <c r="K218">
        <v>0.25</v>
      </c>
      <c r="L218">
        <v>0.45</v>
      </c>
      <c r="M218" t="b">
        <f t="shared" si="18"/>
        <v>1</v>
      </c>
      <c r="N218" t="str">
        <f t="shared" si="19"/>
        <v>Meal_Booster2_Green</v>
      </c>
      <c r="O218" t="s">
        <v>19</v>
      </c>
    </row>
    <row r="219" spans="1:15" hidden="1" x14ac:dyDescent="0.45">
      <c r="A219" t="str">
        <f t="shared" si="15"/>
        <v>2020-01-01</v>
      </c>
      <c r="B219">
        <f t="shared" si="16"/>
        <v>43831</v>
      </c>
      <c r="C219" t="str">
        <f t="shared" si="17"/>
        <v>43831Meal_Booster2_MainP19</v>
      </c>
      <c r="D219" s="7">
        <v>217</v>
      </c>
      <c r="E219" t="s">
        <v>167</v>
      </c>
      <c r="F219" t="s">
        <v>118</v>
      </c>
      <c r="G219" t="s">
        <v>175</v>
      </c>
      <c r="H219">
        <v>0</v>
      </c>
      <c r="I219" t="s">
        <v>52</v>
      </c>
      <c r="J219">
        <v>0.15</v>
      </c>
      <c r="K219">
        <v>0.25</v>
      </c>
      <c r="L219">
        <v>0.45</v>
      </c>
      <c r="M219" t="b">
        <f t="shared" si="18"/>
        <v>1</v>
      </c>
      <c r="N219" t="str">
        <f t="shared" si="19"/>
        <v>Meal_Booster2_Main</v>
      </c>
      <c r="O219" t="s">
        <v>20</v>
      </c>
    </row>
    <row r="220" spans="1:15" hidden="1" x14ac:dyDescent="0.45">
      <c r="A220" t="str">
        <f t="shared" si="15"/>
        <v>2020-01-01</v>
      </c>
      <c r="B220">
        <f t="shared" si="16"/>
        <v>43831</v>
      </c>
      <c r="C220" t="str">
        <f t="shared" si="17"/>
        <v>43831Meal_Booster2_SideP19</v>
      </c>
      <c r="D220" s="7">
        <v>218</v>
      </c>
      <c r="E220" t="s">
        <v>167</v>
      </c>
      <c r="F220" t="s">
        <v>118</v>
      </c>
      <c r="G220" t="s">
        <v>176</v>
      </c>
      <c r="H220">
        <v>0</v>
      </c>
      <c r="I220" t="s">
        <v>52</v>
      </c>
      <c r="J220">
        <v>0.15</v>
      </c>
      <c r="K220">
        <v>0.25</v>
      </c>
      <c r="L220">
        <v>0.45</v>
      </c>
      <c r="M220" t="b">
        <f t="shared" si="18"/>
        <v>1</v>
      </c>
      <c r="N220" t="str">
        <f t="shared" si="19"/>
        <v>Meal_Booster2_Side</v>
      </c>
      <c r="O220" t="s">
        <v>21</v>
      </c>
    </row>
    <row r="221" spans="1:15" hidden="1" x14ac:dyDescent="0.45">
      <c r="A221" t="str">
        <f t="shared" si="15"/>
        <v>2020-01-01</v>
      </c>
      <c r="B221">
        <f t="shared" si="16"/>
        <v>43831</v>
      </c>
      <c r="C221" t="str">
        <f t="shared" si="17"/>
        <v>43831Meal_Breakfast_GreenP19</v>
      </c>
      <c r="D221" s="7">
        <v>219</v>
      </c>
      <c r="E221" t="s">
        <v>167</v>
      </c>
      <c r="F221" t="s">
        <v>118</v>
      </c>
      <c r="G221" t="s">
        <v>177</v>
      </c>
      <c r="H221">
        <v>67.469491000000005</v>
      </c>
      <c r="I221" t="s">
        <v>52</v>
      </c>
      <c r="J221">
        <v>0.15</v>
      </c>
      <c r="K221">
        <v>0.25</v>
      </c>
      <c r="L221">
        <v>0.45</v>
      </c>
      <c r="M221" t="b">
        <f t="shared" si="18"/>
        <v>1</v>
      </c>
      <c r="N221" t="str">
        <f t="shared" si="19"/>
        <v>Meal_Breakfast_Green</v>
      </c>
      <c r="O221" t="s">
        <v>24</v>
      </c>
    </row>
    <row r="222" spans="1:15" hidden="1" x14ac:dyDescent="0.45">
      <c r="A222" t="str">
        <f t="shared" si="15"/>
        <v>2020-01-01</v>
      </c>
      <c r="B222">
        <f t="shared" si="16"/>
        <v>43831</v>
      </c>
      <c r="C222" t="str">
        <f t="shared" si="17"/>
        <v>43831Meal_Breakfast_MainP19</v>
      </c>
      <c r="D222" s="7">
        <v>220</v>
      </c>
      <c r="E222" t="s">
        <v>167</v>
      </c>
      <c r="F222" t="s">
        <v>118</v>
      </c>
      <c r="G222" t="s">
        <v>178</v>
      </c>
      <c r="H222">
        <v>276.01155</v>
      </c>
      <c r="I222" t="s">
        <v>52</v>
      </c>
      <c r="J222">
        <v>0.15</v>
      </c>
      <c r="K222">
        <v>0.25</v>
      </c>
      <c r="L222">
        <v>0.45</v>
      </c>
      <c r="M222" t="b">
        <f t="shared" si="18"/>
        <v>1</v>
      </c>
      <c r="N222" t="str">
        <f t="shared" si="19"/>
        <v>Meal_Breakfast_Main</v>
      </c>
      <c r="O222" t="s">
        <v>25</v>
      </c>
    </row>
    <row r="223" spans="1:15" hidden="1" x14ac:dyDescent="0.45">
      <c r="A223" t="str">
        <f t="shared" si="15"/>
        <v>2020-01-01</v>
      </c>
      <c r="B223">
        <f t="shared" si="16"/>
        <v>43831</v>
      </c>
      <c r="C223" t="str">
        <f t="shared" si="17"/>
        <v>43831Meal_Breakfast_SideP19</v>
      </c>
      <c r="D223" s="7">
        <v>221</v>
      </c>
      <c r="E223" t="s">
        <v>167</v>
      </c>
      <c r="F223" t="s">
        <v>118</v>
      </c>
      <c r="G223" t="s">
        <v>179</v>
      </c>
      <c r="H223">
        <v>29.645685</v>
      </c>
      <c r="I223" t="s">
        <v>52</v>
      </c>
      <c r="J223">
        <v>0.15</v>
      </c>
      <c r="K223">
        <v>0.25</v>
      </c>
      <c r="L223">
        <v>0.45</v>
      </c>
      <c r="M223" t="b">
        <f t="shared" si="18"/>
        <v>1</v>
      </c>
      <c r="N223" t="str">
        <f t="shared" si="19"/>
        <v>Meal_Breakfast_Side</v>
      </c>
      <c r="O223" t="s">
        <v>26</v>
      </c>
    </row>
    <row r="224" spans="1:15" hidden="1" x14ac:dyDescent="0.45">
      <c r="A224" t="str">
        <f t="shared" si="15"/>
        <v>2020-01-01</v>
      </c>
      <c r="B224">
        <f t="shared" si="16"/>
        <v>43831</v>
      </c>
      <c r="C224" t="str">
        <f t="shared" si="17"/>
        <v>43831Meal_Dinner_GreenP19</v>
      </c>
      <c r="D224" s="7">
        <v>222</v>
      </c>
      <c r="E224" t="s">
        <v>167</v>
      </c>
      <c r="F224" t="s">
        <v>118</v>
      </c>
      <c r="G224" t="s">
        <v>180</v>
      </c>
      <c r="H224">
        <v>0</v>
      </c>
      <c r="I224" t="s">
        <v>52</v>
      </c>
      <c r="J224">
        <v>0.15</v>
      </c>
      <c r="K224">
        <v>0.25</v>
      </c>
      <c r="L224">
        <v>0.45</v>
      </c>
      <c r="M224" t="b">
        <f t="shared" si="18"/>
        <v>1</v>
      </c>
      <c r="N224" t="str">
        <f t="shared" si="19"/>
        <v>Meal_Dinner_Green</v>
      </c>
      <c r="O224" t="s">
        <v>29</v>
      </c>
    </row>
    <row r="225" spans="1:15" hidden="1" x14ac:dyDescent="0.45">
      <c r="A225" t="str">
        <f t="shared" si="15"/>
        <v>2020-01-01</v>
      </c>
      <c r="B225">
        <f t="shared" si="16"/>
        <v>43831</v>
      </c>
      <c r="C225" t="str">
        <f t="shared" si="17"/>
        <v>43831Meal_Dinner_MainP19</v>
      </c>
      <c r="D225" s="7">
        <v>223</v>
      </c>
      <c r="E225" t="s">
        <v>167</v>
      </c>
      <c r="F225" t="s">
        <v>118</v>
      </c>
      <c r="G225" t="s">
        <v>181</v>
      </c>
      <c r="H225">
        <v>356.90208999999999</v>
      </c>
      <c r="I225" t="s">
        <v>52</v>
      </c>
      <c r="J225">
        <v>0.15</v>
      </c>
      <c r="K225">
        <v>0.25</v>
      </c>
      <c r="L225">
        <v>0.45</v>
      </c>
      <c r="M225" t="b">
        <f t="shared" si="18"/>
        <v>1</v>
      </c>
      <c r="N225" t="str">
        <f t="shared" si="19"/>
        <v>Meal_Dinner_Main</v>
      </c>
      <c r="O225" t="s">
        <v>30</v>
      </c>
    </row>
    <row r="226" spans="1:15" hidden="1" x14ac:dyDescent="0.45">
      <c r="A226" t="str">
        <f t="shared" si="15"/>
        <v>2020-01-01</v>
      </c>
      <c r="B226">
        <f t="shared" si="16"/>
        <v>43831</v>
      </c>
      <c r="C226" t="str">
        <f t="shared" si="17"/>
        <v>43831Meal_Dinner_SideP19</v>
      </c>
      <c r="D226" s="7">
        <v>224</v>
      </c>
      <c r="E226" t="s">
        <v>167</v>
      </c>
      <c r="F226" t="s">
        <v>118</v>
      </c>
      <c r="G226" t="s">
        <v>182</v>
      </c>
      <c r="H226">
        <v>96.697609999999997</v>
      </c>
      <c r="I226" t="s">
        <v>52</v>
      </c>
      <c r="J226">
        <v>0.15</v>
      </c>
      <c r="K226">
        <v>0.25</v>
      </c>
      <c r="L226">
        <v>0.45</v>
      </c>
      <c r="M226" t="b">
        <f t="shared" si="18"/>
        <v>1</v>
      </c>
      <c r="N226" t="str">
        <f t="shared" si="19"/>
        <v>Meal_Dinner_Side</v>
      </c>
      <c r="O226" t="s">
        <v>31</v>
      </c>
    </row>
    <row r="227" spans="1:15" hidden="1" x14ac:dyDescent="0.45">
      <c r="A227" t="str">
        <f t="shared" si="15"/>
        <v>2020-01-01</v>
      </c>
      <c r="B227">
        <f t="shared" si="16"/>
        <v>43831</v>
      </c>
      <c r="C227" t="str">
        <f t="shared" si="17"/>
        <v>43831Meal_Lunch_GreenP19</v>
      </c>
      <c r="D227" s="7">
        <v>225</v>
      </c>
      <c r="E227" t="s">
        <v>167</v>
      </c>
      <c r="F227" t="s">
        <v>118</v>
      </c>
      <c r="G227" t="s">
        <v>183</v>
      </c>
      <c r="H227">
        <v>264.05360999999999</v>
      </c>
      <c r="I227" t="s">
        <v>52</v>
      </c>
      <c r="J227">
        <v>0.15</v>
      </c>
      <c r="K227">
        <v>0.25</v>
      </c>
      <c r="L227">
        <v>0.45</v>
      </c>
      <c r="M227" t="b">
        <f t="shared" si="18"/>
        <v>1</v>
      </c>
      <c r="N227" t="str">
        <f t="shared" si="19"/>
        <v>Meal_Lunch_Green</v>
      </c>
      <c r="O227" t="s">
        <v>34</v>
      </c>
    </row>
    <row r="228" spans="1:15" hidden="1" x14ac:dyDescent="0.45">
      <c r="A228" t="str">
        <f t="shared" si="15"/>
        <v>2020-01-01</v>
      </c>
      <c r="B228">
        <f t="shared" si="16"/>
        <v>43831</v>
      </c>
      <c r="C228" t="str">
        <f t="shared" si="17"/>
        <v>43831Meal_Lunch_MainP19</v>
      </c>
      <c r="D228" s="7">
        <v>226</v>
      </c>
      <c r="E228" t="s">
        <v>167</v>
      </c>
      <c r="F228" t="s">
        <v>118</v>
      </c>
      <c r="G228" t="s">
        <v>184</v>
      </c>
      <c r="H228">
        <v>64.869343000000001</v>
      </c>
      <c r="I228" t="s">
        <v>52</v>
      </c>
      <c r="J228">
        <v>0.15</v>
      </c>
      <c r="K228">
        <v>0.25</v>
      </c>
      <c r="L228">
        <v>0.45</v>
      </c>
      <c r="M228" t="b">
        <f t="shared" si="18"/>
        <v>1</v>
      </c>
      <c r="N228" t="str">
        <f t="shared" si="19"/>
        <v>Meal_Lunch_Main</v>
      </c>
      <c r="O228" t="s">
        <v>35</v>
      </c>
    </row>
    <row r="229" spans="1:15" hidden="1" x14ac:dyDescent="0.45">
      <c r="A229" t="str">
        <f t="shared" si="15"/>
        <v>2020-01-01</v>
      </c>
      <c r="B229">
        <f t="shared" si="16"/>
        <v>43831</v>
      </c>
      <c r="C229" t="str">
        <f t="shared" si="17"/>
        <v>43831Meal_Lunch_SideP19</v>
      </c>
      <c r="D229" s="7">
        <v>227</v>
      </c>
      <c r="E229" t="s">
        <v>167</v>
      </c>
      <c r="F229" t="s">
        <v>118</v>
      </c>
      <c r="G229" t="s">
        <v>185</v>
      </c>
      <c r="H229">
        <v>178.70913999999999</v>
      </c>
      <c r="I229" t="s">
        <v>52</v>
      </c>
      <c r="J229">
        <v>0.15</v>
      </c>
      <c r="K229">
        <v>0.25</v>
      </c>
      <c r="L229">
        <v>0.45</v>
      </c>
      <c r="M229" t="b">
        <f t="shared" si="18"/>
        <v>1</v>
      </c>
      <c r="N229" t="str">
        <f t="shared" si="19"/>
        <v>Meal_Lunch_Side</v>
      </c>
      <c r="O229" t="s">
        <v>36</v>
      </c>
    </row>
    <row r="230" spans="1:15" hidden="1" x14ac:dyDescent="0.45">
      <c r="A230" t="str">
        <f t="shared" si="15"/>
        <v>2020-01-01</v>
      </c>
      <c r="B230">
        <f t="shared" si="16"/>
        <v>43831</v>
      </c>
      <c r="C230" t="str">
        <f t="shared" si="17"/>
        <v>43831Meal_Morning_Snack_GreenP19</v>
      </c>
      <c r="D230" s="7">
        <v>228</v>
      </c>
      <c r="E230" t="s">
        <v>167</v>
      </c>
      <c r="F230" t="s">
        <v>118</v>
      </c>
      <c r="G230" t="s">
        <v>186</v>
      </c>
      <c r="H230">
        <v>0.11942694</v>
      </c>
      <c r="I230" t="s">
        <v>52</v>
      </c>
      <c r="J230">
        <v>0.15</v>
      </c>
      <c r="K230">
        <v>0.25</v>
      </c>
      <c r="L230">
        <v>0.45</v>
      </c>
      <c r="M230" t="b">
        <f t="shared" si="18"/>
        <v>1</v>
      </c>
      <c r="N230" t="str">
        <f t="shared" si="19"/>
        <v>Meal_Morning_Snack_Green</v>
      </c>
      <c r="O230" t="s">
        <v>39</v>
      </c>
    </row>
    <row r="231" spans="1:15" hidden="1" x14ac:dyDescent="0.45">
      <c r="A231" t="str">
        <f t="shared" si="15"/>
        <v>2020-01-01</v>
      </c>
      <c r="B231">
        <f t="shared" si="16"/>
        <v>43831</v>
      </c>
      <c r="C231" t="str">
        <f t="shared" si="17"/>
        <v>43831Meal_Morning_Snack_MainP19</v>
      </c>
      <c r="D231" s="7">
        <v>229</v>
      </c>
      <c r="E231" t="s">
        <v>167</v>
      </c>
      <c r="F231" t="s">
        <v>118</v>
      </c>
      <c r="G231" t="s">
        <v>187</v>
      </c>
      <c r="H231">
        <v>0.28861510000000001</v>
      </c>
      <c r="I231" t="s">
        <v>52</v>
      </c>
      <c r="J231">
        <v>0.15</v>
      </c>
      <c r="K231">
        <v>0.25</v>
      </c>
      <c r="L231">
        <v>0.45</v>
      </c>
      <c r="M231" t="b">
        <f t="shared" si="18"/>
        <v>1</v>
      </c>
      <c r="N231" t="str">
        <f t="shared" si="19"/>
        <v>Meal_Morning_Snack_Main</v>
      </c>
      <c r="O231" t="s">
        <v>40</v>
      </c>
    </row>
    <row r="232" spans="1:15" hidden="1" x14ac:dyDescent="0.45">
      <c r="A232" t="str">
        <f t="shared" si="15"/>
        <v>2020-01-01</v>
      </c>
      <c r="B232">
        <f t="shared" si="16"/>
        <v>43831</v>
      </c>
      <c r="C232" t="str">
        <f t="shared" si="17"/>
        <v>43831Meal_Morning_Snack_SideP19</v>
      </c>
      <c r="D232" s="7">
        <v>230</v>
      </c>
      <c r="E232" t="s">
        <v>167</v>
      </c>
      <c r="F232" t="s">
        <v>118</v>
      </c>
      <c r="G232" t="s">
        <v>188</v>
      </c>
      <c r="H232">
        <v>4.6917726E-2</v>
      </c>
      <c r="I232" t="s">
        <v>52</v>
      </c>
      <c r="J232">
        <v>0.15</v>
      </c>
      <c r="K232">
        <v>0.25</v>
      </c>
      <c r="L232">
        <v>0.45</v>
      </c>
      <c r="M232" t="b">
        <f t="shared" si="18"/>
        <v>1</v>
      </c>
      <c r="N232" t="str">
        <f t="shared" si="19"/>
        <v>Meal_Morning_Snack_Side</v>
      </c>
      <c r="O232" t="s">
        <v>41</v>
      </c>
    </row>
    <row r="233" spans="1:15" hidden="1" x14ac:dyDescent="0.45">
      <c r="A233" t="str">
        <f t="shared" si="15"/>
        <v>2020-01-01</v>
      </c>
      <c r="B233">
        <f t="shared" si="16"/>
        <v>43831</v>
      </c>
      <c r="C233" t="str">
        <f t="shared" si="17"/>
        <v>43831Meal_Afternoon_Snack_GreenP2</v>
      </c>
      <c r="D233" s="7">
        <v>231</v>
      </c>
      <c r="E233" t="s">
        <v>167</v>
      </c>
      <c r="F233" t="s">
        <v>118</v>
      </c>
      <c r="G233" t="s">
        <v>168</v>
      </c>
      <c r="H233">
        <v>14.178775999999999</v>
      </c>
      <c r="I233" t="s">
        <v>53</v>
      </c>
      <c r="J233">
        <v>0.05</v>
      </c>
      <c r="K233">
        <v>0.15</v>
      </c>
      <c r="L233">
        <v>0.25</v>
      </c>
      <c r="M233" t="b">
        <f t="shared" si="18"/>
        <v>1</v>
      </c>
      <c r="N233" t="str">
        <f t="shared" si="19"/>
        <v>Meal_Afternoon_Snack_Green</v>
      </c>
      <c r="O233" t="s">
        <v>11</v>
      </c>
    </row>
    <row r="234" spans="1:15" hidden="1" x14ac:dyDescent="0.45">
      <c r="A234" t="str">
        <f t="shared" si="15"/>
        <v>2020-01-01</v>
      </c>
      <c r="B234">
        <f t="shared" si="16"/>
        <v>43831</v>
      </c>
      <c r="C234" t="str">
        <f t="shared" si="17"/>
        <v>43831Meal_Afternoon_Snack_MainP2</v>
      </c>
      <c r="D234" s="7">
        <v>232</v>
      </c>
      <c r="E234" t="s">
        <v>167</v>
      </c>
      <c r="F234" t="s">
        <v>118</v>
      </c>
      <c r="G234" t="s">
        <v>169</v>
      </c>
      <c r="H234">
        <v>7.3976224999999998</v>
      </c>
      <c r="I234" t="s">
        <v>53</v>
      </c>
      <c r="J234">
        <v>0.05</v>
      </c>
      <c r="K234">
        <v>0.15</v>
      </c>
      <c r="L234">
        <v>0.25</v>
      </c>
      <c r="M234" t="b">
        <f t="shared" si="18"/>
        <v>1</v>
      </c>
      <c r="N234" t="str">
        <f t="shared" si="19"/>
        <v>Meal_Afternoon_Snack_Main</v>
      </c>
      <c r="O234" t="s">
        <v>12</v>
      </c>
    </row>
    <row r="235" spans="1:15" hidden="1" x14ac:dyDescent="0.45">
      <c r="A235" t="str">
        <f t="shared" si="15"/>
        <v>2020-01-01</v>
      </c>
      <c r="B235">
        <f t="shared" si="16"/>
        <v>43831</v>
      </c>
      <c r="C235" t="str">
        <f t="shared" si="17"/>
        <v>43831Meal_Afternoon_Snack_SideP2</v>
      </c>
      <c r="D235" s="7">
        <v>233</v>
      </c>
      <c r="E235" t="s">
        <v>167</v>
      </c>
      <c r="F235" t="s">
        <v>118</v>
      </c>
      <c r="G235" t="s">
        <v>170</v>
      </c>
      <c r="H235">
        <v>15.411713000000001</v>
      </c>
      <c r="I235" t="s">
        <v>53</v>
      </c>
      <c r="J235">
        <v>0.05</v>
      </c>
      <c r="K235">
        <v>0.15</v>
      </c>
      <c r="L235">
        <v>0.25</v>
      </c>
      <c r="M235" t="b">
        <f t="shared" si="18"/>
        <v>1</v>
      </c>
      <c r="N235" t="str">
        <f t="shared" si="19"/>
        <v>Meal_Afternoon_Snack_Side</v>
      </c>
      <c r="O235" t="s">
        <v>13</v>
      </c>
    </row>
    <row r="236" spans="1:15" hidden="1" x14ac:dyDescent="0.45">
      <c r="A236" t="str">
        <f t="shared" si="15"/>
        <v>2020-01-01</v>
      </c>
      <c r="B236">
        <f t="shared" si="16"/>
        <v>43831</v>
      </c>
      <c r="C236" t="str">
        <f t="shared" si="17"/>
        <v>43831Meal_Booster1_GreenP2</v>
      </c>
      <c r="D236" s="7">
        <v>234</v>
      </c>
      <c r="E236" t="s">
        <v>167</v>
      </c>
      <c r="F236" t="s">
        <v>118</v>
      </c>
      <c r="G236" t="s">
        <v>171</v>
      </c>
      <c r="H236">
        <v>0</v>
      </c>
      <c r="I236" t="s">
        <v>53</v>
      </c>
      <c r="J236">
        <v>0.05</v>
      </c>
      <c r="K236">
        <v>0.15</v>
      </c>
      <c r="L236">
        <v>0.25</v>
      </c>
      <c r="M236" t="b">
        <f t="shared" si="18"/>
        <v>1</v>
      </c>
      <c r="N236" t="str">
        <f t="shared" si="19"/>
        <v>Meal_Booster1_Green</v>
      </c>
      <c r="O236" t="s">
        <v>16</v>
      </c>
    </row>
    <row r="237" spans="1:15" hidden="1" x14ac:dyDescent="0.45">
      <c r="A237" t="str">
        <f t="shared" si="15"/>
        <v>2020-01-01</v>
      </c>
      <c r="B237">
        <f t="shared" si="16"/>
        <v>43831</v>
      </c>
      <c r="C237" t="str">
        <f t="shared" si="17"/>
        <v>43831Meal_Booster1_MainP2</v>
      </c>
      <c r="D237" s="7">
        <v>235</v>
      </c>
      <c r="E237" t="s">
        <v>167</v>
      </c>
      <c r="F237" t="s">
        <v>118</v>
      </c>
      <c r="G237" t="s">
        <v>172</v>
      </c>
      <c r="H237">
        <v>0</v>
      </c>
      <c r="I237" t="s">
        <v>53</v>
      </c>
      <c r="J237">
        <v>0.05</v>
      </c>
      <c r="K237">
        <v>0.15</v>
      </c>
      <c r="L237">
        <v>0.25</v>
      </c>
      <c r="M237" t="b">
        <f t="shared" si="18"/>
        <v>1</v>
      </c>
      <c r="N237" t="str">
        <f t="shared" si="19"/>
        <v>Meal_Booster1_Main</v>
      </c>
      <c r="O237" t="s">
        <v>17</v>
      </c>
    </row>
    <row r="238" spans="1:15" hidden="1" x14ac:dyDescent="0.45">
      <c r="A238" t="str">
        <f t="shared" si="15"/>
        <v>2020-01-01</v>
      </c>
      <c r="B238">
        <f t="shared" si="16"/>
        <v>43831</v>
      </c>
      <c r="C238" t="str">
        <f t="shared" si="17"/>
        <v>43831Meal_Booster1_SideP2</v>
      </c>
      <c r="D238" s="7">
        <v>236</v>
      </c>
      <c r="E238" t="s">
        <v>167</v>
      </c>
      <c r="F238" t="s">
        <v>118</v>
      </c>
      <c r="G238" t="s">
        <v>173</v>
      </c>
      <c r="H238">
        <v>0</v>
      </c>
      <c r="I238" t="s">
        <v>53</v>
      </c>
      <c r="J238">
        <v>0.05</v>
      </c>
      <c r="K238">
        <v>0.15</v>
      </c>
      <c r="L238">
        <v>0.25</v>
      </c>
      <c r="M238" t="b">
        <f t="shared" si="18"/>
        <v>1</v>
      </c>
      <c r="N238" t="str">
        <f t="shared" si="19"/>
        <v>Meal_Booster1_Side</v>
      </c>
      <c r="O238" t="s">
        <v>18</v>
      </c>
    </row>
    <row r="239" spans="1:15" hidden="1" x14ac:dyDescent="0.45">
      <c r="A239" t="str">
        <f t="shared" si="15"/>
        <v>2020-01-01</v>
      </c>
      <c r="B239">
        <f t="shared" si="16"/>
        <v>43831</v>
      </c>
      <c r="C239" t="str">
        <f t="shared" si="17"/>
        <v>43831Meal_Booster2_GreenP2</v>
      </c>
      <c r="D239" s="7">
        <v>237</v>
      </c>
      <c r="E239" t="s">
        <v>167</v>
      </c>
      <c r="F239" t="s">
        <v>118</v>
      </c>
      <c r="G239" t="s">
        <v>174</v>
      </c>
      <c r="H239">
        <v>0</v>
      </c>
      <c r="I239" t="s">
        <v>53</v>
      </c>
      <c r="J239">
        <v>0.05</v>
      </c>
      <c r="K239">
        <v>0.15</v>
      </c>
      <c r="L239">
        <v>0.25</v>
      </c>
      <c r="M239" t="b">
        <f t="shared" si="18"/>
        <v>1</v>
      </c>
      <c r="N239" t="str">
        <f t="shared" si="19"/>
        <v>Meal_Booster2_Green</v>
      </c>
      <c r="O239" t="s">
        <v>19</v>
      </c>
    </row>
    <row r="240" spans="1:15" hidden="1" x14ac:dyDescent="0.45">
      <c r="A240" t="str">
        <f t="shared" si="15"/>
        <v>2020-01-01</v>
      </c>
      <c r="B240">
        <f t="shared" si="16"/>
        <v>43831</v>
      </c>
      <c r="C240" t="str">
        <f t="shared" si="17"/>
        <v>43831Meal_Booster2_MainP2</v>
      </c>
      <c r="D240" s="7">
        <v>238</v>
      </c>
      <c r="E240" t="s">
        <v>167</v>
      </c>
      <c r="F240" t="s">
        <v>118</v>
      </c>
      <c r="G240" t="s">
        <v>175</v>
      </c>
      <c r="H240">
        <v>0</v>
      </c>
      <c r="I240" t="s">
        <v>53</v>
      </c>
      <c r="J240">
        <v>0.05</v>
      </c>
      <c r="K240">
        <v>0.15</v>
      </c>
      <c r="L240">
        <v>0.25</v>
      </c>
      <c r="M240" t="b">
        <f t="shared" si="18"/>
        <v>1</v>
      </c>
      <c r="N240" t="str">
        <f t="shared" si="19"/>
        <v>Meal_Booster2_Main</v>
      </c>
      <c r="O240" t="s">
        <v>20</v>
      </c>
    </row>
    <row r="241" spans="1:15" hidden="1" x14ac:dyDescent="0.45">
      <c r="A241" t="str">
        <f t="shared" si="15"/>
        <v>2020-01-01</v>
      </c>
      <c r="B241">
        <f t="shared" si="16"/>
        <v>43831</v>
      </c>
      <c r="C241" t="str">
        <f t="shared" si="17"/>
        <v>43831Meal_Booster2_SideP2</v>
      </c>
      <c r="D241" s="7">
        <v>239</v>
      </c>
      <c r="E241" t="s">
        <v>167</v>
      </c>
      <c r="F241" t="s">
        <v>118</v>
      </c>
      <c r="G241" t="s">
        <v>176</v>
      </c>
      <c r="H241">
        <v>0</v>
      </c>
      <c r="I241" t="s">
        <v>53</v>
      </c>
      <c r="J241">
        <v>0.05</v>
      </c>
      <c r="K241">
        <v>0.15</v>
      </c>
      <c r="L241">
        <v>0.25</v>
      </c>
      <c r="M241" t="b">
        <f t="shared" si="18"/>
        <v>1</v>
      </c>
      <c r="N241" t="str">
        <f t="shared" si="19"/>
        <v>Meal_Booster2_Side</v>
      </c>
      <c r="O241" t="s">
        <v>21</v>
      </c>
    </row>
    <row r="242" spans="1:15" hidden="1" x14ac:dyDescent="0.45">
      <c r="A242" t="str">
        <f t="shared" si="15"/>
        <v>2020-01-01</v>
      </c>
      <c r="B242">
        <f t="shared" si="16"/>
        <v>43831</v>
      </c>
      <c r="C242" t="str">
        <f t="shared" si="17"/>
        <v>43831Meal_Breakfast_GreenP2</v>
      </c>
      <c r="D242" s="7">
        <v>240</v>
      </c>
      <c r="E242" t="s">
        <v>167</v>
      </c>
      <c r="F242" t="s">
        <v>118</v>
      </c>
      <c r="G242" t="s">
        <v>177</v>
      </c>
      <c r="H242">
        <v>112.78949</v>
      </c>
      <c r="I242" t="s">
        <v>53</v>
      </c>
      <c r="J242">
        <v>0.05</v>
      </c>
      <c r="K242">
        <v>0.15</v>
      </c>
      <c r="L242">
        <v>0.25</v>
      </c>
      <c r="M242" t="b">
        <f t="shared" si="18"/>
        <v>1</v>
      </c>
      <c r="N242" t="str">
        <f t="shared" si="19"/>
        <v>Meal_Breakfast_Green</v>
      </c>
      <c r="O242" t="s">
        <v>24</v>
      </c>
    </row>
    <row r="243" spans="1:15" hidden="1" x14ac:dyDescent="0.45">
      <c r="A243" t="str">
        <f t="shared" si="15"/>
        <v>2020-01-01</v>
      </c>
      <c r="B243">
        <f t="shared" si="16"/>
        <v>43831</v>
      </c>
      <c r="C243" t="str">
        <f t="shared" si="17"/>
        <v>43831Meal_Breakfast_MainP2</v>
      </c>
      <c r="D243" s="7">
        <v>241</v>
      </c>
      <c r="E243" t="s">
        <v>167</v>
      </c>
      <c r="F243" t="s">
        <v>118</v>
      </c>
      <c r="G243" t="s">
        <v>178</v>
      </c>
      <c r="H243">
        <v>142.86669000000001</v>
      </c>
      <c r="I243" t="s">
        <v>53</v>
      </c>
      <c r="J243">
        <v>0.05</v>
      </c>
      <c r="K243">
        <v>0.15</v>
      </c>
      <c r="L243">
        <v>0.25</v>
      </c>
      <c r="M243" t="b">
        <f t="shared" si="18"/>
        <v>1</v>
      </c>
      <c r="N243" t="str">
        <f t="shared" si="19"/>
        <v>Meal_Breakfast_Main</v>
      </c>
      <c r="O243" t="s">
        <v>25</v>
      </c>
    </row>
    <row r="244" spans="1:15" hidden="1" x14ac:dyDescent="0.45">
      <c r="A244" t="str">
        <f t="shared" si="15"/>
        <v>2020-01-01</v>
      </c>
      <c r="B244">
        <f t="shared" si="16"/>
        <v>43831</v>
      </c>
      <c r="C244" t="str">
        <f t="shared" si="17"/>
        <v>43831Meal_Breakfast_SideP2</v>
      </c>
      <c r="D244" s="7">
        <v>242</v>
      </c>
      <c r="E244" t="s">
        <v>167</v>
      </c>
      <c r="F244" t="s">
        <v>118</v>
      </c>
      <c r="G244" t="s">
        <v>179</v>
      </c>
      <c r="H244">
        <v>18.798248000000001</v>
      </c>
      <c r="I244" t="s">
        <v>53</v>
      </c>
      <c r="J244">
        <v>0.05</v>
      </c>
      <c r="K244">
        <v>0.15</v>
      </c>
      <c r="L244">
        <v>0.25</v>
      </c>
      <c r="M244" t="b">
        <f t="shared" si="18"/>
        <v>1</v>
      </c>
      <c r="N244" t="str">
        <f t="shared" si="19"/>
        <v>Meal_Breakfast_Side</v>
      </c>
      <c r="O244" t="s">
        <v>26</v>
      </c>
    </row>
    <row r="245" spans="1:15" hidden="1" x14ac:dyDescent="0.45">
      <c r="A245" t="str">
        <f t="shared" si="15"/>
        <v>2020-01-01</v>
      </c>
      <c r="B245">
        <f t="shared" si="16"/>
        <v>43831</v>
      </c>
      <c r="C245" t="str">
        <f t="shared" si="17"/>
        <v>43831Meal_Dinner_GreenP2</v>
      </c>
      <c r="D245" s="7">
        <v>243</v>
      </c>
      <c r="E245" t="s">
        <v>167</v>
      </c>
      <c r="F245" t="s">
        <v>118</v>
      </c>
      <c r="G245" t="s">
        <v>180</v>
      </c>
      <c r="H245">
        <v>0</v>
      </c>
      <c r="I245" t="s">
        <v>53</v>
      </c>
      <c r="J245">
        <v>0.05</v>
      </c>
      <c r="K245">
        <v>0.15</v>
      </c>
      <c r="L245">
        <v>0.25</v>
      </c>
      <c r="M245" t="b">
        <f t="shared" si="18"/>
        <v>1</v>
      </c>
      <c r="N245" t="str">
        <f t="shared" si="19"/>
        <v>Meal_Dinner_Green</v>
      </c>
      <c r="O245" t="s">
        <v>29</v>
      </c>
    </row>
    <row r="246" spans="1:15" hidden="1" x14ac:dyDescent="0.45">
      <c r="A246" t="str">
        <f t="shared" si="15"/>
        <v>2020-01-01</v>
      </c>
      <c r="B246">
        <f t="shared" si="16"/>
        <v>43831</v>
      </c>
      <c r="C246" t="str">
        <f t="shared" si="17"/>
        <v>43831Meal_Dinner_MainP2</v>
      </c>
      <c r="D246" s="7">
        <v>244</v>
      </c>
      <c r="E246" t="s">
        <v>167</v>
      </c>
      <c r="F246" t="s">
        <v>118</v>
      </c>
      <c r="G246" t="s">
        <v>181</v>
      </c>
      <c r="H246">
        <v>135.94502</v>
      </c>
      <c r="I246" t="s">
        <v>53</v>
      </c>
      <c r="J246">
        <v>0.05</v>
      </c>
      <c r="K246">
        <v>0.15</v>
      </c>
      <c r="L246">
        <v>0.25</v>
      </c>
      <c r="M246" t="b">
        <f t="shared" si="18"/>
        <v>1</v>
      </c>
      <c r="N246" t="str">
        <f t="shared" si="19"/>
        <v>Meal_Dinner_Main</v>
      </c>
      <c r="O246" t="s">
        <v>30</v>
      </c>
    </row>
    <row r="247" spans="1:15" hidden="1" x14ac:dyDescent="0.45">
      <c r="A247" t="str">
        <f t="shared" si="15"/>
        <v>2020-01-01</v>
      </c>
      <c r="B247">
        <f t="shared" si="16"/>
        <v>43831</v>
      </c>
      <c r="C247" t="str">
        <f t="shared" si="17"/>
        <v>43831Meal_Dinner_SideP2</v>
      </c>
      <c r="D247" s="7">
        <v>245</v>
      </c>
      <c r="E247" t="s">
        <v>167</v>
      </c>
      <c r="F247" t="s">
        <v>118</v>
      </c>
      <c r="G247" t="s">
        <v>182</v>
      </c>
      <c r="H247">
        <v>127.76788000000001</v>
      </c>
      <c r="I247" t="s">
        <v>53</v>
      </c>
      <c r="J247">
        <v>0.05</v>
      </c>
      <c r="K247">
        <v>0.15</v>
      </c>
      <c r="L247">
        <v>0.25</v>
      </c>
      <c r="M247" t="b">
        <f t="shared" si="18"/>
        <v>1</v>
      </c>
      <c r="N247" t="str">
        <f t="shared" si="19"/>
        <v>Meal_Dinner_Side</v>
      </c>
      <c r="O247" t="s">
        <v>31</v>
      </c>
    </row>
    <row r="248" spans="1:15" hidden="1" x14ac:dyDescent="0.45">
      <c r="A248" t="str">
        <f t="shared" si="15"/>
        <v>2020-01-01</v>
      </c>
      <c r="B248">
        <f t="shared" si="16"/>
        <v>43831</v>
      </c>
      <c r="C248" t="str">
        <f t="shared" si="17"/>
        <v>43831Meal_Lunch_GreenP2</v>
      </c>
      <c r="D248" s="7">
        <v>246</v>
      </c>
      <c r="E248" t="s">
        <v>167</v>
      </c>
      <c r="F248" t="s">
        <v>118</v>
      </c>
      <c r="G248" t="s">
        <v>183</v>
      </c>
      <c r="H248">
        <v>103.36745000000001</v>
      </c>
      <c r="I248" t="s">
        <v>53</v>
      </c>
      <c r="J248">
        <v>0.05</v>
      </c>
      <c r="K248">
        <v>0.15</v>
      </c>
      <c r="L248">
        <v>0.25</v>
      </c>
      <c r="M248" t="b">
        <f t="shared" si="18"/>
        <v>1</v>
      </c>
      <c r="N248" t="str">
        <f t="shared" si="19"/>
        <v>Meal_Lunch_Green</v>
      </c>
      <c r="O248" t="s">
        <v>34</v>
      </c>
    </row>
    <row r="249" spans="1:15" hidden="1" x14ac:dyDescent="0.45">
      <c r="A249" t="str">
        <f t="shared" si="15"/>
        <v>2020-01-01</v>
      </c>
      <c r="B249">
        <f t="shared" si="16"/>
        <v>43831</v>
      </c>
      <c r="C249" t="str">
        <f t="shared" si="17"/>
        <v>43831Meal_Lunch_MainP2</v>
      </c>
      <c r="D249" s="7">
        <v>247</v>
      </c>
      <c r="E249" t="s">
        <v>167</v>
      </c>
      <c r="F249" t="s">
        <v>118</v>
      </c>
      <c r="G249" t="s">
        <v>184</v>
      </c>
      <c r="H249">
        <v>57.256712999999998</v>
      </c>
      <c r="I249" t="s">
        <v>53</v>
      </c>
      <c r="J249">
        <v>0.05</v>
      </c>
      <c r="K249">
        <v>0.15</v>
      </c>
      <c r="L249">
        <v>0.25</v>
      </c>
      <c r="M249" t="b">
        <f t="shared" si="18"/>
        <v>1</v>
      </c>
      <c r="N249" t="str">
        <f t="shared" si="19"/>
        <v>Meal_Lunch_Main</v>
      </c>
      <c r="O249" t="s">
        <v>35</v>
      </c>
    </row>
    <row r="250" spans="1:15" hidden="1" x14ac:dyDescent="0.45">
      <c r="A250" t="str">
        <f t="shared" si="15"/>
        <v>2020-01-01</v>
      </c>
      <c r="B250">
        <f t="shared" si="16"/>
        <v>43831</v>
      </c>
      <c r="C250" t="str">
        <f t="shared" si="17"/>
        <v>43831Meal_Lunch_SideP2</v>
      </c>
      <c r="D250" s="7">
        <v>248</v>
      </c>
      <c r="E250" t="s">
        <v>167</v>
      </c>
      <c r="F250" t="s">
        <v>118</v>
      </c>
      <c r="G250" t="s">
        <v>185</v>
      </c>
      <c r="H250">
        <v>167.95302000000001</v>
      </c>
      <c r="I250" t="s">
        <v>53</v>
      </c>
      <c r="J250">
        <v>0.05</v>
      </c>
      <c r="K250">
        <v>0.15</v>
      </c>
      <c r="L250">
        <v>0.25</v>
      </c>
      <c r="M250" t="b">
        <f t="shared" si="18"/>
        <v>1</v>
      </c>
      <c r="N250" t="str">
        <f t="shared" si="19"/>
        <v>Meal_Lunch_Side</v>
      </c>
      <c r="O250" t="s">
        <v>36</v>
      </c>
    </row>
    <row r="251" spans="1:15" hidden="1" x14ac:dyDescent="0.45">
      <c r="A251" t="str">
        <f t="shared" si="15"/>
        <v>2020-01-01</v>
      </c>
      <c r="B251">
        <f t="shared" si="16"/>
        <v>43831</v>
      </c>
      <c r="C251" t="str">
        <f t="shared" si="17"/>
        <v>43831Meal_Morning_Snack_GreenP2</v>
      </c>
      <c r="D251" s="7">
        <v>249</v>
      </c>
      <c r="E251" t="s">
        <v>167</v>
      </c>
      <c r="F251" t="s">
        <v>118</v>
      </c>
      <c r="G251" t="s">
        <v>186</v>
      </c>
      <c r="H251">
        <v>27.291076</v>
      </c>
      <c r="I251" t="s">
        <v>53</v>
      </c>
      <c r="J251">
        <v>0.05</v>
      </c>
      <c r="K251">
        <v>0.15</v>
      </c>
      <c r="L251">
        <v>0.25</v>
      </c>
      <c r="M251" t="b">
        <f t="shared" si="18"/>
        <v>1</v>
      </c>
      <c r="N251" t="str">
        <f t="shared" si="19"/>
        <v>Meal_Morning_Snack_Green</v>
      </c>
      <c r="O251" t="s">
        <v>39</v>
      </c>
    </row>
    <row r="252" spans="1:15" hidden="1" x14ac:dyDescent="0.45">
      <c r="A252" t="str">
        <f t="shared" si="15"/>
        <v>2020-01-01</v>
      </c>
      <c r="B252">
        <f t="shared" si="16"/>
        <v>43831</v>
      </c>
      <c r="C252" t="str">
        <f t="shared" si="17"/>
        <v>43831Meal_Morning_Snack_MainP2</v>
      </c>
      <c r="D252" s="7">
        <v>250</v>
      </c>
      <c r="E252" t="s">
        <v>167</v>
      </c>
      <c r="F252" t="s">
        <v>118</v>
      </c>
      <c r="G252" t="s">
        <v>187</v>
      </c>
      <c r="H252">
        <v>50.805816</v>
      </c>
      <c r="I252" t="s">
        <v>53</v>
      </c>
      <c r="J252">
        <v>0.05</v>
      </c>
      <c r="K252">
        <v>0.15</v>
      </c>
      <c r="L252">
        <v>0.25</v>
      </c>
      <c r="M252" t="b">
        <f t="shared" si="18"/>
        <v>1</v>
      </c>
      <c r="N252" t="str">
        <f t="shared" si="19"/>
        <v>Meal_Morning_Snack_Main</v>
      </c>
      <c r="O252" t="s">
        <v>40</v>
      </c>
    </row>
    <row r="253" spans="1:15" hidden="1" x14ac:dyDescent="0.45">
      <c r="A253" t="str">
        <f t="shared" si="15"/>
        <v>2020-01-01</v>
      </c>
      <c r="B253">
        <f t="shared" si="16"/>
        <v>43831</v>
      </c>
      <c r="C253" t="str">
        <f t="shared" si="17"/>
        <v>43831Meal_Morning_Snack_SideP2</v>
      </c>
      <c r="D253" s="7">
        <v>251</v>
      </c>
      <c r="E253" t="s">
        <v>167</v>
      </c>
      <c r="F253" t="s">
        <v>118</v>
      </c>
      <c r="G253" t="s">
        <v>188</v>
      </c>
      <c r="H253">
        <v>18.938044000000001</v>
      </c>
      <c r="I253" t="s">
        <v>53</v>
      </c>
      <c r="J253">
        <v>0.05</v>
      </c>
      <c r="K253">
        <v>0.15</v>
      </c>
      <c r="L253">
        <v>0.25</v>
      </c>
      <c r="M253" t="b">
        <f t="shared" si="18"/>
        <v>1</v>
      </c>
      <c r="N253" t="str">
        <f t="shared" si="19"/>
        <v>Meal_Morning_Snack_Side</v>
      </c>
      <c r="O253" t="s">
        <v>41</v>
      </c>
    </row>
    <row r="254" spans="1:15" hidden="1" x14ac:dyDescent="0.45">
      <c r="A254" t="str">
        <f t="shared" si="15"/>
        <v>2020-01-01</v>
      </c>
      <c r="B254">
        <f t="shared" si="16"/>
        <v>43831</v>
      </c>
      <c r="C254" t="str">
        <f t="shared" si="17"/>
        <v>43831Meal_Afternoon_Snack_GreenP21</v>
      </c>
      <c r="D254" s="7">
        <v>252</v>
      </c>
      <c r="E254" t="s">
        <v>167</v>
      </c>
      <c r="F254" t="s">
        <v>118</v>
      </c>
      <c r="G254" t="s">
        <v>168</v>
      </c>
      <c r="H254">
        <v>33.211393000000001</v>
      </c>
      <c r="I254" t="s">
        <v>54</v>
      </c>
      <c r="J254">
        <v>0.05</v>
      </c>
      <c r="K254">
        <v>0.15</v>
      </c>
      <c r="L254">
        <v>0.25</v>
      </c>
      <c r="M254" t="b">
        <f t="shared" si="18"/>
        <v>1</v>
      </c>
      <c r="N254" t="str">
        <f t="shared" si="19"/>
        <v>Meal_Afternoon_Snack_Green</v>
      </c>
      <c r="O254" t="s">
        <v>11</v>
      </c>
    </row>
    <row r="255" spans="1:15" hidden="1" x14ac:dyDescent="0.45">
      <c r="A255" t="str">
        <f t="shared" si="15"/>
        <v>2020-01-01</v>
      </c>
      <c r="B255">
        <f t="shared" si="16"/>
        <v>43831</v>
      </c>
      <c r="C255" t="str">
        <f t="shared" si="17"/>
        <v>43831Meal_Afternoon_Snack_MainP21</v>
      </c>
      <c r="D255" s="7">
        <v>253</v>
      </c>
      <c r="E255" t="s">
        <v>167</v>
      </c>
      <c r="F255" t="s">
        <v>118</v>
      </c>
      <c r="G255" t="s">
        <v>169</v>
      </c>
      <c r="H255">
        <v>15.082522000000001</v>
      </c>
      <c r="I255" t="s">
        <v>54</v>
      </c>
      <c r="J255">
        <v>0.05</v>
      </c>
      <c r="K255">
        <v>0.15</v>
      </c>
      <c r="L255">
        <v>0.25</v>
      </c>
      <c r="M255" t="b">
        <f t="shared" si="18"/>
        <v>1</v>
      </c>
      <c r="N255" t="str">
        <f t="shared" si="19"/>
        <v>Meal_Afternoon_Snack_Main</v>
      </c>
      <c r="O255" t="s">
        <v>12</v>
      </c>
    </row>
    <row r="256" spans="1:15" hidden="1" x14ac:dyDescent="0.45">
      <c r="A256" t="str">
        <f t="shared" si="15"/>
        <v>2020-01-01</v>
      </c>
      <c r="B256">
        <f t="shared" si="16"/>
        <v>43831</v>
      </c>
      <c r="C256" t="str">
        <f t="shared" si="17"/>
        <v>43831Meal_Afternoon_Snack_SideP21</v>
      </c>
      <c r="D256" s="7">
        <v>254</v>
      </c>
      <c r="E256" t="s">
        <v>167</v>
      </c>
      <c r="F256" t="s">
        <v>118</v>
      </c>
      <c r="G256" t="s">
        <v>170</v>
      </c>
      <c r="H256">
        <v>27.118694000000001</v>
      </c>
      <c r="I256" t="s">
        <v>54</v>
      </c>
      <c r="J256">
        <v>0.05</v>
      </c>
      <c r="K256">
        <v>0.15</v>
      </c>
      <c r="L256">
        <v>0.25</v>
      </c>
      <c r="M256" t="b">
        <f t="shared" si="18"/>
        <v>1</v>
      </c>
      <c r="N256" t="str">
        <f t="shared" si="19"/>
        <v>Meal_Afternoon_Snack_Side</v>
      </c>
      <c r="O256" t="s">
        <v>13</v>
      </c>
    </row>
    <row r="257" spans="1:15" hidden="1" x14ac:dyDescent="0.45">
      <c r="A257" t="str">
        <f t="shared" si="15"/>
        <v>2020-01-01</v>
      </c>
      <c r="B257">
        <f t="shared" si="16"/>
        <v>43831</v>
      </c>
      <c r="C257" t="str">
        <f t="shared" si="17"/>
        <v>43831Meal_Booster1_GreenP21</v>
      </c>
      <c r="D257" s="7">
        <v>255</v>
      </c>
      <c r="E257" t="s">
        <v>167</v>
      </c>
      <c r="F257" t="s">
        <v>118</v>
      </c>
      <c r="G257" t="s">
        <v>171</v>
      </c>
      <c r="H257">
        <v>0</v>
      </c>
      <c r="I257" t="s">
        <v>54</v>
      </c>
      <c r="J257">
        <v>0.05</v>
      </c>
      <c r="K257">
        <v>0.15</v>
      </c>
      <c r="L257">
        <v>0.25</v>
      </c>
      <c r="M257" t="b">
        <f t="shared" si="18"/>
        <v>1</v>
      </c>
      <c r="N257" t="str">
        <f t="shared" si="19"/>
        <v>Meal_Booster1_Green</v>
      </c>
      <c r="O257" t="s">
        <v>16</v>
      </c>
    </row>
    <row r="258" spans="1:15" hidden="1" x14ac:dyDescent="0.45">
      <c r="A258" t="str">
        <f t="shared" ref="A258:A321" si="20">LEFT(E258,10)</f>
        <v>2020-01-01</v>
      </c>
      <c r="B258">
        <f t="shared" ref="B258:B321" si="21">VALUE(A258)</f>
        <v>43831</v>
      </c>
      <c r="C258" t="str">
        <f t="shared" ref="C258:C321" si="22">B258&amp;G258&amp;I258</f>
        <v>43831Meal_Booster1_MainP21</v>
      </c>
      <c r="D258" s="7">
        <v>256</v>
      </c>
      <c r="E258" t="s">
        <v>167</v>
      </c>
      <c r="F258" t="s">
        <v>118</v>
      </c>
      <c r="G258" t="s">
        <v>172</v>
      </c>
      <c r="H258">
        <v>0</v>
      </c>
      <c r="I258" t="s">
        <v>54</v>
      </c>
      <c r="J258">
        <v>0.05</v>
      </c>
      <c r="K258">
        <v>0.15</v>
      </c>
      <c r="L258">
        <v>0.25</v>
      </c>
      <c r="M258" t="b">
        <f t="shared" ref="M258:M321" si="23">N258=G258</f>
        <v>1</v>
      </c>
      <c r="N258" t="str">
        <f t="shared" ref="N258:N321" si="24">"Meal_"&amp;O258</f>
        <v>Meal_Booster1_Main</v>
      </c>
      <c r="O258" t="s">
        <v>17</v>
      </c>
    </row>
    <row r="259" spans="1:15" hidden="1" x14ac:dyDescent="0.45">
      <c r="A259" t="str">
        <f t="shared" si="20"/>
        <v>2020-01-01</v>
      </c>
      <c r="B259">
        <f t="shared" si="21"/>
        <v>43831</v>
      </c>
      <c r="C259" t="str">
        <f t="shared" si="22"/>
        <v>43831Meal_Booster1_SideP21</v>
      </c>
      <c r="D259" s="7">
        <v>257</v>
      </c>
      <c r="E259" t="s">
        <v>167</v>
      </c>
      <c r="F259" t="s">
        <v>118</v>
      </c>
      <c r="G259" t="s">
        <v>173</v>
      </c>
      <c r="H259">
        <v>0</v>
      </c>
      <c r="I259" t="s">
        <v>54</v>
      </c>
      <c r="J259">
        <v>0.05</v>
      </c>
      <c r="K259">
        <v>0.15</v>
      </c>
      <c r="L259">
        <v>0.25</v>
      </c>
      <c r="M259" t="b">
        <f t="shared" si="23"/>
        <v>1</v>
      </c>
      <c r="N259" t="str">
        <f t="shared" si="24"/>
        <v>Meal_Booster1_Side</v>
      </c>
      <c r="O259" t="s">
        <v>18</v>
      </c>
    </row>
    <row r="260" spans="1:15" hidden="1" x14ac:dyDescent="0.45">
      <c r="A260" t="str">
        <f t="shared" si="20"/>
        <v>2020-01-01</v>
      </c>
      <c r="B260">
        <f t="shared" si="21"/>
        <v>43831</v>
      </c>
      <c r="C260" t="str">
        <f t="shared" si="22"/>
        <v>43831Meal_Booster2_GreenP21</v>
      </c>
      <c r="D260" s="7">
        <v>258</v>
      </c>
      <c r="E260" t="s">
        <v>167</v>
      </c>
      <c r="F260" t="s">
        <v>118</v>
      </c>
      <c r="G260" t="s">
        <v>174</v>
      </c>
      <c r="H260">
        <v>0</v>
      </c>
      <c r="I260" t="s">
        <v>54</v>
      </c>
      <c r="J260">
        <v>0.05</v>
      </c>
      <c r="K260">
        <v>0.15</v>
      </c>
      <c r="L260">
        <v>0.25</v>
      </c>
      <c r="M260" t="b">
        <f t="shared" si="23"/>
        <v>1</v>
      </c>
      <c r="N260" t="str">
        <f t="shared" si="24"/>
        <v>Meal_Booster2_Green</v>
      </c>
      <c r="O260" t="s">
        <v>19</v>
      </c>
    </row>
    <row r="261" spans="1:15" hidden="1" x14ac:dyDescent="0.45">
      <c r="A261" t="str">
        <f t="shared" si="20"/>
        <v>2020-01-01</v>
      </c>
      <c r="B261">
        <f t="shared" si="21"/>
        <v>43831</v>
      </c>
      <c r="C261" t="str">
        <f t="shared" si="22"/>
        <v>43831Meal_Booster2_MainP21</v>
      </c>
      <c r="D261" s="7">
        <v>259</v>
      </c>
      <c r="E261" t="s">
        <v>167</v>
      </c>
      <c r="F261" t="s">
        <v>118</v>
      </c>
      <c r="G261" t="s">
        <v>175</v>
      </c>
      <c r="H261">
        <v>0</v>
      </c>
      <c r="I261" t="s">
        <v>54</v>
      </c>
      <c r="J261">
        <v>0.05</v>
      </c>
      <c r="K261">
        <v>0.15</v>
      </c>
      <c r="L261">
        <v>0.25</v>
      </c>
      <c r="M261" t="b">
        <f t="shared" si="23"/>
        <v>1</v>
      </c>
      <c r="N261" t="str">
        <f t="shared" si="24"/>
        <v>Meal_Booster2_Main</v>
      </c>
      <c r="O261" t="s">
        <v>20</v>
      </c>
    </row>
    <row r="262" spans="1:15" hidden="1" x14ac:dyDescent="0.45">
      <c r="A262" t="str">
        <f t="shared" si="20"/>
        <v>2020-01-01</v>
      </c>
      <c r="B262">
        <f t="shared" si="21"/>
        <v>43831</v>
      </c>
      <c r="C262" t="str">
        <f t="shared" si="22"/>
        <v>43831Meal_Booster2_SideP21</v>
      </c>
      <c r="D262" s="7">
        <v>260</v>
      </c>
      <c r="E262" t="s">
        <v>167</v>
      </c>
      <c r="F262" t="s">
        <v>118</v>
      </c>
      <c r="G262" t="s">
        <v>176</v>
      </c>
      <c r="H262">
        <v>0</v>
      </c>
      <c r="I262" t="s">
        <v>54</v>
      </c>
      <c r="J262">
        <v>0.05</v>
      </c>
      <c r="K262">
        <v>0.15</v>
      </c>
      <c r="L262">
        <v>0.25</v>
      </c>
      <c r="M262" t="b">
        <f t="shared" si="23"/>
        <v>1</v>
      </c>
      <c r="N262" t="str">
        <f t="shared" si="24"/>
        <v>Meal_Booster2_Side</v>
      </c>
      <c r="O262" t="s">
        <v>21</v>
      </c>
    </row>
    <row r="263" spans="1:15" hidden="1" x14ac:dyDescent="0.45">
      <c r="A263" t="str">
        <f t="shared" si="20"/>
        <v>2020-01-01</v>
      </c>
      <c r="B263">
        <f t="shared" si="21"/>
        <v>43831</v>
      </c>
      <c r="C263" t="str">
        <f t="shared" si="22"/>
        <v>43831Meal_Breakfast_GreenP21</v>
      </c>
      <c r="D263" s="7">
        <v>261</v>
      </c>
      <c r="E263" t="s">
        <v>167</v>
      </c>
      <c r="F263" t="s">
        <v>118</v>
      </c>
      <c r="G263" t="s">
        <v>177</v>
      </c>
      <c r="H263">
        <v>117.63253</v>
      </c>
      <c r="I263" t="s">
        <v>54</v>
      </c>
      <c r="J263">
        <v>0.05</v>
      </c>
      <c r="K263">
        <v>0.15</v>
      </c>
      <c r="L263">
        <v>0.25</v>
      </c>
      <c r="M263" t="b">
        <f t="shared" si="23"/>
        <v>1</v>
      </c>
      <c r="N263" t="str">
        <f t="shared" si="24"/>
        <v>Meal_Breakfast_Green</v>
      </c>
      <c r="O263" t="s">
        <v>24</v>
      </c>
    </row>
    <row r="264" spans="1:15" hidden="1" x14ac:dyDescent="0.45">
      <c r="A264" t="str">
        <f t="shared" si="20"/>
        <v>2020-01-01</v>
      </c>
      <c r="B264">
        <f t="shared" si="21"/>
        <v>43831</v>
      </c>
      <c r="C264" t="str">
        <f t="shared" si="22"/>
        <v>43831Meal_Breakfast_MainP21</v>
      </c>
      <c r="D264" s="7">
        <v>262</v>
      </c>
      <c r="E264" t="s">
        <v>167</v>
      </c>
      <c r="F264" t="s">
        <v>118</v>
      </c>
      <c r="G264" t="s">
        <v>178</v>
      </c>
      <c r="H264">
        <v>149.00120999999999</v>
      </c>
      <c r="I264" t="s">
        <v>54</v>
      </c>
      <c r="J264">
        <v>0.05</v>
      </c>
      <c r="K264">
        <v>0.15</v>
      </c>
      <c r="L264">
        <v>0.25</v>
      </c>
      <c r="M264" t="b">
        <f t="shared" si="23"/>
        <v>1</v>
      </c>
      <c r="N264" t="str">
        <f t="shared" si="24"/>
        <v>Meal_Breakfast_Main</v>
      </c>
      <c r="O264" t="s">
        <v>25</v>
      </c>
    </row>
    <row r="265" spans="1:15" hidden="1" x14ac:dyDescent="0.45">
      <c r="A265" t="str">
        <f t="shared" si="20"/>
        <v>2020-01-01</v>
      </c>
      <c r="B265">
        <f t="shared" si="21"/>
        <v>43831</v>
      </c>
      <c r="C265" t="str">
        <f t="shared" si="22"/>
        <v>43831Meal_Breakfast_SideP21</v>
      </c>
      <c r="D265" s="7">
        <v>263</v>
      </c>
      <c r="E265" t="s">
        <v>167</v>
      </c>
      <c r="F265" t="s">
        <v>118</v>
      </c>
      <c r="G265" t="s">
        <v>179</v>
      </c>
      <c r="H265">
        <v>19.605422000000001</v>
      </c>
      <c r="I265" t="s">
        <v>54</v>
      </c>
      <c r="J265">
        <v>0.05</v>
      </c>
      <c r="K265">
        <v>0.15</v>
      </c>
      <c r="L265">
        <v>0.25</v>
      </c>
      <c r="M265" t="b">
        <f t="shared" si="23"/>
        <v>1</v>
      </c>
      <c r="N265" t="str">
        <f t="shared" si="24"/>
        <v>Meal_Breakfast_Side</v>
      </c>
      <c r="O265" t="s">
        <v>26</v>
      </c>
    </row>
    <row r="266" spans="1:15" hidden="1" x14ac:dyDescent="0.45">
      <c r="A266" t="str">
        <f t="shared" si="20"/>
        <v>2020-01-01</v>
      </c>
      <c r="B266">
        <f t="shared" si="21"/>
        <v>43831</v>
      </c>
      <c r="C266" t="str">
        <f t="shared" si="22"/>
        <v>43831Meal_Dinner_GreenP21</v>
      </c>
      <c r="D266" s="7">
        <v>264</v>
      </c>
      <c r="E266" t="s">
        <v>167</v>
      </c>
      <c r="F266" t="s">
        <v>118</v>
      </c>
      <c r="G266" t="s">
        <v>180</v>
      </c>
      <c r="H266">
        <v>0</v>
      </c>
      <c r="I266" t="s">
        <v>54</v>
      </c>
      <c r="J266">
        <v>0.05</v>
      </c>
      <c r="K266">
        <v>0.15</v>
      </c>
      <c r="L266">
        <v>0.25</v>
      </c>
      <c r="M266" t="b">
        <f t="shared" si="23"/>
        <v>1</v>
      </c>
      <c r="N266" t="str">
        <f t="shared" si="24"/>
        <v>Meal_Dinner_Green</v>
      </c>
      <c r="O266" t="s">
        <v>29</v>
      </c>
    </row>
    <row r="267" spans="1:15" hidden="1" x14ac:dyDescent="0.45">
      <c r="A267" t="str">
        <f t="shared" si="20"/>
        <v>2020-01-01</v>
      </c>
      <c r="B267">
        <f t="shared" si="21"/>
        <v>43831</v>
      </c>
      <c r="C267" t="str">
        <f t="shared" si="22"/>
        <v>43831Meal_Dinner_MainP21</v>
      </c>
      <c r="D267" s="7">
        <v>265</v>
      </c>
      <c r="E267" t="s">
        <v>167</v>
      </c>
      <c r="F267" t="s">
        <v>118</v>
      </c>
      <c r="G267" t="s">
        <v>181</v>
      </c>
      <c r="H267">
        <v>167.13902999999999</v>
      </c>
      <c r="I267" t="s">
        <v>54</v>
      </c>
      <c r="J267">
        <v>0.05</v>
      </c>
      <c r="K267">
        <v>0.15</v>
      </c>
      <c r="L267">
        <v>0.25</v>
      </c>
      <c r="M267" t="b">
        <f t="shared" si="23"/>
        <v>1</v>
      </c>
      <c r="N267" t="str">
        <f t="shared" si="24"/>
        <v>Meal_Dinner_Main</v>
      </c>
      <c r="O267" t="s">
        <v>30</v>
      </c>
    </row>
    <row r="268" spans="1:15" hidden="1" x14ac:dyDescent="0.45">
      <c r="A268" t="str">
        <f t="shared" si="20"/>
        <v>2020-01-01</v>
      </c>
      <c r="B268">
        <f t="shared" si="21"/>
        <v>43831</v>
      </c>
      <c r="C268" t="str">
        <f t="shared" si="22"/>
        <v>43831Meal_Dinner_SideP21</v>
      </c>
      <c r="D268" s="7">
        <v>266</v>
      </c>
      <c r="E268" t="s">
        <v>167</v>
      </c>
      <c r="F268" t="s">
        <v>118</v>
      </c>
      <c r="G268" t="s">
        <v>182</v>
      </c>
      <c r="H268">
        <v>157.08555000000001</v>
      </c>
      <c r="I268" t="s">
        <v>54</v>
      </c>
      <c r="J268">
        <v>0.05</v>
      </c>
      <c r="K268">
        <v>0.15</v>
      </c>
      <c r="L268">
        <v>0.25</v>
      </c>
      <c r="M268" t="b">
        <f t="shared" si="23"/>
        <v>1</v>
      </c>
      <c r="N268" t="str">
        <f t="shared" si="24"/>
        <v>Meal_Dinner_Side</v>
      </c>
      <c r="O268" t="s">
        <v>31</v>
      </c>
    </row>
    <row r="269" spans="1:15" hidden="1" x14ac:dyDescent="0.45">
      <c r="A269" t="str">
        <f t="shared" si="20"/>
        <v>2020-01-01</v>
      </c>
      <c r="B269">
        <f t="shared" si="21"/>
        <v>43831</v>
      </c>
      <c r="C269" t="str">
        <f t="shared" si="22"/>
        <v>43831Meal_Lunch_GreenP21</v>
      </c>
      <c r="D269" s="7">
        <v>267</v>
      </c>
      <c r="E269" t="s">
        <v>167</v>
      </c>
      <c r="F269" t="s">
        <v>118</v>
      </c>
      <c r="G269" t="s">
        <v>183</v>
      </c>
      <c r="H269">
        <v>161.70889</v>
      </c>
      <c r="I269" t="s">
        <v>54</v>
      </c>
      <c r="J269">
        <v>0.05</v>
      </c>
      <c r="K269">
        <v>0.15</v>
      </c>
      <c r="L269">
        <v>0.25</v>
      </c>
      <c r="M269" t="b">
        <f t="shared" si="23"/>
        <v>1</v>
      </c>
      <c r="N269" t="str">
        <f t="shared" si="24"/>
        <v>Meal_Lunch_Green</v>
      </c>
      <c r="O269" t="s">
        <v>34</v>
      </c>
    </row>
    <row r="270" spans="1:15" hidden="1" x14ac:dyDescent="0.45">
      <c r="A270" t="str">
        <f t="shared" si="20"/>
        <v>2020-01-01</v>
      </c>
      <c r="B270">
        <f t="shared" si="21"/>
        <v>43831</v>
      </c>
      <c r="C270" t="str">
        <f t="shared" si="22"/>
        <v>43831Meal_Lunch_MainP21</v>
      </c>
      <c r="D270" s="7">
        <v>268</v>
      </c>
      <c r="E270" t="s">
        <v>167</v>
      </c>
      <c r="F270" t="s">
        <v>118</v>
      </c>
      <c r="G270" t="s">
        <v>184</v>
      </c>
      <c r="H270">
        <v>89.572868999999997</v>
      </c>
      <c r="I270" t="s">
        <v>54</v>
      </c>
      <c r="J270">
        <v>0.05</v>
      </c>
      <c r="K270">
        <v>0.15</v>
      </c>
      <c r="L270">
        <v>0.25</v>
      </c>
      <c r="M270" t="b">
        <f t="shared" si="23"/>
        <v>1</v>
      </c>
      <c r="N270" t="str">
        <f t="shared" si="24"/>
        <v>Meal_Lunch_Main</v>
      </c>
      <c r="O270" t="s">
        <v>35</v>
      </c>
    </row>
    <row r="271" spans="1:15" hidden="1" x14ac:dyDescent="0.45">
      <c r="A271" t="str">
        <f t="shared" si="20"/>
        <v>2020-01-01</v>
      </c>
      <c r="B271">
        <f t="shared" si="21"/>
        <v>43831</v>
      </c>
      <c r="C271" t="str">
        <f t="shared" si="22"/>
        <v>43831Meal_Lunch_SideP21</v>
      </c>
      <c r="D271" s="7">
        <v>269</v>
      </c>
      <c r="E271" t="s">
        <v>167</v>
      </c>
      <c r="F271" t="s">
        <v>118</v>
      </c>
      <c r="G271" t="s">
        <v>185</v>
      </c>
      <c r="H271">
        <v>262.74707999999998</v>
      </c>
      <c r="I271" t="s">
        <v>54</v>
      </c>
      <c r="J271">
        <v>0.05</v>
      </c>
      <c r="K271">
        <v>0.15</v>
      </c>
      <c r="L271">
        <v>0.25</v>
      </c>
      <c r="M271" t="b">
        <f t="shared" si="23"/>
        <v>1</v>
      </c>
      <c r="N271" t="str">
        <f t="shared" si="24"/>
        <v>Meal_Lunch_Side</v>
      </c>
      <c r="O271" t="s">
        <v>36</v>
      </c>
    </row>
    <row r="272" spans="1:15" hidden="1" x14ac:dyDescent="0.45">
      <c r="A272" t="str">
        <f t="shared" si="20"/>
        <v>2020-01-01</v>
      </c>
      <c r="B272">
        <f t="shared" si="21"/>
        <v>43831</v>
      </c>
      <c r="C272" t="str">
        <f t="shared" si="22"/>
        <v>43831Meal_Morning_Snack_GreenP21</v>
      </c>
      <c r="D272" s="7">
        <v>270</v>
      </c>
      <c r="E272" t="s">
        <v>167</v>
      </c>
      <c r="F272" t="s">
        <v>118</v>
      </c>
      <c r="G272" t="s">
        <v>186</v>
      </c>
      <c r="H272">
        <v>28.463476</v>
      </c>
      <c r="I272" t="s">
        <v>54</v>
      </c>
      <c r="J272">
        <v>0.05</v>
      </c>
      <c r="K272">
        <v>0.15</v>
      </c>
      <c r="L272">
        <v>0.25</v>
      </c>
      <c r="M272" t="b">
        <f t="shared" si="23"/>
        <v>1</v>
      </c>
      <c r="N272" t="str">
        <f t="shared" si="24"/>
        <v>Meal_Morning_Snack_Green</v>
      </c>
      <c r="O272" t="s">
        <v>39</v>
      </c>
    </row>
    <row r="273" spans="1:15" hidden="1" x14ac:dyDescent="0.45">
      <c r="A273" t="str">
        <f t="shared" si="20"/>
        <v>2020-01-01</v>
      </c>
      <c r="B273">
        <f t="shared" si="21"/>
        <v>43831</v>
      </c>
      <c r="C273" t="str">
        <f t="shared" si="22"/>
        <v>43831Meal_Morning_Snack_MainP21</v>
      </c>
      <c r="D273" s="7">
        <v>271</v>
      </c>
      <c r="E273" t="s">
        <v>167</v>
      </c>
      <c r="F273" t="s">
        <v>118</v>
      </c>
      <c r="G273" t="s">
        <v>187</v>
      </c>
      <c r="H273">
        <v>52.952221000000002</v>
      </c>
      <c r="I273" t="s">
        <v>54</v>
      </c>
      <c r="J273">
        <v>0.05</v>
      </c>
      <c r="K273">
        <v>0.15</v>
      </c>
      <c r="L273">
        <v>0.25</v>
      </c>
      <c r="M273" t="b">
        <f t="shared" si="23"/>
        <v>1</v>
      </c>
      <c r="N273" t="str">
        <f t="shared" si="24"/>
        <v>Meal_Morning_Snack_Main</v>
      </c>
      <c r="O273" t="s">
        <v>40</v>
      </c>
    </row>
    <row r="274" spans="1:15" hidden="1" x14ac:dyDescent="0.45">
      <c r="A274" t="str">
        <f t="shared" si="20"/>
        <v>2020-01-01</v>
      </c>
      <c r="B274">
        <f t="shared" si="21"/>
        <v>43831</v>
      </c>
      <c r="C274" t="str">
        <f t="shared" si="22"/>
        <v>43831Meal_Morning_Snack_SideP21</v>
      </c>
      <c r="D274" s="7">
        <v>272</v>
      </c>
      <c r="E274" t="s">
        <v>167</v>
      </c>
      <c r="F274" t="s">
        <v>118</v>
      </c>
      <c r="G274" t="s">
        <v>188</v>
      </c>
      <c r="H274">
        <v>19.787773999999999</v>
      </c>
      <c r="I274" t="s">
        <v>54</v>
      </c>
      <c r="J274">
        <v>0.05</v>
      </c>
      <c r="K274">
        <v>0.15</v>
      </c>
      <c r="L274">
        <v>0.25</v>
      </c>
      <c r="M274" t="b">
        <f t="shared" si="23"/>
        <v>1</v>
      </c>
      <c r="N274" t="str">
        <f t="shared" si="24"/>
        <v>Meal_Morning_Snack_Side</v>
      </c>
      <c r="O274" t="s">
        <v>41</v>
      </c>
    </row>
    <row r="275" spans="1:15" hidden="1" x14ac:dyDescent="0.45">
      <c r="A275" t="str">
        <f t="shared" si="20"/>
        <v>2020-01-01</v>
      </c>
      <c r="B275">
        <f t="shared" si="21"/>
        <v>43831</v>
      </c>
      <c r="C275" t="str">
        <f t="shared" si="22"/>
        <v>43831Meal_Afternoon_Snack_GreenP22</v>
      </c>
      <c r="D275" s="7">
        <v>273</v>
      </c>
      <c r="E275" t="s">
        <v>167</v>
      </c>
      <c r="F275" t="s">
        <v>118</v>
      </c>
      <c r="G275" t="s">
        <v>168</v>
      </c>
      <c r="H275">
        <v>18.917524</v>
      </c>
      <c r="I275" t="s">
        <v>55</v>
      </c>
      <c r="J275">
        <v>0.05</v>
      </c>
      <c r="K275">
        <v>0.1</v>
      </c>
      <c r="L275">
        <v>0.25</v>
      </c>
      <c r="M275" t="b">
        <f t="shared" si="23"/>
        <v>1</v>
      </c>
      <c r="N275" t="str">
        <f t="shared" si="24"/>
        <v>Meal_Afternoon_Snack_Green</v>
      </c>
      <c r="O275" t="s">
        <v>11</v>
      </c>
    </row>
    <row r="276" spans="1:15" hidden="1" x14ac:dyDescent="0.45">
      <c r="A276" t="str">
        <f t="shared" si="20"/>
        <v>2020-01-01</v>
      </c>
      <c r="B276">
        <f t="shared" si="21"/>
        <v>43831</v>
      </c>
      <c r="C276" t="str">
        <f t="shared" si="22"/>
        <v>43831Meal_Afternoon_Snack_MainP22</v>
      </c>
      <c r="D276" s="7">
        <v>274</v>
      </c>
      <c r="E276" t="s">
        <v>167</v>
      </c>
      <c r="F276" t="s">
        <v>118</v>
      </c>
      <c r="G276" t="s">
        <v>169</v>
      </c>
      <c r="H276">
        <v>8.9332176000000008</v>
      </c>
      <c r="I276" t="s">
        <v>55</v>
      </c>
      <c r="J276">
        <v>0.05</v>
      </c>
      <c r="K276">
        <v>0.1</v>
      </c>
      <c r="L276">
        <v>0.25</v>
      </c>
      <c r="M276" t="b">
        <f t="shared" si="23"/>
        <v>1</v>
      </c>
      <c r="N276" t="str">
        <f t="shared" si="24"/>
        <v>Meal_Afternoon_Snack_Main</v>
      </c>
      <c r="O276" t="s">
        <v>12</v>
      </c>
    </row>
    <row r="277" spans="1:15" hidden="1" x14ac:dyDescent="0.45">
      <c r="A277" t="str">
        <f t="shared" si="20"/>
        <v>2020-01-01</v>
      </c>
      <c r="B277">
        <f t="shared" si="21"/>
        <v>43831</v>
      </c>
      <c r="C277" t="str">
        <f t="shared" si="22"/>
        <v>43831Meal_Afternoon_Snack_SideP22</v>
      </c>
      <c r="D277" s="7">
        <v>275</v>
      </c>
      <c r="E277" t="s">
        <v>167</v>
      </c>
      <c r="F277" t="s">
        <v>118</v>
      </c>
      <c r="G277" t="s">
        <v>170</v>
      </c>
      <c r="H277">
        <v>16.815346000000002</v>
      </c>
      <c r="I277" t="s">
        <v>55</v>
      </c>
      <c r="J277">
        <v>0.05</v>
      </c>
      <c r="K277">
        <v>0.1</v>
      </c>
      <c r="L277">
        <v>0.25</v>
      </c>
      <c r="M277" t="b">
        <f t="shared" si="23"/>
        <v>1</v>
      </c>
      <c r="N277" t="str">
        <f t="shared" si="24"/>
        <v>Meal_Afternoon_Snack_Side</v>
      </c>
      <c r="O277" t="s">
        <v>13</v>
      </c>
    </row>
    <row r="278" spans="1:15" hidden="1" x14ac:dyDescent="0.45">
      <c r="A278" t="str">
        <f t="shared" si="20"/>
        <v>2020-01-01</v>
      </c>
      <c r="B278">
        <f t="shared" si="21"/>
        <v>43831</v>
      </c>
      <c r="C278" t="str">
        <f t="shared" si="22"/>
        <v>43831Meal_Booster1_GreenP22</v>
      </c>
      <c r="D278" s="7">
        <v>276</v>
      </c>
      <c r="E278" t="s">
        <v>167</v>
      </c>
      <c r="F278" t="s">
        <v>118</v>
      </c>
      <c r="G278" t="s">
        <v>171</v>
      </c>
      <c r="H278">
        <v>0</v>
      </c>
      <c r="I278" t="s">
        <v>55</v>
      </c>
      <c r="J278">
        <v>0.05</v>
      </c>
      <c r="K278">
        <v>0.1</v>
      </c>
      <c r="L278">
        <v>0.25</v>
      </c>
      <c r="M278" t="b">
        <f t="shared" si="23"/>
        <v>1</v>
      </c>
      <c r="N278" t="str">
        <f t="shared" si="24"/>
        <v>Meal_Booster1_Green</v>
      </c>
      <c r="O278" t="s">
        <v>16</v>
      </c>
    </row>
    <row r="279" spans="1:15" hidden="1" x14ac:dyDescent="0.45">
      <c r="A279" t="str">
        <f t="shared" si="20"/>
        <v>2020-01-01</v>
      </c>
      <c r="B279">
        <f t="shared" si="21"/>
        <v>43831</v>
      </c>
      <c r="C279" t="str">
        <f t="shared" si="22"/>
        <v>43831Meal_Booster1_MainP22</v>
      </c>
      <c r="D279" s="7">
        <v>277</v>
      </c>
      <c r="E279" t="s">
        <v>167</v>
      </c>
      <c r="F279" t="s">
        <v>118</v>
      </c>
      <c r="G279" t="s">
        <v>172</v>
      </c>
      <c r="H279">
        <v>0</v>
      </c>
      <c r="I279" t="s">
        <v>55</v>
      </c>
      <c r="J279">
        <v>0.05</v>
      </c>
      <c r="K279">
        <v>0.1</v>
      </c>
      <c r="L279">
        <v>0.25</v>
      </c>
      <c r="M279" t="b">
        <f t="shared" si="23"/>
        <v>1</v>
      </c>
      <c r="N279" t="str">
        <f t="shared" si="24"/>
        <v>Meal_Booster1_Main</v>
      </c>
      <c r="O279" t="s">
        <v>17</v>
      </c>
    </row>
    <row r="280" spans="1:15" hidden="1" x14ac:dyDescent="0.45">
      <c r="A280" t="str">
        <f t="shared" si="20"/>
        <v>2020-01-01</v>
      </c>
      <c r="B280">
        <f t="shared" si="21"/>
        <v>43831</v>
      </c>
      <c r="C280" t="str">
        <f t="shared" si="22"/>
        <v>43831Meal_Booster1_SideP22</v>
      </c>
      <c r="D280" s="7">
        <v>278</v>
      </c>
      <c r="E280" t="s">
        <v>167</v>
      </c>
      <c r="F280" t="s">
        <v>118</v>
      </c>
      <c r="G280" t="s">
        <v>173</v>
      </c>
      <c r="H280">
        <v>0</v>
      </c>
      <c r="I280" t="s">
        <v>55</v>
      </c>
      <c r="J280">
        <v>0.05</v>
      </c>
      <c r="K280">
        <v>0.1</v>
      </c>
      <c r="L280">
        <v>0.25</v>
      </c>
      <c r="M280" t="b">
        <f t="shared" si="23"/>
        <v>1</v>
      </c>
      <c r="N280" t="str">
        <f t="shared" si="24"/>
        <v>Meal_Booster1_Side</v>
      </c>
      <c r="O280" t="s">
        <v>18</v>
      </c>
    </row>
    <row r="281" spans="1:15" hidden="1" x14ac:dyDescent="0.45">
      <c r="A281" t="str">
        <f t="shared" si="20"/>
        <v>2020-01-01</v>
      </c>
      <c r="B281">
        <f t="shared" si="21"/>
        <v>43831</v>
      </c>
      <c r="C281" t="str">
        <f t="shared" si="22"/>
        <v>43831Meal_Booster2_GreenP22</v>
      </c>
      <c r="D281" s="7">
        <v>279</v>
      </c>
      <c r="E281" t="s">
        <v>167</v>
      </c>
      <c r="F281" t="s">
        <v>118</v>
      </c>
      <c r="G281" t="s">
        <v>174</v>
      </c>
      <c r="H281">
        <v>0</v>
      </c>
      <c r="I281" t="s">
        <v>55</v>
      </c>
      <c r="J281">
        <v>0.05</v>
      </c>
      <c r="K281">
        <v>0.1</v>
      </c>
      <c r="L281">
        <v>0.25</v>
      </c>
      <c r="M281" t="b">
        <f t="shared" si="23"/>
        <v>1</v>
      </c>
      <c r="N281" t="str">
        <f t="shared" si="24"/>
        <v>Meal_Booster2_Green</v>
      </c>
      <c r="O281" t="s">
        <v>19</v>
      </c>
    </row>
    <row r="282" spans="1:15" hidden="1" x14ac:dyDescent="0.45">
      <c r="A282" t="str">
        <f t="shared" si="20"/>
        <v>2020-01-01</v>
      </c>
      <c r="B282">
        <f t="shared" si="21"/>
        <v>43831</v>
      </c>
      <c r="C282" t="str">
        <f t="shared" si="22"/>
        <v>43831Meal_Booster2_MainP22</v>
      </c>
      <c r="D282" s="7">
        <v>280</v>
      </c>
      <c r="E282" t="s">
        <v>167</v>
      </c>
      <c r="F282" t="s">
        <v>118</v>
      </c>
      <c r="G282" t="s">
        <v>175</v>
      </c>
      <c r="H282">
        <v>0</v>
      </c>
      <c r="I282" t="s">
        <v>55</v>
      </c>
      <c r="J282">
        <v>0.05</v>
      </c>
      <c r="K282">
        <v>0.1</v>
      </c>
      <c r="L282">
        <v>0.25</v>
      </c>
      <c r="M282" t="b">
        <f t="shared" si="23"/>
        <v>1</v>
      </c>
      <c r="N282" t="str">
        <f t="shared" si="24"/>
        <v>Meal_Booster2_Main</v>
      </c>
      <c r="O282" t="s">
        <v>20</v>
      </c>
    </row>
    <row r="283" spans="1:15" hidden="1" x14ac:dyDescent="0.45">
      <c r="A283" t="str">
        <f t="shared" si="20"/>
        <v>2020-01-01</v>
      </c>
      <c r="B283">
        <f t="shared" si="21"/>
        <v>43831</v>
      </c>
      <c r="C283" t="str">
        <f t="shared" si="22"/>
        <v>43831Meal_Booster2_SideP22</v>
      </c>
      <c r="D283" s="7">
        <v>281</v>
      </c>
      <c r="E283" t="s">
        <v>167</v>
      </c>
      <c r="F283" t="s">
        <v>118</v>
      </c>
      <c r="G283" t="s">
        <v>176</v>
      </c>
      <c r="H283">
        <v>0</v>
      </c>
      <c r="I283" t="s">
        <v>55</v>
      </c>
      <c r="J283">
        <v>0.05</v>
      </c>
      <c r="K283">
        <v>0.1</v>
      </c>
      <c r="L283">
        <v>0.25</v>
      </c>
      <c r="M283" t="b">
        <f t="shared" si="23"/>
        <v>1</v>
      </c>
      <c r="N283" t="str">
        <f t="shared" si="24"/>
        <v>Meal_Booster2_Side</v>
      </c>
      <c r="O283" t="s">
        <v>21</v>
      </c>
    </row>
    <row r="284" spans="1:15" hidden="1" x14ac:dyDescent="0.45">
      <c r="A284" t="str">
        <f t="shared" si="20"/>
        <v>2020-01-01</v>
      </c>
      <c r="B284">
        <f t="shared" si="21"/>
        <v>43831</v>
      </c>
      <c r="C284" t="str">
        <f t="shared" si="22"/>
        <v>43831Meal_Breakfast_GreenP22</v>
      </c>
      <c r="D284" s="7">
        <v>282</v>
      </c>
      <c r="E284" t="s">
        <v>167</v>
      </c>
      <c r="F284" t="s">
        <v>118</v>
      </c>
      <c r="G284" t="s">
        <v>177</v>
      </c>
      <c r="H284">
        <v>132.28094999999999</v>
      </c>
      <c r="I284" t="s">
        <v>55</v>
      </c>
      <c r="J284">
        <v>0.05</v>
      </c>
      <c r="K284">
        <v>0.1</v>
      </c>
      <c r="L284">
        <v>0.25</v>
      </c>
      <c r="M284" t="b">
        <f t="shared" si="23"/>
        <v>1</v>
      </c>
      <c r="N284" t="str">
        <f t="shared" si="24"/>
        <v>Meal_Breakfast_Green</v>
      </c>
      <c r="O284" t="s">
        <v>24</v>
      </c>
    </row>
    <row r="285" spans="1:15" hidden="1" x14ac:dyDescent="0.45">
      <c r="A285" t="str">
        <f t="shared" si="20"/>
        <v>2020-01-01</v>
      </c>
      <c r="B285">
        <f t="shared" si="21"/>
        <v>43831</v>
      </c>
      <c r="C285" t="str">
        <f t="shared" si="22"/>
        <v>43831Meal_Breakfast_MainP22</v>
      </c>
      <c r="D285" s="7">
        <v>283</v>
      </c>
      <c r="E285" t="s">
        <v>167</v>
      </c>
      <c r="F285" t="s">
        <v>118</v>
      </c>
      <c r="G285" t="s">
        <v>178</v>
      </c>
      <c r="H285">
        <v>167.55588</v>
      </c>
      <c r="I285" t="s">
        <v>55</v>
      </c>
      <c r="J285">
        <v>0.05</v>
      </c>
      <c r="K285">
        <v>0.1</v>
      </c>
      <c r="L285">
        <v>0.25</v>
      </c>
      <c r="M285" t="b">
        <f t="shared" si="23"/>
        <v>1</v>
      </c>
      <c r="N285" t="str">
        <f t="shared" si="24"/>
        <v>Meal_Breakfast_Main</v>
      </c>
      <c r="O285" t="s">
        <v>25</v>
      </c>
    </row>
    <row r="286" spans="1:15" hidden="1" x14ac:dyDescent="0.45">
      <c r="A286" t="str">
        <f t="shared" si="20"/>
        <v>2020-01-01</v>
      </c>
      <c r="B286">
        <f t="shared" si="21"/>
        <v>43831</v>
      </c>
      <c r="C286" t="str">
        <f t="shared" si="22"/>
        <v>43831Meal_Breakfast_SideP22</v>
      </c>
      <c r="D286" s="7">
        <v>284</v>
      </c>
      <c r="E286" t="s">
        <v>167</v>
      </c>
      <c r="F286" t="s">
        <v>118</v>
      </c>
      <c r="G286" t="s">
        <v>179</v>
      </c>
      <c r="H286">
        <v>22.046825999999999</v>
      </c>
      <c r="I286" t="s">
        <v>55</v>
      </c>
      <c r="J286">
        <v>0.05</v>
      </c>
      <c r="K286">
        <v>0.1</v>
      </c>
      <c r="L286">
        <v>0.25</v>
      </c>
      <c r="M286" t="b">
        <f t="shared" si="23"/>
        <v>1</v>
      </c>
      <c r="N286" t="str">
        <f t="shared" si="24"/>
        <v>Meal_Breakfast_Side</v>
      </c>
      <c r="O286" t="s">
        <v>26</v>
      </c>
    </row>
    <row r="287" spans="1:15" hidden="1" x14ac:dyDescent="0.45">
      <c r="A287" t="str">
        <f t="shared" si="20"/>
        <v>2020-01-01</v>
      </c>
      <c r="B287">
        <f t="shared" si="21"/>
        <v>43831</v>
      </c>
      <c r="C287" t="str">
        <f t="shared" si="22"/>
        <v>43831Meal_Dinner_GreenP22</v>
      </c>
      <c r="D287" s="7">
        <v>285</v>
      </c>
      <c r="E287" t="s">
        <v>167</v>
      </c>
      <c r="F287" t="s">
        <v>118</v>
      </c>
      <c r="G287" t="s">
        <v>180</v>
      </c>
      <c r="H287">
        <v>0</v>
      </c>
      <c r="I287" t="s">
        <v>55</v>
      </c>
      <c r="J287">
        <v>0.05</v>
      </c>
      <c r="K287">
        <v>0.1</v>
      </c>
      <c r="L287">
        <v>0.25</v>
      </c>
      <c r="M287" t="b">
        <f t="shared" si="23"/>
        <v>1</v>
      </c>
      <c r="N287" t="str">
        <f t="shared" si="24"/>
        <v>Meal_Dinner_Green</v>
      </c>
      <c r="O287" t="s">
        <v>29</v>
      </c>
    </row>
    <row r="288" spans="1:15" hidden="1" x14ac:dyDescent="0.45">
      <c r="A288" t="str">
        <f t="shared" si="20"/>
        <v>2020-01-01</v>
      </c>
      <c r="B288">
        <f t="shared" si="21"/>
        <v>43831</v>
      </c>
      <c r="C288" t="str">
        <f t="shared" si="22"/>
        <v>43831Meal_Dinner_MainP22</v>
      </c>
      <c r="D288" s="7">
        <v>286</v>
      </c>
      <c r="E288" t="s">
        <v>167</v>
      </c>
      <c r="F288" t="s">
        <v>118</v>
      </c>
      <c r="G288" t="s">
        <v>181</v>
      </c>
      <c r="H288">
        <v>155.46906999999999</v>
      </c>
      <c r="I288" t="s">
        <v>55</v>
      </c>
      <c r="J288">
        <v>0.05</v>
      </c>
      <c r="K288">
        <v>0.1</v>
      </c>
      <c r="L288">
        <v>0.25</v>
      </c>
      <c r="M288" t="b">
        <f t="shared" si="23"/>
        <v>1</v>
      </c>
      <c r="N288" t="str">
        <f t="shared" si="24"/>
        <v>Meal_Dinner_Main</v>
      </c>
      <c r="O288" t="s">
        <v>30</v>
      </c>
    </row>
    <row r="289" spans="1:15" hidden="1" x14ac:dyDescent="0.45">
      <c r="A289" t="str">
        <f t="shared" si="20"/>
        <v>2020-01-01</v>
      </c>
      <c r="B289">
        <f t="shared" si="21"/>
        <v>43831</v>
      </c>
      <c r="C289" t="str">
        <f t="shared" si="22"/>
        <v>43831Meal_Dinner_SideP22</v>
      </c>
      <c r="D289" s="7">
        <v>287</v>
      </c>
      <c r="E289" t="s">
        <v>167</v>
      </c>
      <c r="F289" t="s">
        <v>118</v>
      </c>
      <c r="G289" t="s">
        <v>182</v>
      </c>
      <c r="H289">
        <v>146.11754999999999</v>
      </c>
      <c r="I289" t="s">
        <v>55</v>
      </c>
      <c r="J289">
        <v>0.05</v>
      </c>
      <c r="K289">
        <v>0.1</v>
      </c>
      <c r="L289">
        <v>0.25</v>
      </c>
      <c r="M289" t="b">
        <f t="shared" si="23"/>
        <v>1</v>
      </c>
      <c r="N289" t="str">
        <f t="shared" si="24"/>
        <v>Meal_Dinner_Side</v>
      </c>
      <c r="O289" t="s">
        <v>31</v>
      </c>
    </row>
    <row r="290" spans="1:15" hidden="1" x14ac:dyDescent="0.45">
      <c r="A290" t="str">
        <f t="shared" si="20"/>
        <v>2020-01-01</v>
      </c>
      <c r="B290">
        <f t="shared" si="21"/>
        <v>43831</v>
      </c>
      <c r="C290" t="str">
        <f t="shared" si="22"/>
        <v>43831Meal_Lunch_GreenP22</v>
      </c>
      <c r="D290" s="7">
        <v>288</v>
      </c>
      <c r="E290" t="s">
        <v>167</v>
      </c>
      <c r="F290" t="s">
        <v>118</v>
      </c>
      <c r="G290" t="s">
        <v>183</v>
      </c>
      <c r="H290">
        <v>134.19651999999999</v>
      </c>
      <c r="I290" t="s">
        <v>55</v>
      </c>
      <c r="J290">
        <v>0.05</v>
      </c>
      <c r="K290">
        <v>0.1</v>
      </c>
      <c r="L290">
        <v>0.25</v>
      </c>
      <c r="M290" t="b">
        <f t="shared" si="23"/>
        <v>1</v>
      </c>
      <c r="N290" t="str">
        <f t="shared" si="24"/>
        <v>Meal_Lunch_Green</v>
      </c>
      <c r="O290" t="s">
        <v>34</v>
      </c>
    </row>
    <row r="291" spans="1:15" hidden="1" x14ac:dyDescent="0.45">
      <c r="A291" t="str">
        <f t="shared" si="20"/>
        <v>2020-01-01</v>
      </c>
      <c r="B291">
        <f t="shared" si="21"/>
        <v>43831</v>
      </c>
      <c r="C291" t="str">
        <f t="shared" si="22"/>
        <v>43831Meal_Lunch_MainP22</v>
      </c>
      <c r="D291" s="7">
        <v>289</v>
      </c>
      <c r="E291" t="s">
        <v>167</v>
      </c>
      <c r="F291" t="s">
        <v>118</v>
      </c>
      <c r="G291" t="s">
        <v>184</v>
      </c>
      <c r="H291">
        <v>74.333372999999995</v>
      </c>
      <c r="I291" t="s">
        <v>55</v>
      </c>
      <c r="J291">
        <v>0.05</v>
      </c>
      <c r="K291">
        <v>0.1</v>
      </c>
      <c r="L291">
        <v>0.25</v>
      </c>
      <c r="M291" t="b">
        <f t="shared" si="23"/>
        <v>1</v>
      </c>
      <c r="N291" t="str">
        <f t="shared" si="24"/>
        <v>Meal_Lunch_Main</v>
      </c>
      <c r="O291" t="s">
        <v>35</v>
      </c>
    </row>
    <row r="292" spans="1:15" hidden="1" x14ac:dyDescent="0.45">
      <c r="A292" t="str">
        <f t="shared" si="20"/>
        <v>2020-01-01</v>
      </c>
      <c r="B292">
        <f t="shared" si="21"/>
        <v>43831</v>
      </c>
      <c r="C292" t="str">
        <f t="shared" si="22"/>
        <v>43831Meal_Lunch_SideP22</v>
      </c>
      <c r="D292" s="7">
        <v>290</v>
      </c>
      <c r="E292" t="s">
        <v>167</v>
      </c>
      <c r="F292" t="s">
        <v>118</v>
      </c>
      <c r="G292" t="s">
        <v>185</v>
      </c>
      <c r="H292">
        <v>218.04455999999999</v>
      </c>
      <c r="I292" t="s">
        <v>55</v>
      </c>
      <c r="J292">
        <v>0.05</v>
      </c>
      <c r="K292">
        <v>0.1</v>
      </c>
      <c r="L292">
        <v>0.25</v>
      </c>
      <c r="M292" t="b">
        <f t="shared" si="23"/>
        <v>1</v>
      </c>
      <c r="N292" t="str">
        <f t="shared" si="24"/>
        <v>Meal_Lunch_Side</v>
      </c>
      <c r="O292" t="s">
        <v>36</v>
      </c>
    </row>
    <row r="293" spans="1:15" hidden="1" x14ac:dyDescent="0.45">
      <c r="A293" t="str">
        <f t="shared" si="20"/>
        <v>2020-01-01</v>
      </c>
      <c r="B293">
        <f t="shared" si="21"/>
        <v>43831</v>
      </c>
      <c r="C293" t="str">
        <f t="shared" si="22"/>
        <v>43831Meal_Morning_Snack_GreenP22</v>
      </c>
      <c r="D293" s="7">
        <v>291</v>
      </c>
      <c r="E293" t="s">
        <v>167</v>
      </c>
      <c r="F293" t="s">
        <v>118</v>
      </c>
      <c r="G293" t="s">
        <v>186</v>
      </c>
      <c r="H293">
        <v>38.834699999999998</v>
      </c>
      <c r="I293" t="s">
        <v>55</v>
      </c>
      <c r="J293">
        <v>0.05</v>
      </c>
      <c r="K293">
        <v>0.1</v>
      </c>
      <c r="L293">
        <v>0.25</v>
      </c>
      <c r="M293" t="b">
        <f t="shared" si="23"/>
        <v>1</v>
      </c>
      <c r="N293" t="str">
        <f t="shared" si="24"/>
        <v>Meal_Morning_Snack_Green</v>
      </c>
      <c r="O293" t="s">
        <v>39</v>
      </c>
    </row>
    <row r="294" spans="1:15" hidden="1" x14ac:dyDescent="0.45">
      <c r="A294" t="str">
        <f t="shared" si="20"/>
        <v>2020-01-01</v>
      </c>
      <c r="B294">
        <f t="shared" si="21"/>
        <v>43831</v>
      </c>
      <c r="C294" t="str">
        <f t="shared" si="22"/>
        <v>43831Meal_Morning_Snack_MainP22</v>
      </c>
      <c r="D294" s="7">
        <v>292</v>
      </c>
      <c r="E294" t="s">
        <v>167</v>
      </c>
      <c r="F294" t="s">
        <v>118</v>
      </c>
      <c r="G294" t="s">
        <v>187</v>
      </c>
      <c r="H294">
        <v>68.437329000000005</v>
      </c>
      <c r="I294" t="s">
        <v>55</v>
      </c>
      <c r="J294">
        <v>0.05</v>
      </c>
      <c r="K294">
        <v>0.1</v>
      </c>
      <c r="L294">
        <v>0.25</v>
      </c>
      <c r="M294" t="b">
        <f t="shared" si="23"/>
        <v>1</v>
      </c>
      <c r="N294" t="str">
        <f t="shared" si="24"/>
        <v>Meal_Morning_Snack_Main</v>
      </c>
      <c r="O294" t="s">
        <v>40</v>
      </c>
    </row>
    <row r="295" spans="1:15" hidden="1" x14ac:dyDescent="0.45">
      <c r="A295" t="str">
        <f t="shared" si="20"/>
        <v>2020-01-01</v>
      </c>
      <c r="B295">
        <f t="shared" si="21"/>
        <v>43831</v>
      </c>
      <c r="C295" t="str">
        <f t="shared" si="22"/>
        <v>43831Meal_Morning_Snack_SideP22</v>
      </c>
      <c r="D295" s="7">
        <v>293</v>
      </c>
      <c r="E295" t="s">
        <v>167</v>
      </c>
      <c r="F295" t="s">
        <v>118</v>
      </c>
      <c r="G295" t="s">
        <v>188</v>
      </c>
      <c r="H295">
        <v>30.806906000000001</v>
      </c>
      <c r="I295" t="s">
        <v>55</v>
      </c>
      <c r="J295">
        <v>0.05</v>
      </c>
      <c r="K295">
        <v>0.1</v>
      </c>
      <c r="L295">
        <v>0.25</v>
      </c>
      <c r="M295" t="b">
        <f t="shared" si="23"/>
        <v>1</v>
      </c>
      <c r="N295" t="str">
        <f t="shared" si="24"/>
        <v>Meal_Morning_Snack_Side</v>
      </c>
      <c r="O295" t="s">
        <v>41</v>
      </c>
    </row>
    <row r="296" spans="1:15" hidden="1" x14ac:dyDescent="0.45">
      <c r="A296" t="str">
        <f t="shared" si="20"/>
        <v>2020-01-01</v>
      </c>
      <c r="B296">
        <f t="shared" si="21"/>
        <v>43831</v>
      </c>
      <c r="C296" t="str">
        <f t="shared" si="22"/>
        <v>43831Meal_Afternoon_Snack_GreenP23</v>
      </c>
      <c r="D296" s="7">
        <v>294</v>
      </c>
      <c r="E296" t="s">
        <v>167</v>
      </c>
      <c r="F296" t="s">
        <v>118</v>
      </c>
      <c r="G296" t="s">
        <v>168</v>
      </c>
      <c r="H296">
        <v>5.3794417999999997E-2</v>
      </c>
      <c r="I296" t="s">
        <v>56</v>
      </c>
      <c r="J296">
        <v>0.15</v>
      </c>
      <c r="K296">
        <v>0.25</v>
      </c>
      <c r="L296">
        <v>0.45</v>
      </c>
      <c r="M296" t="b">
        <f t="shared" si="23"/>
        <v>1</v>
      </c>
      <c r="N296" t="str">
        <f t="shared" si="24"/>
        <v>Meal_Afternoon_Snack_Green</v>
      </c>
      <c r="O296" t="s">
        <v>11</v>
      </c>
    </row>
    <row r="297" spans="1:15" hidden="1" x14ac:dyDescent="0.45">
      <c r="A297" t="str">
        <f t="shared" si="20"/>
        <v>2020-01-01</v>
      </c>
      <c r="B297">
        <f t="shared" si="21"/>
        <v>43831</v>
      </c>
      <c r="C297" t="str">
        <f t="shared" si="22"/>
        <v>43831Meal_Afternoon_Snack_MainP23</v>
      </c>
      <c r="D297" s="7">
        <v>295</v>
      </c>
      <c r="E297" t="s">
        <v>167</v>
      </c>
      <c r="F297" t="s">
        <v>118</v>
      </c>
      <c r="G297" t="s">
        <v>169</v>
      </c>
      <c r="H297">
        <v>7.2540957000000003E-2</v>
      </c>
      <c r="I297" t="s">
        <v>56</v>
      </c>
      <c r="J297">
        <v>0.15</v>
      </c>
      <c r="K297">
        <v>0.25</v>
      </c>
      <c r="L297">
        <v>0.45</v>
      </c>
      <c r="M297" t="b">
        <f t="shared" si="23"/>
        <v>1</v>
      </c>
      <c r="N297" t="str">
        <f t="shared" si="24"/>
        <v>Meal_Afternoon_Snack_Main</v>
      </c>
      <c r="O297" t="s">
        <v>12</v>
      </c>
    </row>
    <row r="298" spans="1:15" hidden="1" x14ac:dyDescent="0.45">
      <c r="A298" t="str">
        <f t="shared" si="20"/>
        <v>2020-01-01</v>
      </c>
      <c r="B298">
        <f t="shared" si="21"/>
        <v>43831</v>
      </c>
      <c r="C298" t="str">
        <f t="shared" si="22"/>
        <v>43831Meal_Afternoon_Snack_SideP23</v>
      </c>
      <c r="D298" s="7">
        <v>296</v>
      </c>
      <c r="E298" t="s">
        <v>167</v>
      </c>
      <c r="F298" t="s">
        <v>118</v>
      </c>
      <c r="G298" t="s">
        <v>170</v>
      </c>
      <c r="H298">
        <v>0.11818471</v>
      </c>
      <c r="I298" t="s">
        <v>56</v>
      </c>
      <c r="J298">
        <v>0.15</v>
      </c>
      <c r="K298">
        <v>0.25</v>
      </c>
      <c r="L298">
        <v>0.45</v>
      </c>
      <c r="M298" t="b">
        <f t="shared" si="23"/>
        <v>1</v>
      </c>
      <c r="N298" t="str">
        <f t="shared" si="24"/>
        <v>Meal_Afternoon_Snack_Side</v>
      </c>
      <c r="O298" t="s">
        <v>13</v>
      </c>
    </row>
    <row r="299" spans="1:15" hidden="1" x14ac:dyDescent="0.45">
      <c r="A299" t="str">
        <f t="shared" si="20"/>
        <v>2020-01-01</v>
      </c>
      <c r="B299">
        <f t="shared" si="21"/>
        <v>43831</v>
      </c>
      <c r="C299" t="str">
        <f t="shared" si="22"/>
        <v>43831Meal_Booster1_GreenP23</v>
      </c>
      <c r="D299" s="7">
        <v>297</v>
      </c>
      <c r="E299" t="s">
        <v>167</v>
      </c>
      <c r="F299" t="s">
        <v>118</v>
      </c>
      <c r="G299" t="s">
        <v>171</v>
      </c>
      <c r="H299">
        <v>0</v>
      </c>
      <c r="I299" t="s">
        <v>56</v>
      </c>
      <c r="J299">
        <v>0.15</v>
      </c>
      <c r="K299">
        <v>0.25</v>
      </c>
      <c r="L299">
        <v>0.45</v>
      </c>
      <c r="M299" t="b">
        <f t="shared" si="23"/>
        <v>1</v>
      </c>
      <c r="N299" t="str">
        <f t="shared" si="24"/>
        <v>Meal_Booster1_Green</v>
      </c>
      <c r="O299" t="s">
        <v>16</v>
      </c>
    </row>
    <row r="300" spans="1:15" hidden="1" x14ac:dyDescent="0.45">
      <c r="A300" t="str">
        <f t="shared" si="20"/>
        <v>2020-01-01</v>
      </c>
      <c r="B300">
        <f t="shared" si="21"/>
        <v>43831</v>
      </c>
      <c r="C300" t="str">
        <f t="shared" si="22"/>
        <v>43831Meal_Booster1_MainP23</v>
      </c>
      <c r="D300" s="7">
        <v>298</v>
      </c>
      <c r="E300" t="s">
        <v>167</v>
      </c>
      <c r="F300" t="s">
        <v>118</v>
      </c>
      <c r="G300" t="s">
        <v>172</v>
      </c>
      <c r="H300">
        <v>0</v>
      </c>
      <c r="I300" t="s">
        <v>56</v>
      </c>
      <c r="J300">
        <v>0.15</v>
      </c>
      <c r="K300">
        <v>0.25</v>
      </c>
      <c r="L300">
        <v>0.45</v>
      </c>
      <c r="M300" t="b">
        <f t="shared" si="23"/>
        <v>1</v>
      </c>
      <c r="N300" t="str">
        <f t="shared" si="24"/>
        <v>Meal_Booster1_Main</v>
      </c>
      <c r="O300" t="s">
        <v>17</v>
      </c>
    </row>
    <row r="301" spans="1:15" hidden="1" x14ac:dyDescent="0.45">
      <c r="A301" t="str">
        <f t="shared" si="20"/>
        <v>2020-01-01</v>
      </c>
      <c r="B301">
        <f t="shared" si="21"/>
        <v>43831</v>
      </c>
      <c r="C301" t="str">
        <f t="shared" si="22"/>
        <v>43831Meal_Booster1_SideP23</v>
      </c>
      <c r="D301" s="7">
        <v>299</v>
      </c>
      <c r="E301" t="s">
        <v>167</v>
      </c>
      <c r="F301" t="s">
        <v>118</v>
      </c>
      <c r="G301" t="s">
        <v>173</v>
      </c>
      <c r="H301">
        <v>0</v>
      </c>
      <c r="I301" t="s">
        <v>56</v>
      </c>
      <c r="J301">
        <v>0.15</v>
      </c>
      <c r="K301">
        <v>0.25</v>
      </c>
      <c r="L301">
        <v>0.45</v>
      </c>
      <c r="M301" t="b">
        <f t="shared" si="23"/>
        <v>1</v>
      </c>
      <c r="N301" t="str">
        <f t="shared" si="24"/>
        <v>Meal_Booster1_Side</v>
      </c>
      <c r="O301" t="s">
        <v>18</v>
      </c>
    </row>
    <row r="302" spans="1:15" hidden="1" x14ac:dyDescent="0.45">
      <c r="A302" t="str">
        <f t="shared" si="20"/>
        <v>2020-01-01</v>
      </c>
      <c r="B302">
        <f t="shared" si="21"/>
        <v>43831</v>
      </c>
      <c r="C302" t="str">
        <f t="shared" si="22"/>
        <v>43831Meal_Booster2_GreenP23</v>
      </c>
      <c r="D302" s="7">
        <v>300</v>
      </c>
      <c r="E302" t="s">
        <v>167</v>
      </c>
      <c r="F302" t="s">
        <v>118</v>
      </c>
      <c r="G302" t="s">
        <v>174</v>
      </c>
      <c r="H302">
        <v>0</v>
      </c>
      <c r="I302" t="s">
        <v>56</v>
      </c>
      <c r="J302">
        <v>0.15</v>
      </c>
      <c r="K302">
        <v>0.25</v>
      </c>
      <c r="L302">
        <v>0.45</v>
      </c>
      <c r="M302" t="b">
        <f t="shared" si="23"/>
        <v>1</v>
      </c>
      <c r="N302" t="str">
        <f t="shared" si="24"/>
        <v>Meal_Booster2_Green</v>
      </c>
      <c r="O302" t="s">
        <v>19</v>
      </c>
    </row>
    <row r="303" spans="1:15" hidden="1" x14ac:dyDescent="0.45">
      <c r="A303" t="str">
        <f t="shared" si="20"/>
        <v>2020-01-01</v>
      </c>
      <c r="B303">
        <f t="shared" si="21"/>
        <v>43831</v>
      </c>
      <c r="C303" t="str">
        <f t="shared" si="22"/>
        <v>43831Meal_Booster2_MainP23</v>
      </c>
      <c r="D303" s="7">
        <v>301</v>
      </c>
      <c r="E303" t="s">
        <v>167</v>
      </c>
      <c r="F303" t="s">
        <v>118</v>
      </c>
      <c r="G303" t="s">
        <v>175</v>
      </c>
      <c r="H303">
        <v>0</v>
      </c>
      <c r="I303" t="s">
        <v>56</v>
      </c>
      <c r="J303">
        <v>0.15</v>
      </c>
      <c r="K303">
        <v>0.25</v>
      </c>
      <c r="L303">
        <v>0.45</v>
      </c>
      <c r="M303" t="b">
        <f t="shared" si="23"/>
        <v>1</v>
      </c>
      <c r="N303" t="str">
        <f t="shared" si="24"/>
        <v>Meal_Booster2_Main</v>
      </c>
      <c r="O303" t="s">
        <v>20</v>
      </c>
    </row>
    <row r="304" spans="1:15" hidden="1" x14ac:dyDescent="0.45">
      <c r="A304" t="str">
        <f t="shared" si="20"/>
        <v>2020-01-01</v>
      </c>
      <c r="B304">
        <f t="shared" si="21"/>
        <v>43831</v>
      </c>
      <c r="C304" t="str">
        <f t="shared" si="22"/>
        <v>43831Meal_Booster2_SideP23</v>
      </c>
      <c r="D304" s="7">
        <v>302</v>
      </c>
      <c r="E304" t="s">
        <v>167</v>
      </c>
      <c r="F304" t="s">
        <v>118</v>
      </c>
      <c r="G304" t="s">
        <v>176</v>
      </c>
      <c r="H304">
        <v>0</v>
      </c>
      <c r="I304" t="s">
        <v>56</v>
      </c>
      <c r="J304">
        <v>0.15</v>
      </c>
      <c r="K304">
        <v>0.25</v>
      </c>
      <c r="L304">
        <v>0.45</v>
      </c>
      <c r="M304" t="b">
        <f t="shared" si="23"/>
        <v>1</v>
      </c>
      <c r="N304" t="str">
        <f t="shared" si="24"/>
        <v>Meal_Booster2_Side</v>
      </c>
      <c r="O304" t="s">
        <v>21</v>
      </c>
    </row>
    <row r="305" spans="1:15" hidden="1" x14ac:dyDescent="0.45">
      <c r="A305" t="str">
        <f t="shared" si="20"/>
        <v>2020-01-01</v>
      </c>
      <c r="B305">
        <f t="shared" si="21"/>
        <v>43831</v>
      </c>
      <c r="C305" t="str">
        <f t="shared" si="22"/>
        <v>43831Meal_Breakfast_GreenP23</v>
      </c>
      <c r="D305" s="7">
        <v>303</v>
      </c>
      <c r="E305" t="s">
        <v>167</v>
      </c>
      <c r="F305" t="s">
        <v>118</v>
      </c>
      <c r="G305" t="s">
        <v>177</v>
      </c>
      <c r="H305">
        <v>56.382787</v>
      </c>
      <c r="I305" t="s">
        <v>56</v>
      </c>
      <c r="J305">
        <v>0.15</v>
      </c>
      <c r="K305">
        <v>0.25</v>
      </c>
      <c r="L305">
        <v>0.45</v>
      </c>
      <c r="M305" t="b">
        <f t="shared" si="23"/>
        <v>1</v>
      </c>
      <c r="N305" t="str">
        <f t="shared" si="24"/>
        <v>Meal_Breakfast_Green</v>
      </c>
      <c r="O305" t="s">
        <v>24</v>
      </c>
    </row>
    <row r="306" spans="1:15" hidden="1" x14ac:dyDescent="0.45">
      <c r="A306" t="str">
        <f t="shared" si="20"/>
        <v>2020-01-01</v>
      </c>
      <c r="B306">
        <f t="shared" si="21"/>
        <v>43831</v>
      </c>
      <c r="C306" t="str">
        <f t="shared" si="22"/>
        <v>43831Meal_Breakfast_MainP23</v>
      </c>
      <c r="D306" s="7">
        <v>304</v>
      </c>
      <c r="E306" t="s">
        <v>167</v>
      </c>
      <c r="F306" t="s">
        <v>118</v>
      </c>
      <c r="G306" t="s">
        <v>178</v>
      </c>
      <c r="H306">
        <v>230.65684999999999</v>
      </c>
      <c r="I306" t="s">
        <v>56</v>
      </c>
      <c r="J306">
        <v>0.15</v>
      </c>
      <c r="K306">
        <v>0.25</v>
      </c>
      <c r="L306">
        <v>0.45</v>
      </c>
      <c r="M306" t="b">
        <f t="shared" si="23"/>
        <v>1</v>
      </c>
      <c r="N306" t="str">
        <f t="shared" si="24"/>
        <v>Meal_Breakfast_Main</v>
      </c>
      <c r="O306" t="s">
        <v>25</v>
      </c>
    </row>
    <row r="307" spans="1:15" hidden="1" x14ac:dyDescent="0.45">
      <c r="A307" t="str">
        <f t="shared" si="20"/>
        <v>2020-01-01</v>
      </c>
      <c r="B307">
        <f t="shared" si="21"/>
        <v>43831</v>
      </c>
      <c r="C307" t="str">
        <f t="shared" si="22"/>
        <v>43831Meal_Breakfast_SideP23</v>
      </c>
      <c r="D307" s="7">
        <v>305</v>
      </c>
      <c r="E307" t="s">
        <v>167</v>
      </c>
      <c r="F307" t="s">
        <v>118</v>
      </c>
      <c r="G307" t="s">
        <v>179</v>
      </c>
      <c r="H307">
        <v>24.774255</v>
      </c>
      <c r="I307" t="s">
        <v>56</v>
      </c>
      <c r="J307">
        <v>0.15</v>
      </c>
      <c r="K307">
        <v>0.25</v>
      </c>
      <c r="L307">
        <v>0.45</v>
      </c>
      <c r="M307" t="b">
        <f t="shared" si="23"/>
        <v>1</v>
      </c>
      <c r="N307" t="str">
        <f t="shared" si="24"/>
        <v>Meal_Breakfast_Side</v>
      </c>
      <c r="O307" t="s">
        <v>26</v>
      </c>
    </row>
    <row r="308" spans="1:15" hidden="1" x14ac:dyDescent="0.45">
      <c r="A308" t="str">
        <f t="shared" si="20"/>
        <v>2020-01-01</v>
      </c>
      <c r="B308">
        <f t="shared" si="21"/>
        <v>43831</v>
      </c>
      <c r="C308" t="str">
        <f t="shared" si="22"/>
        <v>43831Meal_Dinner_GreenP23</v>
      </c>
      <c r="D308" s="7">
        <v>306</v>
      </c>
      <c r="E308" t="s">
        <v>167</v>
      </c>
      <c r="F308" t="s">
        <v>118</v>
      </c>
      <c r="G308" t="s">
        <v>180</v>
      </c>
      <c r="H308">
        <v>0</v>
      </c>
      <c r="I308" t="s">
        <v>56</v>
      </c>
      <c r="J308">
        <v>0.15</v>
      </c>
      <c r="K308">
        <v>0.25</v>
      </c>
      <c r="L308">
        <v>0.45</v>
      </c>
      <c r="M308" t="b">
        <f t="shared" si="23"/>
        <v>1</v>
      </c>
      <c r="N308" t="str">
        <f t="shared" si="24"/>
        <v>Meal_Dinner_Green</v>
      </c>
      <c r="O308" t="s">
        <v>29</v>
      </c>
    </row>
    <row r="309" spans="1:15" hidden="1" x14ac:dyDescent="0.45">
      <c r="A309" t="str">
        <f t="shared" si="20"/>
        <v>2020-01-01</v>
      </c>
      <c r="B309">
        <f t="shared" si="21"/>
        <v>43831</v>
      </c>
      <c r="C309" t="str">
        <f t="shared" si="22"/>
        <v>43831Meal_Dinner_MainP23</v>
      </c>
      <c r="D309" s="7">
        <v>307</v>
      </c>
      <c r="E309" t="s">
        <v>167</v>
      </c>
      <c r="F309" t="s">
        <v>118</v>
      </c>
      <c r="G309" t="s">
        <v>181</v>
      </c>
      <c r="H309">
        <v>353.03271000000001</v>
      </c>
      <c r="I309" t="s">
        <v>56</v>
      </c>
      <c r="J309">
        <v>0.15</v>
      </c>
      <c r="K309">
        <v>0.25</v>
      </c>
      <c r="L309">
        <v>0.45</v>
      </c>
      <c r="M309" t="b">
        <f t="shared" si="23"/>
        <v>1</v>
      </c>
      <c r="N309" t="str">
        <f t="shared" si="24"/>
        <v>Meal_Dinner_Main</v>
      </c>
      <c r="O309" t="s">
        <v>30</v>
      </c>
    </row>
    <row r="310" spans="1:15" hidden="1" x14ac:dyDescent="0.45">
      <c r="A310" t="str">
        <f t="shared" si="20"/>
        <v>2020-01-01</v>
      </c>
      <c r="B310">
        <f t="shared" si="21"/>
        <v>43831</v>
      </c>
      <c r="C310" t="str">
        <f t="shared" si="22"/>
        <v>43831Meal_Dinner_SideP23</v>
      </c>
      <c r="D310" s="7">
        <v>308</v>
      </c>
      <c r="E310" t="s">
        <v>167</v>
      </c>
      <c r="F310" t="s">
        <v>118</v>
      </c>
      <c r="G310" t="s">
        <v>182</v>
      </c>
      <c r="H310">
        <v>95.649257000000006</v>
      </c>
      <c r="I310" t="s">
        <v>56</v>
      </c>
      <c r="J310">
        <v>0.15</v>
      </c>
      <c r="K310">
        <v>0.25</v>
      </c>
      <c r="L310">
        <v>0.45</v>
      </c>
      <c r="M310" t="b">
        <f t="shared" si="23"/>
        <v>1</v>
      </c>
      <c r="N310" t="str">
        <f t="shared" si="24"/>
        <v>Meal_Dinner_Side</v>
      </c>
      <c r="O310" t="s">
        <v>31</v>
      </c>
    </row>
    <row r="311" spans="1:15" hidden="1" x14ac:dyDescent="0.45">
      <c r="A311" t="str">
        <f t="shared" si="20"/>
        <v>2020-01-01</v>
      </c>
      <c r="B311">
        <f t="shared" si="21"/>
        <v>43831</v>
      </c>
      <c r="C311" t="str">
        <f t="shared" si="22"/>
        <v>43831Meal_Lunch_GreenP23</v>
      </c>
      <c r="D311" s="7">
        <v>309</v>
      </c>
      <c r="E311" t="s">
        <v>167</v>
      </c>
      <c r="F311" t="s">
        <v>118</v>
      </c>
      <c r="G311" t="s">
        <v>183</v>
      </c>
      <c r="H311">
        <v>398.58607000000001</v>
      </c>
      <c r="I311" t="s">
        <v>56</v>
      </c>
      <c r="J311">
        <v>0.15</v>
      </c>
      <c r="K311">
        <v>0.25</v>
      </c>
      <c r="L311">
        <v>0.45</v>
      </c>
      <c r="M311" t="b">
        <f t="shared" si="23"/>
        <v>1</v>
      </c>
      <c r="N311" t="str">
        <f t="shared" si="24"/>
        <v>Meal_Lunch_Green</v>
      </c>
      <c r="O311" t="s">
        <v>34</v>
      </c>
    </row>
    <row r="312" spans="1:15" hidden="1" x14ac:dyDescent="0.45">
      <c r="A312" t="str">
        <f t="shared" si="20"/>
        <v>2020-01-01</v>
      </c>
      <c r="B312">
        <f t="shared" si="21"/>
        <v>43831</v>
      </c>
      <c r="C312" t="str">
        <f t="shared" si="22"/>
        <v>43831Meal_Lunch_MainP23</v>
      </c>
      <c r="D312" s="7">
        <v>310</v>
      </c>
      <c r="E312" t="s">
        <v>167</v>
      </c>
      <c r="F312" t="s">
        <v>118</v>
      </c>
      <c r="G312" t="s">
        <v>184</v>
      </c>
      <c r="H312">
        <v>195.34065000000001</v>
      </c>
      <c r="I312" t="s">
        <v>56</v>
      </c>
      <c r="J312">
        <v>0.15</v>
      </c>
      <c r="K312">
        <v>0.25</v>
      </c>
      <c r="L312">
        <v>0.45</v>
      </c>
      <c r="M312" t="b">
        <f t="shared" si="23"/>
        <v>1</v>
      </c>
      <c r="N312" t="str">
        <f t="shared" si="24"/>
        <v>Meal_Lunch_Main</v>
      </c>
      <c r="O312" t="s">
        <v>35</v>
      </c>
    </row>
    <row r="313" spans="1:15" hidden="1" x14ac:dyDescent="0.45">
      <c r="A313" t="str">
        <f t="shared" si="20"/>
        <v>2020-01-01</v>
      </c>
      <c r="B313">
        <f t="shared" si="21"/>
        <v>43831</v>
      </c>
      <c r="C313" t="str">
        <f t="shared" si="22"/>
        <v>43831Meal_Lunch_SideP23</v>
      </c>
      <c r="D313" s="7">
        <v>311</v>
      </c>
      <c r="E313" t="s">
        <v>167</v>
      </c>
      <c r="F313" t="s">
        <v>118</v>
      </c>
      <c r="G313" t="s">
        <v>185</v>
      </c>
      <c r="H313">
        <v>172.33844999999999</v>
      </c>
      <c r="I313" t="s">
        <v>56</v>
      </c>
      <c r="J313">
        <v>0.15</v>
      </c>
      <c r="K313">
        <v>0.25</v>
      </c>
      <c r="L313">
        <v>0.45</v>
      </c>
      <c r="M313" t="b">
        <f t="shared" si="23"/>
        <v>1</v>
      </c>
      <c r="N313" t="str">
        <f t="shared" si="24"/>
        <v>Meal_Lunch_Side</v>
      </c>
      <c r="O313" t="s">
        <v>36</v>
      </c>
    </row>
    <row r="314" spans="1:15" hidden="1" x14ac:dyDescent="0.45">
      <c r="A314" t="str">
        <f t="shared" si="20"/>
        <v>2020-01-01</v>
      </c>
      <c r="B314">
        <f t="shared" si="21"/>
        <v>43831</v>
      </c>
      <c r="C314" t="str">
        <f t="shared" si="22"/>
        <v>43831Meal_Morning_Snack_GreenP23</v>
      </c>
      <c r="D314" s="7">
        <v>312</v>
      </c>
      <c r="E314" t="s">
        <v>167</v>
      </c>
      <c r="F314" t="s">
        <v>118</v>
      </c>
      <c r="G314" t="s">
        <v>186</v>
      </c>
      <c r="H314">
        <v>0.12785406999999999</v>
      </c>
      <c r="I314" t="s">
        <v>56</v>
      </c>
      <c r="J314">
        <v>0.15</v>
      </c>
      <c r="K314">
        <v>0.25</v>
      </c>
      <c r="L314">
        <v>0.45</v>
      </c>
      <c r="M314" t="b">
        <f t="shared" si="23"/>
        <v>1</v>
      </c>
      <c r="N314" t="str">
        <f t="shared" si="24"/>
        <v>Meal_Morning_Snack_Green</v>
      </c>
      <c r="O314" t="s">
        <v>39</v>
      </c>
    </row>
    <row r="315" spans="1:15" hidden="1" x14ac:dyDescent="0.45">
      <c r="A315" t="str">
        <f t="shared" si="20"/>
        <v>2020-01-01</v>
      </c>
      <c r="B315">
        <f t="shared" si="21"/>
        <v>43831</v>
      </c>
      <c r="C315" t="str">
        <f t="shared" si="22"/>
        <v>43831Meal_Morning_Snack_MainP23</v>
      </c>
      <c r="D315" s="7">
        <v>313</v>
      </c>
      <c r="E315" t="s">
        <v>167</v>
      </c>
      <c r="F315" t="s">
        <v>118</v>
      </c>
      <c r="G315" t="s">
        <v>187</v>
      </c>
      <c r="H315">
        <v>0.30898067000000001</v>
      </c>
      <c r="I315" t="s">
        <v>56</v>
      </c>
      <c r="J315">
        <v>0.15</v>
      </c>
      <c r="K315">
        <v>0.25</v>
      </c>
      <c r="L315">
        <v>0.45</v>
      </c>
      <c r="M315" t="b">
        <f t="shared" si="23"/>
        <v>1</v>
      </c>
      <c r="N315" t="str">
        <f t="shared" si="24"/>
        <v>Meal_Morning_Snack_Main</v>
      </c>
      <c r="O315" t="s">
        <v>40</v>
      </c>
    </row>
    <row r="316" spans="1:15" hidden="1" x14ac:dyDescent="0.45">
      <c r="A316" t="str">
        <f t="shared" si="20"/>
        <v>2020-01-01</v>
      </c>
      <c r="B316">
        <f t="shared" si="21"/>
        <v>43831</v>
      </c>
      <c r="C316" t="str">
        <f t="shared" si="22"/>
        <v>43831Meal_Morning_Snack_SideP23</v>
      </c>
      <c r="D316" s="7">
        <v>314</v>
      </c>
      <c r="E316" t="s">
        <v>167</v>
      </c>
      <c r="F316" t="s">
        <v>118</v>
      </c>
      <c r="G316" t="s">
        <v>188</v>
      </c>
      <c r="H316">
        <v>5.0228385E-2</v>
      </c>
      <c r="I316" t="s">
        <v>56</v>
      </c>
      <c r="J316">
        <v>0.15</v>
      </c>
      <c r="K316">
        <v>0.25</v>
      </c>
      <c r="L316">
        <v>0.45</v>
      </c>
      <c r="M316" t="b">
        <f t="shared" si="23"/>
        <v>1</v>
      </c>
      <c r="N316" t="str">
        <f t="shared" si="24"/>
        <v>Meal_Morning_Snack_Side</v>
      </c>
      <c r="O316" t="s">
        <v>41</v>
      </c>
    </row>
    <row r="317" spans="1:15" hidden="1" x14ac:dyDescent="0.45">
      <c r="A317" t="str">
        <f t="shared" si="20"/>
        <v>2020-01-01</v>
      </c>
      <c r="B317">
        <f t="shared" si="21"/>
        <v>43831</v>
      </c>
      <c r="C317" t="str">
        <f t="shared" si="22"/>
        <v>43831Meal_Afternoon_Snack_GreenP24</v>
      </c>
      <c r="D317" s="7">
        <v>315</v>
      </c>
      <c r="E317" t="s">
        <v>167</v>
      </c>
      <c r="F317" t="s">
        <v>118</v>
      </c>
      <c r="G317" t="s">
        <v>168</v>
      </c>
      <c r="H317">
        <v>26.077373999999999</v>
      </c>
      <c r="I317" t="s">
        <v>57</v>
      </c>
      <c r="J317">
        <v>0.05</v>
      </c>
      <c r="K317">
        <v>0.15</v>
      </c>
      <c r="L317">
        <v>0.25</v>
      </c>
      <c r="M317" t="b">
        <f t="shared" si="23"/>
        <v>1</v>
      </c>
      <c r="N317" t="str">
        <f t="shared" si="24"/>
        <v>Meal_Afternoon_Snack_Green</v>
      </c>
      <c r="O317" t="s">
        <v>11</v>
      </c>
    </row>
    <row r="318" spans="1:15" hidden="1" x14ac:dyDescent="0.45">
      <c r="A318" t="str">
        <f t="shared" si="20"/>
        <v>2020-01-01</v>
      </c>
      <c r="B318">
        <f t="shared" si="21"/>
        <v>43831</v>
      </c>
      <c r="C318" t="str">
        <f t="shared" si="22"/>
        <v>43831Meal_Afternoon_Snack_MainP24</v>
      </c>
      <c r="D318" s="7">
        <v>316</v>
      </c>
      <c r="E318" t="s">
        <v>167</v>
      </c>
      <c r="F318" t="s">
        <v>118</v>
      </c>
      <c r="G318" t="s">
        <v>169</v>
      </c>
      <c r="H318">
        <v>13.605586000000001</v>
      </c>
      <c r="I318" t="s">
        <v>57</v>
      </c>
      <c r="J318">
        <v>0.05</v>
      </c>
      <c r="K318">
        <v>0.15</v>
      </c>
      <c r="L318">
        <v>0.25</v>
      </c>
      <c r="M318" t="b">
        <f t="shared" si="23"/>
        <v>1</v>
      </c>
      <c r="N318" t="str">
        <f t="shared" si="24"/>
        <v>Meal_Afternoon_Snack_Main</v>
      </c>
      <c r="O318" t="s">
        <v>12</v>
      </c>
    </row>
    <row r="319" spans="1:15" hidden="1" x14ac:dyDescent="0.45">
      <c r="A319" t="str">
        <f t="shared" si="20"/>
        <v>2020-01-01</v>
      </c>
      <c r="B319">
        <f t="shared" si="21"/>
        <v>43831</v>
      </c>
      <c r="C319" t="str">
        <f t="shared" si="22"/>
        <v>43831Meal_Afternoon_Snack_SideP24</v>
      </c>
      <c r="D319" s="7">
        <v>317</v>
      </c>
      <c r="E319" t="s">
        <v>167</v>
      </c>
      <c r="F319" t="s">
        <v>118</v>
      </c>
      <c r="G319" t="s">
        <v>170</v>
      </c>
      <c r="H319">
        <v>28.344971999999999</v>
      </c>
      <c r="I319" t="s">
        <v>57</v>
      </c>
      <c r="J319">
        <v>0.05</v>
      </c>
      <c r="K319">
        <v>0.15</v>
      </c>
      <c r="L319">
        <v>0.25</v>
      </c>
      <c r="M319" t="b">
        <f t="shared" si="23"/>
        <v>1</v>
      </c>
      <c r="N319" t="str">
        <f t="shared" si="24"/>
        <v>Meal_Afternoon_Snack_Side</v>
      </c>
      <c r="O319" t="s">
        <v>13</v>
      </c>
    </row>
    <row r="320" spans="1:15" hidden="1" x14ac:dyDescent="0.45">
      <c r="A320" t="str">
        <f t="shared" si="20"/>
        <v>2020-01-01</v>
      </c>
      <c r="B320">
        <f t="shared" si="21"/>
        <v>43831</v>
      </c>
      <c r="C320" t="str">
        <f t="shared" si="22"/>
        <v>43831Meal_Booster1_GreenP24</v>
      </c>
      <c r="D320" s="7">
        <v>318</v>
      </c>
      <c r="E320" t="s">
        <v>167</v>
      </c>
      <c r="F320" t="s">
        <v>118</v>
      </c>
      <c r="G320" t="s">
        <v>171</v>
      </c>
      <c r="H320">
        <v>0</v>
      </c>
      <c r="I320" t="s">
        <v>57</v>
      </c>
      <c r="J320">
        <v>0.05</v>
      </c>
      <c r="K320">
        <v>0.15</v>
      </c>
      <c r="L320">
        <v>0.25</v>
      </c>
      <c r="M320" t="b">
        <f t="shared" si="23"/>
        <v>1</v>
      </c>
      <c r="N320" t="str">
        <f t="shared" si="24"/>
        <v>Meal_Booster1_Green</v>
      </c>
      <c r="O320" t="s">
        <v>16</v>
      </c>
    </row>
    <row r="321" spans="1:15" hidden="1" x14ac:dyDescent="0.45">
      <c r="A321" t="str">
        <f t="shared" si="20"/>
        <v>2020-01-01</v>
      </c>
      <c r="B321">
        <f t="shared" si="21"/>
        <v>43831</v>
      </c>
      <c r="C321" t="str">
        <f t="shared" si="22"/>
        <v>43831Meal_Booster1_MainP24</v>
      </c>
      <c r="D321" s="7">
        <v>319</v>
      </c>
      <c r="E321" t="s">
        <v>167</v>
      </c>
      <c r="F321" t="s">
        <v>118</v>
      </c>
      <c r="G321" t="s">
        <v>172</v>
      </c>
      <c r="H321">
        <v>0</v>
      </c>
      <c r="I321" t="s">
        <v>57</v>
      </c>
      <c r="J321">
        <v>0.05</v>
      </c>
      <c r="K321">
        <v>0.15</v>
      </c>
      <c r="L321">
        <v>0.25</v>
      </c>
      <c r="M321" t="b">
        <f t="shared" si="23"/>
        <v>1</v>
      </c>
      <c r="N321" t="str">
        <f t="shared" si="24"/>
        <v>Meal_Booster1_Main</v>
      </c>
      <c r="O321" t="s">
        <v>17</v>
      </c>
    </row>
    <row r="322" spans="1:15" hidden="1" x14ac:dyDescent="0.45">
      <c r="A322" t="str">
        <f t="shared" ref="A322:A385" si="25">LEFT(E322,10)</f>
        <v>2020-01-01</v>
      </c>
      <c r="B322">
        <f t="shared" ref="B322:B385" si="26">VALUE(A322)</f>
        <v>43831</v>
      </c>
      <c r="C322" t="str">
        <f t="shared" ref="C322:C385" si="27">B322&amp;G322&amp;I322</f>
        <v>43831Meal_Booster1_SideP24</v>
      </c>
      <c r="D322" s="7">
        <v>320</v>
      </c>
      <c r="E322" t="s">
        <v>167</v>
      </c>
      <c r="F322" t="s">
        <v>118</v>
      </c>
      <c r="G322" t="s">
        <v>173</v>
      </c>
      <c r="H322">
        <v>0</v>
      </c>
      <c r="I322" t="s">
        <v>57</v>
      </c>
      <c r="J322">
        <v>0.05</v>
      </c>
      <c r="K322">
        <v>0.15</v>
      </c>
      <c r="L322">
        <v>0.25</v>
      </c>
      <c r="M322" t="b">
        <f t="shared" ref="M322:M385" si="28">N322=G322</f>
        <v>1</v>
      </c>
      <c r="N322" t="str">
        <f t="shared" ref="N322:N385" si="29">"Meal_"&amp;O322</f>
        <v>Meal_Booster1_Side</v>
      </c>
      <c r="O322" t="s">
        <v>18</v>
      </c>
    </row>
    <row r="323" spans="1:15" hidden="1" x14ac:dyDescent="0.45">
      <c r="A323" t="str">
        <f t="shared" si="25"/>
        <v>2020-01-01</v>
      </c>
      <c r="B323">
        <f t="shared" si="26"/>
        <v>43831</v>
      </c>
      <c r="C323" t="str">
        <f t="shared" si="27"/>
        <v>43831Meal_Booster2_GreenP24</v>
      </c>
      <c r="D323" s="7">
        <v>321</v>
      </c>
      <c r="E323" t="s">
        <v>167</v>
      </c>
      <c r="F323" t="s">
        <v>118</v>
      </c>
      <c r="G323" t="s">
        <v>174</v>
      </c>
      <c r="H323">
        <v>0</v>
      </c>
      <c r="I323" t="s">
        <v>57</v>
      </c>
      <c r="J323">
        <v>0.05</v>
      </c>
      <c r="K323">
        <v>0.15</v>
      </c>
      <c r="L323">
        <v>0.25</v>
      </c>
      <c r="M323" t="b">
        <f t="shared" si="28"/>
        <v>1</v>
      </c>
      <c r="N323" t="str">
        <f t="shared" si="29"/>
        <v>Meal_Booster2_Green</v>
      </c>
      <c r="O323" t="s">
        <v>19</v>
      </c>
    </row>
    <row r="324" spans="1:15" hidden="1" x14ac:dyDescent="0.45">
      <c r="A324" t="str">
        <f t="shared" si="25"/>
        <v>2020-01-01</v>
      </c>
      <c r="B324">
        <f t="shared" si="26"/>
        <v>43831</v>
      </c>
      <c r="C324" t="str">
        <f t="shared" si="27"/>
        <v>43831Meal_Booster2_MainP24</v>
      </c>
      <c r="D324" s="7">
        <v>322</v>
      </c>
      <c r="E324" t="s">
        <v>167</v>
      </c>
      <c r="F324" t="s">
        <v>118</v>
      </c>
      <c r="G324" t="s">
        <v>175</v>
      </c>
      <c r="H324">
        <v>0</v>
      </c>
      <c r="I324" t="s">
        <v>57</v>
      </c>
      <c r="J324">
        <v>0.05</v>
      </c>
      <c r="K324">
        <v>0.15</v>
      </c>
      <c r="L324">
        <v>0.25</v>
      </c>
      <c r="M324" t="b">
        <f t="shared" si="28"/>
        <v>1</v>
      </c>
      <c r="N324" t="str">
        <f t="shared" si="29"/>
        <v>Meal_Booster2_Main</v>
      </c>
      <c r="O324" t="s">
        <v>20</v>
      </c>
    </row>
    <row r="325" spans="1:15" hidden="1" x14ac:dyDescent="0.45">
      <c r="A325" t="str">
        <f t="shared" si="25"/>
        <v>2020-01-01</v>
      </c>
      <c r="B325">
        <f t="shared" si="26"/>
        <v>43831</v>
      </c>
      <c r="C325" t="str">
        <f t="shared" si="27"/>
        <v>43831Meal_Booster2_SideP24</v>
      </c>
      <c r="D325" s="7">
        <v>323</v>
      </c>
      <c r="E325" t="s">
        <v>167</v>
      </c>
      <c r="F325" t="s">
        <v>118</v>
      </c>
      <c r="G325" t="s">
        <v>176</v>
      </c>
      <c r="H325">
        <v>0</v>
      </c>
      <c r="I325" t="s">
        <v>57</v>
      </c>
      <c r="J325">
        <v>0.05</v>
      </c>
      <c r="K325">
        <v>0.15</v>
      </c>
      <c r="L325">
        <v>0.25</v>
      </c>
      <c r="M325" t="b">
        <f t="shared" si="28"/>
        <v>1</v>
      </c>
      <c r="N325" t="str">
        <f t="shared" si="29"/>
        <v>Meal_Booster2_Side</v>
      </c>
      <c r="O325" t="s">
        <v>21</v>
      </c>
    </row>
    <row r="326" spans="1:15" hidden="1" x14ac:dyDescent="0.45">
      <c r="A326" t="str">
        <f t="shared" si="25"/>
        <v>2020-01-01</v>
      </c>
      <c r="B326">
        <f t="shared" si="26"/>
        <v>43831</v>
      </c>
      <c r="C326" t="str">
        <f t="shared" si="27"/>
        <v>43831Meal_Breakfast_GreenP24</v>
      </c>
      <c r="D326" s="7">
        <v>324</v>
      </c>
      <c r="E326" t="s">
        <v>167</v>
      </c>
      <c r="F326" t="s">
        <v>118</v>
      </c>
      <c r="G326" t="s">
        <v>177</v>
      </c>
      <c r="H326">
        <v>138.29373000000001</v>
      </c>
      <c r="I326" t="s">
        <v>57</v>
      </c>
      <c r="J326">
        <v>0.05</v>
      </c>
      <c r="K326">
        <v>0.15</v>
      </c>
      <c r="L326">
        <v>0.25</v>
      </c>
      <c r="M326" t="b">
        <f t="shared" si="28"/>
        <v>1</v>
      </c>
      <c r="N326" t="str">
        <f t="shared" si="29"/>
        <v>Meal_Breakfast_Green</v>
      </c>
      <c r="O326" t="s">
        <v>24</v>
      </c>
    </row>
    <row r="327" spans="1:15" hidden="1" x14ac:dyDescent="0.45">
      <c r="A327" t="str">
        <f t="shared" si="25"/>
        <v>2020-01-01</v>
      </c>
      <c r="B327">
        <f t="shared" si="26"/>
        <v>43831</v>
      </c>
      <c r="C327" t="str">
        <f t="shared" si="27"/>
        <v>43831Meal_Breakfast_MainP24</v>
      </c>
      <c r="D327" s="7">
        <v>325</v>
      </c>
      <c r="E327" t="s">
        <v>167</v>
      </c>
      <c r="F327" t="s">
        <v>118</v>
      </c>
      <c r="G327" t="s">
        <v>178</v>
      </c>
      <c r="H327">
        <v>175.17205000000001</v>
      </c>
      <c r="I327" t="s">
        <v>57</v>
      </c>
      <c r="J327">
        <v>0.05</v>
      </c>
      <c r="K327">
        <v>0.15</v>
      </c>
      <c r="L327">
        <v>0.25</v>
      </c>
      <c r="M327" t="b">
        <f t="shared" si="28"/>
        <v>1</v>
      </c>
      <c r="N327" t="str">
        <f t="shared" si="29"/>
        <v>Meal_Breakfast_Main</v>
      </c>
      <c r="O327" t="s">
        <v>25</v>
      </c>
    </row>
    <row r="328" spans="1:15" hidden="1" x14ac:dyDescent="0.45">
      <c r="A328" t="str">
        <f t="shared" si="25"/>
        <v>2020-01-01</v>
      </c>
      <c r="B328">
        <f t="shared" si="26"/>
        <v>43831</v>
      </c>
      <c r="C328" t="str">
        <f t="shared" si="27"/>
        <v>43831Meal_Breakfast_SideP24</v>
      </c>
      <c r="D328" s="7">
        <v>326</v>
      </c>
      <c r="E328" t="s">
        <v>167</v>
      </c>
      <c r="F328" t="s">
        <v>118</v>
      </c>
      <c r="G328" t="s">
        <v>179</v>
      </c>
      <c r="H328">
        <v>23.048953999999998</v>
      </c>
      <c r="I328" t="s">
        <v>57</v>
      </c>
      <c r="J328">
        <v>0.05</v>
      </c>
      <c r="K328">
        <v>0.15</v>
      </c>
      <c r="L328">
        <v>0.25</v>
      </c>
      <c r="M328" t="b">
        <f t="shared" si="28"/>
        <v>1</v>
      </c>
      <c r="N328" t="str">
        <f t="shared" si="29"/>
        <v>Meal_Breakfast_Side</v>
      </c>
      <c r="O328" t="s">
        <v>26</v>
      </c>
    </row>
    <row r="329" spans="1:15" hidden="1" x14ac:dyDescent="0.45">
      <c r="A329" t="str">
        <f t="shared" si="25"/>
        <v>2020-01-01</v>
      </c>
      <c r="B329">
        <f t="shared" si="26"/>
        <v>43831</v>
      </c>
      <c r="C329" t="str">
        <f t="shared" si="27"/>
        <v>43831Meal_Dinner_GreenP24</v>
      </c>
      <c r="D329" s="7">
        <v>327</v>
      </c>
      <c r="E329" t="s">
        <v>167</v>
      </c>
      <c r="F329" t="s">
        <v>118</v>
      </c>
      <c r="G329" t="s">
        <v>180</v>
      </c>
      <c r="H329">
        <v>0</v>
      </c>
      <c r="I329" t="s">
        <v>57</v>
      </c>
      <c r="J329">
        <v>0.05</v>
      </c>
      <c r="K329">
        <v>0.15</v>
      </c>
      <c r="L329">
        <v>0.25</v>
      </c>
      <c r="M329" t="b">
        <f t="shared" si="28"/>
        <v>1</v>
      </c>
      <c r="N329" t="str">
        <f t="shared" si="29"/>
        <v>Meal_Dinner_Green</v>
      </c>
      <c r="O329" t="s">
        <v>29</v>
      </c>
    </row>
    <row r="330" spans="1:15" hidden="1" x14ac:dyDescent="0.45">
      <c r="A330" t="str">
        <f t="shared" si="25"/>
        <v>2020-01-01</v>
      </c>
      <c r="B330">
        <f t="shared" si="26"/>
        <v>43831</v>
      </c>
      <c r="C330" t="str">
        <f t="shared" si="27"/>
        <v>43831Meal_Dinner_MainP24</v>
      </c>
      <c r="D330" s="7">
        <v>328</v>
      </c>
      <c r="E330" t="s">
        <v>167</v>
      </c>
      <c r="F330" t="s">
        <v>118</v>
      </c>
      <c r="G330" t="s">
        <v>181</v>
      </c>
      <c r="H330">
        <v>132.77739</v>
      </c>
      <c r="I330" t="s">
        <v>57</v>
      </c>
      <c r="J330">
        <v>0.05</v>
      </c>
      <c r="K330">
        <v>0.15</v>
      </c>
      <c r="L330">
        <v>0.25</v>
      </c>
      <c r="M330" t="b">
        <f t="shared" si="28"/>
        <v>1</v>
      </c>
      <c r="N330" t="str">
        <f t="shared" si="29"/>
        <v>Meal_Dinner_Main</v>
      </c>
      <c r="O330" t="s">
        <v>30</v>
      </c>
    </row>
    <row r="331" spans="1:15" hidden="1" x14ac:dyDescent="0.45">
      <c r="A331" t="str">
        <f t="shared" si="25"/>
        <v>2020-01-01</v>
      </c>
      <c r="B331">
        <f t="shared" si="26"/>
        <v>43831</v>
      </c>
      <c r="C331" t="str">
        <f t="shared" si="27"/>
        <v>43831Meal_Dinner_SideP24</v>
      </c>
      <c r="D331" s="7">
        <v>329</v>
      </c>
      <c r="E331" t="s">
        <v>167</v>
      </c>
      <c r="F331" t="s">
        <v>118</v>
      </c>
      <c r="G331" t="s">
        <v>182</v>
      </c>
      <c r="H331">
        <v>124.79078</v>
      </c>
      <c r="I331" t="s">
        <v>57</v>
      </c>
      <c r="J331">
        <v>0.05</v>
      </c>
      <c r="K331">
        <v>0.15</v>
      </c>
      <c r="L331">
        <v>0.25</v>
      </c>
      <c r="M331" t="b">
        <f t="shared" si="28"/>
        <v>1</v>
      </c>
      <c r="N331" t="str">
        <f t="shared" si="29"/>
        <v>Meal_Dinner_Side</v>
      </c>
      <c r="O331" t="s">
        <v>31</v>
      </c>
    </row>
    <row r="332" spans="1:15" hidden="1" x14ac:dyDescent="0.45">
      <c r="A332" t="str">
        <f t="shared" si="25"/>
        <v>2020-01-01</v>
      </c>
      <c r="B332">
        <f t="shared" si="26"/>
        <v>43831</v>
      </c>
      <c r="C332" t="str">
        <f t="shared" si="27"/>
        <v>43831Meal_Lunch_GreenP24</v>
      </c>
      <c r="D332" s="7">
        <v>330</v>
      </c>
      <c r="E332" t="s">
        <v>167</v>
      </c>
      <c r="F332" t="s">
        <v>118</v>
      </c>
      <c r="G332" t="s">
        <v>183</v>
      </c>
      <c r="H332">
        <v>152.08938000000001</v>
      </c>
      <c r="I332" t="s">
        <v>57</v>
      </c>
      <c r="J332">
        <v>0.05</v>
      </c>
      <c r="K332">
        <v>0.15</v>
      </c>
      <c r="L332">
        <v>0.25</v>
      </c>
      <c r="M332" t="b">
        <f t="shared" si="28"/>
        <v>1</v>
      </c>
      <c r="N332" t="str">
        <f t="shared" si="29"/>
        <v>Meal_Lunch_Green</v>
      </c>
      <c r="O332" t="s">
        <v>34</v>
      </c>
    </row>
    <row r="333" spans="1:15" hidden="1" x14ac:dyDescent="0.45">
      <c r="A333" t="str">
        <f t="shared" si="25"/>
        <v>2020-01-01</v>
      </c>
      <c r="B333">
        <f t="shared" si="26"/>
        <v>43831</v>
      </c>
      <c r="C333" t="str">
        <f t="shared" si="27"/>
        <v>43831Meal_Lunch_MainP24</v>
      </c>
      <c r="D333" s="7">
        <v>331</v>
      </c>
      <c r="E333" t="s">
        <v>167</v>
      </c>
      <c r="F333" t="s">
        <v>118</v>
      </c>
      <c r="G333" t="s">
        <v>184</v>
      </c>
      <c r="H333">
        <v>84.244489000000002</v>
      </c>
      <c r="I333" t="s">
        <v>57</v>
      </c>
      <c r="J333">
        <v>0.05</v>
      </c>
      <c r="K333">
        <v>0.15</v>
      </c>
      <c r="L333">
        <v>0.25</v>
      </c>
      <c r="M333" t="b">
        <f t="shared" si="28"/>
        <v>1</v>
      </c>
      <c r="N333" t="str">
        <f t="shared" si="29"/>
        <v>Meal_Lunch_Main</v>
      </c>
      <c r="O333" t="s">
        <v>35</v>
      </c>
    </row>
    <row r="334" spans="1:15" hidden="1" x14ac:dyDescent="0.45">
      <c r="A334" t="str">
        <f t="shared" si="25"/>
        <v>2020-01-01</v>
      </c>
      <c r="B334">
        <f t="shared" si="26"/>
        <v>43831</v>
      </c>
      <c r="C334" t="str">
        <f t="shared" si="27"/>
        <v>43831Meal_Lunch_SideP24</v>
      </c>
      <c r="D334" s="7">
        <v>332</v>
      </c>
      <c r="E334" t="s">
        <v>167</v>
      </c>
      <c r="F334" t="s">
        <v>118</v>
      </c>
      <c r="G334" t="s">
        <v>185</v>
      </c>
      <c r="H334">
        <v>247.11716999999999</v>
      </c>
      <c r="I334" t="s">
        <v>57</v>
      </c>
      <c r="J334">
        <v>0.05</v>
      </c>
      <c r="K334">
        <v>0.15</v>
      </c>
      <c r="L334">
        <v>0.25</v>
      </c>
      <c r="M334" t="b">
        <f t="shared" si="28"/>
        <v>1</v>
      </c>
      <c r="N334" t="str">
        <f t="shared" si="29"/>
        <v>Meal_Lunch_Side</v>
      </c>
      <c r="O334" t="s">
        <v>36</v>
      </c>
    </row>
    <row r="335" spans="1:15" hidden="1" x14ac:dyDescent="0.45">
      <c r="A335" t="str">
        <f t="shared" si="25"/>
        <v>2020-01-01</v>
      </c>
      <c r="B335">
        <f t="shared" si="26"/>
        <v>43831</v>
      </c>
      <c r="C335" t="str">
        <f t="shared" si="27"/>
        <v>43831Meal_Morning_Snack_GreenP24</v>
      </c>
      <c r="D335" s="7">
        <v>333</v>
      </c>
      <c r="E335" t="s">
        <v>167</v>
      </c>
      <c r="F335" t="s">
        <v>118</v>
      </c>
      <c r="G335" t="s">
        <v>186</v>
      </c>
      <c r="H335">
        <v>21.714673999999999</v>
      </c>
      <c r="I335" t="s">
        <v>57</v>
      </c>
      <c r="J335">
        <v>0.05</v>
      </c>
      <c r="K335">
        <v>0.15</v>
      </c>
      <c r="L335">
        <v>0.25</v>
      </c>
      <c r="M335" t="b">
        <f t="shared" si="28"/>
        <v>1</v>
      </c>
      <c r="N335" t="str">
        <f t="shared" si="29"/>
        <v>Meal_Morning_Snack_Green</v>
      </c>
      <c r="O335" t="s">
        <v>39</v>
      </c>
    </row>
    <row r="336" spans="1:15" hidden="1" x14ac:dyDescent="0.45">
      <c r="A336" t="str">
        <f t="shared" si="25"/>
        <v>2020-01-01</v>
      </c>
      <c r="B336">
        <f t="shared" si="26"/>
        <v>43831</v>
      </c>
      <c r="C336" t="str">
        <f t="shared" si="27"/>
        <v>43831Meal_Morning_Snack_MainP24</v>
      </c>
      <c r="D336" s="7">
        <v>334</v>
      </c>
      <c r="E336" t="s">
        <v>167</v>
      </c>
      <c r="F336" t="s">
        <v>118</v>
      </c>
      <c r="G336" t="s">
        <v>187</v>
      </c>
      <c r="H336">
        <v>39.475414999999998</v>
      </c>
      <c r="I336" t="s">
        <v>57</v>
      </c>
      <c r="J336">
        <v>0.05</v>
      </c>
      <c r="K336">
        <v>0.15</v>
      </c>
      <c r="L336">
        <v>0.25</v>
      </c>
      <c r="M336" t="b">
        <f t="shared" si="28"/>
        <v>1</v>
      </c>
      <c r="N336" t="str">
        <f t="shared" si="29"/>
        <v>Meal_Morning_Snack_Main</v>
      </c>
      <c r="O336" t="s">
        <v>40</v>
      </c>
    </row>
    <row r="337" spans="1:15" hidden="1" x14ac:dyDescent="0.45">
      <c r="A337" t="str">
        <f t="shared" si="25"/>
        <v>2020-01-01</v>
      </c>
      <c r="B337">
        <f t="shared" si="26"/>
        <v>43831</v>
      </c>
      <c r="C337" t="str">
        <f t="shared" si="27"/>
        <v>43831Meal_Morning_Snack_SideP24</v>
      </c>
      <c r="D337" s="7">
        <v>335</v>
      </c>
      <c r="E337" t="s">
        <v>167</v>
      </c>
      <c r="F337" t="s">
        <v>118</v>
      </c>
      <c r="G337" t="s">
        <v>188</v>
      </c>
      <c r="H337">
        <v>16.017641000000001</v>
      </c>
      <c r="I337" t="s">
        <v>57</v>
      </c>
      <c r="J337">
        <v>0.05</v>
      </c>
      <c r="K337">
        <v>0.15</v>
      </c>
      <c r="L337">
        <v>0.25</v>
      </c>
      <c r="M337" t="b">
        <f t="shared" si="28"/>
        <v>1</v>
      </c>
      <c r="N337" t="str">
        <f t="shared" si="29"/>
        <v>Meal_Morning_Snack_Side</v>
      </c>
      <c r="O337" t="s">
        <v>41</v>
      </c>
    </row>
    <row r="338" spans="1:15" hidden="1" x14ac:dyDescent="0.45">
      <c r="A338" t="str">
        <f t="shared" si="25"/>
        <v>2020-01-01</v>
      </c>
      <c r="B338">
        <f t="shared" si="26"/>
        <v>43831</v>
      </c>
      <c r="C338" t="str">
        <f t="shared" si="27"/>
        <v>43831Meal_Afternoon_Snack_GreenP3</v>
      </c>
      <c r="D338" s="7">
        <v>336</v>
      </c>
      <c r="E338" t="s">
        <v>167</v>
      </c>
      <c r="F338" t="s">
        <v>118</v>
      </c>
      <c r="G338" t="s">
        <v>168</v>
      </c>
      <c r="H338">
        <v>13.689927000000001</v>
      </c>
      <c r="I338" t="s">
        <v>58</v>
      </c>
      <c r="J338">
        <v>0.15</v>
      </c>
      <c r="K338">
        <v>0.5</v>
      </c>
      <c r="L338">
        <v>0.5</v>
      </c>
      <c r="M338" t="b">
        <f t="shared" si="28"/>
        <v>1</v>
      </c>
      <c r="N338" t="str">
        <f t="shared" si="29"/>
        <v>Meal_Afternoon_Snack_Green</v>
      </c>
      <c r="O338" t="s">
        <v>11</v>
      </c>
    </row>
    <row r="339" spans="1:15" hidden="1" x14ac:dyDescent="0.45">
      <c r="A339" t="str">
        <f t="shared" si="25"/>
        <v>2020-01-01</v>
      </c>
      <c r="B339">
        <f t="shared" si="26"/>
        <v>43831</v>
      </c>
      <c r="C339" t="str">
        <f t="shared" si="27"/>
        <v>43831Meal_Afternoon_Snack_MainP3</v>
      </c>
      <c r="D339" s="7">
        <v>337</v>
      </c>
      <c r="E339" t="s">
        <v>167</v>
      </c>
      <c r="F339" t="s">
        <v>118</v>
      </c>
      <c r="G339" t="s">
        <v>169</v>
      </c>
      <c r="H339">
        <v>5.3238605000000003</v>
      </c>
      <c r="I339" t="s">
        <v>58</v>
      </c>
      <c r="J339">
        <v>0.15</v>
      </c>
      <c r="K339">
        <v>0.5</v>
      </c>
      <c r="L339">
        <v>0.5</v>
      </c>
      <c r="M339" t="b">
        <f t="shared" si="28"/>
        <v>1</v>
      </c>
      <c r="N339" t="str">
        <f t="shared" si="29"/>
        <v>Meal_Afternoon_Snack_Main</v>
      </c>
      <c r="O339" t="s">
        <v>12</v>
      </c>
    </row>
    <row r="340" spans="1:15" hidden="1" x14ac:dyDescent="0.45">
      <c r="A340" t="str">
        <f t="shared" si="25"/>
        <v>2020-01-01</v>
      </c>
      <c r="B340">
        <f t="shared" si="26"/>
        <v>43831</v>
      </c>
      <c r="C340" t="str">
        <f t="shared" si="27"/>
        <v>43831Meal_Afternoon_Snack_SideP3</v>
      </c>
      <c r="D340" s="7">
        <v>338</v>
      </c>
      <c r="E340" t="s">
        <v>167</v>
      </c>
      <c r="F340" t="s">
        <v>118</v>
      </c>
      <c r="G340" t="s">
        <v>170</v>
      </c>
      <c r="H340">
        <v>3.8027574999999998</v>
      </c>
      <c r="I340" t="s">
        <v>58</v>
      </c>
      <c r="J340">
        <v>0.15</v>
      </c>
      <c r="K340">
        <v>0.5</v>
      </c>
      <c r="L340">
        <v>0.5</v>
      </c>
      <c r="M340" t="b">
        <f t="shared" si="28"/>
        <v>1</v>
      </c>
      <c r="N340" t="str">
        <f t="shared" si="29"/>
        <v>Meal_Afternoon_Snack_Side</v>
      </c>
      <c r="O340" t="s">
        <v>13</v>
      </c>
    </row>
    <row r="341" spans="1:15" hidden="1" x14ac:dyDescent="0.45">
      <c r="A341" t="str">
        <f t="shared" si="25"/>
        <v>2020-01-01</v>
      </c>
      <c r="B341">
        <f t="shared" si="26"/>
        <v>43831</v>
      </c>
      <c r="C341" t="str">
        <f t="shared" si="27"/>
        <v>43831Meal_Booster1_GreenP3</v>
      </c>
      <c r="D341" s="7">
        <v>339</v>
      </c>
      <c r="E341" t="s">
        <v>167</v>
      </c>
      <c r="F341" t="s">
        <v>118</v>
      </c>
      <c r="G341" t="s">
        <v>171</v>
      </c>
      <c r="H341">
        <v>0</v>
      </c>
      <c r="I341" t="s">
        <v>58</v>
      </c>
      <c r="J341">
        <v>0.15</v>
      </c>
      <c r="K341">
        <v>0.5</v>
      </c>
      <c r="L341">
        <v>0.5</v>
      </c>
      <c r="M341" t="b">
        <f t="shared" si="28"/>
        <v>1</v>
      </c>
      <c r="N341" t="str">
        <f t="shared" si="29"/>
        <v>Meal_Booster1_Green</v>
      </c>
      <c r="O341" t="s">
        <v>16</v>
      </c>
    </row>
    <row r="342" spans="1:15" hidden="1" x14ac:dyDescent="0.45">
      <c r="A342" t="str">
        <f t="shared" si="25"/>
        <v>2020-01-01</v>
      </c>
      <c r="B342">
        <f t="shared" si="26"/>
        <v>43831</v>
      </c>
      <c r="C342" t="str">
        <f t="shared" si="27"/>
        <v>43831Meal_Booster1_MainP3</v>
      </c>
      <c r="D342" s="7">
        <v>340</v>
      </c>
      <c r="E342" t="s">
        <v>167</v>
      </c>
      <c r="F342" t="s">
        <v>118</v>
      </c>
      <c r="G342" t="s">
        <v>172</v>
      </c>
      <c r="H342">
        <v>0</v>
      </c>
      <c r="I342" t="s">
        <v>58</v>
      </c>
      <c r="J342">
        <v>0.15</v>
      </c>
      <c r="K342">
        <v>0.5</v>
      </c>
      <c r="L342">
        <v>0.5</v>
      </c>
      <c r="M342" t="b">
        <f t="shared" si="28"/>
        <v>1</v>
      </c>
      <c r="N342" t="str">
        <f t="shared" si="29"/>
        <v>Meal_Booster1_Main</v>
      </c>
      <c r="O342" t="s">
        <v>17</v>
      </c>
    </row>
    <row r="343" spans="1:15" hidden="1" x14ac:dyDescent="0.45">
      <c r="A343" t="str">
        <f t="shared" si="25"/>
        <v>2020-01-01</v>
      </c>
      <c r="B343">
        <f t="shared" si="26"/>
        <v>43831</v>
      </c>
      <c r="C343" t="str">
        <f t="shared" si="27"/>
        <v>43831Meal_Booster1_SideP3</v>
      </c>
      <c r="D343" s="7">
        <v>341</v>
      </c>
      <c r="E343" t="s">
        <v>167</v>
      </c>
      <c r="F343" t="s">
        <v>118</v>
      </c>
      <c r="G343" t="s">
        <v>173</v>
      </c>
      <c r="H343">
        <v>0</v>
      </c>
      <c r="I343" t="s">
        <v>58</v>
      </c>
      <c r="J343">
        <v>0.15</v>
      </c>
      <c r="K343">
        <v>0.5</v>
      </c>
      <c r="L343">
        <v>0.5</v>
      </c>
      <c r="M343" t="b">
        <f t="shared" si="28"/>
        <v>1</v>
      </c>
      <c r="N343" t="str">
        <f t="shared" si="29"/>
        <v>Meal_Booster1_Side</v>
      </c>
      <c r="O343" t="s">
        <v>18</v>
      </c>
    </row>
    <row r="344" spans="1:15" hidden="1" x14ac:dyDescent="0.45">
      <c r="A344" t="str">
        <f t="shared" si="25"/>
        <v>2020-01-01</v>
      </c>
      <c r="B344">
        <f t="shared" si="26"/>
        <v>43831</v>
      </c>
      <c r="C344" t="str">
        <f t="shared" si="27"/>
        <v>43831Meal_Booster2_GreenP3</v>
      </c>
      <c r="D344" s="7">
        <v>342</v>
      </c>
      <c r="E344" t="s">
        <v>167</v>
      </c>
      <c r="F344" t="s">
        <v>118</v>
      </c>
      <c r="G344" t="s">
        <v>174</v>
      </c>
      <c r="H344">
        <v>0</v>
      </c>
      <c r="I344" t="s">
        <v>58</v>
      </c>
      <c r="J344">
        <v>0.15</v>
      </c>
      <c r="K344">
        <v>0.5</v>
      </c>
      <c r="L344">
        <v>0.5</v>
      </c>
      <c r="M344" t="b">
        <f t="shared" si="28"/>
        <v>1</v>
      </c>
      <c r="N344" t="str">
        <f t="shared" si="29"/>
        <v>Meal_Booster2_Green</v>
      </c>
      <c r="O344" t="s">
        <v>19</v>
      </c>
    </row>
    <row r="345" spans="1:15" hidden="1" x14ac:dyDescent="0.45">
      <c r="A345" t="str">
        <f t="shared" si="25"/>
        <v>2020-01-01</v>
      </c>
      <c r="B345">
        <f t="shared" si="26"/>
        <v>43831</v>
      </c>
      <c r="C345" t="str">
        <f t="shared" si="27"/>
        <v>43831Meal_Booster2_MainP3</v>
      </c>
      <c r="D345" s="7">
        <v>343</v>
      </c>
      <c r="E345" t="s">
        <v>167</v>
      </c>
      <c r="F345" t="s">
        <v>118</v>
      </c>
      <c r="G345" t="s">
        <v>175</v>
      </c>
      <c r="H345">
        <v>0</v>
      </c>
      <c r="I345" t="s">
        <v>58</v>
      </c>
      <c r="J345">
        <v>0.15</v>
      </c>
      <c r="K345">
        <v>0.5</v>
      </c>
      <c r="L345">
        <v>0.5</v>
      </c>
      <c r="M345" t="b">
        <f t="shared" si="28"/>
        <v>1</v>
      </c>
      <c r="N345" t="str">
        <f t="shared" si="29"/>
        <v>Meal_Booster2_Main</v>
      </c>
      <c r="O345" t="s">
        <v>20</v>
      </c>
    </row>
    <row r="346" spans="1:15" hidden="1" x14ac:dyDescent="0.45">
      <c r="A346" t="str">
        <f t="shared" si="25"/>
        <v>2020-01-01</v>
      </c>
      <c r="B346">
        <f t="shared" si="26"/>
        <v>43831</v>
      </c>
      <c r="C346" t="str">
        <f t="shared" si="27"/>
        <v>43831Meal_Booster2_SideP3</v>
      </c>
      <c r="D346" s="7">
        <v>344</v>
      </c>
      <c r="E346" t="s">
        <v>167</v>
      </c>
      <c r="F346" t="s">
        <v>118</v>
      </c>
      <c r="G346" t="s">
        <v>176</v>
      </c>
      <c r="H346">
        <v>0</v>
      </c>
      <c r="I346" t="s">
        <v>58</v>
      </c>
      <c r="J346">
        <v>0.15</v>
      </c>
      <c r="K346">
        <v>0.5</v>
      </c>
      <c r="L346">
        <v>0.5</v>
      </c>
      <c r="M346" t="b">
        <f t="shared" si="28"/>
        <v>1</v>
      </c>
      <c r="N346" t="str">
        <f t="shared" si="29"/>
        <v>Meal_Booster2_Side</v>
      </c>
      <c r="O346" t="s">
        <v>21</v>
      </c>
    </row>
    <row r="347" spans="1:15" hidden="1" x14ac:dyDescent="0.45">
      <c r="A347" t="str">
        <f t="shared" si="25"/>
        <v>2020-01-01</v>
      </c>
      <c r="B347">
        <f t="shared" si="26"/>
        <v>43831</v>
      </c>
      <c r="C347" t="str">
        <f t="shared" si="27"/>
        <v>43831Meal_Breakfast_GreenP3</v>
      </c>
      <c r="D347" s="7">
        <v>345</v>
      </c>
      <c r="E347" t="s">
        <v>167</v>
      </c>
      <c r="F347" t="s">
        <v>118</v>
      </c>
      <c r="G347" t="s">
        <v>177</v>
      </c>
      <c r="H347">
        <v>96.557655999999994</v>
      </c>
      <c r="I347" t="s">
        <v>58</v>
      </c>
      <c r="J347">
        <v>0.15</v>
      </c>
      <c r="K347">
        <v>0.5</v>
      </c>
      <c r="L347">
        <v>0.5</v>
      </c>
      <c r="M347" t="b">
        <f t="shared" si="28"/>
        <v>1</v>
      </c>
      <c r="N347" t="str">
        <f t="shared" si="29"/>
        <v>Meal_Breakfast_Green</v>
      </c>
      <c r="O347" t="s">
        <v>24</v>
      </c>
    </row>
    <row r="348" spans="1:15" hidden="1" x14ac:dyDescent="0.45">
      <c r="A348" t="str">
        <f t="shared" si="25"/>
        <v>2020-01-01</v>
      </c>
      <c r="B348">
        <f t="shared" si="26"/>
        <v>43831</v>
      </c>
      <c r="C348" t="str">
        <f t="shared" si="27"/>
        <v>43831Meal_Breakfast_MainP3</v>
      </c>
      <c r="D348" s="7">
        <v>346</v>
      </c>
      <c r="E348" t="s">
        <v>167</v>
      </c>
      <c r="F348" t="s">
        <v>118</v>
      </c>
      <c r="G348" t="s">
        <v>178</v>
      </c>
      <c r="H348">
        <v>93.875499000000005</v>
      </c>
      <c r="I348" t="s">
        <v>58</v>
      </c>
      <c r="J348">
        <v>0.15</v>
      </c>
      <c r="K348">
        <v>0.5</v>
      </c>
      <c r="L348">
        <v>0.5</v>
      </c>
      <c r="M348" t="b">
        <f t="shared" si="28"/>
        <v>1</v>
      </c>
      <c r="N348" t="str">
        <f t="shared" si="29"/>
        <v>Meal_Breakfast_Main</v>
      </c>
      <c r="O348" t="s">
        <v>25</v>
      </c>
    </row>
    <row r="349" spans="1:15" hidden="1" x14ac:dyDescent="0.45">
      <c r="A349" t="str">
        <f t="shared" si="25"/>
        <v>2020-01-01</v>
      </c>
      <c r="B349">
        <f t="shared" si="26"/>
        <v>43831</v>
      </c>
      <c r="C349" t="str">
        <f t="shared" si="27"/>
        <v>43831Meal_Breakfast_SideP3</v>
      </c>
      <c r="D349" s="7">
        <v>347</v>
      </c>
      <c r="E349" t="s">
        <v>167</v>
      </c>
      <c r="F349" t="s">
        <v>118</v>
      </c>
      <c r="G349" t="s">
        <v>179</v>
      </c>
      <c r="H349">
        <v>5.3643141999999999</v>
      </c>
      <c r="I349" t="s">
        <v>58</v>
      </c>
      <c r="J349">
        <v>0.15</v>
      </c>
      <c r="K349">
        <v>0.5</v>
      </c>
      <c r="L349">
        <v>0.5</v>
      </c>
      <c r="M349" t="b">
        <f t="shared" si="28"/>
        <v>1</v>
      </c>
      <c r="N349" t="str">
        <f t="shared" si="29"/>
        <v>Meal_Breakfast_Side</v>
      </c>
      <c r="O349" t="s">
        <v>26</v>
      </c>
    </row>
    <row r="350" spans="1:15" hidden="1" x14ac:dyDescent="0.45">
      <c r="A350" t="str">
        <f t="shared" si="25"/>
        <v>2020-01-01</v>
      </c>
      <c r="B350">
        <f t="shared" si="26"/>
        <v>43831</v>
      </c>
      <c r="C350" t="str">
        <f t="shared" si="27"/>
        <v>43831Meal_Dinner_GreenP3</v>
      </c>
      <c r="D350" s="7">
        <v>348</v>
      </c>
      <c r="E350" t="s">
        <v>167</v>
      </c>
      <c r="F350" t="s">
        <v>118</v>
      </c>
      <c r="G350" t="s">
        <v>180</v>
      </c>
      <c r="H350">
        <v>0</v>
      </c>
      <c r="I350" t="s">
        <v>58</v>
      </c>
      <c r="J350">
        <v>0.15</v>
      </c>
      <c r="K350">
        <v>0.5</v>
      </c>
      <c r="L350">
        <v>0.5</v>
      </c>
      <c r="M350" t="b">
        <f t="shared" si="28"/>
        <v>1</v>
      </c>
      <c r="N350" t="str">
        <f t="shared" si="29"/>
        <v>Meal_Dinner_Green</v>
      </c>
      <c r="O350" t="s">
        <v>29</v>
      </c>
    </row>
    <row r="351" spans="1:15" hidden="1" x14ac:dyDescent="0.45">
      <c r="A351" t="str">
        <f t="shared" si="25"/>
        <v>2020-01-01</v>
      </c>
      <c r="B351">
        <f t="shared" si="26"/>
        <v>43831</v>
      </c>
      <c r="C351" t="str">
        <f t="shared" si="27"/>
        <v>43831Meal_Dinner_MainP3</v>
      </c>
      <c r="D351" s="7">
        <v>349</v>
      </c>
      <c r="E351" t="s">
        <v>167</v>
      </c>
      <c r="F351" t="s">
        <v>118</v>
      </c>
      <c r="G351" t="s">
        <v>181</v>
      </c>
      <c r="H351">
        <v>190.07387</v>
      </c>
      <c r="I351" t="s">
        <v>58</v>
      </c>
      <c r="J351">
        <v>0.15</v>
      </c>
      <c r="K351">
        <v>0.5</v>
      </c>
      <c r="L351">
        <v>0.5</v>
      </c>
      <c r="M351" t="b">
        <f t="shared" si="28"/>
        <v>1</v>
      </c>
      <c r="N351" t="str">
        <f t="shared" si="29"/>
        <v>Meal_Dinner_Main</v>
      </c>
      <c r="O351" t="s">
        <v>30</v>
      </c>
    </row>
    <row r="352" spans="1:15" hidden="1" x14ac:dyDescent="0.45">
      <c r="A352" t="str">
        <f t="shared" si="25"/>
        <v>2020-01-01</v>
      </c>
      <c r="B352">
        <f t="shared" si="26"/>
        <v>43831</v>
      </c>
      <c r="C352" t="str">
        <f t="shared" si="27"/>
        <v>43831Meal_Dinner_SideP3</v>
      </c>
      <c r="D352" s="7">
        <v>350</v>
      </c>
      <c r="E352" t="s">
        <v>167</v>
      </c>
      <c r="F352" t="s">
        <v>118</v>
      </c>
      <c r="G352" t="s">
        <v>182</v>
      </c>
      <c r="H352">
        <v>263.99148000000002</v>
      </c>
      <c r="I352" t="s">
        <v>58</v>
      </c>
      <c r="J352">
        <v>0.15</v>
      </c>
      <c r="K352">
        <v>0.5</v>
      </c>
      <c r="L352">
        <v>0.5</v>
      </c>
      <c r="M352" t="b">
        <f t="shared" si="28"/>
        <v>1</v>
      </c>
      <c r="N352" t="str">
        <f t="shared" si="29"/>
        <v>Meal_Dinner_Side</v>
      </c>
      <c r="O352" t="s">
        <v>31</v>
      </c>
    </row>
    <row r="353" spans="1:15" hidden="1" x14ac:dyDescent="0.45">
      <c r="A353" t="str">
        <f t="shared" si="25"/>
        <v>2020-01-01</v>
      </c>
      <c r="B353">
        <f t="shared" si="26"/>
        <v>43831</v>
      </c>
      <c r="C353" t="str">
        <f t="shared" si="27"/>
        <v>43831Meal_Lunch_GreenP3</v>
      </c>
      <c r="D353" s="7">
        <v>351</v>
      </c>
      <c r="E353" t="s">
        <v>167</v>
      </c>
      <c r="F353" t="s">
        <v>118</v>
      </c>
      <c r="G353" t="s">
        <v>183</v>
      </c>
      <c r="H353">
        <v>108.00561999999999</v>
      </c>
      <c r="I353" t="s">
        <v>58</v>
      </c>
      <c r="J353">
        <v>0.15</v>
      </c>
      <c r="K353">
        <v>0.5</v>
      </c>
      <c r="L353">
        <v>0.5</v>
      </c>
      <c r="M353" t="b">
        <f t="shared" si="28"/>
        <v>1</v>
      </c>
      <c r="N353" t="str">
        <f t="shared" si="29"/>
        <v>Meal_Lunch_Green</v>
      </c>
      <c r="O353" t="s">
        <v>34</v>
      </c>
    </row>
    <row r="354" spans="1:15" hidden="1" x14ac:dyDescent="0.45">
      <c r="A354" t="str">
        <f t="shared" si="25"/>
        <v>2020-01-01</v>
      </c>
      <c r="B354">
        <f t="shared" si="26"/>
        <v>43831</v>
      </c>
      <c r="C354" t="str">
        <f t="shared" si="27"/>
        <v>43831Meal_Lunch_MainP3</v>
      </c>
      <c r="D354" s="7">
        <v>352</v>
      </c>
      <c r="E354" t="s">
        <v>167</v>
      </c>
      <c r="F354" t="s">
        <v>118</v>
      </c>
      <c r="G354" t="s">
        <v>184</v>
      </c>
      <c r="H354">
        <v>194.99003999999999</v>
      </c>
      <c r="I354" t="s">
        <v>58</v>
      </c>
      <c r="J354">
        <v>0.15</v>
      </c>
      <c r="K354">
        <v>0.5</v>
      </c>
      <c r="L354">
        <v>0.5</v>
      </c>
      <c r="M354" t="b">
        <f t="shared" si="28"/>
        <v>1</v>
      </c>
      <c r="N354" t="str">
        <f t="shared" si="29"/>
        <v>Meal_Lunch_Main</v>
      </c>
      <c r="O354" t="s">
        <v>35</v>
      </c>
    </row>
    <row r="355" spans="1:15" hidden="1" x14ac:dyDescent="0.45">
      <c r="A355" t="str">
        <f t="shared" si="25"/>
        <v>2020-01-01</v>
      </c>
      <c r="B355">
        <f t="shared" si="26"/>
        <v>43831</v>
      </c>
      <c r="C355" t="str">
        <f t="shared" si="27"/>
        <v>43831Meal_Lunch_SideP3</v>
      </c>
      <c r="D355" s="7">
        <v>353</v>
      </c>
      <c r="E355" t="s">
        <v>167</v>
      </c>
      <c r="F355" t="s">
        <v>118</v>
      </c>
      <c r="G355" t="s">
        <v>185</v>
      </c>
      <c r="H355">
        <v>299.14965000000001</v>
      </c>
      <c r="I355" t="s">
        <v>58</v>
      </c>
      <c r="J355">
        <v>0.15</v>
      </c>
      <c r="K355">
        <v>0.5</v>
      </c>
      <c r="L355">
        <v>0.5</v>
      </c>
      <c r="M355" t="b">
        <f t="shared" si="28"/>
        <v>1</v>
      </c>
      <c r="N355" t="str">
        <f t="shared" si="29"/>
        <v>Meal_Lunch_Side</v>
      </c>
      <c r="O355" t="s">
        <v>36</v>
      </c>
    </row>
    <row r="356" spans="1:15" hidden="1" x14ac:dyDescent="0.45">
      <c r="A356" t="str">
        <f t="shared" si="25"/>
        <v>2020-01-01</v>
      </c>
      <c r="B356">
        <f t="shared" si="26"/>
        <v>43831</v>
      </c>
      <c r="C356" t="str">
        <f t="shared" si="27"/>
        <v>43831Meal_Morning_Snack_GreenP3</v>
      </c>
      <c r="D356" s="7">
        <v>354</v>
      </c>
      <c r="E356" t="s">
        <v>167</v>
      </c>
      <c r="F356" t="s">
        <v>118</v>
      </c>
      <c r="G356" t="s">
        <v>186</v>
      </c>
      <c r="H356">
        <v>28.868230000000001</v>
      </c>
      <c r="I356" t="s">
        <v>58</v>
      </c>
      <c r="J356">
        <v>0.15</v>
      </c>
      <c r="K356">
        <v>0.5</v>
      </c>
      <c r="L356">
        <v>0.5</v>
      </c>
      <c r="M356" t="b">
        <f t="shared" si="28"/>
        <v>1</v>
      </c>
      <c r="N356" t="str">
        <f t="shared" si="29"/>
        <v>Meal_Morning_Snack_Green</v>
      </c>
      <c r="O356" t="s">
        <v>39</v>
      </c>
    </row>
    <row r="357" spans="1:15" hidden="1" x14ac:dyDescent="0.45">
      <c r="A357" t="str">
        <f t="shared" si="25"/>
        <v>2020-01-01</v>
      </c>
      <c r="B357">
        <f t="shared" si="26"/>
        <v>43831</v>
      </c>
      <c r="C357" t="str">
        <f t="shared" si="27"/>
        <v>43831Meal_Morning_Snack_MainP3</v>
      </c>
      <c r="D357" s="7">
        <v>355</v>
      </c>
      <c r="E357" t="s">
        <v>167</v>
      </c>
      <c r="F357" t="s">
        <v>118</v>
      </c>
      <c r="G357" t="s">
        <v>187</v>
      </c>
      <c r="H357">
        <v>12.629851</v>
      </c>
      <c r="I357" t="s">
        <v>58</v>
      </c>
      <c r="J357">
        <v>0.15</v>
      </c>
      <c r="K357">
        <v>0.5</v>
      </c>
      <c r="L357">
        <v>0.5</v>
      </c>
      <c r="M357" t="b">
        <f t="shared" si="28"/>
        <v>1</v>
      </c>
      <c r="N357" t="str">
        <f t="shared" si="29"/>
        <v>Meal_Morning_Snack_Main</v>
      </c>
      <c r="O357" t="s">
        <v>40</v>
      </c>
    </row>
    <row r="358" spans="1:15" hidden="1" x14ac:dyDescent="0.45">
      <c r="A358" t="str">
        <f t="shared" si="25"/>
        <v>2020-01-01</v>
      </c>
      <c r="B358">
        <f t="shared" si="26"/>
        <v>43831</v>
      </c>
      <c r="C358" t="str">
        <f t="shared" si="27"/>
        <v>43831Meal_Morning_Snack_SideP3</v>
      </c>
      <c r="D358" s="7">
        <v>356</v>
      </c>
      <c r="E358" t="s">
        <v>167</v>
      </c>
      <c r="F358" t="s">
        <v>118</v>
      </c>
      <c r="G358" t="s">
        <v>188</v>
      </c>
      <c r="H358">
        <v>16.238378999999998</v>
      </c>
      <c r="I358" t="s">
        <v>58</v>
      </c>
      <c r="J358">
        <v>0.15</v>
      </c>
      <c r="K358">
        <v>0.5</v>
      </c>
      <c r="L358">
        <v>0.5</v>
      </c>
      <c r="M358" t="b">
        <f t="shared" si="28"/>
        <v>1</v>
      </c>
      <c r="N358" t="str">
        <f t="shared" si="29"/>
        <v>Meal_Morning_Snack_Side</v>
      </c>
      <c r="O358" t="s">
        <v>41</v>
      </c>
    </row>
    <row r="359" spans="1:15" hidden="1" x14ac:dyDescent="0.45">
      <c r="A359" t="str">
        <f t="shared" si="25"/>
        <v>2020-01-01</v>
      </c>
      <c r="B359">
        <f t="shared" si="26"/>
        <v>43831</v>
      </c>
      <c r="C359" t="str">
        <f t="shared" si="27"/>
        <v>43831Meal_Afternoon_Snack_GreenP4</v>
      </c>
      <c r="D359" s="7">
        <v>357</v>
      </c>
      <c r="E359" t="s">
        <v>167</v>
      </c>
      <c r="F359" t="s">
        <v>118</v>
      </c>
      <c r="G359" t="s">
        <v>168</v>
      </c>
      <c r="H359">
        <v>6.0999175000000001</v>
      </c>
      <c r="I359" t="s">
        <v>59</v>
      </c>
      <c r="J359">
        <v>0.15</v>
      </c>
      <c r="K359">
        <v>0.25</v>
      </c>
      <c r="L359">
        <v>0.5</v>
      </c>
      <c r="M359" t="b">
        <f t="shared" si="28"/>
        <v>1</v>
      </c>
      <c r="N359" t="str">
        <f t="shared" si="29"/>
        <v>Meal_Afternoon_Snack_Green</v>
      </c>
      <c r="O359" t="s">
        <v>11</v>
      </c>
    </row>
    <row r="360" spans="1:15" hidden="1" x14ac:dyDescent="0.45">
      <c r="A360" t="str">
        <f t="shared" si="25"/>
        <v>2020-01-01</v>
      </c>
      <c r="B360">
        <f t="shared" si="26"/>
        <v>43831</v>
      </c>
      <c r="C360" t="str">
        <f t="shared" si="27"/>
        <v>43831Meal_Afternoon_Snack_MainP4</v>
      </c>
      <c r="D360" s="7">
        <v>358</v>
      </c>
      <c r="E360" t="s">
        <v>167</v>
      </c>
      <c r="F360" t="s">
        <v>118</v>
      </c>
      <c r="G360" t="s">
        <v>169</v>
      </c>
      <c r="H360">
        <v>12.199835</v>
      </c>
      <c r="I360" t="s">
        <v>59</v>
      </c>
      <c r="J360">
        <v>0.15</v>
      </c>
      <c r="K360">
        <v>0.25</v>
      </c>
      <c r="L360">
        <v>0.5</v>
      </c>
      <c r="M360" t="b">
        <f t="shared" si="28"/>
        <v>1</v>
      </c>
      <c r="N360" t="str">
        <f t="shared" si="29"/>
        <v>Meal_Afternoon_Snack_Main</v>
      </c>
      <c r="O360" t="s">
        <v>12</v>
      </c>
    </row>
    <row r="361" spans="1:15" hidden="1" x14ac:dyDescent="0.45">
      <c r="A361" t="str">
        <f t="shared" si="25"/>
        <v>2020-01-01</v>
      </c>
      <c r="B361">
        <f t="shared" si="26"/>
        <v>43831</v>
      </c>
      <c r="C361" t="str">
        <f t="shared" si="27"/>
        <v>43831Meal_Afternoon_Snack_SideP4</v>
      </c>
      <c r="D361" s="7">
        <v>359</v>
      </c>
      <c r="E361" t="s">
        <v>167</v>
      </c>
      <c r="F361" t="s">
        <v>118</v>
      </c>
      <c r="G361" t="s">
        <v>170</v>
      </c>
      <c r="H361">
        <v>12.199835</v>
      </c>
      <c r="I361" t="s">
        <v>59</v>
      </c>
      <c r="J361">
        <v>0.15</v>
      </c>
      <c r="K361">
        <v>0.25</v>
      </c>
      <c r="L361">
        <v>0.5</v>
      </c>
      <c r="M361" t="b">
        <f t="shared" si="28"/>
        <v>1</v>
      </c>
      <c r="N361" t="str">
        <f t="shared" si="29"/>
        <v>Meal_Afternoon_Snack_Side</v>
      </c>
      <c r="O361" t="s">
        <v>13</v>
      </c>
    </row>
    <row r="362" spans="1:15" hidden="1" x14ac:dyDescent="0.45">
      <c r="A362" t="str">
        <f t="shared" si="25"/>
        <v>2020-01-01</v>
      </c>
      <c r="B362">
        <f t="shared" si="26"/>
        <v>43831</v>
      </c>
      <c r="C362" t="str">
        <f t="shared" si="27"/>
        <v>43831Meal_Booster1_GreenP4</v>
      </c>
      <c r="D362" s="7">
        <v>360</v>
      </c>
      <c r="E362" t="s">
        <v>167</v>
      </c>
      <c r="F362" t="s">
        <v>118</v>
      </c>
      <c r="G362" t="s">
        <v>171</v>
      </c>
      <c r="H362">
        <v>0</v>
      </c>
      <c r="I362" t="s">
        <v>59</v>
      </c>
      <c r="J362">
        <v>0.15</v>
      </c>
      <c r="K362">
        <v>0.25</v>
      </c>
      <c r="L362">
        <v>0.5</v>
      </c>
      <c r="M362" t="b">
        <f t="shared" si="28"/>
        <v>1</v>
      </c>
      <c r="N362" t="str">
        <f t="shared" si="29"/>
        <v>Meal_Booster1_Green</v>
      </c>
      <c r="O362" t="s">
        <v>16</v>
      </c>
    </row>
    <row r="363" spans="1:15" hidden="1" x14ac:dyDescent="0.45">
      <c r="A363" t="str">
        <f t="shared" si="25"/>
        <v>2020-01-01</v>
      </c>
      <c r="B363">
        <f t="shared" si="26"/>
        <v>43831</v>
      </c>
      <c r="C363" t="str">
        <f t="shared" si="27"/>
        <v>43831Meal_Booster1_MainP4</v>
      </c>
      <c r="D363" s="7">
        <v>361</v>
      </c>
      <c r="E363" t="s">
        <v>167</v>
      </c>
      <c r="F363" t="s">
        <v>118</v>
      </c>
      <c r="G363" t="s">
        <v>172</v>
      </c>
      <c r="H363">
        <v>0</v>
      </c>
      <c r="I363" t="s">
        <v>59</v>
      </c>
      <c r="J363">
        <v>0.15</v>
      </c>
      <c r="K363">
        <v>0.25</v>
      </c>
      <c r="L363">
        <v>0.5</v>
      </c>
      <c r="M363" t="b">
        <f t="shared" si="28"/>
        <v>1</v>
      </c>
      <c r="N363" t="str">
        <f t="shared" si="29"/>
        <v>Meal_Booster1_Main</v>
      </c>
      <c r="O363" t="s">
        <v>17</v>
      </c>
    </row>
    <row r="364" spans="1:15" hidden="1" x14ac:dyDescent="0.45">
      <c r="A364" t="str">
        <f t="shared" si="25"/>
        <v>2020-01-01</v>
      </c>
      <c r="B364">
        <f t="shared" si="26"/>
        <v>43831</v>
      </c>
      <c r="C364" t="str">
        <f t="shared" si="27"/>
        <v>43831Meal_Booster1_SideP4</v>
      </c>
      <c r="D364" s="7">
        <v>362</v>
      </c>
      <c r="E364" t="s">
        <v>167</v>
      </c>
      <c r="F364" t="s">
        <v>118</v>
      </c>
      <c r="G364" t="s">
        <v>173</v>
      </c>
      <c r="H364">
        <v>0</v>
      </c>
      <c r="I364" t="s">
        <v>59</v>
      </c>
      <c r="J364">
        <v>0.15</v>
      </c>
      <c r="K364">
        <v>0.25</v>
      </c>
      <c r="L364">
        <v>0.5</v>
      </c>
      <c r="M364" t="b">
        <f t="shared" si="28"/>
        <v>1</v>
      </c>
      <c r="N364" t="str">
        <f t="shared" si="29"/>
        <v>Meal_Booster1_Side</v>
      </c>
      <c r="O364" t="s">
        <v>18</v>
      </c>
    </row>
    <row r="365" spans="1:15" hidden="1" x14ac:dyDescent="0.45">
      <c r="A365" t="str">
        <f t="shared" si="25"/>
        <v>2020-01-01</v>
      </c>
      <c r="B365">
        <f t="shared" si="26"/>
        <v>43831</v>
      </c>
      <c r="C365" t="str">
        <f t="shared" si="27"/>
        <v>43831Meal_Booster2_GreenP4</v>
      </c>
      <c r="D365" s="7">
        <v>363</v>
      </c>
      <c r="E365" t="s">
        <v>167</v>
      </c>
      <c r="F365" t="s">
        <v>118</v>
      </c>
      <c r="G365" t="s">
        <v>174</v>
      </c>
      <c r="H365">
        <v>0</v>
      </c>
      <c r="I365" t="s">
        <v>59</v>
      </c>
      <c r="J365">
        <v>0.15</v>
      </c>
      <c r="K365">
        <v>0.25</v>
      </c>
      <c r="L365">
        <v>0.5</v>
      </c>
      <c r="M365" t="b">
        <f t="shared" si="28"/>
        <v>1</v>
      </c>
      <c r="N365" t="str">
        <f t="shared" si="29"/>
        <v>Meal_Booster2_Green</v>
      </c>
      <c r="O365" t="s">
        <v>19</v>
      </c>
    </row>
    <row r="366" spans="1:15" hidden="1" x14ac:dyDescent="0.45">
      <c r="A366" t="str">
        <f t="shared" si="25"/>
        <v>2020-01-01</v>
      </c>
      <c r="B366">
        <f t="shared" si="26"/>
        <v>43831</v>
      </c>
      <c r="C366" t="str">
        <f t="shared" si="27"/>
        <v>43831Meal_Booster2_MainP4</v>
      </c>
      <c r="D366" s="7">
        <v>364</v>
      </c>
      <c r="E366" t="s">
        <v>167</v>
      </c>
      <c r="F366" t="s">
        <v>118</v>
      </c>
      <c r="G366" t="s">
        <v>175</v>
      </c>
      <c r="H366">
        <v>0</v>
      </c>
      <c r="I366" t="s">
        <v>59</v>
      </c>
      <c r="J366">
        <v>0.15</v>
      </c>
      <c r="K366">
        <v>0.25</v>
      </c>
      <c r="L366">
        <v>0.5</v>
      </c>
      <c r="M366" t="b">
        <f t="shared" si="28"/>
        <v>1</v>
      </c>
      <c r="N366" t="str">
        <f t="shared" si="29"/>
        <v>Meal_Booster2_Main</v>
      </c>
      <c r="O366" t="s">
        <v>20</v>
      </c>
    </row>
    <row r="367" spans="1:15" hidden="1" x14ac:dyDescent="0.45">
      <c r="A367" t="str">
        <f t="shared" si="25"/>
        <v>2020-01-01</v>
      </c>
      <c r="B367">
        <f t="shared" si="26"/>
        <v>43831</v>
      </c>
      <c r="C367" t="str">
        <f t="shared" si="27"/>
        <v>43831Meal_Booster2_SideP4</v>
      </c>
      <c r="D367" s="7">
        <v>365</v>
      </c>
      <c r="E367" t="s">
        <v>167</v>
      </c>
      <c r="F367" t="s">
        <v>118</v>
      </c>
      <c r="G367" t="s">
        <v>176</v>
      </c>
      <c r="H367">
        <v>0</v>
      </c>
      <c r="I367" t="s">
        <v>59</v>
      </c>
      <c r="J367">
        <v>0.15</v>
      </c>
      <c r="K367">
        <v>0.25</v>
      </c>
      <c r="L367">
        <v>0.5</v>
      </c>
      <c r="M367" t="b">
        <f t="shared" si="28"/>
        <v>1</v>
      </c>
      <c r="N367" t="str">
        <f t="shared" si="29"/>
        <v>Meal_Booster2_Side</v>
      </c>
      <c r="O367" t="s">
        <v>21</v>
      </c>
    </row>
    <row r="368" spans="1:15" hidden="1" x14ac:dyDescent="0.45">
      <c r="A368" t="str">
        <f t="shared" si="25"/>
        <v>2020-01-01</v>
      </c>
      <c r="B368">
        <f t="shared" si="26"/>
        <v>43831</v>
      </c>
      <c r="C368" t="str">
        <f t="shared" si="27"/>
        <v>43831Meal_Breakfast_GreenP4</v>
      </c>
      <c r="D368" s="7">
        <v>366</v>
      </c>
      <c r="E368" t="s">
        <v>167</v>
      </c>
      <c r="F368" t="s">
        <v>118</v>
      </c>
      <c r="G368" t="s">
        <v>177</v>
      </c>
      <c r="H368">
        <v>35.894922999999999</v>
      </c>
      <c r="I368" t="s">
        <v>59</v>
      </c>
      <c r="J368">
        <v>0.15</v>
      </c>
      <c r="K368">
        <v>0.25</v>
      </c>
      <c r="L368">
        <v>0.5</v>
      </c>
      <c r="M368" t="b">
        <f t="shared" si="28"/>
        <v>1</v>
      </c>
      <c r="N368" t="str">
        <f t="shared" si="29"/>
        <v>Meal_Breakfast_Green</v>
      </c>
      <c r="O368" t="s">
        <v>24</v>
      </c>
    </row>
    <row r="369" spans="1:15" hidden="1" x14ac:dyDescent="0.45">
      <c r="A369" t="str">
        <f t="shared" si="25"/>
        <v>2020-01-01</v>
      </c>
      <c r="B369">
        <f t="shared" si="26"/>
        <v>43831</v>
      </c>
      <c r="C369" t="str">
        <f t="shared" si="27"/>
        <v>43831Meal_Breakfast_MainP4</v>
      </c>
      <c r="D369" s="7">
        <v>367</v>
      </c>
      <c r="E369" t="s">
        <v>167</v>
      </c>
      <c r="F369" t="s">
        <v>118</v>
      </c>
      <c r="G369" t="s">
        <v>178</v>
      </c>
      <c r="H369">
        <v>176.48337000000001</v>
      </c>
      <c r="I369" t="s">
        <v>59</v>
      </c>
      <c r="J369">
        <v>0.15</v>
      </c>
      <c r="K369">
        <v>0.25</v>
      </c>
      <c r="L369">
        <v>0.5</v>
      </c>
      <c r="M369" t="b">
        <f t="shared" si="28"/>
        <v>1</v>
      </c>
      <c r="N369" t="str">
        <f t="shared" si="29"/>
        <v>Meal_Breakfast_Main</v>
      </c>
      <c r="O369" t="s">
        <v>25</v>
      </c>
    </row>
    <row r="370" spans="1:15" hidden="1" x14ac:dyDescent="0.45">
      <c r="A370" t="str">
        <f t="shared" si="25"/>
        <v>2020-01-01</v>
      </c>
      <c r="B370">
        <f t="shared" si="26"/>
        <v>43831</v>
      </c>
      <c r="C370" t="str">
        <f t="shared" si="27"/>
        <v>43831Meal_Breakfast_SideP4</v>
      </c>
      <c r="D370" s="7">
        <v>368</v>
      </c>
      <c r="E370" t="s">
        <v>167</v>
      </c>
      <c r="F370" t="s">
        <v>118</v>
      </c>
      <c r="G370" t="s">
        <v>179</v>
      </c>
      <c r="H370">
        <v>5.9824871999999996</v>
      </c>
      <c r="I370" t="s">
        <v>59</v>
      </c>
      <c r="J370">
        <v>0.15</v>
      </c>
      <c r="K370">
        <v>0.25</v>
      </c>
      <c r="L370">
        <v>0.5</v>
      </c>
      <c r="M370" t="b">
        <f t="shared" si="28"/>
        <v>1</v>
      </c>
      <c r="N370" t="str">
        <f t="shared" si="29"/>
        <v>Meal_Breakfast_Side</v>
      </c>
      <c r="O370" t="s">
        <v>26</v>
      </c>
    </row>
    <row r="371" spans="1:15" hidden="1" x14ac:dyDescent="0.45">
      <c r="A371" t="str">
        <f t="shared" si="25"/>
        <v>2020-01-01</v>
      </c>
      <c r="B371">
        <f t="shared" si="26"/>
        <v>43831</v>
      </c>
      <c r="C371" t="str">
        <f t="shared" si="27"/>
        <v>43831Meal_Dinner_GreenP4</v>
      </c>
      <c r="D371" s="7">
        <v>369</v>
      </c>
      <c r="E371" t="s">
        <v>167</v>
      </c>
      <c r="F371" t="s">
        <v>118</v>
      </c>
      <c r="G371" t="s">
        <v>180</v>
      </c>
      <c r="H371">
        <v>0</v>
      </c>
      <c r="I371" t="s">
        <v>59</v>
      </c>
      <c r="J371">
        <v>0.15</v>
      </c>
      <c r="K371">
        <v>0.25</v>
      </c>
      <c r="L371">
        <v>0.5</v>
      </c>
      <c r="M371" t="b">
        <f t="shared" si="28"/>
        <v>1</v>
      </c>
      <c r="N371" t="str">
        <f t="shared" si="29"/>
        <v>Meal_Dinner_Green</v>
      </c>
      <c r="O371" t="s">
        <v>29</v>
      </c>
    </row>
    <row r="372" spans="1:15" hidden="1" x14ac:dyDescent="0.45">
      <c r="A372" t="str">
        <f t="shared" si="25"/>
        <v>2020-01-01</v>
      </c>
      <c r="B372">
        <f t="shared" si="26"/>
        <v>43831</v>
      </c>
      <c r="C372" t="str">
        <f t="shared" si="27"/>
        <v>43831Meal_Dinner_MainP4</v>
      </c>
      <c r="D372" s="7">
        <v>370</v>
      </c>
      <c r="E372" t="s">
        <v>167</v>
      </c>
      <c r="F372" t="s">
        <v>118</v>
      </c>
      <c r="G372" t="s">
        <v>181</v>
      </c>
      <c r="H372">
        <v>305.48482000000001</v>
      </c>
      <c r="I372" t="s">
        <v>59</v>
      </c>
      <c r="J372">
        <v>0.15</v>
      </c>
      <c r="K372">
        <v>0.25</v>
      </c>
      <c r="L372">
        <v>0.5</v>
      </c>
      <c r="M372" t="b">
        <f t="shared" si="28"/>
        <v>1</v>
      </c>
      <c r="N372" t="str">
        <f t="shared" si="29"/>
        <v>Meal_Dinner_Main</v>
      </c>
      <c r="O372" t="s">
        <v>30</v>
      </c>
    </row>
    <row r="373" spans="1:15" hidden="1" x14ac:dyDescent="0.45">
      <c r="A373" t="str">
        <f t="shared" si="25"/>
        <v>2020-01-01</v>
      </c>
      <c r="B373">
        <f t="shared" si="26"/>
        <v>43831</v>
      </c>
      <c r="C373" t="str">
        <f t="shared" si="27"/>
        <v>43831Meal_Dinner_SideP4</v>
      </c>
      <c r="D373" s="7">
        <v>371</v>
      </c>
      <c r="E373" t="s">
        <v>167</v>
      </c>
      <c r="F373" t="s">
        <v>118</v>
      </c>
      <c r="G373" t="s">
        <v>182</v>
      </c>
      <c r="H373">
        <v>73.433851000000004</v>
      </c>
      <c r="I373" t="s">
        <v>59</v>
      </c>
      <c r="J373">
        <v>0.15</v>
      </c>
      <c r="K373">
        <v>0.25</v>
      </c>
      <c r="L373">
        <v>0.5</v>
      </c>
      <c r="M373" t="b">
        <f t="shared" si="28"/>
        <v>1</v>
      </c>
      <c r="N373" t="str">
        <f t="shared" si="29"/>
        <v>Meal_Dinner_Side</v>
      </c>
      <c r="O373" t="s">
        <v>31</v>
      </c>
    </row>
    <row r="374" spans="1:15" hidden="1" x14ac:dyDescent="0.45">
      <c r="A374" t="str">
        <f t="shared" si="25"/>
        <v>2020-01-01</v>
      </c>
      <c r="B374">
        <f t="shared" si="26"/>
        <v>43831</v>
      </c>
      <c r="C374" t="str">
        <f t="shared" si="27"/>
        <v>43831Meal_Lunch_GreenP4</v>
      </c>
      <c r="D374" s="7">
        <v>372</v>
      </c>
      <c r="E374" t="s">
        <v>167</v>
      </c>
      <c r="F374" t="s">
        <v>118</v>
      </c>
      <c r="G374" t="s">
        <v>183</v>
      </c>
      <c r="H374">
        <v>253.92894000000001</v>
      </c>
      <c r="I374" t="s">
        <v>59</v>
      </c>
      <c r="J374">
        <v>0.15</v>
      </c>
      <c r="K374">
        <v>0.25</v>
      </c>
      <c r="L374">
        <v>0.5</v>
      </c>
      <c r="M374" t="b">
        <f t="shared" si="28"/>
        <v>1</v>
      </c>
      <c r="N374" t="str">
        <f t="shared" si="29"/>
        <v>Meal_Lunch_Green</v>
      </c>
      <c r="O374" t="s">
        <v>34</v>
      </c>
    </row>
    <row r="375" spans="1:15" hidden="1" x14ac:dyDescent="0.45">
      <c r="A375" t="str">
        <f t="shared" si="25"/>
        <v>2020-01-01</v>
      </c>
      <c r="B375">
        <f t="shared" si="26"/>
        <v>43831</v>
      </c>
      <c r="C375" t="str">
        <f t="shared" si="27"/>
        <v>43831Meal_Lunch_MainP4</v>
      </c>
      <c r="D375" s="7">
        <v>373</v>
      </c>
      <c r="E375" t="s">
        <v>167</v>
      </c>
      <c r="F375" t="s">
        <v>118</v>
      </c>
      <c r="G375" t="s">
        <v>184</v>
      </c>
      <c r="H375">
        <v>197.96955</v>
      </c>
      <c r="I375" t="s">
        <v>59</v>
      </c>
      <c r="J375">
        <v>0.15</v>
      </c>
      <c r="K375">
        <v>0.25</v>
      </c>
      <c r="L375">
        <v>0.5</v>
      </c>
      <c r="M375" t="b">
        <f t="shared" si="28"/>
        <v>1</v>
      </c>
      <c r="N375" t="str">
        <f t="shared" si="29"/>
        <v>Meal_Lunch_Main</v>
      </c>
      <c r="O375" t="s">
        <v>35</v>
      </c>
    </row>
    <row r="376" spans="1:15" hidden="1" x14ac:dyDescent="0.45">
      <c r="A376" t="str">
        <f t="shared" si="25"/>
        <v>2020-01-01</v>
      </c>
      <c r="B376">
        <f t="shared" si="26"/>
        <v>43831</v>
      </c>
      <c r="C376" t="str">
        <f t="shared" si="27"/>
        <v>43831Meal_Lunch_SideP4</v>
      </c>
      <c r="D376" s="7">
        <v>374</v>
      </c>
      <c r="E376" t="s">
        <v>167</v>
      </c>
      <c r="F376" t="s">
        <v>118</v>
      </c>
      <c r="G376" t="s">
        <v>185</v>
      </c>
      <c r="H376">
        <v>116.14212999999999</v>
      </c>
      <c r="I376" t="s">
        <v>59</v>
      </c>
      <c r="J376">
        <v>0.15</v>
      </c>
      <c r="K376">
        <v>0.25</v>
      </c>
      <c r="L376">
        <v>0.5</v>
      </c>
      <c r="M376" t="b">
        <f t="shared" si="28"/>
        <v>1</v>
      </c>
      <c r="N376" t="str">
        <f t="shared" si="29"/>
        <v>Meal_Lunch_Side</v>
      </c>
      <c r="O376" t="s">
        <v>36</v>
      </c>
    </row>
    <row r="377" spans="1:15" hidden="1" x14ac:dyDescent="0.45">
      <c r="A377" t="str">
        <f t="shared" si="25"/>
        <v>2020-01-01</v>
      </c>
      <c r="B377">
        <f t="shared" si="26"/>
        <v>43831</v>
      </c>
      <c r="C377" t="str">
        <f t="shared" si="27"/>
        <v>43831Meal_Morning_Snack_GreenP4</v>
      </c>
      <c r="D377" s="7">
        <v>375</v>
      </c>
      <c r="E377" t="s">
        <v>167</v>
      </c>
      <c r="F377" t="s">
        <v>118</v>
      </c>
      <c r="G377" t="s">
        <v>186</v>
      </c>
      <c r="H377">
        <v>24.059698000000001</v>
      </c>
      <c r="I377" t="s">
        <v>59</v>
      </c>
      <c r="J377">
        <v>0.15</v>
      </c>
      <c r="K377">
        <v>0.25</v>
      </c>
      <c r="L377">
        <v>0.5</v>
      </c>
      <c r="M377" t="b">
        <f t="shared" si="28"/>
        <v>1</v>
      </c>
      <c r="N377" t="str">
        <f t="shared" si="29"/>
        <v>Meal_Morning_Snack_Green</v>
      </c>
      <c r="O377" t="s">
        <v>39</v>
      </c>
    </row>
    <row r="378" spans="1:15" hidden="1" x14ac:dyDescent="0.45">
      <c r="A378" t="str">
        <f t="shared" si="25"/>
        <v>2020-01-01</v>
      </c>
      <c r="B378">
        <f t="shared" si="26"/>
        <v>43831</v>
      </c>
      <c r="C378" t="str">
        <f t="shared" si="27"/>
        <v>43831Meal_Morning_Snack_MainP4</v>
      </c>
      <c r="D378" s="7">
        <v>376</v>
      </c>
      <c r="E378" t="s">
        <v>167</v>
      </c>
      <c r="F378" t="s">
        <v>118</v>
      </c>
      <c r="G378" t="s">
        <v>187</v>
      </c>
      <c r="H378">
        <v>39.742570000000001</v>
      </c>
      <c r="I378" t="s">
        <v>59</v>
      </c>
      <c r="J378">
        <v>0.15</v>
      </c>
      <c r="K378">
        <v>0.25</v>
      </c>
      <c r="L378">
        <v>0.5</v>
      </c>
      <c r="M378" t="b">
        <f t="shared" si="28"/>
        <v>1</v>
      </c>
      <c r="N378" t="str">
        <f t="shared" si="29"/>
        <v>Meal_Morning_Snack_Main</v>
      </c>
      <c r="O378" t="s">
        <v>40</v>
      </c>
    </row>
    <row r="379" spans="1:15" hidden="1" x14ac:dyDescent="0.45">
      <c r="A379" t="str">
        <f t="shared" si="25"/>
        <v>2020-01-01</v>
      </c>
      <c r="B379">
        <f t="shared" si="26"/>
        <v>43831</v>
      </c>
      <c r="C379" t="str">
        <f t="shared" si="27"/>
        <v>43831Meal_Morning_Snack_SideP4</v>
      </c>
      <c r="D379" s="7">
        <v>377</v>
      </c>
      <c r="E379" t="s">
        <v>167</v>
      </c>
      <c r="F379" t="s">
        <v>118</v>
      </c>
      <c r="G379" t="s">
        <v>188</v>
      </c>
      <c r="H379">
        <v>24.966104999999999</v>
      </c>
      <c r="I379" t="s">
        <v>59</v>
      </c>
      <c r="J379">
        <v>0.15</v>
      </c>
      <c r="K379">
        <v>0.25</v>
      </c>
      <c r="L379">
        <v>0.5</v>
      </c>
      <c r="M379" t="b">
        <f t="shared" si="28"/>
        <v>1</v>
      </c>
      <c r="N379" t="str">
        <f t="shared" si="29"/>
        <v>Meal_Morning_Snack_Side</v>
      </c>
      <c r="O379" t="s">
        <v>41</v>
      </c>
    </row>
    <row r="380" spans="1:15" hidden="1" x14ac:dyDescent="0.45">
      <c r="A380" t="str">
        <f t="shared" si="25"/>
        <v>2020-01-01</v>
      </c>
      <c r="B380">
        <f t="shared" si="26"/>
        <v>43831</v>
      </c>
      <c r="C380" t="str">
        <f t="shared" si="27"/>
        <v>43831Meal_Afternoon_Snack_GreenP5</v>
      </c>
      <c r="D380" s="7">
        <v>378</v>
      </c>
      <c r="E380" t="s">
        <v>167</v>
      </c>
      <c r="F380" t="s">
        <v>118</v>
      </c>
      <c r="G380" t="s">
        <v>168</v>
      </c>
      <c r="H380">
        <v>40.264087000000004</v>
      </c>
      <c r="I380" t="s">
        <v>60</v>
      </c>
      <c r="J380">
        <v>0.1</v>
      </c>
      <c r="K380">
        <v>0.25</v>
      </c>
      <c r="L380">
        <v>0.25</v>
      </c>
      <c r="M380" t="b">
        <f t="shared" si="28"/>
        <v>1</v>
      </c>
      <c r="N380" t="str">
        <f t="shared" si="29"/>
        <v>Meal_Afternoon_Snack_Green</v>
      </c>
      <c r="O380" t="s">
        <v>11</v>
      </c>
    </row>
    <row r="381" spans="1:15" hidden="1" x14ac:dyDescent="0.45">
      <c r="A381" t="str">
        <f t="shared" si="25"/>
        <v>2020-01-01</v>
      </c>
      <c r="B381">
        <f t="shared" si="26"/>
        <v>43831</v>
      </c>
      <c r="C381" t="str">
        <f t="shared" si="27"/>
        <v>43831Meal_Afternoon_Snack_MainP5</v>
      </c>
      <c r="D381" s="7">
        <v>379</v>
      </c>
      <c r="E381" t="s">
        <v>167</v>
      </c>
      <c r="F381" t="s">
        <v>118</v>
      </c>
      <c r="G381" t="s">
        <v>169</v>
      </c>
      <c r="H381">
        <v>17.515647000000001</v>
      </c>
      <c r="I381" t="s">
        <v>60</v>
      </c>
      <c r="J381">
        <v>0.1</v>
      </c>
      <c r="K381">
        <v>0.25</v>
      </c>
      <c r="L381">
        <v>0.25</v>
      </c>
      <c r="M381" t="b">
        <f t="shared" si="28"/>
        <v>1</v>
      </c>
      <c r="N381" t="str">
        <f t="shared" si="29"/>
        <v>Meal_Afternoon_Snack_Main</v>
      </c>
      <c r="O381" t="s">
        <v>12</v>
      </c>
    </row>
    <row r="382" spans="1:15" hidden="1" x14ac:dyDescent="0.45">
      <c r="A382" t="str">
        <f t="shared" si="25"/>
        <v>2020-01-01</v>
      </c>
      <c r="B382">
        <f t="shared" si="26"/>
        <v>43831</v>
      </c>
      <c r="C382" t="str">
        <f t="shared" si="27"/>
        <v>43831Meal_Afternoon_Snack_SideP5</v>
      </c>
      <c r="D382" s="7">
        <v>380</v>
      </c>
      <c r="E382" t="s">
        <v>167</v>
      </c>
      <c r="F382" t="s">
        <v>118</v>
      </c>
      <c r="G382" t="s">
        <v>170</v>
      </c>
      <c r="H382">
        <v>29.798503</v>
      </c>
      <c r="I382" t="s">
        <v>60</v>
      </c>
      <c r="J382">
        <v>0.1</v>
      </c>
      <c r="K382">
        <v>0.25</v>
      </c>
      <c r="L382">
        <v>0.25</v>
      </c>
      <c r="M382" t="b">
        <f t="shared" si="28"/>
        <v>1</v>
      </c>
      <c r="N382" t="str">
        <f t="shared" si="29"/>
        <v>Meal_Afternoon_Snack_Side</v>
      </c>
      <c r="O382" t="s">
        <v>13</v>
      </c>
    </row>
    <row r="383" spans="1:15" hidden="1" x14ac:dyDescent="0.45">
      <c r="A383" t="str">
        <f t="shared" si="25"/>
        <v>2020-01-01</v>
      </c>
      <c r="B383">
        <f t="shared" si="26"/>
        <v>43831</v>
      </c>
      <c r="C383" t="str">
        <f t="shared" si="27"/>
        <v>43831Meal_Booster1_GreenP5</v>
      </c>
      <c r="D383" s="7">
        <v>381</v>
      </c>
      <c r="E383" t="s">
        <v>167</v>
      </c>
      <c r="F383" t="s">
        <v>118</v>
      </c>
      <c r="G383" t="s">
        <v>171</v>
      </c>
      <c r="H383">
        <v>0</v>
      </c>
      <c r="I383" t="s">
        <v>60</v>
      </c>
      <c r="J383">
        <v>0.1</v>
      </c>
      <c r="K383">
        <v>0.25</v>
      </c>
      <c r="L383">
        <v>0.25</v>
      </c>
      <c r="M383" t="b">
        <f t="shared" si="28"/>
        <v>1</v>
      </c>
      <c r="N383" t="str">
        <f t="shared" si="29"/>
        <v>Meal_Booster1_Green</v>
      </c>
      <c r="O383" t="s">
        <v>16</v>
      </c>
    </row>
    <row r="384" spans="1:15" hidden="1" x14ac:dyDescent="0.45">
      <c r="A384" t="str">
        <f t="shared" si="25"/>
        <v>2020-01-01</v>
      </c>
      <c r="B384">
        <f t="shared" si="26"/>
        <v>43831</v>
      </c>
      <c r="C384" t="str">
        <f t="shared" si="27"/>
        <v>43831Meal_Booster1_MainP5</v>
      </c>
      <c r="D384" s="7">
        <v>382</v>
      </c>
      <c r="E384" t="s">
        <v>167</v>
      </c>
      <c r="F384" t="s">
        <v>118</v>
      </c>
      <c r="G384" t="s">
        <v>172</v>
      </c>
      <c r="H384">
        <v>0</v>
      </c>
      <c r="I384" t="s">
        <v>60</v>
      </c>
      <c r="J384">
        <v>0.1</v>
      </c>
      <c r="K384">
        <v>0.25</v>
      </c>
      <c r="L384">
        <v>0.25</v>
      </c>
      <c r="M384" t="b">
        <f t="shared" si="28"/>
        <v>1</v>
      </c>
      <c r="N384" t="str">
        <f t="shared" si="29"/>
        <v>Meal_Booster1_Main</v>
      </c>
      <c r="O384" t="s">
        <v>17</v>
      </c>
    </row>
    <row r="385" spans="1:15" hidden="1" x14ac:dyDescent="0.45">
      <c r="A385" t="str">
        <f t="shared" si="25"/>
        <v>2020-01-01</v>
      </c>
      <c r="B385">
        <f t="shared" si="26"/>
        <v>43831</v>
      </c>
      <c r="C385" t="str">
        <f t="shared" si="27"/>
        <v>43831Meal_Booster1_SideP5</v>
      </c>
      <c r="D385" s="7">
        <v>383</v>
      </c>
      <c r="E385" t="s">
        <v>167</v>
      </c>
      <c r="F385" t="s">
        <v>118</v>
      </c>
      <c r="G385" t="s">
        <v>173</v>
      </c>
      <c r="H385">
        <v>0</v>
      </c>
      <c r="I385" t="s">
        <v>60</v>
      </c>
      <c r="J385">
        <v>0.1</v>
      </c>
      <c r="K385">
        <v>0.25</v>
      </c>
      <c r="L385">
        <v>0.25</v>
      </c>
      <c r="M385" t="b">
        <f t="shared" si="28"/>
        <v>1</v>
      </c>
      <c r="N385" t="str">
        <f t="shared" si="29"/>
        <v>Meal_Booster1_Side</v>
      </c>
      <c r="O385" t="s">
        <v>18</v>
      </c>
    </row>
    <row r="386" spans="1:15" hidden="1" x14ac:dyDescent="0.45">
      <c r="A386" t="str">
        <f t="shared" ref="A386:A449" si="30">LEFT(E386,10)</f>
        <v>2020-01-01</v>
      </c>
      <c r="B386">
        <f t="shared" ref="B386:B449" si="31">VALUE(A386)</f>
        <v>43831</v>
      </c>
      <c r="C386" t="str">
        <f t="shared" ref="C386:C449" si="32">B386&amp;G386&amp;I386</f>
        <v>43831Meal_Booster2_GreenP5</v>
      </c>
      <c r="D386" s="7">
        <v>384</v>
      </c>
      <c r="E386" t="s">
        <v>167</v>
      </c>
      <c r="F386" t="s">
        <v>118</v>
      </c>
      <c r="G386" t="s">
        <v>174</v>
      </c>
      <c r="H386">
        <v>0</v>
      </c>
      <c r="I386" t="s">
        <v>60</v>
      </c>
      <c r="J386">
        <v>0.1</v>
      </c>
      <c r="K386">
        <v>0.25</v>
      </c>
      <c r="L386">
        <v>0.25</v>
      </c>
      <c r="M386" t="b">
        <f t="shared" ref="M386:M449" si="33">N386=G386</f>
        <v>1</v>
      </c>
      <c r="N386" t="str">
        <f t="shared" ref="N386:N449" si="34">"Meal_"&amp;O386</f>
        <v>Meal_Booster2_Green</v>
      </c>
      <c r="O386" t="s">
        <v>19</v>
      </c>
    </row>
    <row r="387" spans="1:15" hidden="1" x14ac:dyDescent="0.45">
      <c r="A387" t="str">
        <f t="shared" si="30"/>
        <v>2020-01-01</v>
      </c>
      <c r="B387">
        <f t="shared" si="31"/>
        <v>43831</v>
      </c>
      <c r="C387" t="str">
        <f t="shared" si="32"/>
        <v>43831Meal_Booster2_MainP5</v>
      </c>
      <c r="D387" s="7">
        <v>385</v>
      </c>
      <c r="E387" t="s">
        <v>167</v>
      </c>
      <c r="F387" t="s">
        <v>118</v>
      </c>
      <c r="G387" t="s">
        <v>175</v>
      </c>
      <c r="H387">
        <v>0</v>
      </c>
      <c r="I387" t="s">
        <v>60</v>
      </c>
      <c r="J387">
        <v>0.1</v>
      </c>
      <c r="K387">
        <v>0.25</v>
      </c>
      <c r="L387">
        <v>0.25</v>
      </c>
      <c r="M387" t="b">
        <f t="shared" si="33"/>
        <v>1</v>
      </c>
      <c r="N387" t="str">
        <f t="shared" si="34"/>
        <v>Meal_Booster2_Main</v>
      </c>
      <c r="O387" t="s">
        <v>20</v>
      </c>
    </row>
    <row r="388" spans="1:15" hidden="1" x14ac:dyDescent="0.45">
      <c r="A388" t="str">
        <f t="shared" si="30"/>
        <v>2020-01-01</v>
      </c>
      <c r="B388">
        <f t="shared" si="31"/>
        <v>43831</v>
      </c>
      <c r="C388" t="str">
        <f t="shared" si="32"/>
        <v>43831Meal_Booster2_SideP5</v>
      </c>
      <c r="D388" s="7">
        <v>386</v>
      </c>
      <c r="E388" t="s">
        <v>167</v>
      </c>
      <c r="F388" t="s">
        <v>118</v>
      </c>
      <c r="G388" t="s">
        <v>176</v>
      </c>
      <c r="H388">
        <v>0</v>
      </c>
      <c r="I388" t="s">
        <v>60</v>
      </c>
      <c r="J388">
        <v>0.1</v>
      </c>
      <c r="K388">
        <v>0.25</v>
      </c>
      <c r="L388">
        <v>0.25</v>
      </c>
      <c r="M388" t="b">
        <f t="shared" si="33"/>
        <v>1</v>
      </c>
      <c r="N388" t="str">
        <f t="shared" si="34"/>
        <v>Meal_Booster2_Side</v>
      </c>
      <c r="O388" t="s">
        <v>21</v>
      </c>
    </row>
    <row r="389" spans="1:15" hidden="1" x14ac:dyDescent="0.45">
      <c r="A389" t="str">
        <f t="shared" si="30"/>
        <v>2020-01-01</v>
      </c>
      <c r="B389">
        <f t="shared" si="31"/>
        <v>43831</v>
      </c>
      <c r="C389" t="str">
        <f t="shared" si="32"/>
        <v>43831Meal_Breakfast_GreenP5</v>
      </c>
      <c r="D389" s="7">
        <v>387</v>
      </c>
      <c r="E389" t="s">
        <v>167</v>
      </c>
      <c r="F389" t="s">
        <v>118</v>
      </c>
      <c r="G389" t="s">
        <v>177</v>
      </c>
      <c r="H389">
        <v>0.84146763999999996</v>
      </c>
      <c r="I389" t="s">
        <v>60</v>
      </c>
      <c r="J389">
        <v>0.1</v>
      </c>
      <c r="K389">
        <v>0.25</v>
      </c>
      <c r="L389">
        <v>0.25</v>
      </c>
      <c r="M389" t="b">
        <f t="shared" si="33"/>
        <v>1</v>
      </c>
      <c r="N389" t="str">
        <f t="shared" si="34"/>
        <v>Meal_Breakfast_Green</v>
      </c>
      <c r="O389" t="s">
        <v>24</v>
      </c>
    </row>
    <row r="390" spans="1:15" hidden="1" x14ac:dyDescent="0.45">
      <c r="A390" t="str">
        <f t="shared" si="30"/>
        <v>2020-01-01</v>
      </c>
      <c r="B390">
        <f t="shared" si="31"/>
        <v>43831</v>
      </c>
      <c r="C390" t="str">
        <f t="shared" si="32"/>
        <v>43831Meal_Breakfast_MainP5</v>
      </c>
      <c r="D390" s="7">
        <v>388</v>
      </c>
      <c r="E390" t="s">
        <v>167</v>
      </c>
      <c r="F390" t="s">
        <v>118</v>
      </c>
      <c r="G390" t="s">
        <v>178</v>
      </c>
      <c r="H390">
        <v>1.0658589999999999</v>
      </c>
      <c r="I390" t="s">
        <v>60</v>
      </c>
      <c r="J390">
        <v>0.1</v>
      </c>
      <c r="K390">
        <v>0.25</v>
      </c>
      <c r="L390">
        <v>0.25</v>
      </c>
      <c r="M390" t="b">
        <f t="shared" si="33"/>
        <v>1</v>
      </c>
      <c r="N390" t="str">
        <f t="shared" si="34"/>
        <v>Meal_Breakfast_Main</v>
      </c>
      <c r="O390" t="s">
        <v>25</v>
      </c>
    </row>
    <row r="391" spans="1:15" hidden="1" x14ac:dyDescent="0.45">
      <c r="A391" t="str">
        <f t="shared" si="30"/>
        <v>2020-01-01</v>
      </c>
      <c r="B391">
        <f t="shared" si="31"/>
        <v>43831</v>
      </c>
      <c r="C391" t="str">
        <f t="shared" si="32"/>
        <v>43831Meal_Breakfast_SideP5</v>
      </c>
      <c r="D391" s="7">
        <v>389</v>
      </c>
      <c r="E391" t="s">
        <v>167</v>
      </c>
      <c r="F391" t="s">
        <v>118</v>
      </c>
      <c r="G391" t="s">
        <v>179</v>
      </c>
      <c r="H391">
        <v>0.14024460999999999</v>
      </c>
      <c r="I391" t="s">
        <v>60</v>
      </c>
      <c r="J391">
        <v>0.1</v>
      </c>
      <c r="K391">
        <v>0.25</v>
      </c>
      <c r="L391">
        <v>0.25</v>
      </c>
      <c r="M391" t="b">
        <f t="shared" si="33"/>
        <v>1</v>
      </c>
      <c r="N391" t="str">
        <f t="shared" si="34"/>
        <v>Meal_Breakfast_Side</v>
      </c>
      <c r="O391" t="s">
        <v>26</v>
      </c>
    </row>
    <row r="392" spans="1:15" hidden="1" x14ac:dyDescent="0.45">
      <c r="A392" t="str">
        <f t="shared" si="30"/>
        <v>2020-01-01</v>
      </c>
      <c r="B392">
        <f t="shared" si="31"/>
        <v>43831</v>
      </c>
      <c r="C392" t="str">
        <f t="shared" si="32"/>
        <v>43831Meal_Dinner_GreenP5</v>
      </c>
      <c r="D392" s="7">
        <v>390</v>
      </c>
      <c r="E392" t="s">
        <v>167</v>
      </c>
      <c r="F392" t="s">
        <v>118</v>
      </c>
      <c r="G392" t="s">
        <v>180</v>
      </c>
      <c r="H392">
        <v>0</v>
      </c>
      <c r="I392" t="s">
        <v>60</v>
      </c>
      <c r="J392">
        <v>0.1</v>
      </c>
      <c r="K392">
        <v>0.25</v>
      </c>
      <c r="L392">
        <v>0.25</v>
      </c>
      <c r="M392" t="b">
        <f t="shared" si="33"/>
        <v>1</v>
      </c>
      <c r="N392" t="str">
        <f t="shared" si="34"/>
        <v>Meal_Dinner_Green</v>
      </c>
      <c r="O392" t="s">
        <v>29</v>
      </c>
    </row>
    <row r="393" spans="1:15" hidden="1" x14ac:dyDescent="0.45">
      <c r="A393" t="str">
        <f t="shared" si="30"/>
        <v>2020-01-01</v>
      </c>
      <c r="B393">
        <f t="shared" si="31"/>
        <v>43831</v>
      </c>
      <c r="C393" t="str">
        <f t="shared" si="32"/>
        <v>43831Meal_Dinner_MainP5</v>
      </c>
      <c r="D393" s="7">
        <v>391</v>
      </c>
      <c r="E393" t="s">
        <v>167</v>
      </c>
      <c r="F393" t="s">
        <v>118</v>
      </c>
      <c r="G393" t="s">
        <v>181</v>
      </c>
      <c r="H393">
        <v>435.19533999999999</v>
      </c>
      <c r="I393" t="s">
        <v>60</v>
      </c>
      <c r="J393">
        <v>0.1</v>
      </c>
      <c r="K393">
        <v>0.25</v>
      </c>
      <c r="L393">
        <v>0.25</v>
      </c>
      <c r="M393" t="b">
        <f t="shared" si="33"/>
        <v>1</v>
      </c>
      <c r="N393" t="str">
        <f t="shared" si="34"/>
        <v>Meal_Dinner_Main</v>
      </c>
      <c r="O393" t="s">
        <v>30</v>
      </c>
    </row>
    <row r="394" spans="1:15" hidden="1" x14ac:dyDescent="0.45">
      <c r="A394" t="str">
        <f t="shared" si="30"/>
        <v>2020-01-01</v>
      </c>
      <c r="B394">
        <f t="shared" si="31"/>
        <v>43831</v>
      </c>
      <c r="C394" t="str">
        <f t="shared" si="32"/>
        <v>43831Meal_Dinner_SideP5</v>
      </c>
      <c r="D394" s="7">
        <v>392</v>
      </c>
      <c r="E394" t="s">
        <v>167</v>
      </c>
      <c r="F394" t="s">
        <v>118</v>
      </c>
      <c r="G394" t="s">
        <v>182</v>
      </c>
      <c r="H394">
        <v>409.01817999999997</v>
      </c>
      <c r="I394" t="s">
        <v>60</v>
      </c>
      <c r="J394">
        <v>0.1</v>
      </c>
      <c r="K394">
        <v>0.25</v>
      </c>
      <c r="L394">
        <v>0.25</v>
      </c>
      <c r="M394" t="b">
        <f t="shared" si="33"/>
        <v>1</v>
      </c>
      <c r="N394" t="str">
        <f t="shared" si="34"/>
        <v>Meal_Dinner_Side</v>
      </c>
      <c r="O394" t="s">
        <v>31</v>
      </c>
    </row>
    <row r="395" spans="1:15" hidden="1" x14ac:dyDescent="0.45">
      <c r="A395" t="str">
        <f t="shared" si="30"/>
        <v>2020-01-01</v>
      </c>
      <c r="B395">
        <f t="shared" si="31"/>
        <v>43831</v>
      </c>
      <c r="C395" t="str">
        <f t="shared" si="32"/>
        <v>43831Meal_Lunch_GreenP5</v>
      </c>
      <c r="D395" s="7">
        <v>393</v>
      </c>
      <c r="E395" t="s">
        <v>167</v>
      </c>
      <c r="F395" t="s">
        <v>118</v>
      </c>
      <c r="G395" t="s">
        <v>183</v>
      </c>
      <c r="H395">
        <v>219.10425000000001</v>
      </c>
      <c r="I395" t="s">
        <v>60</v>
      </c>
      <c r="J395">
        <v>0.1</v>
      </c>
      <c r="K395">
        <v>0.25</v>
      </c>
      <c r="L395">
        <v>0.25</v>
      </c>
      <c r="M395" t="b">
        <f t="shared" si="33"/>
        <v>1</v>
      </c>
      <c r="N395" t="str">
        <f t="shared" si="34"/>
        <v>Meal_Lunch_Green</v>
      </c>
      <c r="O395" t="s">
        <v>34</v>
      </c>
    </row>
    <row r="396" spans="1:15" hidden="1" x14ac:dyDescent="0.45">
      <c r="A396" t="str">
        <f t="shared" si="30"/>
        <v>2020-01-01</v>
      </c>
      <c r="B396">
        <f t="shared" si="31"/>
        <v>43831</v>
      </c>
      <c r="C396" t="str">
        <f t="shared" si="32"/>
        <v>43831Meal_Lunch_MainP5</v>
      </c>
      <c r="D396" s="7">
        <v>394</v>
      </c>
      <c r="E396" t="s">
        <v>167</v>
      </c>
      <c r="F396" t="s">
        <v>118</v>
      </c>
      <c r="G396" t="s">
        <v>184</v>
      </c>
      <c r="H396">
        <v>121.36498</v>
      </c>
      <c r="I396" t="s">
        <v>60</v>
      </c>
      <c r="J396">
        <v>0.1</v>
      </c>
      <c r="K396">
        <v>0.25</v>
      </c>
      <c r="L396">
        <v>0.25</v>
      </c>
      <c r="M396" t="b">
        <f t="shared" si="33"/>
        <v>1</v>
      </c>
      <c r="N396" t="str">
        <f t="shared" si="34"/>
        <v>Meal_Lunch_Main</v>
      </c>
      <c r="O396" t="s">
        <v>35</v>
      </c>
    </row>
    <row r="397" spans="1:15" hidden="1" x14ac:dyDescent="0.45">
      <c r="A397" t="str">
        <f t="shared" si="30"/>
        <v>2020-01-01</v>
      </c>
      <c r="B397">
        <f t="shared" si="31"/>
        <v>43831</v>
      </c>
      <c r="C397" t="str">
        <f t="shared" si="32"/>
        <v>43831Meal_Lunch_SideP5</v>
      </c>
      <c r="D397" s="7">
        <v>395</v>
      </c>
      <c r="E397" t="s">
        <v>167</v>
      </c>
      <c r="F397" t="s">
        <v>118</v>
      </c>
      <c r="G397" t="s">
        <v>185</v>
      </c>
      <c r="H397">
        <v>356.00396000000001</v>
      </c>
      <c r="I397" t="s">
        <v>60</v>
      </c>
      <c r="J397">
        <v>0.1</v>
      </c>
      <c r="K397">
        <v>0.25</v>
      </c>
      <c r="L397">
        <v>0.25</v>
      </c>
      <c r="M397" t="b">
        <f t="shared" si="33"/>
        <v>1</v>
      </c>
      <c r="N397" t="str">
        <f t="shared" si="34"/>
        <v>Meal_Lunch_Side</v>
      </c>
      <c r="O397" t="s">
        <v>36</v>
      </c>
    </row>
    <row r="398" spans="1:15" hidden="1" x14ac:dyDescent="0.45">
      <c r="A398" t="str">
        <f t="shared" si="30"/>
        <v>2020-01-01</v>
      </c>
      <c r="B398">
        <f t="shared" si="31"/>
        <v>43831</v>
      </c>
      <c r="C398" t="str">
        <f t="shared" si="32"/>
        <v>43831Meal_Morning_Snack_GreenP5</v>
      </c>
      <c r="D398" s="7">
        <v>396</v>
      </c>
      <c r="E398" t="s">
        <v>167</v>
      </c>
      <c r="F398" t="s">
        <v>118</v>
      </c>
      <c r="G398" t="s">
        <v>186</v>
      </c>
      <c r="H398">
        <v>45.065679000000003</v>
      </c>
      <c r="I398" t="s">
        <v>60</v>
      </c>
      <c r="J398">
        <v>0.1</v>
      </c>
      <c r="K398">
        <v>0.25</v>
      </c>
      <c r="L398">
        <v>0.25</v>
      </c>
      <c r="M398" t="b">
        <f t="shared" si="33"/>
        <v>1</v>
      </c>
      <c r="N398" t="str">
        <f t="shared" si="34"/>
        <v>Meal_Morning_Snack_Green</v>
      </c>
      <c r="O398" t="s">
        <v>39</v>
      </c>
    </row>
    <row r="399" spans="1:15" hidden="1" x14ac:dyDescent="0.45">
      <c r="A399" t="str">
        <f t="shared" si="30"/>
        <v>2020-01-01</v>
      </c>
      <c r="B399">
        <f t="shared" si="31"/>
        <v>43831</v>
      </c>
      <c r="C399" t="str">
        <f t="shared" si="32"/>
        <v>43831Meal_Morning_Snack_MainP5</v>
      </c>
      <c r="D399" s="7">
        <v>397</v>
      </c>
      <c r="E399" t="s">
        <v>167</v>
      </c>
      <c r="F399" t="s">
        <v>118</v>
      </c>
      <c r="G399" t="s">
        <v>187</v>
      </c>
      <c r="H399">
        <v>77.613113999999996</v>
      </c>
      <c r="I399" t="s">
        <v>60</v>
      </c>
      <c r="J399">
        <v>0.1</v>
      </c>
      <c r="K399">
        <v>0.25</v>
      </c>
      <c r="L399">
        <v>0.25</v>
      </c>
      <c r="M399" t="b">
        <f t="shared" si="33"/>
        <v>1</v>
      </c>
      <c r="N399" t="str">
        <f t="shared" si="34"/>
        <v>Meal_Morning_Snack_Main</v>
      </c>
      <c r="O399" t="s">
        <v>40</v>
      </c>
    </row>
    <row r="400" spans="1:15" hidden="1" x14ac:dyDescent="0.45">
      <c r="A400" t="str">
        <f t="shared" si="30"/>
        <v>2020-01-01</v>
      </c>
      <c r="B400">
        <f t="shared" si="31"/>
        <v>43831</v>
      </c>
      <c r="C400" t="str">
        <f t="shared" si="32"/>
        <v>43831Meal_Morning_Snack_SideP5</v>
      </c>
      <c r="D400" s="7">
        <v>398</v>
      </c>
      <c r="E400" t="s">
        <v>167</v>
      </c>
      <c r="F400" t="s">
        <v>118</v>
      </c>
      <c r="G400" t="s">
        <v>188</v>
      </c>
      <c r="H400">
        <v>37.554732999999999</v>
      </c>
      <c r="I400" t="s">
        <v>60</v>
      </c>
      <c r="J400">
        <v>0.1</v>
      </c>
      <c r="K400">
        <v>0.25</v>
      </c>
      <c r="L400">
        <v>0.25</v>
      </c>
      <c r="M400" t="b">
        <f t="shared" si="33"/>
        <v>1</v>
      </c>
      <c r="N400" t="str">
        <f t="shared" si="34"/>
        <v>Meal_Morning_Snack_Side</v>
      </c>
      <c r="O400" t="s">
        <v>41</v>
      </c>
    </row>
    <row r="401" spans="1:15" hidden="1" x14ac:dyDescent="0.45">
      <c r="A401" t="str">
        <f t="shared" si="30"/>
        <v>2020-01-01</v>
      </c>
      <c r="B401">
        <f t="shared" si="31"/>
        <v>43831</v>
      </c>
      <c r="C401" t="str">
        <f t="shared" si="32"/>
        <v>43831Meal_Afternoon_Snack_GreenP6</v>
      </c>
      <c r="D401" s="7">
        <v>399</v>
      </c>
      <c r="E401" t="s">
        <v>167</v>
      </c>
      <c r="F401" t="s">
        <v>118</v>
      </c>
      <c r="G401" t="s">
        <v>168</v>
      </c>
      <c r="H401">
        <v>10.409186999999999</v>
      </c>
      <c r="I401" t="s">
        <v>61</v>
      </c>
      <c r="J401">
        <v>0.25</v>
      </c>
      <c r="K401">
        <v>0.5</v>
      </c>
      <c r="L401">
        <v>0.5</v>
      </c>
      <c r="M401" t="b">
        <f t="shared" si="33"/>
        <v>1</v>
      </c>
      <c r="N401" t="str">
        <f t="shared" si="34"/>
        <v>Meal_Afternoon_Snack_Green</v>
      </c>
      <c r="O401" t="s">
        <v>11</v>
      </c>
    </row>
    <row r="402" spans="1:15" hidden="1" x14ac:dyDescent="0.45">
      <c r="A402" t="str">
        <f t="shared" si="30"/>
        <v>2020-01-01</v>
      </c>
      <c r="B402">
        <f t="shared" si="31"/>
        <v>43831</v>
      </c>
      <c r="C402" t="str">
        <f t="shared" si="32"/>
        <v>43831Meal_Afternoon_Snack_MainP6</v>
      </c>
      <c r="D402" s="7">
        <v>400</v>
      </c>
      <c r="E402" t="s">
        <v>167</v>
      </c>
      <c r="F402" t="s">
        <v>118</v>
      </c>
      <c r="G402" t="s">
        <v>169</v>
      </c>
      <c r="H402">
        <v>3.7851588</v>
      </c>
      <c r="I402" t="s">
        <v>61</v>
      </c>
      <c r="J402">
        <v>0.25</v>
      </c>
      <c r="K402">
        <v>0.5</v>
      </c>
      <c r="L402">
        <v>0.5</v>
      </c>
      <c r="M402" t="b">
        <f t="shared" si="33"/>
        <v>1</v>
      </c>
      <c r="N402" t="str">
        <f t="shared" si="34"/>
        <v>Meal_Afternoon_Snack_Main</v>
      </c>
      <c r="O402" t="s">
        <v>12</v>
      </c>
    </row>
    <row r="403" spans="1:15" hidden="1" x14ac:dyDescent="0.45">
      <c r="A403" t="str">
        <f t="shared" si="30"/>
        <v>2020-01-01</v>
      </c>
      <c r="B403">
        <f t="shared" si="31"/>
        <v>43831</v>
      </c>
      <c r="C403" t="str">
        <f t="shared" si="32"/>
        <v>43831Meal_Afternoon_Snack_SideP6</v>
      </c>
      <c r="D403" s="7">
        <v>401</v>
      </c>
      <c r="E403" t="s">
        <v>167</v>
      </c>
      <c r="F403" t="s">
        <v>118</v>
      </c>
      <c r="G403" t="s">
        <v>170</v>
      </c>
      <c r="H403">
        <v>14.194345</v>
      </c>
      <c r="I403" t="s">
        <v>61</v>
      </c>
      <c r="J403">
        <v>0.25</v>
      </c>
      <c r="K403">
        <v>0.5</v>
      </c>
      <c r="L403">
        <v>0.5</v>
      </c>
      <c r="M403" t="b">
        <f t="shared" si="33"/>
        <v>1</v>
      </c>
      <c r="N403" t="str">
        <f t="shared" si="34"/>
        <v>Meal_Afternoon_Snack_Side</v>
      </c>
      <c r="O403" t="s">
        <v>13</v>
      </c>
    </row>
    <row r="404" spans="1:15" hidden="1" x14ac:dyDescent="0.45">
      <c r="A404" t="str">
        <f t="shared" si="30"/>
        <v>2020-01-01</v>
      </c>
      <c r="B404">
        <f t="shared" si="31"/>
        <v>43831</v>
      </c>
      <c r="C404" t="str">
        <f t="shared" si="32"/>
        <v>43831Meal_Booster1_GreenP6</v>
      </c>
      <c r="D404" s="7">
        <v>402</v>
      </c>
      <c r="E404" t="s">
        <v>167</v>
      </c>
      <c r="F404" t="s">
        <v>118</v>
      </c>
      <c r="G404" t="s">
        <v>171</v>
      </c>
      <c r="H404">
        <v>0</v>
      </c>
      <c r="I404" t="s">
        <v>61</v>
      </c>
      <c r="J404">
        <v>0.25</v>
      </c>
      <c r="K404">
        <v>0.5</v>
      </c>
      <c r="L404">
        <v>0.5</v>
      </c>
      <c r="M404" t="b">
        <f t="shared" si="33"/>
        <v>1</v>
      </c>
      <c r="N404" t="str">
        <f t="shared" si="34"/>
        <v>Meal_Booster1_Green</v>
      </c>
      <c r="O404" t="s">
        <v>16</v>
      </c>
    </row>
    <row r="405" spans="1:15" hidden="1" x14ac:dyDescent="0.45">
      <c r="A405" t="str">
        <f t="shared" si="30"/>
        <v>2020-01-01</v>
      </c>
      <c r="B405">
        <f t="shared" si="31"/>
        <v>43831</v>
      </c>
      <c r="C405" t="str">
        <f t="shared" si="32"/>
        <v>43831Meal_Booster1_MainP6</v>
      </c>
      <c r="D405" s="7">
        <v>403</v>
      </c>
      <c r="E405" t="s">
        <v>167</v>
      </c>
      <c r="F405" t="s">
        <v>118</v>
      </c>
      <c r="G405" t="s">
        <v>172</v>
      </c>
      <c r="H405">
        <v>0</v>
      </c>
      <c r="I405" t="s">
        <v>61</v>
      </c>
      <c r="J405">
        <v>0.25</v>
      </c>
      <c r="K405">
        <v>0.5</v>
      </c>
      <c r="L405">
        <v>0.5</v>
      </c>
      <c r="M405" t="b">
        <f t="shared" si="33"/>
        <v>1</v>
      </c>
      <c r="N405" t="str">
        <f t="shared" si="34"/>
        <v>Meal_Booster1_Main</v>
      </c>
      <c r="O405" t="s">
        <v>17</v>
      </c>
    </row>
    <row r="406" spans="1:15" hidden="1" x14ac:dyDescent="0.45">
      <c r="A406" t="str">
        <f t="shared" si="30"/>
        <v>2020-01-01</v>
      </c>
      <c r="B406">
        <f t="shared" si="31"/>
        <v>43831</v>
      </c>
      <c r="C406" t="str">
        <f t="shared" si="32"/>
        <v>43831Meal_Booster1_SideP6</v>
      </c>
      <c r="D406" s="7">
        <v>404</v>
      </c>
      <c r="E406" t="s">
        <v>167</v>
      </c>
      <c r="F406" t="s">
        <v>118</v>
      </c>
      <c r="G406" t="s">
        <v>173</v>
      </c>
      <c r="H406">
        <v>0</v>
      </c>
      <c r="I406" t="s">
        <v>61</v>
      </c>
      <c r="J406">
        <v>0.25</v>
      </c>
      <c r="K406">
        <v>0.5</v>
      </c>
      <c r="L406">
        <v>0.5</v>
      </c>
      <c r="M406" t="b">
        <f t="shared" si="33"/>
        <v>1</v>
      </c>
      <c r="N406" t="str">
        <f t="shared" si="34"/>
        <v>Meal_Booster1_Side</v>
      </c>
      <c r="O406" t="s">
        <v>18</v>
      </c>
    </row>
    <row r="407" spans="1:15" hidden="1" x14ac:dyDescent="0.45">
      <c r="A407" t="str">
        <f t="shared" si="30"/>
        <v>2020-01-01</v>
      </c>
      <c r="B407">
        <f t="shared" si="31"/>
        <v>43831</v>
      </c>
      <c r="C407" t="str">
        <f t="shared" si="32"/>
        <v>43831Meal_Booster2_GreenP6</v>
      </c>
      <c r="D407" s="7">
        <v>405</v>
      </c>
      <c r="E407" t="s">
        <v>167</v>
      </c>
      <c r="F407" t="s">
        <v>118</v>
      </c>
      <c r="G407" t="s">
        <v>174</v>
      </c>
      <c r="H407">
        <v>0</v>
      </c>
      <c r="I407" t="s">
        <v>61</v>
      </c>
      <c r="J407">
        <v>0.25</v>
      </c>
      <c r="K407">
        <v>0.5</v>
      </c>
      <c r="L407">
        <v>0.5</v>
      </c>
      <c r="M407" t="b">
        <f t="shared" si="33"/>
        <v>1</v>
      </c>
      <c r="N407" t="str">
        <f t="shared" si="34"/>
        <v>Meal_Booster2_Green</v>
      </c>
      <c r="O407" t="s">
        <v>19</v>
      </c>
    </row>
    <row r="408" spans="1:15" hidden="1" x14ac:dyDescent="0.45">
      <c r="A408" t="str">
        <f t="shared" si="30"/>
        <v>2020-01-01</v>
      </c>
      <c r="B408">
        <f t="shared" si="31"/>
        <v>43831</v>
      </c>
      <c r="C408" t="str">
        <f t="shared" si="32"/>
        <v>43831Meal_Booster2_MainP6</v>
      </c>
      <c r="D408" s="7">
        <v>406</v>
      </c>
      <c r="E408" t="s">
        <v>167</v>
      </c>
      <c r="F408" t="s">
        <v>118</v>
      </c>
      <c r="G408" t="s">
        <v>175</v>
      </c>
      <c r="H408">
        <v>0</v>
      </c>
      <c r="I408" t="s">
        <v>61</v>
      </c>
      <c r="J408">
        <v>0.25</v>
      </c>
      <c r="K408">
        <v>0.5</v>
      </c>
      <c r="L408">
        <v>0.5</v>
      </c>
      <c r="M408" t="b">
        <f t="shared" si="33"/>
        <v>1</v>
      </c>
      <c r="N408" t="str">
        <f t="shared" si="34"/>
        <v>Meal_Booster2_Main</v>
      </c>
      <c r="O408" t="s">
        <v>20</v>
      </c>
    </row>
    <row r="409" spans="1:15" hidden="1" x14ac:dyDescent="0.45">
      <c r="A409" t="str">
        <f t="shared" si="30"/>
        <v>2020-01-01</v>
      </c>
      <c r="B409">
        <f t="shared" si="31"/>
        <v>43831</v>
      </c>
      <c r="C409" t="str">
        <f t="shared" si="32"/>
        <v>43831Meal_Booster2_SideP6</v>
      </c>
      <c r="D409" s="7">
        <v>407</v>
      </c>
      <c r="E409" t="s">
        <v>167</v>
      </c>
      <c r="F409" t="s">
        <v>118</v>
      </c>
      <c r="G409" t="s">
        <v>176</v>
      </c>
      <c r="H409">
        <v>0</v>
      </c>
      <c r="I409" t="s">
        <v>61</v>
      </c>
      <c r="J409">
        <v>0.25</v>
      </c>
      <c r="K409">
        <v>0.5</v>
      </c>
      <c r="L409">
        <v>0.5</v>
      </c>
      <c r="M409" t="b">
        <f t="shared" si="33"/>
        <v>1</v>
      </c>
      <c r="N409" t="str">
        <f t="shared" si="34"/>
        <v>Meal_Booster2_Side</v>
      </c>
      <c r="O409" t="s">
        <v>21</v>
      </c>
    </row>
    <row r="410" spans="1:15" hidden="1" x14ac:dyDescent="0.45">
      <c r="A410" t="str">
        <f t="shared" si="30"/>
        <v>2020-01-01</v>
      </c>
      <c r="B410">
        <f t="shared" si="31"/>
        <v>43831</v>
      </c>
      <c r="C410" t="str">
        <f t="shared" si="32"/>
        <v>43831Meal_Breakfast_GreenP6</v>
      </c>
      <c r="D410" s="7">
        <v>408</v>
      </c>
      <c r="E410" t="s">
        <v>167</v>
      </c>
      <c r="F410" t="s">
        <v>118</v>
      </c>
      <c r="G410" t="s">
        <v>177</v>
      </c>
      <c r="H410">
        <v>0.17536491000000001</v>
      </c>
      <c r="I410" t="s">
        <v>61</v>
      </c>
      <c r="J410">
        <v>0.25</v>
      </c>
      <c r="K410">
        <v>0.5</v>
      </c>
      <c r="L410">
        <v>0.5</v>
      </c>
      <c r="M410" t="b">
        <f t="shared" si="33"/>
        <v>1</v>
      </c>
      <c r="N410" t="str">
        <f t="shared" si="34"/>
        <v>Meal_Breakfast_Green</v>
      </c>
      <c r="O410" t="s">
        <v>24</v>
      </c>
    </row>
    <row r="411" spans="1:15" hidden="1" x14ac:dyDescent="0.45">
      <c r="A411" t="str">
        <f t="shared" si="30"/>
        <v>2020-01-01</v>
      </c>
      <c r="B411">
        <f t="shared" si="31"/>
        <v>43831</v>
      </c>
      <c r="C411" t="str">
        <f t="shared" si="32"/>
        <v>43831Meal_Breakfast_MainP6</v>
      </c>
      <c r="D411" s="7">
        <v>409</v>
      </c>
      <c r="E411" t="s">
        <v>167</v>
      </c>
      <c r="F411" t="s">
        <v>118</v>
      </c>
      <c r="G411" t="s">
        <v>178</v>
      </c>
      <c r="H411">
        <v>0.86221080000000005</v>
      </c>
      <c r="I411" t="s">
        <v>61</v>
      </c>
      <c r="J411">
        <v>0.25</v>
      </c>
      <c r="K411">
        <v>0.5</v>
      </c>
      <c r="L411">
        <v>0.5</v>
      </c>
      <c r="M411" t="b">
        <f t="shared" si="33"/>
        <v>1</v>
      </c>
      <c r="N411" t="str">
        <f t="shared" si="34"/>
        <v>Meal_Breakfast_Main</v>
      </c>
      <c r="O411" t="s">
        <v>25</v>
      </c>
    </row>
    <row r="412" spans="1:15" hidden="1" x14ac:dyDescent="0.45">
      <c r="A412" t="str">
        <f t="shared" si="30"/>
        <v>2020-01-01</v>
      </c>
      <c r="B412">
        <f t="shared" si="31"/>
        <v>43831</v>
      </c>
      <c r="C412" t="str">
        <f t="shared" si="32"/>
        <v>43831Meal_Breakfast_SideP6</v>
      </c>
      <c r="D412" s="7">
        <v>410</v>
      </c>
      <c r="E412" t="s">
        <v>167</v>
      </c>
      <c r="F412" t="s">
        <v>118</v>
      </c>
      <c r="G412" t="s">
        <v>179</v>
      </c>
      <c r="H412">
        <v>2.9227485000000001E-2</v>
      </c>
      <c r="I412" t="s">
        <v>61</v>
      </c>
      <c r="J412">
        <v>0.25</v>
      </c>
      <c r="K412">
        <v>0.5</v>
      </c>
      <c r="L412">
        <v>0.5</v>
      </c>
      <c r="M412" t="b">
        <f t="shared" si="33"/>
        <v>1</v>
      </c>
      <c r="N412" t="str">
        <f t="shared" si="34"/>
        <v>Meal_Breakfast_Side</v>
      </c>
      <c r="O412" t="s">
        <v>26</v>
      </c>
    </row>
    <row r="413" spans="1:15" hidden="1" x14ac:dyDescent="0.45">
      <c r="A413" t="str">
        <f t="shared" si="30"/>
        <v>2020-01-01</v>
      </c>
      <c r="B413">
        <f t="shared" si="31"/>
        <v>43831</v>
      </c>
      <c r="C413" t="str">
        <f t="shared" si="32"/>
        <v>43831Meal_Dinner_GreenP6</v>
      </c>
      <c r="D413" s="7">
        <v>411</v>
      </c>
      <c r="E413" t="s">
        <v>167</v>
      </c>
      <c r="F413" t="s">
        <v>118</v>
      </c>
      <c r="G413" t="s">
        <v>180</v>
      </c>
      <c r="H413">
        <v>0</v>
      </c>
      <c r="I413" t="s">
        <v>61</v>
      </c>
      <c r="J413">
        <v>0.25</v>
      </c>
      <c r="K413">
        <v>0.5</v>
      </c>
      <c r="L413">
        <v>0.5</v>
      </c>
      <c r="M413" t="b">
        <f t="shared" si="33"/>
        <v>1</v>
      </c>
      <c r="N413" t="str">
        <f t="shared" si="34"/>
        <v>Meal_Dinner_Green</v>
      </c>
      <c r="O413" t="s">
        <v>29</v>
      </c>
    </row>
    <row r="414" spans="1:15" hidden="1" x14ac:dyDescent="0.45">
      <c r="A414" t="str">
        <f t="shared" si="30"/>
        <v>2020-01-01</v>
      </c>
      <c r="B414">
        <f t="shared" si="31"/>
        <v>43831</v>
      </c>
      <c r="C414" t="str">
        <f t="shared" si="32"/>
        <v>43831Meal_Dinner_MainP6</v>
      </c>
      <c r="D414" s="7">
        <v>412</v>
      </c>
      <c r="E414" t="s">
        <v>167</v>
      </c>
      <c r="F414" t="s">
        <v>118</v>
      </c>
      <c r="G414" t="s">
        <v>181</v>
      </c>
      <c r="H414">
        <v>132.18603999999999</v>
      </c>
      <c r="I414" t="s">
        <v>61</v>
      </c>
      <c r="J414">
        <v>0.25</v>
      </c>
      <c r="K414">
        <v>0.5</v>
      </c>
      <c r="L414">
        <v>0.5</v>
      </c>
      <c r="M414" t="b">
        <f t="shared" si="33"/>
        <v>1</v>
      </c>
      <c r="N414" t="str">
        <f t="shared" si="34"/>
        <v>Meal_Dinner_Main</v>
      </c>
      <c r="O414" t="s">
        <v>30</v>
      </c>
    </row>
    <row r="415" spans="1:15" hidden="1" x14ac:dyDescent="0.45">
      <c r="A415" t="str">
        <f t="shared" si="30"/>
        <v>2020-01-01</v>
      </c>
      <c r="B415">
        <f t="shared" si="31"/>
        <v>43831</v>
      </c>
      <c r="C415" t="str">
        <f t="shared" si="32"/>
        <v>43831Meal_Dinner_SideP6</v>
      </c>
      <c r="D415" s="7">
        <v>413</v>
      </c>
      <c r="E415" t="s">
        <v>167</v>
      </c>
      <c r="F415" t="s">
        <v>118</v>
      </c>
      <c r="G415" t="s">
        <v>182</v>
      </c>
      <c r="H415">
        <v>183.59172000000001</v>
      </c>
      <c r="I415" t="s">
        <v>61</v>
      </c>
      <c r="J415">
        <v>0.25</v>
      </c>
      <c r="K415">
        <v>0.5</v>
      </c>
      <c r="L415">
        <v>0.5</v>
      </c>
      <c r="M415" t="b">
        <f t="shared" si="33"/>
        <v>1</v>
      </c>
      <c r="N415" t="str">
        <f t="shared" si="34"/>
        <v>Meal_Dinner_Side</v>
      </c>
      <c r="O415" t="s">
        <v>31</v>
      </c>
    </row>
    <row r="416" spans="1:15" hidden="1" x14ac:dyDescent="0.45">
      <c r="A416" t="str">
        <f t="shared" si="30"/>
        <v>2020-01-01</v>
      </c>
      <c r="B416">
        <f t="shared" si="31"/>
        <v>43831</v>
      </c>
      <c r="C416" t="str">
        <f t="shared" si="32"/>
        <v>43831Meal_Lunch_GreenP6</v>
      </c>
      <c r="D416" s="7">
        <v>414</v>
      </c>
      <c r="E416" t="s">
        <v>167</v>
      </c>
      <c r="F416" t="s">
        <v>118</v>
      </c>
      <c r="G416" t="s">
        <v>183</v>
      </c>
      <c r="H416">
        <v>262.77138000000002</v>
      </c>
      <c r="I416" t="s">
        <v>61</v>
      </c>
      <c r="J416">
        <v>0.25</v>
      </c>
      <c r="K416">
        <v>0.5</v>
      </c>
      <c r="L416">
        <v>0.5</v>
      </c>
      <c r="M416" t="b">
        <f t="shared" si="33"/>
        <v>1</v>
      </c>
      <c r="N416" t="str">
        <f t="shared" si="34"/>
        <v>Meal_Lunch_Green</v>
      </c>
      <c r="O416" t="s">
        <v>34</v>
      </c>
    </row>
    <row r="417" spans="1:15" hidden="1" x14ac:dyDescent="0.45">
      <c r="A417" t="str">
        <f t="shared" si="30"/>
        <v>2020-01-01</v>
      </c>
      <c r="B417">
        <f t="shared" si="31"/>
        <v>43831</v>
      </c>
      <c r="C417" t="str">
        <f t="shared" si="32"/>
        <v>43831Meal_Lunch_MainP6</v>
      </c>
      <c r="D417" s="7">
        <v>415</v>
      </c>
      <c r="E417" t="s">
        <v>167</v>
      </c>
      <c r="F417" t="s">
        <v>118</v>
      </c>
      <c r="G417" t="s">
        <v>184</v>
      </c>
      <c r="H417">
        <v>204.86335</v>
      </c>
      <c r="I417" t="s">
        <v>61</v>
      </c>
      <c r="J417">
        <v>0.25</v>
      </c>
      <c r="K417">
        <v>0.5</v>
      </c>
      <c r="L417">
        <v>0.5</v>
      </c>
      <c r="M417" t="b">
        <f t="shared" si="33"/>
        <v>1</v>
      </c>
      <c r="N417" t="str">
        <f t="shared" si="34"/>
        <v>Meal_Lunch_Main</v>
      </c>
      <c r="O417" t="s">
        <v>35</v>
      </c>
    </row>
    <row r="418" spans="1:15" hidden="1" x14ac:dyDescent="0.45">
      <c r="A418" t="str">
        <f t="shared" si="30"/>
        <v>2020-01-01</v>
      </c>
      <c r="B418">
        <f t="shared" si="31"/>
        <v>43831</v>
      </c>
      <c r="C418" t="str">
        <f t="shared" si="32"/>
        <v>43831Meal_Lunch_SideP6</v>
      </c>
      <c r="D418" s="7">
        <v>416</v>
      </c>
      <c r="E418" t="s">
        <v>167</v>
      </c>
      <c r="F418" t="s">
        <v>118</v>
      </c>
      <c r="G418" t="s">
        <v>185</v>
      </c>
      <c r="H418">
        <v>120.1865</v>
      </c>
      <c r="I418" t="s">
        <v>61</v>
      </c>
      <c r="J418">
        <v>0.25</v>
      </c>
      <c r="K418">
        <v>0.5</v>
      </c>
      <c r="L418">
        <v>0.5</v>
      </c>
      <c r="M418" t="b">
        <f t="shared" si="33"/>
        <v>1</v>
      </c>
      <c r="N418" t="str">
        <f t="shared" si="34"/>
        <v>Meal_Lunch_Side</v>
      </c>
      <c r="O418" t="s">
        <v>36</v>
      </c>
    </row>
    <row r="419" spans="1:15" hidden="1" x14ac:dyDescent="0.45">
      <c r="A419" t="str">
        <f t="shared" si="30"/>
        <v>2020-01-01</v>
      </c>
      <c r="B419">
        <f t="shared" si="31"/>
        <v>43831</v>
      </c>
      <c r="C419" t="str">
        <f t="shared" si="32"/>
        <v>43831Meal_Morning_Snack_GreenP6</v>
      </c>
      <c r="D419" s="7">
        <v>417</v>
      </c>
      <c r="E419" t="s">
        <v>167</v>
      </c>
      <c r="F419" t="s">
        <v>118</v>
      </c>
      <c r="G419" t="s">
        <v>186</v>
      </c>
      <c r="H419">
        <v>36.210549</v>
      </c>
      <c r="I419" t="s">
        <v>61</v>
      </c>
      <c r="J419">
        <v>0.25</v>
      </c>
      <c r="K419">
        <v>0.5</v>
      </c>
      <c r="L419">
        <v>0.5</v>
      </c>
      <c r="M419" t="b">
        <f t="shared" si="33"/>
        <v>1</v>
      </c>
      <c r="N419" t="str">
        <f t="shared" si="34"/>
        <v>Meal_Morning_Snack_Green</v>
      </c>
      <c r="O419" t="s">
        <v>39</v>
      </c>
    </row>
    <row r="420" spans="1:15" hidden="1" x14ac:dyDescent="0.45">
      <c r="A420" t="str">
        <f t="shared" si="30"/>
        <v>2020-01-01</v>
      </c>
      <c r="B420">
        <f t="shared" si="31"/>
        <v>43831</v>
      </c>
      <c r="C420" t="str">
        <f t="shared" si="32"/>
        <v>43831Meal_Morning_Snack_MainP6</v>
      </c>
      <c r="D420" s="7">
        <v>418</v>
      </c>
      <c r="E420" t="s">
        <v>167</v>
      </c>
      <c r="F420" t="s">
        <v>118</v>
      </c>
      <c r="G420" t="s">
        <v>187</v>
      </c>
      <c r="H420">
        <v>20.636866000000001</v>
      </c>
      <c r="I420" t="s">
        <v>61</v>
      </c>
      <c r="J420">
        <v>0.25</v>
      </c>
      <c r="K420">
        <v>0.5</v>
      </c>
      <c r="L420">
        <v>0.5</v>
      </c>
      <c r="M420" t="b">
        <f t="shared" si="33"/>
        <v>1</v>
      </c>
      <c r="N420" t="str">
        <f t="shared" si="34"/>
        <v>Meal_Morning_Snack_Main</v>
      </c>
      <c r="O420" t="s">
        <v>40</v>
      </c>
    </row>
    <row r="421" spans="1:15" hidden="1" x14ac:dyDescent="0.45">
      <c r="A421" t="str">
        <f t="shared" si="30"/>
        <v>2020-01-01</v>
      </c>
      <c r="B421">
        <f t="shared" si="31"/>
        <v>43831</v>
      </c>
      <c r="C421" t="str">
        <f t="shared" si="32"/>
        <v>43831Meal_Morning_Snack_SideP6</v>
      </c>
      <c r="D421" s="7">
        <v>419</v>
      </c>
      <c r="E421" t="s">
        <v>167</v>
      </c>
      <c r="F421" t="s">
        <v>118</v>
      </c>
      <c r="G421" t="s">
        <v>188</v>
      </c>
      <c r="H421">
        <v>22.244641000000001</v>
      </c>
      <c r="I421" t="s">
        <v>61</v>
      </c>
      <c r="J421">
        <v>0.25</v>
      </c>
      <c r="K421">
        <v>0.5</v>
      </c>
      <c r="L421">
        <v>0.5</v>
      </c>
      <c r="M421" t="b">
        <f t="shared" si="33"/>
        <v>1</v>
      </c>
      <c r="N421" t="str">
        <f t="shared" si="34"/>
        <v>Meal_Morning_Snack_Side</v>
      </c>
      <c r="O421" t="s">
        <v>41</v>
      </c>
    </row>
    <row r="422" spans="1:15" hidden="1" x14ac:dyDescent="0.45">
      <c r="A422" t="str">
        <f t="shared" si="30"/>
        <v>2020-01-01</v>
      </c>
      <c r="B422">
        <f t="shared" si="31"/>
        <v>43831</v>
      </c>
      <c r="C422" t="str">
        <f t="shared" si="32"/>
        <v>43831Meal_Afternoon_Snack_GreenP7</v>
      </c>
      <c r="D422" s="7">
        <v>420</v>
      </c>
      <c r="E422" t="s">
        <v>167</v>
      </c>
      <c r="F422" t="s">
        <v>118</v>
      </c>
      <c r="G422" t="s">
        <v>168</v>
      </c>
      <c r="H422">
        <v>28.094009</v>
      </c>
      <c r="I422" t="s">
        <v>62</v>
      </c>
      <c r="J422">
        <v>0.05</v>
      </c>
      <c r="K422">
        <v>0.05</v>
      </c>
      <c r="L422">
        <v>0.05</v>
      </c>
      <c r="M422" t="b">
        <f t="shared" si="33"/>
        <v>1</v>
      </c>
      <c r="N422" t="str">
        <f t="shared" si="34"/>
        <v>Meal_Afternoon_Snack_Green</v>
      </c>
      <c r="O422" t="s">
        <v>11</v>
      </c>
    </row>
    <row r="423" spans="1:15" hidden="1" x14ac:dyDescent="0.45">
      <c r="A423" t="str">
        <f t="shared" si="30"/>
        <v>2020-01-01</v>
      </c>
      <c r="B423">
        <f t="shared" si="31"/>
        <v>43831</v>
      </c>
      <c r="C423" t="str">
        <f t="shared" si="32"/>
        <v>43831Meal_Afternoon_Snack_MainP7</v>
      </c>
      <c r="D423" s="7">
        <v>421</v>
      </c>
      <c r="E423" t="s">
        <v>167</v>
      </c>
      <c r="F423" t="s">
        <v>118</v>
      </c>
      <c r="G423" t="s">
        <v>169</v>
      </c>
      <c r="H423">
        <v>19.961531999999998</v>
      </c>
      <c r="I423" t="s">
        <v>62</v>
      </c>
      <c r="J423">
        <v>0.05</v>
      </c>
      <c r="K423">
        <v>0.05</v>
      </c>
      <c r="L423">
        <v>0.05</v>
      </c>
      <c r="M423" t="b">
        <f t="shared" si="33"/>
        <v>1</v>
      </c>
      <c r="N423" t="str">
        <f t="shared" si="34"/>
        <v>Meal_Afternoon_Snack_Main</v>
      </c>
      <c r="O423" t="s">
        <v>12</v>
      </c>
    </row>
    <row r="424" spans="1:15" hidden="1" x14ac:dyDescent="0.45">
      <c r="A424" t="str">
        <f t="shared" si="30"/>
        <v>2020-01-01</v>
      </c>
      <c r="B424">
        <f t="shared" si="31"/>
        <v>43831</v>
      </c>
      <c r="C424" t="str">
        <f t="shared" si="32"/>
        <v>43831Meal_Afternoon_Snack_SideP7</v>
      </c>
      <c r="D424" s="7">
        <v>422</v>
      </c>
      <c r="E424" t="s">
        <v>167</v>
      </c>
      <c r="F424" t="s">
        <v>118</v>
      </c>
      <c r="G424" t="s">
        <v>170</v>
      </c>
      <c r="H424">
        <v>25.876061</v>
      </c>
      <c r="I424" t="s">
        <v>62</v>
      </c>
      <c r="J424">
        <v>0.05</v>
      </c>
      <c r="K424">
        <v>0.05</v>
      </c>
      <c r="L424">
        <v>0.05</v>
      </c>
      <c r="M424" t="b">
        <f t="shared" si="33"/>
        <v>1</v>
      </c>
      <c r="N424" t="str">
        <f t="shared" si="34"/>
        <v>Meal_Afternoon_Snack_Side</v>
      </c>
      <c r="O424" t="s">
        <v>13</v>
      </c>
    </row>
    <row r="425" spans="1:15" hidden="1" x14ac:dyDescent="0.45">
      <c r="A425" t="str">
        <f t="shared" si="30"/>
        <v>2020-01-01</v>
      </c>
      <c r="B425">
        <f t="shared" si="31"/>
        <v>43831</v>
      </c>
      <c r="C425" t="str">
        <f t="shared" si="32"/>
        <v>43831Meal_Booster1_GreenP7</v>
      </c>
      <c r="D425" s="7">
        <v>423</v>
      </c>
      <c r="E425" t="s">
        <v>167</v>
      </c>
      <c r="F425" t="s">
        <v>118</v>
      </c>
      <c r="G425" t="s">
        <v>171</v>
      </c>
      <c r="H425">
        <v>0</v>
      </c>
      <c r="I425" t="s">
        <v>62</v>
      </c>
      <c r="J425">
        <v>0.05</v>
      </c>
      <c r="K425">
        <v>0.05</v>
      </c>
      <c r="L425">
        <v>0.05</v>
      </c>
      <c r="M425" t="b">
        <f t="shared" si="33"/>
        <v>1</v>
      </c>
      <c r="N425" t="str">
        <f t="shared" si="34"/>
        <v>Meal_Booster1_Green</v>
      </c>
      <c r="O425" t="s">
        <v>16</v>
      </c>
    </row>
    <row r="426" spans="1:15" hidden="1" x14ac:dyDescent="0.45">
      <c r="A426" t="str">
        <f t="shared" si="30"/>
        <v>2020-01-01</v>
      </c>
      <c r="B426">
        <f t="shared" si="31"/>
        <v>43831</v>
      </c>
      <c r="C426" t="str">
        <f t="shared" si="32"/>
        <v>43831Meal_Booster1_MainP7</v>
      </c>
      <c r="D426" s="7">
        <v>424</v>
      </c>
      <c r="E426" t="s">
        <v>167</v>
      </c>
      <c r="F426" t="s">
        <v>118</v>
      </c>
      <c r="G426" t="s">
        <v>172</v>
      </c>
      <c r="H426">
        <v>0</v>
      </c>
      <c r="I426" t="s">
        <v>62</v>
      </c>
      <c r="J426">
        <v>0.05</v>
      </c>
      <c r="K426">
        <v>0.05</v>
      </c>
      <c r="L426">
        <v>0.05</v>
      </c>
      <c r="M426" t="b">
        <f t="shared" si="33"/>
        <v>1</v>
      </c>
      <c r="N426" t="str">
        <f t="shared" si="34"/>
        <v>Meal_Booster1_Main</v>
      </c>
      <c r="O426" t="s">
        <v>17</v>
      </c>
    </row>
    <row r="427" spans="1:15" hidden="1" x14ac:dyDescent="0.45">
      <c r="A427" t="str">
        <f t="shared" si="30"/>
        <v>2020-01-01</v>
      </c>
      <c r="B427">
        <f t="shared" si="31"/>
        <v>43831</v>
      </c>
      <c r="C427" t="str">
        <f t="shared" si="32"/>
        <v>43831Meal_Booster1_SideP7</v>
      </c>
      <c r="D427" s="7">
        <v>425</v>
      </c>
      <c r="E427" t="s">
        <v>167</v>
      </c>
      <c r="F427" t="s">
        <v>118</v>
      </c>
      <c r="G427" t="s">
        <v>173</v>
      </c>
      <c r="H427">
        <v>0</v>
      </c>
      <c r="I427" t="s">
        <v>62</v>
      </c>
      <c r="J427">
        <v>0.05</v>
      </c>
      <c r="K427">
        <v>0.05</v>
      </c>
      <c r="L427">
        <v>0.05</v>
      </c>
      <c r="M427" t="b">
        <f t="shared" si="33"/>
        <v>1</v>
      </c>
      <c r="N427" t="str">
        <f t="shared" si="34"/>
        <v>Meal_Booster1_Side</v>
      </c>
      <c r="O427" t="s">
        <v>18</v>
      </c>
    </row>
    <row r="428" spans="1:15" hidden="1" x14ac:dyDescent="0.45">
      <c r="A428" t="str">
        <f t="shared" si="30"/>
        <v>2020-01-01</v>
      </c>
      <c r="B428">
        <f t="shared" si="31"/>
        <v>43831</v>
      </c>
      <c r="C428" t="str">
        <f t="shared" si="32"/>
        <v>43831Meal_Booster2_GreenP7</v>
      </c>
      <c r="D428" s="7">
        <v>426</v>
      </c>
      <c r="E428" t="s">
        <v>167</v>
      </c>
      <c r="F428" t="s">
        <v>118</v>
      </c>
      <c r="G428" t="s">
        <v>174</v>
      </c>
      <c r="H428">
        <v>0</v>
      </c>
      <c r="I428" t="s">
        <v>62</v>
      </c>
      <c r="J428">
        <v>0.05</v>
      </c>
      <c r="K428">
        <v>0.05</v>
      </c>
      <c r="L428">
        <v>0.05</v>
      </c>
      <c r="M428" t="b">
        <f t="shared" si="33"/>
        <v>1</v>
      </c>
      <c r="N428" t="str">
        <f t="shared" si="34"/>
        <v>Meal_Booster2_Green</v>
      </c>
      <c r="O428" t="s">
        <v>19</v>
      </c>
    </row>
    <row r="429" spans="1:15" hidden="1" x14ac:dyDescent="0.45">
      <c r="A429" t="str">
        <f t="shared" si="30"/>
        <v>2020-01-01</v>
      </c>
      <c r="B429">
        <f t="shared" si="31"/>
        <v>43831</v>
      </c>
      <c r="C429" t="str">
        <f t="shared" si="32"/>
        <v>43831Meal_Booster2_MainP7</v>
      </c>
      <c r="D429" s="7">
        <v>427</v>
      </c>
      <c r="E429" t="s">
        <v>167</v>
      </c>
      <c r="F429" t="s">
        <v>118</v>
      </c>
      <c r="G429" t="s">
        <v>175</v>
      </c>
      <c r="H429">
        <v>0</v>
      </c>
      <c r="I429" t="s">
        <v>62</v>
      </c>
      <c r="J429">
        <v>0.05</v>
      </c>
      <c r="K429">
        <v>0.05</v>
      </c>
      <c r="L429">
        <v>0.05</v>
      </c>
      <c r="M429" t="b">
        <f t="shared" si="33"/>
        <v>1</v>
      </c>
      <c r="N429" t="str">
        <f t="shared" si="34"/>
        <v>Meal_Booster2_Main</v>
      </c>
      <c r="O429" t="s">
        <v>20</v>
      </c>
    </row>
    <row r="430" spans="1:15" hidden="1" x14ac:dyDescent="0.45">
      <c r="A430" t="str">
        <f t="shared" si="30"/>
        <v>2020-01-01</v>
      </c>
      <c r="B430">
        <f t="shared" si="31"/>
        <v>43831</v>
      </c>
      <c r="C430" t="str">
        <f t="shared" si="32"/>
        <v>43831Meal_Booster2_SideP7</v>
      </c>
      <c r="D430" s="7">
        <v>428</v>
      </c>
      <c r="E430" t="s">
        <v>167</v>
      </c>
      <c r="F430" t="s">
        <v>118</v>
      </c>
      <c r="G430" t="s">
        <v>176</v>
      </c>
      <c r="H430">
        <v>0</v>
      </c>
      <c r="I430" t="s">
        <v>62</v>
      </c>
      <c r="J430">
        <v>0.05</v>
      </c>
      <c r="K430">
        <v>0.05</v>
      </c>
      <c r="L430">
        <v>0.05</v>
      </c>
      <c r="M430" t="b">
        <f t="shared" si="33"/>
        <v>1</v>
      </c>
      <c r="N430" t="str">
        <f t="shared" si="34"/>
        <v>Meal_Booster2_Side</v>
      </c>
      <c r="O430" t="s">
        <v>21</v>
      </c>
    </row>
    <row r="431" spans="1:15" hidden="1" x14ac:dyDescent="0.45">
      <c r="A431" t="str">
        <f t="shared" si="30"/>
        <v>2020-01-01</v>
      </c>
      <c r="B431">
        <f t="shared" si="31"/>
        <v>43831</v>
      </c>
      <c r="C431" t="str">
        <f t="shared" si="32"/>
        <v>43831Meal_Breakfast_GreenP7</v>
      </c>
      <c r="D431" s="7">
        <v>429</v>
      </c>
      <c r="E431" t="s">
        <v>167</v>
      </c>
      <c r="F431" t="s">
        <v>118</v>
      </c>
      <c r="G431" t="s">
        <v>177</v>
      </c>
      <c r="H431">
        <v>98.636627000000004</v>
      </c>
      <c r="I431" t="s">
        <v>62</v>
      </c>
      <c r="J431">
        <v>0.05</v>
      </c>
      <c r="K431">
        <v>0.05</v>
      </c>
      <c r="L431">
        <v>0.05</v>
      </c>
      <c r="M431" t="b">
        <f t="shared" si="33"/>
        <v>1</v>
      </c>
      <c r="N431" t="str">
        <f t="shared" si="34"/>
        <v>Meal_Breakfast_Green</v>
      </c>
      <c r="O431" t="s">
        <v>24</v>
      </c>
    </row>
    <row r="432" spans="1:15" hidden="1" x14ac:dyDescent="0.45">
      <c r="A432" t="str">
        <f t="shared" si="30"/>
        <v>2020-01-01</v>
      </c>
      <c r="B432">
        <f t="shared" si="31"/>
        <v>43831</v>
      </c>
      <c r="C432" t="str">
        <f t="shared" si="32"/>
        <v>43831Meal_Breakfast_MainP7</v>
      </c>
      <c r="D432" s="7">
        <v>430</v>
      </c>
      <c r="E432" t="s">
        <v>167</v>
      </c>
      <c r="F432" t="s">
        <v>118</v>
      </c>
      <c r="G432" t="s">
        <v>178</v>
      </c>
      <c r="H432">
        <v>199.00371999999999</v>
      </c>
      <c r="I432" t="s">
        <v>62</v>
      </c>
      <c r="J432">
        <v>0.05</v>
      </c>
      <c r="K432">
        <v>0.05</v>
      </c>
      <c r="L432">
        <v>0.05</v>
      </c>
      <c r="M432" t="b">
        <f t="shared" si="33"/>
        <v>1</v>
      </c>
      <c r="N432" t="str">
        <f t="shared" si="34"/>
        <v>Meal_Breakfast_Main</v>
      </c>
      <c r="O432" t="s">
        <v>25</v>
      </c>
    </row>
    <row r="433" spans="1:15" hidden="1" x14ac:dyDescent="0.45">
      <c r="A433" t="str">
        <f t="shared" si="30"/>
        <v>2020-01-01</v>
      </c>
      <c r="B433">
        <f t="shared" si="31"/>
        <v>43831</v>
      </c>
      <c r="C433" t="str">
        <f t="shared" si="32"/>
        <v>43831Meal_Breakfast_SideP7</v>
      </c>
      <c r="D433" s="7">
        <v>431</v>
      </c>
      <c r="E433" t="s">
        <v>167</v>
      </c>
      <c r="F433" t="s">
        <v>118</v>
      </c>
      <c r="G433" t="s">
        <v>179</v>
      </c>
      <c r="H433">
        <v>18.169905</v>
      </c>
      <c r="I433" t="s">
        <v>62</v>
      </c>
      <c r="J433">
        <v>0.05</v>
      </c>
      <c r="K433">
        <v>0.05</v>
      </c>
      <c r="L433">
        <v>0.05</v>
      </c>
      <c r="M433" t="b">
        <f t="shared" si="33"/>
        <v>1</v>
      </c>
      <c r="N433" t="str">
        <f t="shared" si="34"/>
        <v>Meal_Breakfast_Side</v>
      </c>
      <c r="O433" t="s">
        <v>26</v>
      </c>
    </row>
    <row r="434" spans="1:15" hidden="1" x14ac:dyDescent="0.45">
      <c r="A434" t="str">
        <f t="shared" si="30"/>
        <v>2020-01-01</v>
      </c>
      <c r="B434">
        <f t="shared" si="31"/>
        <v>43831</v>
      </c>
      <c r="C434" t="str">
        <f t="shared" si="32"/>
        <v>43831Meal_Dinner_GreenP7</v>
      </c>
      <c r="D434" s="7">
        <v>432</v>
      </c>
      <c r="E434" t="s">
        <v>167</v>
      </c>
      <c r="F434" t="s">
        <v>118</v>
      </c>
      <c r="G434" t="s">
        <v>180</v>
      </c>
      <c r="H434">
        <v>0</v>
      </c>
      <c r="I434" t="s">
        <v>62</v>
      </c>
      <c r="J434">
        <v>0.05</v>
      </c>
      <c r="K434">
        <v>0.05</v>
      </c>
      <c r="L434">
        <v>0.05</v>
      </c>
      <c r="M434" t="b">
        <f t="shared" si="33"/>
        <v>1</v>
      </c>
      <c r="N434" t="str">
        <f t="shared" si="34"/>
        <v>Meal_Dinner_Green</v>
      </c>
      <c r="O434" t="s">
        <v>29</v>
      </c>
    </row>
    <row r="435" spans="1:15" hidden="1" x14ac:dyDescent="0.45">
      <c r="A435" t="str">
        <f t="shared" si="30"/>
        <v>2020-01-01</v>
      </c>
      <c r="B435">
        <f t="shared" si="31"/>
        <v>43831</v>
      </c>
      <c r="C435" t="str">
        <f t="shared" si="32"/>
        <v>43831Meal_Dinner_MainP7</v>
      </c>
      <c r="D435" s="7">
        <v>433</v>
      </c>
      <c r="E435" t="s">
        <v>167</v>
      </c>
      <c r="F435" t="s">
        <v>118</v>
      </c>
      <c r="G435" t="s">
        <v>181</v>
      </c>
      <c r="H435">
        <v>184.38751999999999</v>
      </c>
      <c r="I435" t="s">
        <v>62</v>
      </c>
      <c r="J435">
        <v>0.05</v>
      </c>
      <c r="K435">
        <v>0.05</v>
      </c>
      <c r="L435">
        <v>0.05</v>
      </c>
      <c r="M435" t="b">
        <f t="shared" si="33"/>
        <v>1</v>
      </c>
      <c r="N435" t="str">
        <f t="shared" si="34"/>
        <v>Meal_Dinner_Main</v>
      </c>
      <c r="O435" t="s">
        <v>30</v>
      </c>
    </row>
    <row r="436" spans="1:15" hidden="1" x14ac:dyDescent="0.45">
      <c r="A436" t="str">
        <f t="shared" si="30"/>
        <v>2020-01-01</v>
      </c>
      <c r="B436">
        <f t="shared" si="31"/>
        <v>43831</v>
      </c>
      <c r="C436" t="str">
        <f t="shared" si="32"/>
        <v>43831Meal_Dinner_SideP7</v>
      </c>
      <c r="D436" s="7">
        <v>434</v>
      </c>
      <c r="E436" t="s">
        <v>167</v>
      </c>
      <c r="F436" t="s">
        <v>118</v>
      </c>
      <c r="G436" t="s">
        <v>182</v>
      </c>
      <c r="H436">
        <v>107.46512</v>
      </c>
      <c r="I436" t="s">
        <v>62</v>
      </c>
      <c r="J436">
        <v>0.05</v>
      </c>
      <c r="K436">
        <v>0.05</v>
      </c>
      <c r="L436">
        <v>0.05</v>
      </c>
      <c r="M436" t="b">
        <f t="shared" si="33"/>
        <v>1</v>
      </c>
      <c r="N436" t="str">
        <f t="shared" si="34"/>
        <v>Meal_Dinner_Side</v>
      </c>
      <c r="O436" t="s">
        <v>31</v>
      </c>
    </row>
    <row r="437" spans="1:15" hidden="1" x14ac:dyDescent="0.45">
      <c r="A437" t="str">
        <f t="shared" si="30"/>
        <v>2020-01-01</v>
      </c>
      <c r="B437">
        <f t="shared" si="31"/>
        <v>43831</v>
      </c>
      <c r="C437" t="str">
        <f t="shared" si="32"/>
        <v>43831Meal_Lunch_GreenP7</v>
      </c>
      <c r="D437" s="7">
        <v>435</v>
      </c>
      <c r="E437" t="s">
        <v>167</v>
      </c>
      <c r="F437" t="s">
        <v>118</v>
      </c>
      <c r="G437" t="s">
        <v>183</v>
      </c>
      <c r="H437">
        <v>226.74934999999999</v>
      </c>
      <c r="I437" t="s">
        <v>62</v>
      </c>
      <c r="J437">
        <v>0.05</v>
      </c>
      <c r="K437">
        <v>0.05</v>
      </c>
      <c r="L437">
        <v>0.05</v>
      </c>
      <c r="M437" t="b">
        <f t="shared" si="33"/>
        <v>1</v>
      </c>
      <c r="N437" t="str">
        <f t="shared" si="34"/>
        <v>Meal_Lunch_Green</v>
      </c>
      <c r="O437" t="s">
        <v>34</v>
      </c>
    </row>
    <row r="438" spans="1:15" hidden="1" x14ac:dyDescent="0.45">
      <c r="A438" t="str">
        <f t="shared" si="30"/>
        <v>2020-01-01</v>
      </c>
      <c r="B438">
        <f t="shared" si="31"/>
        <v>43831</v>
      </c>
      <c r="C438" t="str">
        <f t="shared" si="32"/>
        <v>43831Meal_Lunch_MainP7</v>
      </c>
      <c r="D438" s="7">
        <v>436</v>
      </c>
      <c r="E438" t="s">
        <v>167</v>
      </c>
      <c r="F438" t="s">
        <v>118</v>
      </c>
      <c r="G438" t="s">
        <v>184</v>
      </c>
      <c r="H438">
        <v>150.49735000000001</v>
      </c>
      <c r="I438" t="s">
        <v>62</v>
      </c>
      <c r="J438">
        <v>0.05</v>
      </c>
      <c r="K438">
        <v>0.05</v>
      </c>
      <c r="L438">
        <v>0.05</v>
      </c>
      <c r="M438" t="b">
        <f t="shared" si="33"/>
        <v>1</v>
      </c>
      <c r="N438" t="str">
        <f t="shared" si="34"/>
        <v>Meal_Lunch_Main</v>
      </c>
      <c r="O438" t="s">
        <v>35</v>
      </c>
    </row>
    <row r="439" spans="1:15" hidden="1" x14ac:dyDescent="0.45">
      <c r="A439" t="str">
        <f t="shared" si="30"/>
        <v>2020-01-01</v>
      </c>
      <c r="B439">
        <f t="shared" si="31"/>
        <v>43831</v>
      </c>
      <c r="C439" t="str">
        <f t="shared" si="32"/>
        <v>43831Meal_Lunch_SideP7</v>
      </c>
      <c r="D439" s="7">
        <v>437</v>
      </c>
      <c r="E439" t="s">
        <v>167</v>
      </c>
      <c r="F439" t="s">
        <v>118</v>
      </c>
      <c r="G439" t="s">
        <v>185</v>
      </c>
      <c r="H439">
        <v>239.64912000000001</v>
      </c>
      <c r="I439" t="s">
        <v>62</v>
      </c>
      <c r="J439">
        <v>0.05</v>
      </c>
      <c r="K439">
        <v>0.05</v>
      </c>
      <c r="L439">
        <v>0.05</v>
      </c>
      <c r="M439" t="b">
        <f t="shared" si="33"/>
        <v>1</v>
      </c>
      <c r="N439" t="str">
        <f t="shared" si="34"/>
        <v>Meal_Lunch_Side</v>
      </c>
      <c r="O439" t="s">
        <v>36</v>
      </c>
    </row>
    <row r="440" spans="1:15" hidden="1" x14ac:dyDescent="0.45">
      <c r="A440" t="str">
        <f t="shared" si="30"/>
        <v>2020-01-01</v>
      </c>
      <c r="B440">
        <f t="shared" si="31"/>
        <v>43831</v>
      </c>
      <c r="C440" t="str">
        <f t="shared" si="32"/>
        <v>43831Meal_Morning_Snack_GreenP7</v>
      </c>
      <c r="D440" s="7">
        <v>438</v>
      </c>
      <c r="E440" t="s">
        <v>167</v>
      </c>
      <c r="F440" t="s">
        <v>118</v>
      </c>
      <c r="G440" t="s">
        <v>186</v>
      </c>
      <c r="H440">
        <v>36.034314999999999</v>
      </c>
      <c r="I440" t="s">
        <v>62</v>
      </c>
      <c r="J440">
        <v>0.05</v>
      </c>
      <c r="K440">
        <v>0.05</v>
      </c>
      <c r="L440">
        <v>0.05</v>
      </c>
      <c r="M440" t="b">
        <f t="shared" si="33"/>
        <v>1</v>
      </c>
      <c r="N440" t="str">
        <f t="shared" si="34"/>
        <v>Meal_Morning_Snack_Green</v>
      </c>
      <c r="O440" t="s">
        <v>39</v>
      </c>
    </row>
    <row r="441" spans="1:15" hidden="1" x14ac:dyDescent="0.45">
      <c r="A441" t="str">
        <f t="shared" si="30"/>
        <v>2020-01-01</v>
      </c>
      <c r="B441">
        <f t="shared" si="31"/>
        <v>43831</v>
      </c>
      <c r="C441" t="str">
        <f t="shared" si="32"/>
        <v>43831Meal_Morning_Snack_MainP7</v>
      </c>
      <c r="D441" s="7">
        <v>439</v>
      </c>
      <c r="E441" t="s">
        <v>167</v>
      </c>
      <c r="F441" t="s">
        <v>118</v>
      </c>
      <c r="G441" t="s">
        <v>187</v>
      </c>
      <c r="H441">
        <v>45.664175</v>
      </c>
      <c r="I441" t="s">
        <v>62</v>
      </c>
      <c r="J441">
        <v>0.05</v>
      </c>
      <c r="K441">
        <v>0.05</v>
      </c>
      <c r="L441">
        <v>0.05</v>
      </c>
      <c r="M441" t="b">
        <f t="shared" si="33"/>
        <v>1</v>
      </c>
      <c r="N441" t="str">
        <f t="shared" si="34"/>
        <v>Meal_Morning_Snack_Main</v>
      </c>
      <c r="O441" t="s">
        <v>40</v>
      </c>
    </row>
    <row r="442" spans="1:15" hidden="1" x14ac:dyDescent="0.45">
      <c r="A442" t="str">
        <f t="shared" si="30"/>
        <v>2020-01-01</v>
      </c>
      <c r="B442">
        <f t="shared" si="31"/>
        <v>43831</v>
      </c>
      <c r="C442" t="str">
        <f t="shared" si="32"/>
        <v>43831Meal_Morning_Snack_SideP7</v>
      </c>
      <c r="D442" s="7">
        <v>440</v>
      </c>
      <c r="E442" t="s">
        <v>167</v>
      </c>
      <c r="F442" t="s">
        <v>118</v>
      </c>
      <c r="G442" t="s">
        <v>188</v>
      </c>
      <c r="H442">
        <v>17.706517000000002</v>
      </c>
      <c r="I442" t="s">
        <v>62</v>
      </c>
      <c r="J442">
        <v>0.05</v>
      </c>
      <c r="K442">
        <v>0.05</v>
      </c>
      <c r="L442">
        <v>0.05</v>
      </c>
      <c r="M442" t="b">
        <f t="shared" si="33"/>
        <v>1</v>
      </c>
      <c r="N442" t="str">
        <f t="shared" si="34"/>
        <v>Meal_Morning_Snack_Side</v>
      </c>
      <c r="O442" t="s">
        <v>41</v>
      </c>
    </row>
    <row r="443" spans="1:15" hidden="1" x14ac:dyDescent="0.45">
      <c r="A443" t="str">
        <f t="shared" si="30"/>
        <v>2020-01-01</v>
      </c>
      <c r="B443">
        <f t="shared" si="31"/>
        <v>43831</v>
      </c>
      <c r="C443" t="str">
        <f t="shared" si="32"/>
        <v>43831Meal_Afternoon_Snack_GreenP8</v>
      </c>
      <c r="D443" s="7">
        <v>441</v>
      </c>
      <c r="E443" t="s">
        <v>167</v>
      </c>
      <c r="F443" t="s">
        <v>118</v>
      </c>
      <c r="G443" t="s">
        <v>168</v>
      </c>
      <c r="H443">
        <v>32.983356000000001</v>
      </c>
      <c r="I443" t="s">
        <v>63</v>
      </c>
      <c r="J443">
        <v>0.05</v>
      </c>
      <c r="K443">
        <v>0.05</v>
      </c>
      <c r="L443">
        <v>0.05</v>
      </c>
      <c r="M443" t="b">
        <f t="shared" si="33"/>
        <v>1</v>
      </c>
      <c r="N443" t="str">
        <f t="shared" si="34"/>
        <v>Meal_Afternoon_Snack_Green</v>
      </c>
      <c r="O443" t="s">
        <v>11</v>
      </c>
    </row>
    <row r="444" spans="1:15" hidden="1" x14ac:dyDescent="0.45">
      <c r="A444" t="str">
        <f t="shared" si="30"/>
        <v>2020-01-01</v>
      </c>
      <c r="B444">
        <f t="shared" si="31"/>
        <v>43831</v>
      </c>
      <c r="C444" t="str">
        <f t="shared" si="32"/>
        <v>43831Meal_Afternoon_Snack_MainP8</v>
      </c>
      <c r="D444" s="7">
        <v>442</v>
      </c>
      <c r="E444" t="s">
        <v>167</v>
      </c>
      <c r="F444" t="s">
        <v>118</v>
      </c>
      <c r="G444" t="s">
        <v>169</v>
      </c>
      <c r="H444">
        <v>21.065000999999999</v>
      </c>
      <c r="I444" t="s">
        <v>63</v>
      </c>
      <c r="J444">
        <v>0.05</v>
      </c>
      <c r="K444">
        <v>0.05</v>
      </c>
      <c r="L444">
        <v>0.05</v>
      </c>
      <c r="M444" t="b">
        <f t="shared" si="33"/>
        <v>1</v>
      </c>
      <c r="N444" t="str">
        <f t="shared" si="34"/>
        <v>Meal_Afternoon_Snack_Main</v>
      </c>
      <c r="O444" t="s">
        <v>12</v>
      </c>
    </row>
    <row r="445" spans="1:15" hidden="1" x14ac:dyDescent="0.45">
      <c r="A445" t="str">
        <f t="shared" si="30"/>
        <v>2020-01-01</v>
      </c>
      <c r="B445">
        <f t="shared" si="31"/>
        <v>43831</v>
      </c>
      <c r="C445" t="str">
        <f t="shared" si="32"/>
        <v>43831Meal_Afternoon_Snack_SideP8</v>
      </c>
      <c r="D445" s="7">
        <v>443</v>
      </c>
      <c r="E445" t="s">
        <v>167</v>
      </c>
      <c r="F445" t="s">
        <v>118</v>
      </c>
      <c r="G445" t="s">
        <v>170</v>
      </c>
      <c r="H445">
        <v>29.102961000000001</v>
      </c>
      <c r="I445" t="s">
        <v>63</v>
      </c>
      <c r="J445">
        <v>0.05</v>
      </c>
      <c r="K445">
        <v>0.05</v>
      </c>
      <c r="L445">
        <v>0.05</v>
      </c>
      <c r="M445" t="b">
        <f t="shared" si="33"/>
        <v>1</v>
      </c>
      <c r="N445" t="str">
        <f t="shared" si="34"/>
        <v>Meal_Afternoon_Snack_Side</v>
      </c>
      <c r="O445" t="s">
        <v>13</v>
      </c>
    </row>
    <row r="446" spans="1:15" hidden="1" x14ac:dyDescent="0.45">
      <c r="A446" t="str">
        <f t="shared" si="30"/>
        <v>2020-01-01</v>
      </c>
      <c r="B446">
        <f t="shared" si="31"/>
        <v>43831</v>
      </c>
      <c r="C446" t="str">
        <f t="shared" si="32"/>
        <v>43831Meal_Booster1_GreenP8</v>
      </c>
      <c r="D446" s="7">
        <v>444</v>
      </c>
      <c r="E446" t="s">
        <v>167</v>
      </c>
      <c r="F446" t="s">
        <v>118</v>
      </c>
      <c r="G446" t="s">
        <v>171</v>
      </c>
      <c r="H446">
        <v>0</v>
      </c>
      <c r="I446" t="s">
        <v>63</v>
      </c>
      <c r="J446">
        <v>0.05</v>
      </c>
      <c r="K446">
        <v>0.05</v>
      </c>
      <c r="L446">
        <v>0.05</v>
      </c>
      <c r="M446" t="b">
        <f t="shared" si="33"/>
        <v>1</v>
      </c>
      <c r="N446" t="str">
        <f t="shared" si="34"/>
        <v>Meal_Booster1_Green</v>
      </c>
      <c r="O446" t="s">
        <v>16</v>
      </c>
    </row>
    <row r="447" spans="1:15" hidden="1" x14ac:dyDescent="0.45">
      <c r="A447" t="str">
        <f t="shared" si="30"/>
        <v>2020-01-01</v>
      </c>
      <c r="B447">
        <f t="shared" si="31"/>
        <v>43831</v>
      </c>
      <c r="C447" t="str">
        <f t="shared" si="32"/>
        <v>43831Meal_Booster1_MainP8</v>
      </c>
      <c r="D447" s="7">
        <v>445</v>
      </c>
      <c r="E447" t="s">
        <v>167</v>
      </c>
      <c r="F447" t="s">
        <v>118</v>
      </c>
      <c r="G447" t="s">
        <v>172</v>
      </c>
      <c r="H447">
        <v>0</v>
      </c>
      <c r="I447" t="s">
        <v>63</v>
      </c>
      <c r="J447">
        <v>0.05</v>
      </c>
      <c r="K447">
        <v>0.05</v>
      </c>
      <c r="L447">
        <v>0.05</v>
      </c>
      <c r="M447" t="b">
        <f t="shared" si="33"/>
        <v>1</v>
      </c>
      <c r="N447" t="str">
        <f t="shared" si="34"/>
        <v>Meal_Booster1_Main</v>
      </c>
      <c r="O447" t="s">
        <v>17</v>
      </c>
    </row>
    <row r="448" spans="1:15" hidden="1" x14ac:dyDescent="0.45">
      <c r="A448" t="str">
        <f t="shared" si="30"/>
        <v>2020-01-01</v>
      </c>
      <c r="B448">
        <f t="shared" si="31"/>
        <v>43831</v>
      </c>
      <c r="C448" t="str">
        <f t="shared" si="32"/>
        <v>43831Meal_Booster1_SideP8</v>
      </c>
      <c r="D448" s="7">
        <v>446</v>
      </c>
      <c r="E448" t="s">
        <v>167</v>
      </c>
      <c r="F448" t="s">
        <v>118</v>
      </c>
      <c r="G448" t="s">
        <v>173</v>
      </c>
      <c r="H448">
        <v>0</v>
      </c>
      <c r="I448" t="s">
        <v>63</v>
      </c>
      <c r="J448">
        <v>0.05</v>
      </c>
      <c r="K448">
        <v>0.05</v>
      </c>
      <c r="L448">
        <v>0.05</v>
      </c>
      <c r="M448" t="b">
        <f t="shared" si="33"/>
        <v>1</v>
      </c>
      <c r="N448" t="str">
        <f t="shared" si="34"/>
        <v>Meal_Booster1_Side</v>
      </c>
      <c r="O448" t="s">
        <v>18</v>
      </c>
    </row>
    <row r="449" spans="1:15" hidden="1" x14ac:dyDescent="0.45">
      <c r="A449" t="str">
        <f t="shared" si="30"/>
        <v>2020-01-01</v>
      </c>
      <c r="B449">
        <f t="shared" si="31"/>
        <v>43831</v>
      </c>
      <c r="C449" t="str">
        <f t="shared" si="32"/>
        <v>43831Meal_Booster2_GreenP8</v>
      </c>
      <c r="D449" s="7">
        <v>447</v>
      </c>
      <c r="E449" t="s">
        <v>167</v>
      </c>
      <c r="F449" t="s">
        <v>118</v>
      </c>
      <c r="G449" t="s">
        <v>174</v>
      </c>
      <c r="H449">
        <v>0</v>
      </c>
      <c r="I449" t="s">
        <v>63</v>
      </c>
      <c r="J449">
        <v>0.05</v>
      </c>
      <c r="K449">
        <v>0.05</v>
      </c>
      <c r="L449">
        <v>0.05</v>
      </c>
      <c r="M449" t="b">
        <f t="shared" si="33"/>
        <v>1</v>
      </c>
      <c r="N449" t="str">
        <f t="shared" si="34"/>
        <v>Meal_Booster2_Green</v>
      </c>
      <c r="O449" t="s">
        <v>19</v>
      </c>
    </row>
    <row r="450" spans="1:15" hidden="1" x14ac:dyDescent="0.45">
      <c r="A450" t="str">
        <f t="shared" ref="A450:A513" si="35">LEFT(E450,10)</f>
        <v>2020-01-01</v>
      </c>
      <c r="B450">
        <f t="shared" ref="B450:B513" si="36">VALUE(A450)</f>
        <v>43831</v>
      </c>
      <c r="C450" t="str">
        <f t="shared" ref="C450:C513" si="37">B450&amp;G450&amp;I450</f>
        <v>43831Meal_Booster2_MainP8</v>
      </c>
      <c r="D450" s="7">
        <v>448</v>
      </c>
      <c r="E450" t="s">
        <v>167</v>
      </c>
      <c r="F450" t="s">
        <v>118</v>
      </c>
      <c r="G450" t="s">
        <v>175</v>
      </c>
      <c r="H450">
        <v>0</v>
      </c>
      <c r="I450" t="s">
        <v>63</v>
      </c>
      <c r="J450">
        <v>0.05</v>
      </c>
      <c r="K450">
        <v>0.05</v>
      </c>
      <c r="L450">
        <v>0.05</v>
      </c>
      <c r="M450" t="b">
        <f t="shared" ref="M450:M513" si="38">N450=G450</f>
        <v>1</v>
      </c>
      <c r="N450" t="str">
        <f t="shared" ref="N450:N513" si="39">"Meal_"&amp;O450</f>
        <v>Meal_Booster2_Main</v>
      </c>
      <c r="O450" t="s">
        <v>20</v>
      </c>
    </row>
    <row r="451" spans="1:15" hidden="1" x14ac:dyDescent="0.45">
      <c r="A451" t="str">
        <f t="shared" si="35"/>
        <v>2020-01-01</v>
      </c>
      <c r="B451">
        <f t="shared" si="36"/>
        <v>43831</v>
      </c>
      <c r="C451" t="str">
        <f t="shared" si="37"/>
        <v>43831Meal_Booster2_SideP8</v>
      </c>
      <c r="D451" s="7">
        <v>449</v>
      </c>
      <c r="E451" t="s">
        <v>167</v>
      </c>
      <c r="F451" t="s">
        <v>118</v>
      </c>
      <c r="G451" t="s">
        <v>176</v>
      </c>
      <c r="H451">
        <v>0</v>
      </c>
      <c r="I451" t="s">
        <v>63</v>
      </c>
      <c r="J451">
        <v>0.05</v>
      </c>
      <c r="K451">
        <v>0.05</v>
      </c>
      <c r="L451">
        <v>0.05</v>
      </c>
      <c r="M451" t="b">
        <f t="shared" si="38"/>
        <v>1</v>
      </c>
      <c r="N451" t="str">
        <f t="shared" si="39"/>
        <v>Meal_Booster2_Side</v>
      </c>
      <c r="O451" t="s">
        <v>21</v>
      </c>
    </row>
    <row r="452" spans="1:15" hidden="1" x14ac:dyDescent="0.45">
      <c r="A452" t="str">
        <f t="shared" si="35"/>
        <v>2020-01-01</v>
      </c>
      <c r="B452">
        <f t="shared" si="36"/>
        <v>43831</v>
      </c>
      <c r="C452" t="str">
        <f t="shared" si="37"/>
        <v>43831Meal_Breakfast_GreenP8</v>
      </c>
      <c r="D452" s="7">
        <v>450</v>
      </c>
      <c r="E452" t="s">
        <v>167</v>
      </c>
      <c r="F452" t="s">
        <v>118</v>
      </c>
      <c r="G452" t="s">
        <v>177</v>
      </c>
      <c r="H452">
        <v>91.577173999999999</v>
      </c>
      <c r="I452" t="s">
        <v>63</v>
      </c>
      <c r="J452">
        <v>0.05</v>
      </c>
      <c r="K452">
        <v>0.05</v>
      </c>
      <c r="L452">
        <v>0.05</v>
      </c>
      <c r="M452" t="b">
        <f t="shared" si="38"/>
        <v>1</v>
      </c>
      <c r="N452" t="str">
        <f t="shared" si="39"/>
        <v>Meal_Breakfast_Green</v>
      </c>
      <c r="O452" t="s">
        <v>24</v>
      </c>
    </row>
    <row r="453" spans="1:15" hidden="1" x14ac:dyDescent="0.45">
      <c r="A453" t="str">
        <f t="shared" si="35"/>
        <v>2020-01-01</v>
      </c>
      <c r="B453">
        <f t="shared" si="36"/>
        <v>43831</v>
      </c>
      <c r="C453" t="str">
        <f t="shared" si="37"/>
        <v>43831Meal_Breakfast_MainP8</v>
      </c>
      <c r="D453" s="7">
        <v>451</v>
      </c>
      <c r="E453" t="s">
        <v>167</v>
      </c>
      <c r="F453" t="s">
        <v>118</v>
      </c>
      <c r="G453" t="s">
        <v>178</v>
      </c>
      <c r="H453">
        <v>186.36758</v>
      </c>
      <c r="I453" t="s">
        <v>63</v>
      </c>
      <c r="J453">
        <v>0.05</v>
      </c>
      <c r="K453">
        <v>0.05</v>
      </c>
      <c r="L453">
        <v>0.05</v>
      </c>
      <c r="M453" t="b">
        <f t="shared" si="38"/>
        <v>1</v>
      </c>
      <c r="N453" t="str">
        <f t="shared" si="39"/>
        <v>Meal_Breakfast_Main</v>
      </c>
      <c r="O453" t="s">
        <v>25</v>
      </c>
    </row>
    <row r="454" spans="1:15" hidden="1" x14ac:dyDescent="0.45">
      <c r="A454" t="str">
        <f t="shared" si="35"/>
        <v>2020-01-01</v>
      </c>
      <c r="B454">
        <f t="shared" si="36"/>
        <v>43831</v>
      </c>
      <c r="C454" t="str">
        <f t="shared" si="37"/>
        <v>43831Meal_Breakfast_SideP8</v>
      </c>
      <c r="D454" s="7">
        <v>452</v>
      </c>
      <c r="E454" t="s">
        <v>167</v>
      </c>
      <c r="F454" t="s">
        <v>118</v>
      </c>
      <c r="G454" t="s">
        <v>179</v>
      </c>
      <c r="H454">
        <v>15.262862</v>
      </c>
      <c r="I454" t="s">
        <v>63</v>
      </c>
      <c r="J454">
        <v>0.05</v>
      </c>
      <c r="K454">
        <v>0.05</v>
      </c>
      <c r="L454">
        <v>0.05</v>
      </c>
      <c r="M454" t="b">
        <f t="shared" si="38"/>
        <v>1</v>
      </c>
      <c r="N454" t="str">
        <f t="shared" si="39"/>
        <v>Meal_Breakfast_Side</v>
      </c>
      <c r="O454" t="s">
        <v>26</v>
      </c>
    </row>
    <row r="455" spans="1:15" hidden="1" x14ac:dyDescent="0.45">
      <c r="A455" t="str">
        <f t="shared" si="35"/>
        <v>2020-01-01</v>
      </c>
      <c r="B455">
        <f t="shared" si="36"/>
        <v>43831</v>
      </c>
      <c r="C455" t="str">
        <f t="shared" si="37"/>
        <v>43831Meal_Dinner_GreenP8</v>
      </c>
      <c r="D455" s="7">
        <v>453</v>
      </c>
      <c r="E455" t="s">
        <v>167</v>
      </c>
      <c r="F455" t="s">
        <v>118</v>
      </c>
      <c r="G455" t="s">
        <v>180</v>
      </c>
      <c r="H455">
        <v>0</v>
      </c>
      <c r="I455" t="s">
        <v>63</v>
      </c>
      <c r="J455">
        <v>0.05</v>
      </c>
      <c r="K455">
        <v>0.05</v>
      </c>
      <c r="L455">
        <v>0.05</v>
      </c>
      <c r="M455" t="b">
        <f t="shared" si="38"/>
        <v>1</v>
      </c>
      <c r="N455" t="str">
        <f t="shared" si="39"/>
        <v>Meal_Dinner_Green</v>
      </c>
      <c r="O455" t="s">
        <v>29</v>
      </c>
    </row>
    <row r="456" spans="1:15" hidden="1" x14ac:dyDescent="0.45">
      <c r="A456" t="str">
        <f t="shared" si="35"/>
        <v>2020-01-01</v>
      </c>
      <c r="B456">
        <f t="shared" si="36"/>
        <v>43831</v>
      </c>
      <c r="C456" t="str">
        <f t="shared" si="37"/>
        <v>43831Meal_Dinner_MainP8</v>
      </c>
      <c r="D456" s="7">
        <v>454</v>
      </c>
      <c r="E456" t="s">
        <v>167</v>
      </c>
      <c r="F456" t="s">
        <v>118</v>
      </c>
      <c r="G456" t="s">
        <v>181</v>
      </c>
      <c r="H456">
        <v>291.60426000000001</v>
      </c>
      <c r="I456" t="s">
        <v>63</v>
      </c>
      <c r="J456">
        <v>0.05</v>
      </c>
      <c r="K456">
        <v>0.05</v>
      </c>
      <c r="L456">
        <v>0.05</v>
      </c>
      <c r="M456" t="b">
        <f t="shared" si="38"/>
        <v>1</v>
      </c>
      <c r="N456" t="str">
        <f t="shared" si="39"/>
        <v>Meal_Dinner_Main</v>
      </c>
      <c r="O456" t="s">
        <v>30</v>
      </c>
    </row>
    <row r="457" spans="1:15" hidden="1" x14ac:dyDescent="0.45">
      <c r="A457" t="str">
        <f t="shared" si="35"/>
        <v>2020-01-01</v>
      </c>
      <c r="B457">
        <f t="shared" si="36"/>
        <v>43831</v>
      </c>
      <c r="C457" t="str">
        <f t="shared" si="37"/>
        <v>43831Meal_Dinner_SideP8</v>
      </c>
      <c r="D457" s="7">
        <v>455</v>
      </c>
      <c r="E457" t="s">
        <v>167</v>
      </c>
      <c r="F457" t="s">
        <v>118</v>
      </c>
      <c r="G457" t="s">
        <v>182</v>
      </c>
      <c r="H457">
        <v>200.12056999999999</v>
      </c>
      <c r="I457" t="s">
        <v>63</v>
      </c>
      <c r="J457">
        <v>0.05</v>
      </c>
      <c r="K457">
        <v>0.05</v>
      </c>
      <c r="L457">
        <v>0.05</v>
      </c>
      <c r="M457" t="b">
        <f t="shared" si="38"/>
        <v>1</v>
      </c>
      <c r="N457" t="str">
        <f t="shared" si="39"/>
        <v>Meal_Dinner_Side</v>
      </c>
      <c r="O457" t="s">
        <v>31</v>
      </c>
    </row>
    <row r="458" spans="1:15" hidden="1" x14ac:dyDescent="0.45">
      <c r="A458" t="str">
        <f t="shared" si="35"/>
        <v>2020-01-01</v>
      </c>
      <c r="B458">
        <f t="shared" si="36"/>
        <v>43831</v>
      </c>
      <c r="C458" t="str">
        <f t="shared" si="37"/>
        <v>43831Meal_Lunch_GreenP8</v>
      </c>
      <c r="D458" s="7">
        <v>456</v>
      </c>
      <c r="E458" t="s">
        <v>167</v>
      </c>
      <c r="F458" t="s">
        <v>118</v>
      </c>
      <c r="G458" t="s">
        <v>183</v>
      </c>
      <c r="H458">
        <v>0.64568391000000003</v>
      </c>
      <c r="I458" t="s">
        <v>63</v>
      </c>
      <c r="J458">
        <v>0.05</v>
      </c>
      <c r="K458">
        <v>0.05</v>
      </c>
      <c r="L458">
        <v>0.05</v>
      </c>
      <c r="M458" t="b">
        <f t="shared" si="38"/>
        <v>1</v>
      </c>
      <c r="N458" t="str">
        <f t="shared" si="39"/>
        <v>Meal_Lunch_Green</v>
      </c>
      <c r="O458" t="s">
        <v>34</v>
      </c>
    </row>
    <row r="459" spans="1:15" hidden="1" x14ac:dyDescent="0.45">
      <c r="A459" t="str">
        <f t="shared" si="35"/>
        <v>2020-01-01</v>
      </c>
      <c r="B459">
        <f t="shared" si="36"/>
        <v>43831</v>
      </c>
      <c r="C459" t="str">
        <f t="shared" si="37"/>
        <v>43831Meal_Lunch_MainP8</v>
      </c>
      <c r="D459" s="7">
        <v>457</v>
      </c>
      <c r="E459" t="s">
        <v>167</v>
      </c>
      <c r="F459" t="s">
        <v>118</v>
      </c>
      <c r="G459" t="s">
        <v>184</v>
      </c>
      <c r="H459">
        <v>0.37836153</v>
      </c>
      <c r="I459" t="s">
        <v>63</v>
      </c>
      <c r="J459">
        <v>0.05</v>
      </c>
      <c r="K459">
        <v>0.05</v>
      </c>
      <c r="L459">
        <v>0.05</v>
      </c>
      <c r="M459" t="b">
        <f t="shared" si="38"/>
        <v>1</v>
      </c>
      <c r="N459" t="str">
        <f t="shared" si="39"/>
        <v>Meal_Lunch_Main</v>
      </c>
      <c r="O459" t="s">
        <v>35</v>
      </c>
    </row>
    <row r="460" spans="1:15" hidden="1" x14ac:dyDescent="0.45">
      <c r="A460" t="str">
        <f t="shared" si="35"/>
        <v>2020-01-01</v>
      </c>
      <c r="B460">
        <f t="shared" si="36"/>
        <v>43831</v>
      </c>
      <c r="C460" t="str">
        <f t="shared" si="37"/>
        <v>43831Meal_Lunch_SideP8</v>
      </c>
      <c r="D460" s="7">
        <v>458</v>
      </c>
      <c r="E460" t="s">
        <v>167</v>
      </c>
      <c r="F460" t="s">
        <v>118</v>
      </c>
      <c r="G460" t="s">
        <v>185</v>
      </c>
      <c r="H460">
        <v>0.69013142999999999</v>
      </c>
      <c r="I460" t="s">
        <v>63</v>
      </c>
      <c r="J460">
        <v>0.05</v>
      </c>
      <c r="K460">
        <v>0.05</v>
      </c>
      <c r="L460">
        <v>0.05</v>
      </c>
      <c r="M460" t="b">
        <f t="shared" si="38"/>
        <v>1</v>
      </c>
      <c r="N460" t="str">
        <f t="shared" si="39"/>
        <v>Meal_Lunch_Side</v>
      </c>
      <c r="O460" t="s">
        <v>36</v>
      </c>
    </row>
    <row r="461" spans="1:15" hidden="1" x14ac:dyDescent="0.45">
      <c r="A461" t="str">
        <f t="shared" si="35"/>
        <v>2020-01-01</v>
      </c>
      <c r="B461">
        <f t="shared" si="36"/>
        <v>43831</v>
      </c>
      <c r="C461" t="str">
        <f t="shared" si="37"/>
        <v>43831Meal_Morning_Snack_GreenP8</v>
      </c>
      <c r="D461" s="7">
        <v>459</v>
      </c>
      <c r="E461" t="s">
        <v>167</v>
      </c>
      <c r="F461" t="s">
        <v>118</v>
      </c>
      <c r="G461" t="s">
        <v>186</v>
      </c>
      <c r="H461">
        <v>37.886159999999997</v>
      </c>
      <c r="I461" t="s">
        <v>63</v>
      </c>
      <c r="J461">
        <v>0.05</v>
      </c>
      <c r="K461">
        <v>0.05</v>
      </c>
      <c r="L461">
        <v>0.05</v>
      </c>
      <c r="M461" t="b">
        <f t="shared" si="38"/>
        <v>1</v>
      </c>
      <c r="N461" t="str">
        <f t="shared" si="39"/>
        <v>Meal_Morning_Snack_Green</v>
      </c>
      <c r="O461" t="s">
        <v>39</v>
      </c>
    </row>
    <row r="462" spans="1:15" hidden="1" x14ac:dyDescent="0.45">
      <c r="A462" t="str">
        <f t="shared" si="35"/>
        <v>2020-01-01</v>
      </c>
      <c r="B462">
        <f t="shared" si="36"/>
        <v>43831</v>
      </c>
      <c r="C462" t="str">
        <f t="shared" si="37"/>
        <v>43831Meal_Morning_Snack_MainP8</v>
      </c>
      <c r="D462" s="7">
        <v>460</v>
      </c>
      <c r="E462" t="s">
        <v>167</v>
      </c>
      <c r="F462" t="s">
        <v>118</v>
      </c>
      <c r="G462" t="s">
        <v>187</v>
      </c>
      <c r="H462">
        <v>47.523868</v>
      </c>
      <c r="I462" t="s">
        <v>63</v>
      </c>
      <c r="J462">
        <v>0.05</v>
      </c>
      <c r="K462">
        <v>0.05</v>
      </c>
      <c r="L462">
        <v>0.05</v>
      </c>
      <c r="M462" t="b">
        <f t="shared" si="38"/>
        <v>1</v>
      </c>
      <c r="N462" t="str">
        <f t="shared" si="39"/>
        <v>Meal_Morning_Snack_Main</v>
      </c>
      <c r="O462" t="s">
        <v>40</v>
      </c>
    </row>
    <row r="463" spans="1:15" hidden="1" x14ac:dyDescent="0.45">
      <c r="A463" t="str">
        <f t="shared" si="35"/>
        <v>2020-01-01</v>
      </c>
      <c r="B463">
        <f t="shared" si="36"/>
        <v>43831</v>
      </c>
      <c r="C463" t="str">
        <f t="shared" si="37"/>
        <v>43831Meal_Morning_Snack_SideP8</v>
      </c>
      <c r="D463" s="7">
        <v>461</v>
      </c>
      <c r="E463" t="s">
        <v>167</v>
      </c>
      <c r="F463" t="s">
        <v>118</v>
      </c>
      <c r="G463" t="s">
        <v>188</v>
      </c>
      <c r="H463">
        <v>20.937089</v>
      </c>
      <c r="I463" t="s">
        <v>63</v>
      </c>
      <c r="J463">
        <v>0.05</v>
      </c>
      <c r="K463">
        <v>0.05</v>
      </c>
      <c r="L463">
        <v>0.05</v>
      </c>
      <c r="M463" t="b">
        <f t="shared" si="38"/>
        <v>1</v>
      </c>
      <c r="N463" t="str">
        <f t="shared" si="39"/>
        <v>Meal_Morning_Snack_Side</v>
      </c>
      <c r="O463" t="s">
        <v>41</v>
      </c>
    </row>
    <row r="464" spans="1:15" hidden="1" x14ac:dyDescent="0.45">
      <c r="A464" t="str">
        <f t="shared" si="35"/>
        <v>2020-01-01</v>
      </c>
      <c r="B464">
        <f t="shared" si="36"/>
        <v>43831</v>
      </c>
      <c r="C464" t="str">
        <f t="shared" si="37"/>
        <v>43831Meal_Afternoon_Snack_GreenP9</v>
      </c>
      <c r="D464" s="7">
        <v>462</v>
      </c>
      <c r="E464" t="s">
        <v>167</v>
      </c>
      <c r="F464" t="s">
        <v>118</v>
      </c>
      <c r="G464" t="s">
        <v>168</v>
      </c>
      <c r="H464">
        <v>24.733694</v>
      </c>
      <c r="I464" t="s">
        <v>64</v>
      </c>
      <c r="J464">
        <v>0.05</v>
      </c>
      <c r="K464">
        <v>0.05</v>
      </c>
      <c r="L464">
        <v>0.25</v>
      </c>
      <c r="M464" t="b">
        <f t="shared" si="38"/>
        <v>1</v>
      </c>
      <c r="N464" t="str">
        <f t="shared" si="39"/>
        <v>Meal_Afternoon_Snack_Green</v>
      </c>
      <c r="O464" t="s">
        <v>11</v>
      </c>
    </row>
    <row r="465" spans="1:15" hidden="1" x14ac:dyDescent="0.45">
      <c r="A465" t="str">
        <f t="shared" si="35"/>
        <v>2020-01-01</v>
      </c>
      <c r="B465">
        <f t="shared" si="36"/>
        <v>43831</v>
      </c>
      <c r="C465" t="str">
        <f t="shared" si="37"/>
        <v>43831Meal_Afternoon_Snack_MainP9</v>
      </c>
      <c r="D465" s="7">
        <v>463</v>
      </c>
      <c r="E465" t="s">
        <v>167</v>
      </c>
      <c r="F465" t="s">
        <v>118</v>
      </c>
      <c r="G465" t="s">
        <v>169</v>
      </c>
      <c r="H465">
        <v>12.227829</v>
      </c>
      <c r="I465" t="s">
        <v>64</v>
      </c>
      <c r="J465">
        <v>0.05</v>
      </c>
      <c r="K465">
        <v>0.05</v>
      </c>
      <c r="L465">
        <v>0.25</v>
      </c>
      <c r="M465" t="b">
        <f t="shared" si="38"/>
        <v>1</v>
      </c>
      <c r="N465" t="str">
        <f t="shared" si="39"/>
        <v>Meal_Afternoon_Snack_Main</v>
      </c>
      <c r="O465" t="s">
        <v>12</v>
      </c>
    </row>
    <row r="466" spans="1:15" hidden="1" x14ac:dyDescent="0.45">
      <c r="A466" t="str">
        <f t="shared" si="35"/>
        <v>2020-01-01</v>
      </c>
      <c r="B466">
        <f t="shared" si="36"/>
        <v>43831</v>
      </c>
      <c r="C466" t="str">
        <f t="shared" si="37"/>
        <v>43831Meal_Afternoon_Snack_SideP9</v>
      </c>
      <c r="D466" s="7">
        <v>464</v>
      </c>
      <c r="E466" t="s">
        <v>167</v>
      </c>
      <c r="F466" t="s">
        <v>118</v>
      </c>
      <c r="G466" t="s">
        <v>170</v>
      </c>
      <c r="H466">
        <v>24.177620999999998</v>
      </c>
      <c r="I466" t="s">
        <v>64</v>
      </c>
      <c r="J466">
        <v>0.05</v>
      </c>
      <c r="K466">
        <v>0.05</v>
      </c>
      <c r="L466">
        <v>0.25</v>
      </c>
      <c r="M466" t="b">
        <f t="shared" si="38"/>
        <v>1</v>
      </c>
      <c r="N466" t="str">
        <f t="shared" si="39"/>
        <v>Meal_Afternoon_Snack_Side</v>
      </c>
      <c r="O466" t="s">
        <v>13</v>
      </c>
    </row>
    <row r="467" spans="1:15" hidden="1" x14ac:dyDescent="0.45">
      <c r="A467" t="str">
        <f t="shared" si="35"/>
        <v>2020-01-01</v>
      </c>
      <c r="B467">
        <f t="shared" si="36"/>
        <v>43831</v>
      </c>
      <c r="C467" t="str">
        <f t="shared" si="37"/>
        <v>43831Meal_Booster1_GreenP9</v>
      </c>
      <c r="D467" s="7">
        <v>465</v>
      </c>
      <c r="E467" t="s">
        <v>167</v>
      </c>
      <c r="F467" t="s">
        <v>118</v>
      </c>
      <c r="G467" t="s">
        <v>171</v>
      </c>
      <c r="H467">
        <v>0</v>
      </c>
      <c r="I467" t="s">
        <v>64</v>
      </c>
      <c r="J467">
        <v>0.05</v>
      </c>
      <c r="K467">
        <v>0.05</v>
      </c>
      <c r="L467">
        <v>0.25</v>
      </c>
      <c r="M467" t="b">
        <f t="shared" si="38"/>
        <v>1</v>
      </c>
      <c r="N467" t="str">
        <f t="shared" si="39"/>
        <v>Meal_Booster1_Green</v>
      </c>
      <c r="O467" t="s">
        <v>16</v>
      </c>
    </row>
    <row r="468" spans="1:15" hidden="1" x14ac:dyDescent="0.45">
      <c r="A468" t="str">
        <f t="shared" si="35"/>
        <v>2020-01-01</v>
      </c>
      <c r="B468">
        <f t="shared" si="36"/>
        <v>43831</v>
      </c>
      <c r="C468" t="str">
        <f t="shared" si="37"/>
        <v>43831Meal_Booster1_MainP9</v>
      </c>
      <c r="D468" s="7">
        <v>466</v>
      </c>
      <c r="E468" t="s">
        <v>167</v>
      </c>
      <c r="F468" t="s">
        <v>118</v>
      </c>
      <c r="G468" t="s">
        <v>172</v>
      </c>
      <c r="H468">
        <v>0</v>
      </c>
      <c r="I468" t="s">
        <v>64</v>
      </c>
      <c r="J468">
        <v>0.05</v>
      </c>
      <c r="K468">
        <v>0.05</v>
      </c>
      <c r="L468">
        <v>0.25</v>
      </c>
      <c r="M468" t="b">
        <f t="shared" si="38"/>
        <v>1</v>
      </c>
      <c r="N468" t="str">
        <f t="shared" si="39"/>
        <v>Meal_Booster1_Main</v>
      </c>
      <c r="O468" t="s">
        <v>17</v>
      </c>
    </row>
    <row r="469" spans="1:15" hidden="1" x14ac:dyDescent="0.45">
      <c r="A469" t="str">
        <f t="shared" si="35"/>
        <v>2020-01-01</v>
      </c>
      <c r="B469">
        <f t="shared" si="36"/>
        <v>43831</v>
      </c>
      <c r="C469" t="str">
        <f t="shared" si="37"/>
        <v>43831Meal_Booster1_SideP9</v>
      </c>
      <c r="D469" s="7">
        <v>467</v>
      </c>
      <c r="E469" t="s">
        <v>167</v>
      </c>
      <c r="F469" t="s">
        <v>118</v>
      </c>
      <c r="G469" t="s">
        <v>173</v>
      </c>
      <c r="H469">
        <v>0</v>
      </c>
      <c r="I469" t="s">
        <v>64</v>
      </c>
      <c r="J469">
        <v>0.05</v>
      </c>
      <c r="K469">
        <v>0.05</v>
      </c>
      <c r="L469">
        <v>0.25</v>
      </c>
      <c r="M469" t="b">
        <f t="shared" si="38"/>
        <v>1</v>
      </c>
      <c r="N469" t="str">
        <f t="shared" si="39"/>
        <v>Meal_Booster1_Side</v>
      </c>
      <c r="O469" t="s">
        <v>18</v>
      </c>
    </row>
    <row r="470" spans="1:15" hidden="1" x14ac:dyDescent="0.45">
      <c r="A470" t="str">
        <f t="shared" si="35"/>
        <v>2020-01-01</v>
      </c>
      <c r="B470">
        <f t="shared" si="36"/>
        <v>43831</v>
      </c>
      <c r="C470" t="str">
        <f t="shared" si="37"/>
        <v>43831Meal_Booster2_GreenP9</v>
      </c>
      <c r="D470" s="7">
        <v>468</v>
      </c>
      <c r="E470" t="s">
        <v>167</v>
      </c>
      <c r="F470" t="s">
        <v>118</v>
      </c>
      <c r="G470" t="s">
        <v>174</v>
      </c>
      <c r="H470">
        <v>0</v>
      </c>
      <c r="I470" t="s">
        <v>64</v>
      </c>
      <c r="J470">
        <v>0.05</v>
      </c>
      <c r="K470">
        <v>0.05</v>
      </c>
      <c r="L470">
        <v>0.25</v>
      </c>
      <c r="M470" t="b">
        <f t="shared" si="38"/>
        <v>1</v>
      </c>
      <c r="N470" t="str">
        <f t="shared" si="39"/>
        <v>Meal_Booster2_Green</v>
      </c>
      <c r="O470" t="s">
        <v>19</v>
      </c>
    </row>
    <row r="471" spans="1:15" hidden="1" x14ac:dyDescent="0.45">
      <c r="A471" t="str">
        <f t="shared" si="35"/>
        <v>2020-01-01</v>
      </c>
      <c r="B471">
        <f t="shared" si="36"/>
        <v>43831</v>
      </c>
      <c r="C471" t="str">
        <f t="shared" si="37"/>
        <v>43831Meal_Booster2_MainP9</v>
      </c>
      <c r="D471" s="7">
        <v>469</v>
      </c>
      <c r="E471" t="s">
        <v>167</v>
      </c>
      <c r="F471" t="s">
        <v>118</v>
      </c>
      <c r="G471" t="s">
        <v>175</v>
      </c>
      <c r="H471">
        <v>0</v>
      </c>
      <c r="I471" t="s">
        <v>64</v>
      </c>
      <c r="J471">
        <v>0.05</v>
      </c>
      <c r="K471">
        <v>0.05</v>
      </c>
      <c r="L471">
        <v>0.25</v>
      </c>
      <c r="M471" t="b">
        <f t="shared" si="38"/>
        <v>1</v>
      </c>
      <c r="N471" t="str">
        <f t="shared" si="39"/>
        <v>Meal_Booster2_Main</v>
      </c>
      <c r="O471" t="s">
        <v>20</v>
      </c>
    </row>
    <row r="472" spans="1:15" hidden="1" x14ac:dyDescent="0.45">
      <c r="A472" t="str">
        <f t="shared" si="35"/>
        <v>2020-01-01</v>
      </c>
      <c r="B472">
        <f t="shared" si="36"/>
        <v>43831</v>
      </c>
      <c r="C472" t="str">
        <f t="shared" si="37"/>
        <v>43831Meal_Booster2_SideP9</v>
      </c>
      <c r="D472" s="7">
        <v>470</v>
      </c>
      <c r="E472" t="s">
        <v>167</v>
      </c>
      <c r="F472" t="s">
        <v>118</v>
      </c>
      <c r="G472" t="s">
        <v>176</v>
      </c>
      <c r="H472">
        <v>0</v>
      </c>
      <c r="I472" t="s">
        <v>64</v>
      </c>
      <c r="J472">
        <v>0.05</v>
      </c>
      <c r="K472">
        <v>0.05</v>
      </c>
      <c r="L472">
        <v>0.25</v>
      </c>
      <c r="M472" t="b">
        <f t="shared" si="38"/>
        <v>1</v>
      </c>
      <c r="N472" t="str">
        <f t="shared" si="39"/>
        <v>Meal_Booster2_Side</v>
      </c>
      <c r="O472" t="s">
        <v>21</v>
      </c>
    </row>
    <row r="473" spans="1:15" hidden="1" x14ac:dyDescent="0.45">
      <c r="A473" t="str">
        <f t="shared" si="35"/>
        <v>2020-01-01</v>
      </c>
      <c r="B473">
        <f t="shared" si="36"/>
        <v>43831</v>
      </c>
      <c r="C473" t="str">
        <f t="shared" si="37"/>
        <v>43831Meal_Breakfast_GreenP9</v>
      </c>
      <c r="D473" s="7">
        <v>471</v>
      </c>
      <c r="E473" t="s">
        <v>167</v>
      </c>
      <c r="F473" t="s">
        <v>118</v>
      </c>
      <c r="G473" t="s">
        <v>177</v>
      </c>
      <c r="H473">
        <v>102.20119</v>
      </c>
      <c r="I473" t="s">
        <v>64</v>
      </c>
      <c r="J473">
        <v>0.05</v>
      </c>
      <c r="K473">
        <v>0.05</v>
      </c>
      <c r="L473">
        <v>0.25</v>
      </c>
      <c r="M473" t="b">
        <f t="shared" si="38"/>
        <v>1</v>
      </c>
      <c r="N473" t="str">
        <f t="shared" si="39"/>
        <v>Meal_Breakfast_Green</v>
      </c>
      <c r="O473" t="s">
        <v>24</v>
      </c>
    </row>
    <row r="474" spans="1:15" hidden="1" x14ac:dyDescent="0.45">
      <c r="A474" t="str">
        <f t="shared" si="35"/>
        <v>2020-01-01</v>
      </c>
      <c r="B474">
        <f t="shared" si="36"/>
        <v>43831</v>
      </c>
      <c r="C474" t="str">
        <f t="shared" si="37"/>
        <v>43831Meal_Breakfast_MainP9</v>
      </c>
      <c r="D474" s="7">
        <v>472</v>
      </c>
      <c r="E474" t="s">
        <v>167</v>
      </c>
      <c r="F474" t="s">
        <v>118</v>
      </c>
      <c r="G474" t="s">
        <v>178</v>
      </c>
      <c r="H474">
        <v>136.26824999999999</v>
      </c>
      <c r="I474" t="s">
        <v>64</v>
      </c>
      <c r="J474">
        <v>0.05</v>
      </c>
      <c r="K474">
        <v>0.05</v>
      </c>
      <c r="L474">
        <v>0.25</v>
      </c>
      <c r="M474" t="b">
        <f t="shared" si="38"/>
        <v>1</v>
      </c>
      <c r="N474" t="str">
        <f t="shared" si="39"/>
        <v>Meal_Breakfast_Main</v>
      </c>
      <c r="O474" t="s">
        <v>25</v>
      </c>
    </row>
    <row r="475" spans="1:15" hidden="1" x14ac:dyDescent="0.45">
      <c r="A475" t="str">
        <f t="shared" si="35"/>
        <v>2020-01-01</v>
      </c>
      <c r="B475">
        <f t="shared" si="36"/>
        <v>43831</v>
      </c>
      <c r="C475" t="str">
        <f t="shared" si="37"/>
        <v>43831Meal_Breakfast_SideP9</v>
      </c>
      <c r="D475" s="7">
        <v>473</v>
      </c>
      <c r="E475" t="s">
        <v>167</v>
      </c>
      <c r="F475" t="s">
        <v>118</v>
      </c>
      <c r="G475" t="s">
        <v>179</v>
      </c>
      <c r="H475">
        <v>10.220119</v>
      </c>
      <c r="I475" t="s">
        <v>64</v>
      </c>
      <c r="J475">
        <v>0.05</v>
      </c>
      <c r="K475">
        <v>0.05</v>
      </c>
      <c r="L475">
        <v>0.25</v>
      </c>
      <c r="M475" t="b">
        <f t="shared" si="38"/>
        <v>1</v>
      </c>
      <c r="N475" t="str">
        <f t="shared" si="39"/>
        <v>Meal_Breakfast_Side</v>
      </c>
      <c r="O475" t="s">
        <v>26</v>
      </c>
    </row>
    <row r="476" spans="1:15" hidden="1" x14ac:dyDescent="0.45">
      <c r="A476" t="str">
        <f t="shared" si="35"/>
        <v>2020-01-01</v>
      </c>
      <c r="B476">
        <f t="shared" si="36"/>
        <v>43831</v>
      </c>
      <c r="C476" t="str">
        <f t="shared" si="37"/>
        <v>43831Meal_Dinner_GreenP9</v>
      </c>
      <c r="D476" s="7">
        <v>474</v>
      </c>
      <c r="E476" t="s">
        <v>167</v>
      </c>
      <c r="F476" t="s">
        <v>118</v>
      </c>
      <c r="G476" t="s">
        <v>180</v>
      </c>
      <c r="H476">
        <v>0</v>
      </c>
      <c r="I476" t="s">
        <v>64</v>
      </c>
      <c r="J476">
        <v>0.05</v>
      </c>
      <c r="K476">
        <v>0.05</v>
      </c>
      <c r="L476">
        <v>0.25</v>
      </c>
      <c r="M476" t="b">
        <f t="shared" si="38"/>
        <v>1</v>
      </c>
      <c r="N476" t="str">
        <f t="shared" si="39"/>
        <v>Meal_Dinner_Green</v>
      </c>
      <c r="O476" t="s">
        <v>29</v>
      </c>
    </row>
    <row r="477" spans="1:15" hidden="1" x14ac:dyDescent="0.45">
      <c r="A477" t="str">
        <f t="shared" si="35"/>
        <v>2020-01-01</v>
      </c>
      <c r="B477">
        <f t="shared" si="36"/>
        <v>43831</v>
      </c>
      <c r="C477" t="str">
        <f t="shared" si="37"/>
        <v>43831Meal_Dinner_MainP9</v>
      </c>
      <c r="D477" s="7">
        <v>475</v>
      </c>
      <c r="E477" t="s">
        <v>167</v>
      </c>
      <c r="F477" t="s">
        <v>118</v>
      </c>
      <c r="G477" t="s">
        <v>181</v>
      </c>
      <c r="H477">
        <v>169.12753000000001</v>
      </c>
      <c r="I477" t="s">
        <v>64</v>
      </c>
      <c r="J477">
        <v>0.05</v>
      </c>
      <c r="K477">
        <v>0.05</v>
      </c>
      <c r="L477">
        <v>0.25</v>
      </c>
      <c r="M477" t="b">
        <f t="shared" si="38"/>
        <v>1</v>
      </c>
      <c r="N477" t="str">
        <f t="shared" si="39"/>
        <v>Meal_Dinner_Main</v>
      </c>
      <c r="O477" t="s">
        <v>30</v>
      </c>
    </row>
    <row r="478" spans="1:15" hidden="1" x14ac:dyDescent="0.45">
      <c r="A478" t="str">
        <f t="shared" si="35"/>
        <v>2020-01-01</v>
      </c>
      <c r="B478">
        <f t="shared" si="36"/>
        <v>43831</v>
      </c>
      <c r="C478" t="str">
        <f t="shared" si="37"/>
        <v>43831Meal_Dinner_SideP9</v>
      </c>
      <c r="D478" s="7">
        <v>476</v>
      </c>
      <c r="E478" t="s">
        <v>167</v>
      </c>
      <c r="F478" t="s">
        <v>118</v>
      </c>
      <c r="G478" t="s">
        <v>182</v>
      </c>
      <c r="H478">
        <v>158.95445000000001</v>
      </c>
      <c r="I478" t="s">
        <v>64</v>
      </c>
      <c r="J478">
        <v>0.05</v>
      </c>
      <c r="K478">
        <v>0.05</v>
      </c>
      <c r="L478">
        <v>0.25</v>
      </c>
      <c r="M478" t="b">
        <f t="shared" si="38"/>
        <v>1</v>
      </c>
      <c r="N478" t="str">
        <f t="shared" si="39"/>
        <v>Meal_Dinner_Side</v>
      </c>
      <c r="O478" t="s">
        <v>31</v>
      </c>
    </row>
    <row r="479" spans="1:15" hidden="1" x14ac:dyDescent="0.45">
      <c r="A479" t="str">
        <f t="shared" si="35"/>
        <v>2020-01-01</v>
      </c>
      <c r="B479">
        <f t="shared" si="36"/>
        <v>43831</v>
      </c>
      <c r="C479" t="str">
        <f t="shared" si="37"/>
        <v>43831Meal_Lunch_GreenP9</v>
      </c>
      <c r="D479" s="7">
        <v>477</v>
      </c>
      <c r="E479" t="s">
        <v>167</v>
      </c>
      <c r="F479" t="s">
        <v>118</v>
      </c>
      <c r="G479" t="s">
        <v>183</v>
      </c>
      <c r="H479">
        <v>137.31367</v>
      </c>
      <c r="I479" t="s">
        <v>64</v>
      </c>
      <c r="J479">
        <v>0.05</v>
      </c>
      <c r="K479">
        <v>0.05</v>
      </c>
      <c r="L479">
        <v>0.25</v>
      </c>
      <c r="M479" t="b">
        <f t="shared" si="38"/>
        <v>1</v>
      </c>
      <c r="N479" t="str">
        <f t="shared" si="39"/>
        <v>Meal_Lunch_Green</v>
      </c>
      <c r="O479" t="s">
        <v>34</v>
      </c>
    </row>
    <row r="480" spans="1:15" hidden="1" x14ac:dyDescent="0.45">
      <c r="A480" t="str">
        <f t="shared" si="35"/>
        <v>2020-01-01</v>
      </c>
      <c r="B480">
        <f t="shared" si="36"/>
        <v>43831</v>
      </c>
      <c r="C480" t="str">
        <f t="shared" si="37"/>
        <v>43831Meal_Lunch_MainP9</v>
      </c>
      <c r="D480" s="7">
        <v>478</v>
      </c>
      <c r="E480" t="s">
        <v>167</v>
      </c>
      <c r="F480" t="s">
        <v>118</v>
      </c>
      <c r="G480" t="s">
        <v>184</v>
      </c>
      <c r="H480">
        <v>76.060010000000005</v>
      </c>
      <c r="I480" t="s">
        <v>64</v>
      </c>
      <c r="J480">
        <v>0.05</v>
      </c>
      <c r="K480">
        <v>0.05</v>
      </c>
      <c r="L480">
        <v>0.25</v>
      </c>
      <c r="M480" t="b">
        <f t="shared" si="38"/>
        <v>1</v>
      </c>
      <c r="N480" t="str">
        <f t="shared" si="39"/>
        <v>Meal_Lunch_Main</v>
      </c>
      <c r="O480" t="s">
        <v>35</v>
      </c>
    </row>
    <row r="481" spans="1:15" hidden="1" x14ac:dyDescent="0.45">
      <c r="A481" t="str">
        <f t="shared" si="35"/>
        <v>2020-01-01</v>
      </c>
      <c r="B481">
        <f t="shared" si="36"/>
        <v>43831</v>
      </c>
      <c r="C481" t="str">
        <f t="shared" si="37"/>
        <v>43831Meal_Lunch_SideP9</v>
      </c>
      <c r="D481" s="7">
        <v>479</v>
      </c>
      <c r="E481" t="s">
        <v>167</v>
      </c>
      <c r="F481" t="s">
        <v>118</v>
      </c>
      <c r="G481" t="s">
        <v>185</v>
      </c>
      <c r="H481">
        <v>223.10936000000001</v>
      </c>
      <c r="I481" t="s">
        <v>64</v>
      </c>
      <c r="J481">
        <v>0.05</v>
      </c>
      <c r="K481">
        <v>0.05</v>
      </c>
      <c r="L481">
        <v>0.25</v>
      </c>
      <c r="M481" t="b">
        <f t="shared" si="38"/>
        <v>1</v>
      </c>
      <c r="N481" t="str">
        <f t="shared" si="39"/>
        <v>Meal_Lunch_Side</v>
      </c>
      <c r="O481" t="s">
        <v>36</v>
      </c>
    </row>
    <row r="482" spans="1:15" hidden="1" x14ac:dyDescent="0.45">
      <c r="A482" t="str">
        <f t="shared" si="35"/>
        <v>2020-01-01</v>
      </c>
      <c r="B482">
        <f t="shared" si="36"/>
        <v>43831</v>
      </c>
      <c r="C482" t="str">
        <f t="shared" si="37"/>
        <v>43831Meal_Morning_Snack_GreenP9</v>
      </c>
      <c r="D482" s="7">
        <v>480</v>
      </c>
      <c r="E482" t="s">
        <v>167</v>
      </c>
      <c r="F482" t="s">
        <v>118</v>
      </c>
      <c r="G482" t="s">
        <v>186</v>
      </c>
      <c r="H482">
        <v>32.876790999999997</v>
      </c>
      <c r="I482" t="s">
        <v>64</v>
      </c>
      <c r="J482">
        <v>0.05</v>
      </c>
      <c r="K482">
        <v>0.05</v>
      </c>
      <c r="L482">
        <v>0.25</v>
      </c>
      <c r="M482" t="b">
        <f t="shared" si="38"/>
        <v>1</v>
      </c>
      <c r="N482" t="str">
        <f t="shared" si="39"/>
        <v>Meal_Morning_Snack_Green</v>
      </c>
      <c r="O482" t="s">
        <v>39</v>
      </c>
    </row>
    <row r="483" spans="1:15" hidden="1" x14ac:dyDescent="0.45">
      <c r="A483" t="str">
        <f t="shared" si="35"/>
        <v>2020-01-01</v>
      </c>
      <c r="B483">
        <f t="shared" si="36"/>
        <v>43831</v>
      </c>
      <c r="C483" t="str">
        <f t="shared" si="37"/>
        <v>43831Meal_Morning_Snack_MainP9</v>
      </c>
      <c r="D483" s="7">
        <v>481</v>
      </c>
      <c r="E483" t="s">
        <v>167</v>
      </c>
      <c r="F483" t="s">
        <v>118</v>
      </c>
      <c r="G483" t="s">
        <v>187</v>
      </c>
      <c r="H483">
        <v>56.194733999999997</v>
      </c>
      <c r="I483" t="s">
        <v>64</v>
      </c>
      <c r="J483">
        <v>0.05</v>
      </c>
      <c r="K483">
        <v>0.05</v>
      </c>
      <c r="L483">
        <v>0.25</v>
      </c>
      <c r="M483" t="b">
        <f t="shared" si="38"/>
        <v>1</v>
      </c>
      <c r="N483" t="str">
        <f t="shared" si="39"/>
        <v>Meal_Morning_Snack_Main</v>
      </c>
      <c r="O483" t="s">
        <v>40</v>
      </c>
    </row>
    <row r="484" spans="1:15" hidden="1" x14ac:dyDescent="0.45">
      <c r="A484" t="str">
        <f t="shared" si="35"/>
        <v>2020-01-01</v>
      </c>
      <c r="B484">
        <f t="shared" si="36"/>
        <v>43831</v>
      </c>
      <c r="C484" t="str">
        <f t="shared" si="37"/>
        <v>43831Meal_Morning_Snack_SideP9</v>
      </c>
      <c r="D484" s="7">
        <v>482</v>
      </c>
      <c r="E484" t="s">
        <v>167</v>
      </c>
      <c r="F484" t="s">
        <v>118</v>
      </c>
      <c r="G484" t="s">
        <v>188</v>
      </c>
      <c r="H484">
        <v>27.266793</v>
      </c>
      <c r="I484" t="s">
        <v>64</v>
      </c>
      <c r="J484">
        <v>0.05</v>
      </c>
      <c r="K484">
        <v>0.05</v>
      </c>
      <c r="L484">
        <v>0.25</v>
      </c>
      <c r="M484" t="b">
        <f t="shared" si="38"/>
        <v>1</v>
      </c>
      <c r="N484" t="str">
        <f t="shared" si="39"/>
        <v>Meal_Morning_Snack_Side</v>
      </c>
      <c r="O484" t="s">
        <v>41</v>
      </c>
    </row>
    <row r="485" spans="1:15" hidden="1" x14ac:dyDescent="0.45">
      <c r="A485" t="str">
        <f t="shared" si="35"/>
        <v>2020-01-02</v>
      </c>
      <c r="B485">
        <f t="shared" si="36"/>
        <v>43832</v>
      </c>
      <c r="C485" t="str">
        <f t="shared" si="37"/>
        <v>43832Meal_Afternoon_Snack_GreenP1</v>
      </c>
      <c r="D485" s="7">
        <v>483</v>
      </c>
      <c r="E485" t="s">
        <v>189</v>
      </c>
      <c r="F485" t="s">
        <v>118</v>
      </c>
      <c r="G485" t="s">
        <v>168</v>
      </c>
      <c r="H485">
        <v>132.64590999999999</v>
      </c>
      <c r="I485" t="s">
        <v>9</v>
      </c>
      <c r="J485">
        <v>0.05</v>
      </c>
      <c r="K485">
        <v>0.2</v>
      </c>
      <c r="L485">
        <v>0.25</v>
      </c>
      <c r="M485" t="b">
        <f t="shared" si="38"/>
        <v>1</v>
      </c>
      <c r="N485" t="str">
        <f t="shared" si="39"/>
        <v>Meal_Afternoon_Snack_Green</v>
      </c>
      <c r="O485" t="s">
        <v>11</v>
      </c>
    </row>
    <row r="486" spans="1:15" hidden="1" x14ac:dyDescent="0.45">
      <c r="A486" t="str">
        <f t="shared" si="35"/>
        <v>2020-01-02</v>
      </c>
      <c r="B486">
        <f t="shared" si="36"/>
        <v>43832</v>
      </c>
      <c r="C486" t="str">
        <f t="shared" si="37"/>
        <v>43832Meal_Afternoon_Snack_MainP1</v>
      </c>
      <c r="D486" s="7">
        <v>484</v>
      </c>
      <c r="E486" t="s">
        <v>189</v>
      </c>
      <c r="F486" t="s">
        <v>118</v>
      </c>
      <c r="G486" t="s">
        <v>169</v>
      </c>
      <c r="H486">
        <v>144.18033</v>
      </c>
      <c r="I486" t="s">
        <v>9</v>
      </c>
      <c r="J486">
        <v>0.05</v>
      </c>
      <c r="K486">
        <v>0.2</v>
      </c>
      <c r="L486">
        <v>0.25</v>
      </c>
      <c r="M486" t="b">
        <f t="shared" si="38"/>
        <v>1</v>
      </c>
      <c r="N486" t="str">
        <f t="shared" si="39"/>
        <v>Meal_Afternoon_Snack_Main</v>
      </c>
      <c r="O486" t="s">
        <v>12</v>
      </c>
    </row>
    <row r="487" spans="1:15" hidden="1" x14ac:dyDescent="0.45">
      <c r="A487" t="str">
        <f t="shared" si="35"/>
        <v>2020-01-02</v>
      </c>
      <c r="B487">
        <f t="shared" si="36"/>
        <v>43832</v>
      </c>
      <c r="C487" t="str">
        <f t="shared" si="37"/>
        <v>43832Meal_Afternoon_Snack_SideP1</v>
      </c>
      <c r="D487" s="7">
        <v>485</v>
      </c>
      <c r="E487" t="s">
        <v>189</v>
      </c>
      <c r="F487" t="s">
        <v>118</v>
      </c>
      <c r="G487" t="s">
        <v>170</v>
      </c>
      <c r="H487">
        <v>23.068853000000001</v>
      </c>
      <c r="I487" t="s">
        <v>9</v>
      </c>
      <c r="J487">
        <v>0.05</v>
      </c>
      <c r="K487">
        <v>0.2</v>
      </c>
      <c r="L487">
        <v>0.25</v>
      </c>
      <c r="M487" t="b">
        <f t="shared" si="38"/>
        <v>1</v>
      </c>
      <c r="N487" t="str">
        <f t="shared" si="39"/>
        <v>Meal_Afternoon_Snack_Side</v>
      </c>
      <c r="O487" t="s">
        <v>13</v>
      </c>
    </row>
    <row r="488" spans="1:15" hidden="1" x14ac:dyDescent="0.45">
      <c r="A488" t="str">
        <f t="shared" si="35"/>
        <v>2020-01-02</v>
      </c>
      <c r="B488">
        <f t="shared" si="36"/>
        <v>43832</v>
      </c>
      <c r="C488" t="str">
        <f t="shared" si="37"/>
        <v>43832Meal_Booster1_GreenP1</v>
      </c>
      <c r="D488" s="7">
        <v>486</v>
      </c>
      <c r="E488" t="s">
        <v>189</v>
      </c>
      <c r="F488" t="s">
        <v>118</v>
      </c>
      <c r="G488" t="s">
        <v>171</v>
      </c>
      <c r="H488">
        <v>0</v>
      </c>
      <c r="I488" t="s">
        <v>9</v>
      </c>
      <c r="J488">
        <v>0.05</v>
      </c>
      <c r="K488">
        <v>0.2</v>
      </c>
      <c r="L488">
        <v>0.25</v>
      </c>
      <c r="M488" t="b">
        <f t="shared" si="38"/>
        <v>1</v>
      </c>
      <c r="N488" t="str">
        <f t="shared" si="39"/>
        <v>Meal_Booster1_Green</v>
      </c>
      <c r="O488" t="s">
        <v>16</v>
      </c>
    </row>
    <row r="489" spans="1:15" hidden="1" x14ac:dyDescent="0.45">
      <c r="A489" t="str">
        <f t="shared" si="35"/>
        <v>2020-01-02</v>
      </c>
      <c r="B489">
        <f t="shared" si="36"/>
        <v>43832</v>
      </c>
      <c r="C489" t="str">
        <f t="shared" si="37"/>
        <v>43832Meal_Booster1_MainP1</v>
      </c>
      <c r="D489" s="7">
        <v>487</v>
      </c>
      <c r="E489" t="s">
        <v>189</v>
      </c>
      <c r="F489" t="s">
        <v>118</v>
      </c>
      <c r="G489" t="s">
        <v>172</v>
      </c>
      <c r="H489">
        <v>0</v>
      </c>
      <c r="I489" t="s">
        <v>9</v>
      </c>
      <c r="J489">
        <v>0.05</v>
      </c>
      <c r="K489">
        <v>0.2</v>
      </c>
      <c r="L489">
        <v>0.25</v>
      </c>
      <c r="M489" t="b">
        <f t="shared" si="38"/>
        <v>1</v>
      </c>
      <c r="N489" t="str">
        <f t="shared" si="39"/>
        <v>Meal_Booster1_Main</v>
      </c>
      <c r="O489" t="s">
        <v>17</v>
      </c>
    </row>
    <row r="490" spans="1:15" hidden="1" x14ac:dyDescent="0.45">
      <c r="A490" t="str">
        <f t="shared" si="35"/>
        <v>2020-01-02</v>
      </c>
      <c r="B490">
        <f t="shared" si="36"/>
        <v>43832</v>
      </c>
      <c r="C490" t="str">
        <f t="shared" si="37"/>
        <v>43832Meal_Booster1_SideP1</v>
      </c>
      <c r="D490" s="7">
        <v>488</v>
      </c>
      <c r="E490" t="s">
        <v>189</v>
      </c>
      <c r="F490" t="s">
        <v>118</v>
      </c>
      <c r="G490" t="s">
        <v>173</v>
      </c>
      <c r="H490">
        <v>0</v>
      </c>
      <c r="I490" t="s">
        <v>9</v>
      </c>
      <c r="J490">
        <v>0.05</v>
      </c>
      <c r="K490">
        <v>0.2</v>
      </c>
      <c r="L490">
        <v>0.25</v>
      </c>
      <c r="M490" t="b">
        <f t="shared" si="38"/>
        <v>1</v>
      </c>
      <c r="N490" t="str">
        <f t="shared" si="39"/>
        <v>Meal_Booster1_Side</v>
      </c>
      <c r="O490" t="s">
        <v>18</v>
      </c>
    </row>
    <row r="491" spans="1:15" hidden="1" x14ac:dyDescent="0.45">
      <c r="A491" t="str">
        <f t="shared" si="35"/>
        <v>2020-01-02</v>
      </c>
      <c r="B491">
        <f t="shared" si="36"/>
        <v>43832</v>
      </c>
      <c r="C491" t="str">
        <f t="shared" si="37"/>
        <v>43832Meal_Booster2_GreenP1</v>
      </c>
      <c r="D491" s="7">
        <v>489</v>
      </c>
      <c r="E491" t="s">
        <v>189</v>
      </c>
      <c r="F491" t="s">
        <v>118</v>
      </c>
      <c r="G491" t="s">
        <v>174</v>
      </c>
      <c r="H491">
        <v>0</v>
      </c>
      <c r="I491" t="s">
        <v>9</v>
      </c>
      <c r="J491">
        <v>0.05</v>
      </c>
      <c r="K491">
        <v>0.2</v>
      </c>
      <c r="L491">
        <v>0.25</v>
      </c>
      <c r="M491" t="b">
        <f t="shared" si="38"/>
        <v>1</v>
      </c>
      <c r="N491" t="str">
        <f t="shared" si="39"/>
        <v>Meal_Booster2_Green</v>
      </c>
      <c r="O491" t="s">
        <v>19</v>
      </c>
    </row>
    <row r="492" spans="1:15" hidden="1" x14ac:dyDescent="0.45">
      <c r="A492" t="str">
        <f t="shared" si="35"/>
        <v>2020-01-02</v>
      </c>
      <c r="B492">
        <f t="shared" si="36"/>
        <v>43832</v>
      </c>
      <c r="C492" t="str">
        <f t="shared" si="37"/>
        <v>43832Meal_Booster2_MainP1</v>
      </c>
      <c r="D492" s="7">
        <v>490</v>
      </c>
      <c r="E492" t="s">
        <v>189</v>
      </c>
      <c r="F492" t="s">
        <v>118</v>
      </c>
      <c r="G492" t="s">
        <v>175</v>
      </c>
      <c r="H492">
        <v>0</v>
      </c>
      <c r="I492" t="s">
        <v>9</v>
      </c>
      <c r="J492">
        <v>0.05</v>
      </c>
      <c r="K492">
        <v>0.2</v>
      </c>
      <c r="L492">
        <v>0.25</v>
      </c>
      <c r="M492" t="b">
        <f t="shared" si="38"/>
        <v>1</v>
      </c>
      <c r="N492" t="str">
        <f t="shared" si="39"/>
        <v>Meal_Booster2_Main</v>
      </c>
      <c r="O492" t="s">
        <v>20</v>
      </c>
    </row>
    <row r="493" spans="1:15" hidden="1" x14ac:dyDescent="0.45">
      <c r="A493" t="str">
        <f t="shared" si="35"/>
        <v>2020-01-02</v>
      </c>
      <c r="B493">
        <f t="shared" si="36"/>
        <v>43832</v>
      </c>
      <c r="C493" t="str">
        <f t="shared" si="37"/>
        <v>43832Meal_Booster2_SideP1</v>
      </c>
      <c r="D493" s="7">
        <v>491</v>
      </c>
      <c r="E493" t="s">
        <v>189</v>
      </c>
      <c r="F493" t="s">
        <v>118</v>
      </c>
      <c r="G493" t="s">
        <v>176</v>
      </c>
      <c r="H493">
        <v>0</v>
      </c>
      <c r="I493" t="s">
        <v>9</v>
      </c>
      <c r="J493">
        <v>0.05</v>
      </c>
      <c r="K493">
        <v>0.2</v>
      </c>
      <c r="L493">
        <v>0.25</v>
      </c>
      <c r="M493" t="b">
        <f t="shared" si="38"/>
        <v>1</v>
      </c>
      <c r="N493" t="str">
        <f t="shared" si="39"/>
        <v>Meal_Booster2_Side</v>
      </c>
      <c r="O493" t="s">
        <v>21</v>
      </c>
    </row>
    <row r="494" spans="1:15" hidden="1" x14ac:dyDescent="0.45">
      <c r="A494" t="str">
        <f t="shared" si="35"/>
        <v>2020-01-02</v>
      </c>
      <c r="B494">
        <f t="shared" si="36"/>
        <v>43832</v>
      </c>
      <c r="C494" t="str">
        <f t="shared" si="37"/>
        <v>43832Meal_Breakfast_GreenP1</v>
      </c>
      <c r="D494" s="7">
        <v>492</v>
      </c>
      <c r="E494" t="s">
        <v>189</v>
      </c>
      <c r="F494" t="s">
        <v>118</v>
      </c>
      <c r="G494" t="s">
        <v>177</v>
      </c>
      <c r="H494">
        <v>113.31353</v>
      </c>
      <c r="I494" t="s">
        <v>9</v>
      </c>
      <c r="J494">
        <v>0.05</v>
      </c>
      <c r="K494">
        <v>0.2</v>
      </c>
      <c r="L494">
        <v>0.25</v>
      </c>
      <c r="M494" t="b">
        <f t="shared" si="38"/>
        <v>1</v>
      </c>
      <c r="N494" t="str">
        <f t="shared" si="39"/>
        <v>Meal_Breakfast_Green</v>
      </c>
      <c r="O494" t="s">
        <v>24</v>
      </c>
    </row>
    <row r="495" spans="1:15" hidden="1" x14ac:dyDescent="0.45">
      <c r="A495" t="str">
        <f t="shared" si="35"/>
        <v>2020-01-02</v>
      </c>
      <c r="B495">
        <f t="shared" si="36"/>
        <v>43832</v>
      </c>
      <c r="C495" t="str">
        <f t="shared" si="37"/>
        <v>43832Meal_Breakfast_MainP1</v>
      </c>
      <c r="D495" s="7">
        <v>493</v>
      </c>
      <c r="E495" t="s">
        <v>189</v>
      </c>
      <c r="F495" t="s">
        <v>118</v>
      </c>
      <c r="G495" t="s">
        <v>178</v>
      </c>
      <c r="H495">
        <v>26.351984000000002</v>
      </c>
      <c r="I495" t="s">
        <v>9</v>
      </c>
      <c r="J495">
        <v>0.05</v>
      </c>
      <c r="K495">
        <v>0.2</v>
      </c>
      <c r="L495">
        <v>0.25</v>
      </c>
      <c r="M495" t="b">
        <f t="shared" si="38"/>
        <v>1</v>
      </c>
      <c r="N495" t="str">
        <f t="shared" si="39"/>
        <v>Meal_Breakfast_Main</v>
      </c>
      <c r="O495" t="s">
        <v>25</v>
      </c>
    </row>
    <row r="496" spans="1:15" hidden="1" x14ac:dyDescent="0.45">
      <c r="A496" t="str">
        <f t="shared" si="35"/>
        <v>2020-01-02</v>
      </c>
      <c r="B496">
        <f t="shared" si="36"/>
        <v>43832</v>
      </c>
      <c r="C496" t="str">
        <f t="shared" si="37"/>
        <v>43832Meal_Breakfast_SideP1</v>
      </c>
      <c r="D496" s="7">
        <v>494</v>
      </c>
      <c r="E496" t="s">
        <v>189</v>
      </c>
      <c r="F496" t="s">
        <v>118</v>
      </c>
      <c r="G496" t="s">
        <v>179</v>
      </c>
      <c r="H496">
        <v>118.58393</v>
      </c>
      <c r="I496" t="s">
        <v>9</v>
      </c>
      <c r="J496">
        <v>0.05</v>
      </c>
      <c r="K496">
        <v>0.2</v>
      </c>
      <c r="L496">
        <v>0.25</v>
      </c>
      <c r="M496" t="b">
        <f t="shared" si="38"/>
        <v>1</v>
      </c>
      <c r="N496" t="str">
        <f t="shared" si="39"/>
        <v>Meal_Breakfast_Side</v>
      </c>
      <c r="O496" t="s">
        <v>26</v>
      </c>
    </row>
    <row r="497" spans="1:15" hidden="1" x14ac:dyDescent="0.45">
      <c r="A497" t="str">
        <f t="shared" si="35"/>
        <v>2020-01-02</v>
      </c>
      <c r="B497">
        <f t="shared" si="36"/>
        <v>43832</v>
      </c>
      <c r="C497" t="str">
        <f t="shared" si="37"/>
        <v>43832Meal_Dinner_GreenP1</v>
      </c>
      <c r="D497" s="7">
        <v>495</v>
      </c>
      <c r="E497" t="s">
        <v>189</v>
      </c>
      <c r="F497" t="s">
        <v>118</v>
      </c>
      <c r="G497" t="s">
        <v>180</v>
      </c>
      <c r="H497">
        <v>342.54029000000003</v>
      </c>
      <c r="I497" t="s">
        <v>9</v>
      </c>
      <c r="J497">
        <v>0.05</v>
      </c>
      <c r="K497">
        <v>0.2</v>
      </c>
      <c r="L497">
        <v>0.25</v>
      </c>
      <c r="M497" t="b">
        <f t="shared" si="38"/>
        <v>1</v>
      </c>
      <c r="N497" t="str">
        <f t="shared" si="39"/>
        <v>Meal_Dinner_Green</v>
      </c>
      <c r="O497" t="s">
        <v>29</v>
      </c>
    </row>
    <row r="498" spans="1:15" hidden="1" x14ac:dyDescent="0.45">
      <c r="A498" t="str">
        <f t="shared" si="35"/>
        <v>2020-01-02</v>
      </c>
      <c r="B498">
        <f t="shared" si="36"/>
        <v>43832</v>
      </c>
      <c r="C498" t="str">
        <f t="shared" si="37"/>
        <v>43832Meal_Dinner_MainP1</v>
      </c>
      <c r="D498" s="7">
        <v>496</v>
      </c>
      <c r="E498" t="s">
        <v>189</v>
      </c>
      <c r="F498" t="s">
        <v>118</v>
      </c>
      <c r="G498" t="s">
        <v>181</v>
      </c>
      <c r="H498">
        <v>152.66207</v>
      </c>
      <c r="I498" t="s">
        <v>9</v>
      </c>
      <c r="J498">
        <v>0.05</v>
      </c>
      <c r="K498">
        <v>0.2</v>
      </c>
      <c r="L498">
        <v>0.25</v>
      </c>
      <c r="M498" t="b">
        <f t="shared" si="38"/>
        <v>1</v>
      </c>
      <c r="N498" t="str">
        <f t="shared" si="39"/>
        <v>Meal_Dinner_Main</v>
      </c>
      <c r="O498" t="s">
        <v>30</v>
      </c>
    </row>
    <row r="499" spans="1:15" hidden="1" x14ac:dyDescent="0.45">
      <c r="A499" t="str">
        <f t="shared" si="35"/>
        <v>2020-01-02</v>
      </c>
      <c r="B499">
        <f t="shared" si="36"/>
        <v>43832</v>
      </c>
      <c r="C499" t="str">
        <f t="shared" si="37"/>
        <v>43832Meal_Dinner_SideP1</v>
      </c>
      <c r="D499" s="7">
        <v>497</v>
      </c>
      <c r="E499" t="s">
        <v>189</v>
      </c>
      <c r="F499" t="s">
        <v>118</v>
      </c>
      <c r="G499" t="s">
        <v>182</v>
      </c>
      <c r="H499">
        <v>218.47163</v>
      </c>
      <c r="I499" t="s">
        <v>9</v>
      </c>
      <c r="J499">
        <v>0.05</v>
      </c>
      <c r="K499">
        <v>0.2</v>
      </c>
      <c r="L499">
        <v>0.25</v>
      </c>
      <c r="M499" t="b">
        <f t="shared" si="38"/>
        <v>1</v>
      </c>
      <c r="N499" t="str">
        <f t="shared" si="39"/>
        <v>Meal_Dinner_Side</v>
      </c>
      <c r="O499" t="s">
        <v>31</v>
      </c>
    </row>
    <row r="500" spans="1:15" hidden="1" x14ac:dyDescent="0.45">
      <c r="A500" t="str">
        <f t="shared" si="35"/>
        <v>2020-01-02</v>
      </c>
      <c r="B500">
        <f t="shared" si="36"/>
        <v>43832</v>
      </c>
      <c r="C500" t="str">
        <f t="shared" si="37"/>
        <v>43832Meal_Lunch_GreenP1</v>
      </c>
      <c r="D500" s="7">
        <v>498</v>
      </c>
      <c r="E500" t="s">
        <v>189</v>
      </c>
      <c r="F500" t="s">
        <v>118</v>
      </c>
      <c r="G500" t="s">
        <v>183</v>
      </c>
      <c r="H500">
        <v>175.66727</v>
      </c>
      <c r="I500" t="s">
        <v>9</v>
      </c>
      <c r="J500">
        <v>0.05</v>
      </c>
      <c r="K500">
        <v>0.2</v>
      </c>
      <c r="L500">
        <v>0.25</v>
      </c>
      <c r="M500" t="b">
        <f t="shared" si="38"/>
        <v>1</v>
      </c>
      <c r="N500" t="str">
        <f t="shared" si="39"/>
        <v>Meal_Lunch_Green</v>
      </c>
      <c r="O500" t="s">
        <v>34</v>
      </c>
    </row>
    <row r="501" spans="1:15" hidden="1" x14ac:dyDescent="0.45">
      <c r="A501" t="str">
        <f t="shared" si="35"/>
        <v>2020-01-02</v>
      </c>
      <c r="B501">
        <f t="shared" si="36"/>
        <v>43832</v>
      </c>
      <c r="C501" t="str">
        <f t="shared" si="37"/>
        <v>43832Meal_Lunch_MainP1</v>
      </c>
      <c r="D501" s="7">
        <v>499</v>
      </c>
      <c r="E501" t="s">
        <v>189</v>
      </c>
      <c r="F501" t="s">
        <v>118</v>
      </c>
      <c r="G501" t="s">
        <v>184</v>
      </c>
      <c r="H501">
        <v>223.57652999999999</v>
      </c>
      <c r="I501" t="s">
        <v>9</v>
      </c>
      <c r="J501">
        <v>0.05</v>
      </c>
      <c r="K501">
        <v>0.2</v>
      </c>
      <c r="L501">
        <v>0.25</v>
      </c>
      <c r="M501" t="b">
        <f t="shared" si="38"/>
        <v>1</v>
      </c>
      <c r="N501" t="str">
        <f t="shared" si="39"/>
        <v>Meal_Lunch_Main</v>
      </c>
      <c r="O501" t="s">
        <v>35</v>
      </c>
    </row>
    <row r="502" spans="1:15" hidden="1" x14ac:dyDescent="0.45">
      <c r="A502" t="str">
        <f t="shared" si="35"/>
        <v>2020-01-02</v>
      </c>
      <c r="B502">
        <f t="shared" si="36"/>
        <v>43832</v>
      </c>
      <c r="C502" t="str">
        <f t="shared" si="37"/>
        <v>43832Meal_Lunch_SideP1</v>
      </c>
      <c r="D502" s="7">
        <v>500</v>
      </c>
      <c r="E502" t="s">
        <v>189</v>
      </c>
      <c r="F502" t="s">
        <v>118</v>
      </c>
      <c r="G502" t="s">
        <v>185</v>
      </c>
      <c r="H502">
        <v>182.05517</v>
      </c>
      <c r="I502" t="s">
        <v>9</v>
      </c>
      <c r="J502">
        <v>0.05</v>
      </c>
      <c r="K502">
        <v>0.2</v>
      </c>
      <c r="L502">
        <v>0.25</v>
      </c>
      <c r="M502" t="b">
        <f t="shared" si="38"/>
        <v>1</v>
      </c>
      <c r="N502" t="str">
        <f t="shared" si="39"/>
        <v>Meal_Lunch_Side</v>
      </c>
      <c r="O502" t="s">
        <v>36</v>
      </c>
    </row>
    <row r="503" spans="1:15" hidden="1" x14ac:dyDescent="0.45">
      <c r="A503" t="str">
        <f t="shared" si="35"/>
        <v>2020-01-02</v>
      </c>
      <c r="B503">
        <f t="shared" si="36"/>
        <v>43832</v>
      </c>
      <c r="C503" t="str">
        <f t="shared" si="37"/>
        <v>43832Meal_Morning_Snack_GreenP1</v>
      </c>
      <c r="D503" s="7">
        <v>501</v>
      </c>
      <c r="E503" t="s">
        <v>189</v>
      </c>
      <c r="F503" t="s">
        <v>118</v>
      </c>
      <c r="G503" t="s">
        <v>186</v>
      </c>
      <c r="H503">
        <v>118.45771000000001</v>
      </c>
      <c r="I503" t="s">
        <v>9</v>
      </c>
      <c r="J503">
        <v>0.05</v>
      </c>
      <c r="K503">
        <v>0.2</v>
      </c>
      <c r="L503">
        <v>0.25</v>
      </c>
      <c r="M503" t="b">
        <f t="shared" si="38"/>
        <v>1</v>
      </c>
      <c r="N503" t="str">
        <f t="shared" si="39"/>
        <v>Meal_Morning_Snack_Green</v>
      </c>
      <c r="O503" t="s">
        <v>39</v>
      </c>
    </row>
    <row r="504" spans="1:15" hidden="1" x14ac:dyDescent="0.45">
      <c r="A504" t="str">
        <f t="shared" si="35"/>
        <v>2020-01-02</v>
      </c>
      <c r="B504">
        <f t="shared" si="36"/>
        <v>43832</v>
      </c>
      <c r="C504" t="str">
        <f t="shared" si="37"/>
        <v>43832Meal_Morning_Snack_MainP1</v>
      </c>
      <c r="D504" s="7">
        <v>502</v>
      </c>
      <c r="E504" t="s">
        <v>189</v>
      </c>
      <c r="F504" t="s">
        <v>118</v>
      </c>
      <c r="G504" t="s">
        <v>187</v>
      </c>
      <c r="H504">
        <v>80.766620000000003</v>
      </c>
      <c r="I504" t="s">
        <v>9</v>
      </c>
      <c r="J504">
        <v>0.05</v>
      </c>
      <c r="K504">
        <v>0.2</v>
      </c>
      <c r="L504">
        <v>0.25</v>
      </c>
      <c r="M504" t="b">
        <f t="shared" si="38"/>
        <v>1</v>
      </c>
      <c r="N504" t="str">
        <f t="shared" si="39"/>
        <v>Meal_Morning_Snack_Main</v>
      </c>
      <c r="O504" t="s">
        <v>40</v>
      </c>
    </row>
    <row r="505" spans="1:15" hidden="1" x14ac:dyDescent="0.45">
      <c r="A505" t="str">
        <f t="shared" si="35"/>
        <v>2020-01-02</v>
      </c>
      <c r="B505">
        <f t="shared" si="36"/>
        <v>43832</v>
      </c>
      <c r="C505" t="str">
        <f t="shared" si="37"/>
        <v>43832Meal_Morning_Snack_SideP1</v>
      </c>
      <c r="D505" s="7">
        <v>503</v>
      </c>
      <c r="E505" t="s">
        <v>189</v>
      </c>
      <c r="F505" t="s">
        <v>118</v>
      </c>
      <c r="G505" t="s">
        <v>188</v>
      </c>
      <c r="H505">
        <v>16.153324000000001</v>
      </c>
      <c r="I505" t="s">
        <v>9</v>
      </c>
      <c r="J505">
        <v>0.05</v>
      </c>
      <c r="K505">
        <v>0.2</v>
      </c>
      <c r="L505">
        <v>0.25</v>
      </c>
      <c r="M505" t="b">
        <f t="shared" si="38"/>
        <v>1</v>
      </c>
      <c r="N505" t="str">
        <f t="shared" si="39"/>
        <v>Meal_Morning_Snack_Side</v>
      </c>
      <c r="O505" t="s">
        <v>41</v>
      </c>
    </row>
    <row r="506" spans="1:15" hidden="1" x14ac:dyDescent="0.45">
      <c r="A506" t="str">
        <f t="shared" si="35"/>
        <v>2020-01-02</v>
      </c>
      <c r="B506">
        <f t="shared" si="36"/>
        <v>43832</v>
      </c>
      <c r="C506" t="str">
        <f t="shared" si="37"/>
        <v>43832Meal_Afternoon_Snack_GreenP10</v>
      </c>
      <c r="D506" s="7">
        <v>504</v>
      </c>
      <c r="E506" t="s">
        <v>189</v>
      </c>
      <c r="F506" t="s">
        <v>118</v>
      </c>
      <c r="G506" t="s">
        <v>168</v>
      </c>
      <c r="H506">
        <v>132.78449000000001</v>
      </c>
      <c r="I506" t="s">
        <v>43</v>
      </c>
      <c r="J506">
        <v>0.05</v>
      </c>
      <c r="K506">
        <v>0.05</v>
      </c>
      <c r="L506">
        <v>0.25</v>
      </c>
      <c r="M506" t="b">
        <f t="shared" si="38"/>
        <v>1</v>
      </c>
      <c r="N506" t="str">
        <f t="shared" si="39"/>
        <v>Meal_Afternoon_Snack_Green</v>
      </c>
      <c r="O506" t="s">
        <v>11</v>
      </c>
    </row>
    <row r="507" spans="1:15" hidden="1" x14ac:dyDescent="0.45">
      <c r="A507" t="str">
        <f t="shared" si="35"/>
        <v>2020-01-02</v>
      </c>
      <c r="B507">
        <f t="shared" si="36"/>
        <v>43832</v>
      </c>
      <c r="C507" t="str">
        <f t="shared" si="37"/>
        <v>43832Meal_Afternoon_Snack_MainP10</v>
      </c>
      <c r="D507" s="7">
        <v>505</v>
      </c>
      <c r="E507" t="s">
        <v>189</v>
      </c>
      <c r="F507" t="s">
        <v>118</v>
      </c>
      <c r="G507" t="s">
        <v>169</v>
      </c>
      <c r="H507">
        <v>60.356586999999998</v>
      </c>
      <c r="I507" t="s">
        <v>43</v>
      </c>
      <c r="J507">
        <v>0.05</v>
      </c>
      <c r="K507">
        <v>0.05</v>
      </c>
      <c r="L507">
        <v>0.25</v>
      </c>
      <c r="M507" t="b">
        <f t="shared" si="38"/>
        <v>1</v>
      </c>
      <c r="N507" t="str">
        <f t="shared" si="39"/>
        <v>Meal_Afternoon_Snack_Main</v>
      </c>
      <c r="O507" t="s">
        <v>12</v>
      </c>
    </row>
    <row r="508" spans="1:15" hidden="1" x14ac:dyDescent="0.45">
      <c r="A508" t="str">
        <f t="shared" si="35"/>
        <v>2020-01-02</v>
      </c>
      <c r="B508">
        <f t="shared" si="36"/>
        <v>43832</v>
      </c>
      <c r="C508" t="str">
        <f t="shared" si="37"/>
        <v>43832Meal_Afternoon_Snack_SideP10</v>
      </c>
      <c r="D508" s="7">
        <v>506</v>
      </c>
      <c r="E508" t="s">
        <v>189</v>
      </c>
      <c r="F508" t="s">
        <v>118</v>
      </c>
      <c r="G508" t="s">
        <v>170</v>
      </c>
      <c r="H508">
        <v>16.095089999999999</v>
      </c>
      <c r="I508" t="s">
        <v>43</v>
      </c>
      <c r="J508">
        <v>0.05</v>
      </c>
      <c r="K508">
        <v>0.05</v>
      </c>
      <c r="L508">
        <v>0.25</v>
      </c>
      <c r="M508" t="b">
        <f t="shared" si="38"/>
        <v>1</v>
      </c>
      <c r="N508" t="str">
        <f t="shared" si="39"/>
        <v>Meal_Afternoon_Snack_Side</v>
      </c>
      <c r="O508" t="s">
        <v>13</v>
      </c>
    </row>
    <row r="509" spans="1:15" hidden="1" x14ac:dyDescent="0.45">
      <c r="A509" t="str">
        <f t="shared" si="35"/>
        <v>2020-01-02</v>
      </c>
      <c r="B509">
        <f t="shared" si="36"/>
        <v>43832</v>
      </c>
      <c r="C509" t="str">
        <f t="shared" si="37"/>
        <v>43832Meal_Booster1_GreenP10</v>
      </c>
      <c r="D509" s="7">
        <v>507</v>
      </c>
      <c r="E509" t="s">
        <v>189</v>
      </c>
      <c r="F509" t="s">
        <v>118</v>
      </c>
      <c r="G509" t="s">
        <v>171</v>
      </c>
      <c r="H509">
        <v>0</v>
      </c>
      <c r="I509" t="s">
        <v>43</v>
      </c>
      <c r="J509">
        <v>0.05</v>
      </c>
      <c r="K509">
        <v>0.05</v>
      </c>
      <c r="L509">
        <v>0.25</v>
      </c>
      <c r="M509" t="b">
        <f t="shared" si="38"/>
        <v>1</v>
      </c>
      <c r="N509" t="str">
        <f t="shared" si="39"/>
        <v>Meal_Booster1_Green</v>
      </c>
      <c r="O509" t="s">
        <v>16</v>
      </c>
    </row>
    <row r="510" spans="1:15" hidden="1" x14ac:dyDescent="0.45">
      <c r="A510" t="str">
        <f t="shared" si="35"/>
        <v>2020-01-02</v>
      </c>
      <c r="B510">
        <f t="shared" si="36"/>
        <v>43832</v>
      </c>
      <c r="C510" t="str">
        <f t="shared" si="37"/>
        <v>43832Meal_Booster1_MainP10</v>
      </c>
      <c r="D510" s="7">
        <v>508</v>
      </c>
      <c r="E510" t="s">
        <v>189</v>
      </c>
      <c r="F510" t="s">
        <v>118</v>
      </c>
      <c r="G510" t="s">
        <v>172</v>
      </c>
      <c r="H510">
        <v>0</v>
      </c>
      <c r="I510" t="s">
        <v>43</v>
      </c>
      <c r="J510">
        <v>0.05</v>
      </c>
      <c r="K510">
        <v>0.05</v>
      </c>
      <c r="L510">
        <v>0.25</v>
      </c>
      <c r="M510" t="b">
        <f t="shared" si="38"/>
        <v>1</v>
      </c>
      <c r="N510" t="str">
        <f t="shared" si="39"/>
        <v>Meal_Booster1_Main</v>
      </c>
      <c r="O510" t="s">
        <v>17</v>
      </c>
    </row>
    <row r="511" spans="1:15" hidden="1" x14ac:dyDescent="0.45">
      <c r="A511" t="str">
        <f t="shared" si="35"/>
        <v>2020-01-02</v>
      </c>
      <c r="B511">
        <f t="shared" si="36"/>
        <v>43832</v>
      </c>
      <c r="C511" t="str">
        <f t="shared" si="37"/>
        <v>43832Meal_Booster1_SideP10</v>
      </c>
      <c r="D511" s="7">
        <v>509</v>
      </c>
      <c r="E511" t="s">
        <v>189</v>
      </c>
      <c r="F511" t="s">
        <v>118</v>
      </c>
      <c r="G511" t="s">
        <v>173</v>
      </c>
      <c r="H511">
        <v>0</v>
      </c>
      <c r="I511" t="s">
        <v>43</v>
      </c>
      <c r="J511">
        <v>0.05</v>
      </c>
      <c r="K511">
        <v>0.05</v>
      </c>
      <c r="L511">
        <v>0.25</v>
      </c>
      <c r="M511" t="b">
        <f t="shared" si="38"/>
        <v>1</v>
      </c>
      <c r="N511" t="str">
        <f t="shared" si="39"/>
        <v>Meal_Booster1_Side</v>
      </c>
      <c r="O511" t="s">
        <v>18</v>
      </c>
    </row>
    <row r="512" spans="1:15" hidden="1" x14ac:dyDescent="0.45">
      <c r="A512" t="str">
        <f t="shared" si="35"/>
        <v>2020-01-02</v>
      </c>
      <c r="B512">
        <f t="shared" si="36"/>
        <v>43832</v>
      </c>
      <c r="C512" t="str">
        <f t="shared" si="37"/>
        <v>43832Meal_Booster2_GreenP10</v>
      </c>
      <c r="D512" s="7">
        <v>510</v>
      </c>
      <c r="E512" t="s">
        <v>189</v>
      </c>
      <c r="F512" t="s">
        <v>118</v>
      </c>
      <c r="G512" t="s">
        <v>174</v>
      </c>
      <c r="H512">
        <v>0</v>
      </c>
      <c r="I512" t="s">
        <v>43</v>
      </c>
      <c r="J512">
        <v>0.05</v>
      </c>
      <c r="K512">
        <v>0.05</v>
      </c>
      <c r="L512">
        <v>0.25</v>
      </c>
      <c r="M512" t="b">
        <f t="shared" si="38"/>
        <v>1</v>
      </c>
      <c r="N512" t="str">
        <f t="shared" si="39"/>
        <v>Meal_Booster2_Green</v>
      </c>
      <c r="O512" t="s">
        <v>19</v>
      </c>
    </row>
    <row r="513" spans="1:15" hidden="1" x14ac:dyDescent="0.45">
      <c r="A513" t="str">
        <f t="shared" si="35"/>
        <v>2020-01-02</v>
      </c>
      <c r="B513">
        <f t="shared" si="36"/>
        <v>43832</v>
      </c>
      <c r="C513" t="str">
        <f t="shared" si="37"/>
        <v>43832Meal_Booster2_MainP10</v>
      </c>
      <c r="D513" s="7">
        <v>511</v>
      </c>
      <c r="E513" t="s">
        <v>189</v>
      </c>
      <c r="F513" t="s">
        <v>118</v>
      </c>
      <c r="G513" t="s">
        <v>175</v>
      </c>
      <c r="H513">
        <v>0</v>
      </c>
      <c r="I513" t="s">
        <v>43</v>
      </c>
      <c r="J513">
        <v>0.05</v>
      </c>
      <c r="K513">
        <v>0.05</v>
      </c>
      <c r="L513">
        <v>0.25</v>
      </c>
      <c r="M513" t="b">
        <f t="shared" si="38"/>
        <v>1</v>
      </c>
      <c r="N513" t="str">
        <f t="shared" si="39"/>
        <v>Meal_Booster2_Main</v>
      </c>
      <c r="O513" t="s">
        <v>20</v>
      </c>
    </row>
    <row r="514" spans="1:15" hidden="1" x14ac:dyDescent="0.45">
      <c r="A514" t="str">
        <f t="shared" ref="A514:A577" si="40">LEFT(E514,10)</f>
        <v>2020-01-02</v>
      </c>
      <c r="B514">
        <f t="shared" ref="B514:B577" si="41">VALUE(A514)</f>
        <v>43832</v>
      </c>
      <c r="C514" t="str">
        <f t="shared" ref="C514:C577" si="42">B514&amp;G514&amp;I514</f>
        <v>43832Meal_Booster2_SideP10</v>
      </c>
      <c r="D514" s="7">
        <v>512</v>
      </c>
      <c r="E514" t="s">
        <v>189</v>
      </c>
      <c r="F514" t="s">
        <v>118</v>
      </c>
      <c r="G514" t="s">
        <v>176</v>
      </c>
      <c r="H514">
        <v>0</v>
      </c>
      <c r="I514" t="s">
        <v>43</v>
      </c>
      <c r="J514">
        <v>0.05</v>
      </c>
      <c r="K514">
        <v>0.05</v>
      </c>
      <c r="L514">
        <v>0.25</v>
      </c>
      <c r="M514" t="b">
        <f t="shared" ref="M514:M577" si="43">N514=G514</f>
        <v>1</v>
      </c>
      <c r="N514" t="str">
        <f t="shared" ref="N514:N577" si="44">"Meal_"&amp;O514</f>
        <v>Meal_Booster2_Side</v>
      </c>
      <c r="O514" t="s">
        <v>21</v>
      </c>
    </row>
    <row r="515" spans="1:15" hidden="1" x14ac:dyDescent="0.45">
      <c r="A515" t="str">
        <f t="shared" si="40"/>
        <v>2020-01-02</v>
      </c>
      <c r="B515">
        <f t="shared" si="41"/>
        <v>43832</v>
      </c>
      <c r="C515" t="str">
        <f t="shared" si="42"/>
        <v>43832Meal_Breakfast_GreenP10</v>
      </c>
      <c r="D515" s="7">
        <v>513</v>
      </c>
      <c r="E515" t="s">
        <v>189</v>
      </c>
      <c r="F515" t="s">
        <v>118</v>
      </c>
      <c r="G515" t="s">
        <v>177</v>
      </c>
      <c r="H515">
        <v>104.58439</v>
      </c>
      <c r="I515" t="s">
        <v>43</v>
      </c>
      <c r="J515">
        <v>0.05</v>
      </c>
      <c r="K515">
        <v>0.05</v>
      </c>
      <c r="L515">
        <v>0.25</v>
      </c>
      <c r="M515" t="b">
        <f t="shared" si="43"/>
        <v>1</v>
      </c>
      <c r="N515" t="str">
        <f t="shared" si="44"/>
        <v>Meal_Breakfast_Green</v>
      </c>
      <c r="O515" t="s">
        <v>24</v>
      </c>
    </row>
    <row r="516" spans="1:15" hidden="1" x14ac:dyDescent="0.45">
      <c r="A516" t="str">
        <f t="shared" si="40"/>
        <v>2020-01-02</v>
      </c>
      <c r="B516">
        <f t="shared" si="41"/>
        <v>43832</v>
      </c>
      <c r="C516" t="str">
        <f t="shared" si="42"/>
        <v>43832Meal_Breakfast_MainP10</v>
      </c>
      <c r="D516" s="7">
        <v>514</v>
      </c>
      <c r="E516" t="s">
        <v>189</v>
      </c>
      <c r="F516" t="s">
        <v>118</v>
      </c>
      <c r="G516" t="s">
        <v>178</v>
      </c>
      <c r="H516">
        <v>13.351198999999999</v>
      </c>
      <c r="I516" t="s">
        <v>43</v>
      </c>
      <c r="J516">
        <v>0.05</v>
      </c>
      <c r="K516">
        <v>0.05</v>
      </c>
      <c r="L516">
        <v>0.25</v>
      </c>
      <c r="M516" t="b">
        <f t="shared" si="43"/>
        <v>1</v>
      </c>
      <c r="N516" t="str">
        <f t="shared" si="44"/>
        <v>Meal_Breakfast_Main</v>
      </c>
      <c r="O516" t="s">
        <v>25</v>
      </c>
    </row>
    <row r="517" spans="1:15" hidden="1" x14ac:dyDescent="0.45">
      <c r="A517" t="str">
        <f t="shared" si="40"/>
        <v>2020-01-02</v>
      </c>
      <c r="B517">
        <f t="shared" si="41"/>
        <v>43832</v>
      </c>
      <c r="C517" t="str">
        <f t="shared" si="42"/>
        <v>43832Meal_Breakfast_SideP10</v>
      </c>
      <c r="D517" s="7">
        <v>515</v>
      </c>
      <c r="E517" t="s">
        <v>189</v>
      </c>
      <c r="F517" t="s">
        <v>118</v>
      </c>
      <c r="G517" t="s">
        <v>179</v>
      </c>
      <c r="H517">
        <v>100.13399</v>
      </c>
      <c r="I517" t="s">
        <v>43</v>
      </c>
      <c r="J517">
        <v>0.05</v>
      </c>
      <c r="K517">
        <v>0.05</v>
      </c>
      <c r="L517">
        <v>0.25</v>
      </c>
      <c r="M517" t="b">
        <f t="shared" si="43"/>
        <v>1</v>
      </c>
      <c r="N517" t="str">
        <f t="shared" si="44"/>
        <v>Meal_Breakfast_Side</v>
      </c>
      <c r="O517" t="s">
        <v>26</v>
      </c>
    </row>
    <row r="518" spans="1:15" hidden="1" x14ac:dyDescent="0.45">
      <c r="A518" t="str">
        <f t="shared" si="40"/>
        <v>2020-01-02</v>
      </c>
      <c r="B518">
        <f t="shared" si="41"/>
        <v>43832</v>
      </c>
      <c r="C518" t="str">
        <f t="shared" si="42"/>
        <v>43832Meal_Dinner_GreenP10</v>
      </c>
      <c r="D518" s="7">
        <v>516</v>
      </c>
      <c r="E518" t="s">
        <v>189</v>
      </c>
      <c r="F518" t="s">
        <v>118</v>
      </c>
      <c r="G518" t="s">
        <v>180</v>
      </c>
      <c r="H518">
        <v>174.26739000000001</v>
      </c>
      <c r="I518" t="s">
        <v>43</v>
      </c>
      <c r="J518">
        <v>0.05</v>
      </c>
      <c r="K518">
        <v>0.05</v>
      </c>
      <c r="L518">
        <v>0.25</v>
      </c>
      <c r="M518" t="b">
        <f t="shared" si="43"/>
        <v>1</v>
      </c>
      <c r="N518" t="str">
        <f t="shared" si="44"/>
        <v>Meal_Dinner_Green</v>
      </c>
      <c r="O518" t="s">
        <v>29</v>
      </c>
    </row>
    <row r="519" spans="1:15" hidden="1" x14ac:dyDescent="0.45">
      <c r="A519" t="str">
        <f t="shared" si="40"/>
        <v>2020-01-02</v>
      </c>
      <c r="B519">
        <f t="shared" si="41"/>
        <v>43832</v>
      </c>
      <c r="C519" t="str">
        <f t="shared" si="42"/>
        <v>43832Meal_Dinner_MainP10</v>
      </c>
      <c r="D519" s="7">
        <v>517</v>
      </c>
      <c r="E519" t="s">
        <v>189</v>
      </c>
      <c r="F519" t="s">
        <v>118</v>
      </c>
      <c r="G519" t="s">
        <v>181</v>
      </c>
      <c r="H519">
        <v>120.73193000000001</v>
      </c>
      <c r="I519" t="s">
        <v>43</v>
      </c>
      <c r="J519">
        <v>0.05</v>
      </c>
      <c r="K519">
        <v>0.05</v>
      </c>
      <c r="L519">
        <v>0.25</v>
      </c>
      <c r="M519" t="b">
        <f t="shared" si="43"/>
        <v>1</v>
      </c>
      <c r="N519" t="str">
        <f t="shared" si="44"/>
        <v>Meal_Dinner_Main</v>
      </c>
      <c r="O519" t="s">
        <v>30</v>
      </c>
    </row>
    <row r="520" spans="1:15" hidden="1" x14ac:dyDescent="0.45">
      <c r="A520" t="str">
        <f t="shared" si="40"/>
        <v>2020-01-02</v>
      </c>
      <c r="B520">
        <f t="shared" si="41"/>
        <v>43832</v>
      </c>
      <c r="C520" t="str">
        <f t="shared" si="42"/>
        <v>43832Meal_Dinner_SideP10</v>
      </c>
      <c r="D520" s="7">
        <v>518</v>
      </c>
      <c r="E520" t="s">
        <v>189</v>
      </c>
      <c r="F520" t="s">
        <v>118</v>
      </c>
      <c r="G520" t="s">
        <v>182</v>
      </c>
      <c r="H520">
        <v>99.391653000000005</v>
      </c>
      <c r="I520" t="s">
        <v>43</v>
      </c>
      <c r="J520">
        <v>0.05</v>
      </c>
      <c r="K520">
        <v>0.05</v>
      </c>
      <c r="L520">
        <v>0.25</v>
      </c>
      <c r="M520" t="b">
        <f t="shared" si="43"/>
        <v>1</v>
      </c>
      <c r="N520" t="str">
        <f t="shared" si="44"/>
        <v>Meal_Dinner_Side</v>
      </c>
      <c r="O520" t="s">
        <v>31</v>
      </c>
    </row>
    <row r="521" spans="1:15" hidden="1" x14ac:dyDescent="0.45">
      <c r="A521" t="str">
        <f t="shared" si="40"/>
        <v>2020-01-02</v>
      </c>
      <c r="B521">
        <f t="shared" si="41"/>
        <v>43832</v>
      </c>
      <c r="C521" t="str">
        <f t="shared" si="42"/>
        <v>43832Meal_Lunch_GreenP10</v>
      </c>
      <c r="D521" s="7">
        <v>519</v>
      </c>
      <c r="E521" t="s">
        <v>189</v>
      </c>
      <c r="F521" t="s">
        <v>118</v>
      </c>
      <c r="G521" t="s">
        <v>183</v>
      </c>
      <c r="H521">
        <v>69.567035000000004</v>
      </c>
      <c r="I521" t="s">
        <v>43</v>
      </c>
      <c r="J521">
        <v>0.05</v>
      </c>
      <c r="K521">
        <v>0.05</v>
      </c>
      <c r="L521">
        <v>0.25</v>
      </c>
      <c r="M521" t="b">
        <f t="shared" si="43"/>
        <v>1</v>
      </c>
      <c r="N521" t="str">
        <f t="shared" si="44"/>
        <v>Meal_Lunch_Green</v>
      </c>
      <c r="O521" t="s">
        <v>34</v>
      </c>
    </row>
    <row r="522" spans="1:15" hidden="1" x14ac:dyDescent="0.45">
      <c r="A522" t="str">
        <f t="shared" si="40"/>
        <v>2020-01-02</v>
      </c>
      <c r="B522">
        <f t="shared" si="41"/>
        <v>43832</v>
      </c>
      <c r="C522" t="str">
        <f t="shared" si="42"/>
        <v>43832Meal_Lunch_MainP10</v>
      </c>
      <c r="D522" s="7">
        <v>520</v>
      </c>
      <c r="E522" t="s">
        <v>189</v>
      </c>
      <c r="F522" t="s">
        <v>118</v>
      </c>
      <c r="G522" t="s">
        <v>184</v>
      </c>
      <c r="H522">
        <v>64.929232999999996</v>
      </c>
      <c r="I522" t="s">
        <v>43</v>
      </c>
      <c r="J522">
        <v>0.05</v>
      </c>
      <c r="K522">
        <v>0.05</v>
      </c>
      <c r="L522">
        <v>0.25</v>
      </c>
      <c r="M522" t="b">
        <f t="shared" si="43"/>
        <v>1</v>
      </c>
      <c r="N522" t="str">
        <f t="shared" si="44"/>
        <v>Meal_Lunch_Main</v>
      </c>
      <c r="O522" t="s">
        <v>35</v>
      </c>
    </row>
    <row r="523" spans="1:15" hidden="1" x14ac:dyDescent="0.45">
      <c r="A523" t="str">
        <f t="shared" si="40"/>
        <v>2020-01-02</v>
      </c>
      <c r="B523">
        <f t="shared" si="41"/>
        <v>43832</v>
      </c>
      <c r="C523" t="str">
        <f t="shared" si="42"/>
        <v>43832Meal_Lunch_SideP10</v>
      </c>
      <c r="D523" s="7">
        <v>521</v>
      </c>
      <c r="E523" t="s">
        <v>189</v>
      </c>
      <c r="F523" t="s">
        <v>118</v>
      </c>
      <c r="G523" t="s">
        <v>185</v>
      </c>
      <c r="H523">
        <v>146.86374000000001</v>
      </c>
      <c r="I523" t="s">
        <v>43</v>
      </c>
      <c r="J523">
        <v>0.05</v>
      </c>
      <c r="K523">
        <v>0.05</v>
      </c>
      <c r="L523">
        <v>0.25</v>
      </c>
      <c r="M523" t="b">
        <f t="shared" si="43"/>
        <v>1</v>
      </c>
      <c r="N523" t="str">
        <f t="shared" si="44"/>
        <v>Meal_Lunch_Side</v>
      </c>
      <c r="O523" t="s">
        <v>36</v>
      </c>
    </row>
    <row r="524" spans="1:15" hidden="1" x14ac:dyDescent="0.45">
      <c r="A524" t="str">
        <f t="shared" si="40"/>
        <v>2020-01-02</v>
      </c>
      <c r="B524">
        <f t="shared" si="41"/>
        <v>43832</v>
      </c>
      <c r="C524" t="str">
        <f t="shared" si="42"/>
        <v>43832Meal_Morning_Snack_GreenP10</v>
      </c>
      <c r="D524" s="7">
        <v>522</v>
      </c>
      <c r="E524" t="s">
        <v>189</v>
      </c>
      <c r="F524" t="s">
        <v>118</v>
      </c>
      <c r="G524" t="s">
        <v>186</v>
      </c>
      <c r="H524">
        <v>83.749122999999997</v>
      </c>
      <c r="I524" t="s">
        <v>43</v>
      </c>
      <c r="J524">
        <v>0.05</v>
      </c>
      <c r="K524">
        <v>0.05</v>
      </c>
      <c r="L524">
        <v>0.25</v>
      </c>
      <c r="M524" t="b">
        <f t="shared" si="43"/>
        <v>1</v>
      </c>
      <c r="N524" t="str">
        <f t="shared" si="44"/>
        <v>Meal_Morning_Snack_Green</v>
      </c>
      <c r="O524" t="s">
        <v>39</v>
      </c>
    </row>
    <row r="525" spans="1:15" hidden="1" x14ac:dyDescent="0.45">
      <c r="A525" t="str">
        <f t="shared" si="40"/>
        <v>2020-01-02</v>
      </c>
      <c r="B525">
        <f t="shared" si="41"/>
        <v>43832</v>
      </c>
      <c r="C525" t="str">
        <f t="shared" si="42"/>
        <v>43832Meal_Morning_Snack_MainP10</v>
      </c>
      <c r="D525" s="7">
        <v>523</v>
      </c>
      <c r="E525" t="s">
        <v>189</v>
      </c>
      <c r="F525" t="s">
        <v>118</v>
      </c>
      <c r="G525" t="s">
        <v>187</v>
      </c>
      <c r="H525">
        <v>29.768101000000001</v>
      </c>
      <c r="I525" t="s">
        <v>43</v>
      </c>
      <c r="J525">
        <v>0.05</v>
      </c>
      <c r="K525">
        <v>0.05</v>
      </c>
      <c r="L525">
        <v>0.25</v>
      </c>
      <c r="M525" t="b">
        <f t="shared" si="43"/>
        <v>1</v>
      </c>
      <c r="N525" t="str">
        <f t="shared" si="44"/>
        <v>Meal_Morning_Snack_Main</v>
      </c>
      <c r="O525" t="s">
        <v>40</v>
      </c>
    </row>
    <row r="526" spans="1:15" hidden="1" x14ac:dyDescent="0.45">
      <c r="A526" t="str">
        <f t="shared" si="40"/>
        <v>2020-01-02</v>
      </c>
      <c r="B526">
        <f t="shared" si="41"/>
        <v>43832</v>
      </c>
      <c r="C526" t="str">
        <f t="shared" si="42"/>
        <v>43832Meal_Morning_Snack_SideP10</v>
      </c>
      <c r="D526" s="7">
        <v>524</v>
      </c>
      <c r="E526" t="s">
        <v>189</v>
      </c>
      <c r="F526" t="s">
        <v>118</v>
      </c>
      <c r="G526" t="s">
        <v>188</v>
      </c>
      <c r="H526">
        <v>16.216746000000001</v>
      </c>
      <c r="I526" t="s">
        <v>43</v>
      </c>
      <c r="J526">
        <v>0.05</v>
      </c>
      <c r="K526">
        <v>0.05</v>
      </c>
      <c r="L526">
        <v>0.25</v>
      </c>
      <c r="M526" t="b">
        <f t="shared" si="43"/>
        <v>1</v>
      </c>
      <c r="N526" t="str">
        <f t="shared" si="44"/>
        <v>Meal_Morning_Snack_Side</v>
      </c>
      <c r="O526" t="s">
        <v>41</v>
      </c>
    </row>
    <row r="527" spans="1:15" hidden="1" x14ac:dyDescent="0.45">
      <c r="A527" t="str">
        <f t="shared" si="40"/>
        <v>2020-01-02</v>
      </c>
      <c r="B527">
        <f t="shared" si="41"/>
        <v>43832</v>
      </c>
      <c r="C527" t="str">
        <f t="shared" si="42"/>
        <v>43832Meal_Afternoon_Snack_GreenP11</v>
      </c>
      <c r="D527" s="7">
        <v>525</v>
      </c>
      <c r="E527" t="s">
        <v>189</v>
      </c>
      <c r="F527" t="s">
        <v>118</v>
      </c>
      <c r="G527" t="s">
        <v>168</v>
      </c>
      <c r="H527">
        <v>94.537620000000004</v>
      </c>
      <c r="I527" t="s">
        <v>44</v>
      </c>
      <c r="J527">
        <v>0.05</v>
      </c>
      <c r="K527">
        <v>0.05</v>
      </c>
      <c r="L527">
        <v>0.25</v>
      </c>
      <c r="M527" t="b">
        <f t="shared" si="43"/>
        <v>1</v>
      </c>
      <c r="N527" t="str">
        <f t="shared" si="44"/>
        <v>Meal_Afternoon_Snack_Green</v>
      </c>
      <c r="O527" t="s">
        <v>11</v>
      </c>
    </row>
    <row r="528" spans="1:15" hidden="1" x14ac:dyDescent="0.45">
      <c r="A528" t="str">
        <f t="shared" si="40"/>
        <v>2020-01-02</v>
      </c>
      <c r="B528">
        <f t="shared" si="41"/>
        <v>43832</v>
      </c>
      <c r="C528" t="str">
        <f t="shared" si="42"/>
        <v>43832Meal_Afternoon_Snack_MainP11</v>
      </c>
      <c r="D528" s="7">
        <v>526</v>
      </c>
      <c r="E528" t="s">
        <v>189</v>
      </c>
      <c r="F528" t="s">
        <v>118</v>
      </c>
      <c r="G528" t="s">
        <v>169</v>
      </c>
      <c r="H528">
        <v>43.551093000000002</v>
      </c>
      <c r="I528" t="s">
        <v>44</v>
      </c>
      <c r="J528">
        <v>0.05</v>
      </c>
      <c r="K528">
        <v>0.05</v>
      </c>
      <c r="L528">
        <v>0.25</v>
      </c>
      <c r="M528" t="b">
        <f t="shared" si="43"/>
        <v>1</v>
      </c>
      <c r="N528" t="str">
        <f t="shared" si="44"/>
        <v>Meal_Afternoon_Snack_Main</v>
      </c>
      <c r="O528" t="s">
        <v>12</v>
      </c>
    </row>
    <row r="529" spans="1:15" hidden="1" x14ac:dyDescent="0.45">
      <c r="A529" t="str">
        <f t="shared" si="40"/>
        <v>2020-01-02</v>
      </c>
      <c r="B529">
        <f t="shared" si="41"/>
        <v>43832</v>
      </c>
      <c r="C529" t="str">
        <f t="shared" si="42"/>
        <v>43832Meal_Afternoon_Snack_SideP11</v>
      </c>
      <c r="D529" s="7">
        <v>527</v>
      </c>
      <c r="E529" t="s">
        <v>189</v>
      </c>
      <c r="F529" t="s">
        <v>118</v>
      </c>
      <c r="G529" t="s">
        <v>170</v>
      </c>
      <c r="H529">
        <v>12.88841</v>
      </c>
      <c r="I529" t="s">
        <v>44</v>
      </c>
      <c r="J529">
        <v>0.05</v>
      </c>
      <c r="K529">
        <v>0.05</v>
      </c>
      <c r="L529">
        <v>0.25</v>
      </c>
      <c r="M529" t="b">
        <f t="shared" si="43"/>
        <v>1</v>
      </c>
      <c r="N529" t="str">
        <f t="shared" si="44"/>
        <v>Meal_Afternoon_Snack_Side</v>
      </c>
      <c r="O529" t="s">
        <v>13</v>
      </c>
    </row>
    <row r="530" spans="1:15" hidden="1" x14ac:dyDescent="0.45">
      <c r="A530" t="str">
        <f t="shared" si="40"/>
        <v>2020-01-02</v>
      </c>
      <c r="B530">
        <f t="shared" si="41"/>
        <v>43832</v>
      </c>
      <c r="C530" t="str">
        <f t="shared" si="42"/>
        <v>43832Meal_Booster1_GreenP11</v>
      </c>
      <c r="D530" s="7">
        <v>528</v>
      </c>
      <c r="E530" t="s">
        <v>189</v>
      </c>
      <c r="F530" t="s">
        <v>118</v>
      </c>
      <c r="G530" t="s">
        <v>171</v>
      </c>
      <c r="H530">
        <v>0</v>
      </c>
      <c r="I530" t="s">
        <v>44</v>
      </c>
      <c r="J530">
        <v>0.05</v>
      </c>
      <c r="K530">
        <v>0.05</v>
      </c>
      <c r="L530">
        <v>0.25</v>
      </c>
      <c r="M530" t="b">
        <f t="shared" si="43"/>
        <v>1</v>
      </c>
      <c r="N530" t="str">
        <f t="shared" si="44"/>
        <v>Meal_Booster1_Green</v>
      </c>
      <c r="O530" t="s">
        <v>16</v>
      </c>
    </row>
    <row r="531" spans="1:15" hidden="1" x14ac:dyDescent="0.45">
      <c r="A531" t="str">
        <f t="shared" si="40"/>
        <v>2020-01-02</v>
      </c>
      <c r="B531">
        <f t="shared" si="41"/>
        <v>43832</v>
      </c>
      <c r="C531" t="str">
        <f t="shared" si="42"/>
        <v>43832Meal_Booster1_MainP11</v>
      </c>
      <c r="D531" s="7">
        <v>529</v>
      </c>
      <c r="E531" t="s">
        <v>189</v>
      </c>
      <c r="F531" t="s">
        <v>118</v>
      </c>
      <c r="G531" t="s">
        <v>172</v>
      </c>
      <c r="H531">
        <v>0</v>
      </c>
      <c r="I531" t="s">
        <v>44</v>
      </c>
      <c r="J531">
        <v>0.05</v>
      </c>
      <c r="K531">
        <v>0.05</v>
      </c>
      <c r="L531">
        <v>0.25</v>
      </c>
      <c r="M531" t="b">
        <f t="shared" si="43"/>
        <v>1</v>
      </c>
      <c r="N531" t="str">
        <f t="shared" si="44"/>
        <v>Meal_Booster1_Main</v>
      </c>
      <c r="O531" t="s">
        <v>17</v>
      </c>
    </row>
    <row r="532" spans="1:15" hidden="1" x14ac:dyDescent="0.45">
      <c r="A532" t="str">
        <f t="shared" si="40"/>
        <v>2020-01-02</v>
      </c>
      <c r="B532">
        <f t="shared" si="41"/>
        <v>43832</v>
      </c>
      <c r="C532" t="str">
        <f t="shared" si="42"/>
        <v>43832Meal_Booster1_SideP11</v>
      </c>
      <c r="D532" s="7">
        <v>530</v>
      </c>
      <c r="E532" t="s">
        <v>189</v>
      </c>
      <c r="F532" t="s">
        <v>118</v>
      </c>
      <c r="G532" t="s">
        <v>173</v>
      </c>
      <c r="H532">
        <v>0</v>
      </c>
      <c r="I532" t="s">
        <v>44</v>
      </c>
      <c r="J532">
        <v>0.05</v>
      </c>
      <c r="K532">
        <v>0.05</v>
      </c>
      <c r="L532">
        <v>0.25</v>
      </c>
      <c r="M532" t="b">
        <f t="shared" si="43"/>
        <v>1</v>
      </c>
      <c r="N532" t="str">
        <f t="shared" si="44"/>
        <v>Meal_Booster1_Side</v>
      </c>
      <c r="O532" t="s">
        <v>18</v>
      </c>
    </row>
    <row r="533" spans="1:15" hidden="1" x14ac:dyDescent="0.45">
      <c r="A533" t="str">
        <f t="shared" si="40"/>
        <v>2020-01-02</v>
      </c>
      <c r="B533">
        <f t="shared" si="41"/>
        <v>43832</v>
      </c>
      <c r="C533" t="str">
        <f t="shared" si="42"/>
        <v>43832Meal_Booster2_GreenP11</v>
      </c>
      <c r="D533" s="7">
        <v>531</v>
      </c>
      <c r="E533" t="s">
        <v>189</v>
      </c>
      <c r="F533" t="s">
        <v>118</v>
      </c>
      <c r="G533" t="s">
        <v>174</v>
      </c>
      <c r="H533">
        <v>0</v>
      </c>
      <c r="I533" t="s">
        <v>44</v>
      </c>
      <c r="J533">
        <v>0.05</v>
      </c>
      <c r="K533">
        <v>0.05</v>
      </c>
      <c r="L533">
        <v>0.25</v>
      </c>
      <c r="M533" t="b">
        <f t="shared" si="43"/>
        <v>1</v>
      </c>
      <c r="N533" t="str">
        <f t="shared" si="44"/>
        <v>Meal_Booster2_Green</v>
      </c>
      <c r="O533" t="s">
        <v>19</v>
      </c>
    </row>
    <row r="534" spans="1:15" hidden="1" x14ac:dyDescent="0.45">
      <c r="A534" t="str">
        <f t="shared" si="40"/>
        <v>2020-01-02</v>
      </c>
      <c r="B534">
        <f t="shared" si="41"/>
        <v>43832</v>
      </c>
      <c r="C534" t="str">
        <f t="shared" si="42"/>
        <v>43832Meal_Booster2_MainP11</v>
      </c>
      <c r="D534" s="7">
        <v>532</v>
      </c>
      <c r="E534" t="s">
        <v>189</v>
      </c>
      <c r="F534" t="s">
        <v>118</v>
      </c>
      <c r="G534" t="s">
        <v>175</v>
      </c>
      <c r="H534">
        <v>0</v>
      </c>
      <c r="I534" t="s">
        <v>44</v>
      </c>
      <c r="J534">
        <v>0.05</v>
      </c>
      <c r="K534">
        <v>0.05</v>
      </c>
      <c r="L534">
        <v>0.25</v>
      </c>
      <c r="M534" t="b">
        <f t="shared" si="43"/>
        <v>1</v>
      </c>
      <c r="N534" t="str">
        <f t="shared" si="44"/>
        <v>Meal_Booster2_Main</v>
      </c>
      <c r="O534" t="s">
        <v>20</v>
      </c>
    </row>
    <row r="535" spans="1:15" hidden="1" x14ac:dyDescent="0.45">
      <c r="A535" t="str">
        <f t="shared" si="40"/>
        <v>2020-01-02</v>
      </c>
      <c r="B535">
        <f t="shared" si="41"/>
        <v>43832</v>
      </c>
      <c r="C535" t="str">
        <f t="shared" si="42"/>
        <v>43832Meal_Booster2_SideP11</v>
      </c>
      <c r="D535" s="7">
        <v>533</v>
      </c>
      <c r="E535" t="s">
        <v>189</v>
      </c>
      <c r="F535" t="s">
        <v>118</v>
      </c>
      <c r="G535" t="s">
        <v>176</v>
      </c>
      <c r="H535">
        <v>0</v>
      </c>
      <c r="I535" t="s">
        <v>44</v>
      </c>
      <c r="J535">
        <v>0.05</v>
      </c>
      <c r="K535">
        <v>0.05</v>
      </c>
      <c r="L535">
        <v>0.25</v>
      </c>
      <c r="M535" t="b">
        <f t="shared" si="43"/>
        <v>1</v>
      </c>
      <c r="N535" t="str">
        <f t="shared" si="44"/>
        <v>Meal_Booster2_Side</v>
      </c>
      <c r="O535" t="s">
        <v>21</v>
      </c>
    </row>
    <row r="536" spans="1:15" hidden="1" x14ac:dyDescent="0.45">
      <c r="A536" t="str">
        <f t="shared" si="40"/>
        <v>2020-01-02</v>
      </c>
      <c r="B536">
        <f t="shared" si="41"/>
        <v>43832</v>
      </c>
      <c r="C536" t="str">
        <f t="shared" si="42"/>
        <v>43832Meal_Breakfast_GreenP11</v>
      </c>
      <c r="D536" s="7">
        <v>534</v>
      </c>
      <c r="E536" t="s">
        <v>189</v>
      </c>
      <c r="F536" t="s">
        <v>118</v>
      </c>
      <c r="G536" t="s">
        <v>177</v>
      </c>
      <c r="H536">
        <v>78.585640999999995</v>
      </c>
      <c r="I536" t="s">
        <v>44</v>
      </c>
      <c r="J536">
        <v>0.05</v>
      </c>
      <c r="K536">
        <v>0.05</v>
      </c>
      <c r="L536">
        <v>0.25</v>
      </c>
      <c r="M536" t="b">
        <f t="shared" si="43"/>
        <v>1</v>
      </c>
      <c r="N536" t="str">
        <f t="shared" si="44"/>
        <v>Meal_Breakfast_Green</v>
      </c>
      <c r="O536" t="s">
        <v>24</v>
      </c>
    </row>
    <row r="537" spans="1:15" hidden="1" x14ac:dyDescent="0.45">
      <c r="A537" t="str">
        <f t="shared" si="40"/>
        <v>2020-01-02</v>
      </c>
      <c r="B537">
        <f t="shared" si="41"/>
        <v>43832</v>
      </c>
      <c r="C537" t="str">
        <f t="shared" si="42"/>
        <v>43832Meal_Breakfast_MainP11</v>
      </c>
      <c r="D537" s="7">
        <v>535</v>
      </c>
      <c r="E537" t="s">
        <v>189</v>
      </c>
      <c r="F537" t="s">
        <v>118</v>
      </c>
      <c r="G537" t="s">
        <v>178</v>
      </c>
      <c r="H537">
        <v>10.032209</v>
      </c>
      <c r="I537" t="s">
        <v>44</v>
      </c>
      <c r="J537">
        <v>0.05</v>
      </c>
      <c r="K537">
        <v>0.05</v>
      </c>
      <c r="L537">
        <v>0.25</v>
      </c>
      <c r="M537" t="b">
        <f t="shared" si="43"/>
        <v>1</v>
      </c>
      <c r="N537" t="str">
        <f t="shared" si="44"/>
        <v>Meal_Breakfast_Main</v>
      </c>
      <c r="O537" t="s">
        <v>25</v>
      </c>
    </row>
    <row r="538" spans="1:15" hidden="1" x14ac:dyDescent="0.45">
      <c r="A538" t="str">
        <f t="shared" si="40"/>
        <v>2020-01-02</v>
      </c>
      <c r="B538">
        <f t="shared" si="41"/>
        <v>43832</v>
      </c>
      <c r="C538" t="str">
        <f t="shared" si="42"/>
        <v>43832Meal_Breakfast_SideP11</v>
      </c>
      <c r="D538" s="7">
        <v>536</v>
      </c>
      <c r="E538" t="s">
        <v>189</v>
      </c>
      <c r="F538" t="s">
        <v>118</v>
      </c>
      <c r="G538" t="s">
        <v>179</v>
      </c>
      <c r="H538">
        <v>75.241570999999993</v>
      </c>
      <c r="I538" t="s">
        <v>44</v>
      </c>
      <c r="J538">
        <v>0.05</v>
      </c>
      <c r="K538">
        <v>0.05</v>
      </c>
      <c r="L538">
        <v>0.25</v>
      </c>
      <c r="M538" t="b">
        <f t="shared" si="43"/>
        <v>1</v>
      </c>
      <c r="N538" t="str">
        <f t="shared" si="44"/>
        <v>Meal_Breakfast_Side</v>
      </c>
      <c r="O538" t="s">
        <v>26</v>
      </c>
    </row>
    <row r="539" spans="1:15" hidden="1" x14ac:dyDescent="0.45">
      <c r="A539" t="str">
        <f t="shared" si="40"/>
        <v>2020-01-02</v>
      </c>
      <c r="B539">
        <f t="shared" si="41"/>
        <v>43832</v>
      </c>
      <c r="C539" t="str">
        <f t="shared" si="42"/>
        <v>43832Meal_Dinner_GreenP11</v>
      </c>
      <c r="D539" s="7">
        <v>537</v>
      </c>
      <c r="E539" t="s">
        <v>189</v>
      </c>
      <c r="F539" t="s">
        <v>118</v>
      </c>
      <c r="G539" t="s">
        <v>180</v>
      </c>
      <c r="H539">
        <v>131.49656999999999</v>
      </c>
      <c r="I539" t="s">
        <v>44</v>
      </c>
      <c r="J539">
        <v>0.05</v>
      </c>
      <c r="K539">
        <v>0.05</v>
      </c>
      <c r="L539">
        <v>0.25</v>
      </c>
      <c r="M539" t="b">
        <f t="shared" si="43"/>
        <v>1</v>
      </c>
      <c r="N539" t="str">
        <f t="shared" si="44"/>
        <v>Meal_Dinner_Green</v>
      </c>
      <c r="O539" t="s">
        <v>29</v>
      </c>
    </row>
    <row r="540" spans="1:15" hidden="1" x14ac:dyDescent="0.45">
      <c r="A540" t="str">
        <f t="shared" si="40"/>
        <v>2020-01-02</v>
      </c>
      <c r="B540">
        <f t="shared" si="41"/>
        <v>43832</v>
      </c>
      <c r="C540" t="str">
        <f t="shared" si="42"/>
        <v>43832Meal_Dinner_MainP11</v>
      </c>
      <c r="D540" s="7">
        <v>538</v>
      </c>
      <c r="E540" t="s">
        <v>189</v>
      </c>
      <c r="F540" t="s">
        <v>118</v>
      </c>
      <c r="G540" t="s">
        <v>181</v>
      </c>
      <c r="H540">
        <v>90.828115999999994</v>
      </c>
      <c r="I540" t="s">
        <v>44</v>
      </c>
      <c r="J540">
        <v>0.05</v>
      </c>
      <c r="K540">
        <v>0.05</v>
      </c>
      <c r="L540">
        <v>0.25</v>
      </c>
      <c r="M540" t="b">
        <f t="shared" si="43"/>
        <v>1</v>
      </c>
      <c r="N540" t="str">
        <f t="shared" si="44"/>
        <v>Meal_Dinner_Main</v>
      </c>
      <c r="O540" t="s">
        <v>30</v>
      </c>
    </row>
    <row r="541" spans="1:15" hidden="1" x14ac:dyDescent="0.45">
      <c r="A541" t="str">
        <f t="shared" si="40"/>
        <v>2020-01-02</v>
      </c>
      <c r="B541">
        <f t="shared" si="41"/>
        <v>43832</v>
      </c>
      <c r="C541" t="str">
        <f t="shared" si="42"/>
        <v>43832Meal_Dinner_SideP11</v>
      </c>
      <c r="D541" s="7">
        <v>539</v>
      </c>
      <c r="E541" t="s">
        <v>189</v>
      </c>
      <c r="F541" t="s">
        <v>118</v>
      </c>
      <c r="G541" t="s">
        <v>182</v>
      </c>
      <c r="H541">
        <v>74.380494999999996</v>
      </c>
      <c r="I541" t="s">
        <v>44</v>
      </c>
      <c r="J541">
        <v>0.05</v>
      </c>
      <c r="K541">
        <v>0.05</v>
      </c>
      <c r="L541">
        <v>0.25</v>
      </c>
      <c r="M541" t="b">
        <f t="shared" si="43"/>
        <v>1</v>
      </c>
      <c r="N541" t="str">
        <f t="shared" si="44"/>
        <v>Meal_Dinner_Side</v>
      </c>
      <c r="O541" t="s">
        <v>31</v>
      </c>
    </row>
    <row r="542" spans="1:15" hidden="1" x14ac:dyDescent="0.45">
      <c r="A542" t="str">
        <f t="shared" si="40"/>
        <v>2020-01-02</v>
      </c>
      <c r="B542">
        <f t="shared" si="41"/>
        <v>43832</v>
      </c>
      <c r="C542" t="str">
        <f t="shared" si="42"/>
        <v>43832Meal_Lunch_GreenP11</v>
      </c>
      <c r="D542" s="7">
        <v>540</v>
      </c>
      <c r="E542" t="s">
        <v>189</v>
      </c>
      <c r="F542" t="s">
        <v>118</v>
      </c>
      <c r="G542" t="s">
        <v>183</v>
      </c>
      <c r="H542">
        <v>52.273288999999998</v>
      </c>
      <c r="I542" t="s">
        <v>44</v>
      </c>
      <c r="J542">
        <v>0.05</v>
      </c>
      <c r="K542">
        <v>0.05</v>
      </c>
      <c r="L542">
        <v>0.25</v>
      </c>
      <c r="M542" t="b">
        <f t="shared" si="43"/>
        <v>1</v>
      </c>
      <c r="N542" t="str">
        <f t="shared" si="44"/>
        <v>Meal_Lunch_Green</v>
      </c>
      <c r="O542" t="s">
        <v>34</v>
      </c>
    </row>
    <row r="543" spans="1:15" hidden="1" x14ac:dyDescent="0.45">
      <c r="A543" t="str">
        <f t="shared" si="40"/>
        <v>2020-01-02</v>
      </c>
      <c r="B543">
        <f t="shared" si="41"/>
        <v>43832</v>
      </c>
      <c r="C543" t="str">
        <f t="shared" si="42"/>
        <v>43832Meal_Lunch_MainP11</v>
      </c>
      <c r="D543" s="7">
        <v>541</v>
      </c>
      <c r="E543" t="s">
        <v>189</v>
      </c>
      <c r="F543" t="s">
        <v>118</v>
      </c>
      <c r="G543" t="s">
        <v>184</v>
      </c>
      <c r="H543">
        <v>48.788403000000002</v>
      </c>
      <c r="I543" t="s">
        <v>44</v>
      </c>
      <c r="J543">
        <v>0.05</v>
      </c>
      <c r="K543">
        <v>0.05</v>
      </c>
      <c r="L543">
        <v>0.25</v>
      </c>
      <c r="M543" t="b">
        <f t="shared" si="43"/>
        <v>1</v>
      </c>
      <c r="N543" t="str">
        <f t="shared" si="44"/>
        <v>Meal_Lunch_Main</v>
      </c>
      <c r="O543" t="s">
        <v>35</v>
      </c>
    </row>
    <row r="544" spans="1:15" hidden="1" x14ac:dyDescent="0.45">
      <c r="A544" t="str">
        <f t="shared" si="40"/>
        <v>2020-01-02</v>
      </c>
      <c r="B544">
        <f t="shared" si="41"/>
        <v>43832</v>
      </c>
      <c r="C544" t="str">
        <f t="shared" si="42"/>
        <v>43832Meal_Lunch_SideP11</v>
      </c>
      <c r="D544" s="7">
        <v>542</v>
      </c>
      <c r="E544" t="s">
        <v>189</v>
      </c>
      <c r="F544" t="s">
        <v>118</v>
      </c>
      <c r="G544" t="s">
        <v>185</v>
      </c>
      <c r="H544">
        <v>110.35472</v>
      </c>
      <c r="I544" t="s">
        <v>44</v>
      </c>
      <c r="J544">
        <v>0.05</v>
      </c>
      <c r="K544">
        <v>0.05</v>
      </c>
      <c r="L544">
        <v>0.25</v>
      </c>
      <c r="M544" t="b">
        <f t="shared" si="43"/>
        <v>1</v>
      </c>
      <c r="N544" t="str">
        <f t="shared" si="44"/>
        <v>Meal_Lunch_Side</v>
      </c>
      <c r="O544" t="s">
        <v>36</v>
      </c>
    </row>
    <row r="545" spans="1:15" hidden="1" x14ac:dyDescent="0.45">
      <c r="A545" t="str">
        <f t="shared" si="40"/>
        <v>2020-01-02</v>
      </c>
      <c r="B545">
        <f t="shared" si="41"/>
        <v>43832</v>
      </c>
      <c r="C545" t="str">
        <f t="shared" si="42"/>
        <v>43832Meal_Morning_Snack_GreenP11</v>
      </c>
      <c r="D545" s="7">
        <v>543</v>
      </c>
      <c r="E545" t="s">
        <v>189</v>
      </c>
      <c r="F545" t="s">
        <v>118</v>
      </c>
      <c r="G545" t="s">
        <v>186</v>
      </c>
      <c r="H545">
        <v>63.441237999999998</v>
      </c>
      <c r="I545" t="s">
        <v>44</v>
      </c>
      <c r="J545">
        <v>0.05</v>
      </c>
      <c r="K545">
        <v>0.05</v>
      </c>
      <c r="L545">
        <v>0.25</v>
      </c>
      <c r="M545" t="b">
        <f t="shared" si="43"/>
        <v>1</v>
      </c>
      <c r="N545" t="str">
        <f t="shared" si="44"/>
        <v>Meal_Morning_Snack_Green</v>
      </c>
      <c r="O545" t="s">
        <v>39</v>
      </c>
    </row>
    <row r="546" spans="1:15" hidden="1" x14ac:dyDescent="0.45">
      <c r="A546" t="str">
        <f t="shared" si="40"/>
        <v>2020-01-02</v>
      </c>
      <c r="B546">
        <f t="shared" si="41"/>
        <v>43832</v>
      </c>
      <c r="C546" t="str">
        <f t="shared" si="42"/>
        <v>43832Meal_Morning_Snack_MainP11</v>
      </c>
      <c r="D546" s="7">
        <v>544</v>
      </c>
      <c r="E546" t="s">
        <v>189</v>
      </c>
      <c r="F546" t="s">
        <v>118</v>
      </c>
      <c r="G546" t="s">
        <v>187</v>
      </c>
      <c r="H546">
        <v>21.960428</v>
      </c>
      <c r="I546" t="s">
        <v>44</v>
      </c>
      <c r="J546">
        <v>0.05</v>
      </c>
      <c r="K546">
        <v>0.05</v>
      </c>
      <c r="L546">
        <v>0.25</v>
      </c>
      <c r="M546" t="b">
        <f t="shared" si="43"/>
        <v>1</v>
      </c>
      <c r="N546" t="str">
        <f t="shared" si="44"/>
        <v>Meal_Morning_Snack_Main</v>
      </c>
      <c r="O546" t="s">
        <v>40</v>
      </c>
    </row>
    <row r="547" spans="1:15" hidden="1" x14ac:dyDescent="0.45">
      <c r="A547" t="str">
        <f t="shared" si="40"/>
        <v>2020-01-02</v>
      </c>
      <c r="B547">
        <f t="shared" si="41"/>
        <v>43832</v>
      </c>
      <c r="C547" t="str">
        <f t="shared" si="42"/>
        <v>43832Meal_Morning_Snack_SideP11</v>
      </c>
      <c r="D547" s="7">
        <v>545</v>
      </c>
      <c r="E547" t="s">
        <v>189</v>
      </c>
      <c r="F547" t="s">
        <v>118</v>
      </c>
      <c r="G547" t="s">
        <v>188</v>
      </c>
      <c r="H547">
        <v>12.200238000000001</v>
      </c>
      <c r="I547" t="s">
        <v>44</v>
      </c>
      <c r="J547">
        <v>0.05</v>
      </c>
      <c r="K547">
        <v>0.05</v>
      </c>
      <c r="L547">
        <v>0.25</v>
      </c>
      <c r="M547" t="b">
        <f t="shared" si="43"/>
        <v>1</v>
      </c>
      <c r="N547" t="str">
        <f t="shared" si="44"/>
        <v>Meal_Morning_Snack_Side</v>
      </c>
      <c r="O547" t="s">
        <v>41</v>
      </c>
    </row>
    <row r="548" spans="1:15" hidden="1" x14ac:dyDescent="0.45">
      <c r="A548" t="str">
        <f t="shared" si="40"/>
        <v>2020-01-02</v>
      </c>
      <c r="B548">
        <f t="shared" si="41"/>
        <v>43832</v>
      </c>
      <c r="C548" t="str">
        <f t="shared" si="42"/>
        <v>43832Meal_Afternoon_Snack_GreenP12</v>
      </c>
      <c r="D548" s="7">
        <v>546</v>
      </c>
      <c r="E548" t="s">
        <v>189</v>
      </c>
      <c r="F548" t="s">
        <v>118</v>
      </c>
      <c r="G548" t="s">
        <v>168</v>
      </c>
      <c r="H548">
        <v>125.06065</v>
      </c>
      <c r="I548" t="s">
        <v>45</v>
      </c>
      <c r="J548">
        <v>0.15</v>
      </c>
      <c r="K548">
        <v>0.25</v>
      </c>
      <c r="L548">
        <v>0.25</v>
      </c>
      <c r="M548" t="b">
        <f t="shared" si="43"/>
        <v>1</v>
      </c>
      <c r="N548" t="str">
        <f t="shared" si="44"/>
        <v>Meal_Afternoon_Snack_Green</v>
      </c>
      <c r="O548" t="s">
        <v>11</v>
      </c>
    </row>
    <row r="549" spans="1:15" hidden="1" x14ac:dyDescent="0.45">
      <c r="A549" t="str">
        <f t="shared" si="40"/>
        <v>2020-01-02</v>
      </c>
      <c r="B549">
        <f t="shared" si="41"/>
        <v>43832</v>
      </c>
      <c r="C549" t="str">
        <f t="shared" si="42"/>
        <v>43832Meal_Afternoon_Snack_MainP12</v>
      </c>
      <c r="D549" s="7">
        <v>547</v>
      </c>
      <c r="E549" t="s">
        <v>189</v>
      </c>
      <c r="F549" t="s">
        <v>118</v>
      </c>
      <c r="G549" t="s">
        <v>169</v>
      </c>
      <c r="H549">
        <v>56.845748999999998</v>
      </c>
      <c r="I549" t="s">
        <v>45</v>
      </c>
      <c r="J549">
        <v>0.15</v>
      </c>
      <c r="K549">
        <v>0.25</v>
      </c>
      <c r="L549">
        <v>0.25</v>
      </c>
      <c r="M549" t="b">
        <f t="shared" si="43"/>
        <v>1</v>
      </c>
      <c r="N549" t="str">
        <f t="shared" si="44"/>
        <v>Meal_Afternoon_Snack_Main</v>
      </c>
      <c r="O549" t="s">
        <v>12</v>
      </c>
    </row>
    <row r="550" spans="1:15" hidden="1" x14ac:dyDescent="0.45">
      <c r="A550" t="str">
        <f t="shared" si="40"/>
        <v>2020-01-02</v>
      </c>
      <c r="B550">
        <f t="shared" si="41"/>
        <v>43832</v>
      </c>
      <c r="C550" t="str">
        <f t="shared" si="42"/>
        <v>43832Meal_Afternoon_Snack_SideP12</v>
      </c>
      <c r="D550" s="7">
        <v>548</v>
      </c>
      <c r="E550" t="s">
        <v>189</v>
      </c>
      <c r="F550" t="s">
        <v>118</v>
      </c>
      <c r="G550" t="s">
        <v>170</v>
      </c>
      <c r="H550">
        <v>15.158866</v>
      </c>
      <c r="I550" t="s">
        <v>45</v>
      </c>
      <c r="J550">
        <v>0.15</v>
      </c>
      <c r="K550">
        <v>0.25</v>
      </c>
      <c r="L550">
        <v>0.25</v>
      </c>
      <c r="M550" t="b">
        <f t="shared" si="43"/>
        <v>1</v>
      </c>
      <c r="N550" t="str">
        <f t="shared" si="44"/>
        <v>Meal_Afternoon_Snack_Side</v>
      </c>
      <c r="O550" t="s">
        <v>13</v>
      </c>
    </row>
    <row r="551" spans="1:15" hidden="1" x14ac:dyDescent="0.45">
      <c r="A551" t="str">
        <f t="shared" si="40"/>
        <v>2020-01-02</v>
      </c>
      <c r="B551">
        <f t="shared" si="41"/>
        <v>43832</v>
      </c>
      <c r="C551" t="str">
        <f t="shared" si="42"/>
        <v>43832Meal_Booster1_GreenP12</v>
      </c>
      <c r="D551" s="7">
        <v>549</v>
      </c>
      <c r="E551" t="s">
        <v>189</v>
      </c>
      <c r="F551" t="s">
        <v>118</v>
      </c>
      <c r="G551" t="s">
        <v>171</v>
      </c>
      <c r="H551">
        <v>0</v>
      </c>
      <c r="I551" t="s">
        <v>45</v>
      </c>
      <c r="J551">
        <v>0.15</v>
      </c>
      <c r="K551">
        <v>0.25</v>
      </c>
      <c r="L551">
        <v>0.25</v>
      </c>
      <c r="M551" t="b">
        <f t="shared" si="43"/>
        <v>1</v>
      </c>
      <c r="N551" t="str">
        <f t="shared" si="44"/>
        <v>Meal_Booster1_Green</v>
      </c>
      <c r="O551" t="s">
        <v>16</v>
      </c>
    </row>
    <row r="552" spans="1:15" hidden="1" x14ac:dyDescent="0.45">
      <c r="A552" t="str">
        <f t="shared" si="40"/>
        <v>2020-01-02</v>
      </c>
      <c r="B552">
        <f t="shared" si="41"/>
        <v>43832</v>
      </c>
      <c r="C552" t="str">
        <f t="shared" si="42"/>
        <v>43832Meal_Booster1_MainP12</v>
      </c>
      <c r="D552" s="7">
        <v>550</v>
      </c>
      <c r="E552" t="s">
        <v>189</v>
      </c>
      <c r="F552" t="s">
        <v>118</v>
      </c>
      <c r="G552" t="s">
        <v>172</v>
      </c>
      <c r="H552">
        <v>0</v>
      </c>
      <c r="I552" t="s">
        <v>45</v>
      </c>
      <c r="J552">
        <v>0.15</v>
      </c>
      <c r="K552">
        <v>0.25</v>
      </c>
      <c r="L552">
        <v>0.25</v>
      </c>
      <c r="M552" t="b">
        <f t="shared" si="43"/>
        <v>1</v>
      </c>
      <c r="N552" t="str">
        <f t="shared" si="44"/>
        <v>Meal_Booster1_Main</v>
      </c>
      <c r="O552" t="s">
        <v>17</v>
      </c>
    </row>
    <row r="553" spans="1:15" hidden="1" x14ac:dyDescent="0.45">
      <c r="A553" t="str">
        <f t="shared" si="40"/>
        <v>2020-01-02</v>
      </c>
      <c r="B553">
        <f t="shared" si="41"/>
        <v>43832</v>
      </c>
      <c r="C553" t="str">
        <f t="shared" si="42"/>
        <v>43832Meal_Booster1_SideP12</v>
      </c>
      <c r="D553" s="7">
        <v>551</v>
      </c>
      <c r="E553" t="s">
        <v>189</v>
      </c>
      <c r="F553" t="s">
        <v>118</v>
      </c>
      <c r="G553" t="s">
        <v>173</v>
      </c>
      <c r="H553">
        <v>0</v>
      </c>
      <c r="I553" t="s">
        <v>45</v>
      </c>
      <c r="J553">
        <v>0.15</v>
      </c>
      <c r="K553">
        <v>0.25</v>
      </c>
      <c r="L553">
        <v>0.25</v>
      </c>
      <c r="M553" t="b">
        <f t="shared" si="43"/>
        <v>1</v>
      </c>
      <c r="N553" t="str">
        <f t="shared" si="44"/>
        <v>Meal_Booster1_Side</v>
      </c>
      <c r="O553" t="s">
        <v>18</v>
      </c>
    </row>
    <row r="554" spans="1:15" hidden="1" x14ac:dyDescent="0.45">
      <c r="A554" t="str">
        <f t="shared" si="40"/>
        <v>2020-01-02</v>
      </c>
      <c r="B554">
        <f t="shared" si="41"/>
        <v>43832</v>
      </c>
      <c r="C554" t="str">
        <f t="shared" si="42"/>
        <v>43832Meal_Booster2_GreenP12</v>
      </c>
      <c r="D554" s="7">
        <v>552</v>
      </c>
      <c r="E554" t="s">
        <v>189</v>
      </c>
      <c r="F554" t="s">
        <v>118</v>
      </c>
      <c r="G554" t="s">
        <v>174</v>
      </c>
      <c r="H554">
        <v>0</v>
      </c>
      <c r="I554" t="s">
        <v>45</v>
      </c>
      <c r="J554">
        <v>0.15</v>
      </c>
      <c r="K554">
        <v>0.25</v>
      </c>
      <c r="L554">
        <v>0.25</v>
      </c>
      <c r="M554" t="b">
        <f t="shared" si="43"/>
        <v>1</v>
      </c>
      <c r="N554" t="str">
        <f t="shared" si="44"/>
        <v>Meal_Booster2_Green</v>
      </c>
      <c r="O554" t="s">
        <v>19</v>
      </c>
    </row>
    <row r="555" spans="1:15" hidden="1" x14ac:dyDescent="0.45">
      <c r="A555" t="str">
        <f t="shared" si="40"/>
        <v>2020-01-02</v>
      </c>
      <c r="B555">
        <f t="shared" si="41"/>
        <v>43832</v>
      </c>
      <c r="C555" t="str">
        <f t="shared" si="42"/>
        <v>43832Meal_Booster2_MainP12</v>
      </c>
      <c r="D555" s="7">
        <v>553</v>
      </c>
      <c r="E555" t="s">
        <v>189</v>
      </c>
      <c r="F555" t="s">
        <v>118</v>
      </c>
      <c r="G555" t="s">
        <v>175</v>
      </c>
      <c r="H555">
        <v>0</v>
      </c>
      <c r="I555" t="s">
        <v>45</v>
      </c>
      <c r="J555">
        <v>0.15</v>
      </c>
      <c r="K555">
        <v>0.25</v>
      </c>
      <c r="L555">
        <v>0.25</v>
      </c>
      <c r="M555" t="b">
        <f t="shared" si="43"/>
        <v>1</v>
      </c>
      <c r="N555" t="str">
        <f t="shared" si="44"/>
        <v>Meal_Booster2_Main</v>
      </c>
      <c r="O555" t="s">
        <v>20</v>
      </c>
    </row>
    <row r="556" spans="1:15" hidden="1" x14ac:dyDescent="0.45">
      <c r="A556" t="str">
        <f t="shared" si="40"/>
        <v>2020-01-02</v>
      </c>
      <c r="B556">
        <f t="shared" si="41"/>
        <v>43832</v>
      </c>
      <c r="C556" t="str">
        <f t="shared" si="42"/>
        <v>43832Meal_Booster2_SideP12</v>
      </c>
      <c r="D556" s="7">
        <v>554</v>
      </c>
      <c r="E556" t="s">
        <v>189</v>
      </c>
      <c r="F556" t="s">
        <v>118</v>
      </c>
      <c r="G556" t="s">
        <v>176</v>
      </c>
      <c r="H556">
        <v>0</v>
      </c>
      <c r="I556" t="s">
        <v>45</v>
      </c>
      <c r="J556">
        <v>0.15</v>
      </c>
      <c r="K556">
        <v>0.25</v>
      </c>
      <c r="L556">
        <v>0.25</v>
      </c>
      <c r="M556" t="b">
        <f t="shared" si="43"/>
        <v>1</v>
      </c>
      <c r="N556" t="str">
        <f t="shared" si="44"/>
        <v>Meal_Booster2_Side</v>
      </c>
      <c r="O556" t="s">
        <v>21</v>
      </c>
    </row>
    <row r="557" spans="1:15" hidden="1" x14ac:dyDescent="0.45">
      <c r="A557" t="str">
        <f t="shared" si="40"/>
        <v>2020-01-02</v>
      </c>
      <c r="B557">
        <f t="shared" si="41"/>
        <v>43832</v>
      </c>
      <c r="C557" t="str">
        <f t="shared" si="42"/>
        <v>43832Meal_Breakfast_GreenP12</v>
      </c>
      <c r="D557" s="7">
        <v>555</v>
      </c>
      <c r="E557" t="s">
        <v>189</v>
      </c>
      <c r="F557" t="s">
        <v>118</v>
      </c>
      <c r="G557" t="s">
        <v>177</v>
      </c>
      <c r="H557">
        <v>107.51096</v>
      </c>
      <c r="I557" t="s">
        <v>45</v>
      </c>
      <c r="J557">
        <v>0.15</v>
      </c>
      <c r="K557">
        <v>0.25</v>
      </c>
      <c r="L557">
        <v>0.25</v>
      </c>
      <c r="M557" t="b">
        <f t="shared" si="43"/>
        <v>1</v>
      </c>
      <c r="N557" t="str">
        <f t="shared" si="44"/>
        <v>Meal_Breakfast_Green</v>
      </c>
      <c r="O557" t="s">
        <v>24</v>
      </c>
    </row>
    <row r="558" spans="1:15" hidden="1" x14ac:dyDescent="0.45">
      <c r="A558" t="str">
        <f t="shared" si="40"/>
        <v>2020-01-02</v>
      </c>
      <c r="B558">
        <f t="shared" si="41"/>
        <v>43832</v>
      </c>
      <c r="C558" t="str">
        <f t="shared" si="42"/>
        <v>43832Meal_Breakfast_MainP12</v>
      </c>
      <c r="D558" s="7">
        <v>556</v>
      </c>
      <c r="E558" t="s">
        <v>189</v>
      </c>
      <c r="F558" t="s">
        <v>118</v>
      </c>
      <c r="G558" t="s">
        <v>178</v>
      </c>
      <c r="H558">
        <v>13.724803</v>
      </c>
      <c r="I558" t="s">
        <v>45</v>
      </c>
      <c r="J558">
        <v>0.15</v>
      </c>
      <c r="K558">
        <v>0.25</v>
      </c>
      <c r="L558">
        <v>0.25</v>
      </c>
      <c r="M558" t="b">
        <f t="shared" si="43"/>
        <v>1</v>
      </c>
      <c r="N558" t="str">
        <f t="shared" si="44"/>
        <v>Meal_Breakfast_Main</v>
      </c>
      <c r="O558" t="s">
        <v>25</v>
      </c>
    </row>
    <row r="559" spans="1:15" hidden="1" x14ac:dyDescent="0.45">
      <c r="A559" t="str">
        <f t="shared" si="40"/>
        <v>2020-01-02</v>
      </c>
      <c r="B559">
        <f t="shared" si="41"/>
        <v>43832</v>
      </c>
      <c r="C559" t="str">
        <f t="shared" si="42"/>
        <v>43832Meal_Breakfast_SideP12</v>
      </c>
      <c r="D559" s="7">
        <v>557</v>
      </c>
      <c r="E559" t="s">
        <v>189</v>
      </c>
      <c r="F559" t="s">
        <v>118</v>
      </c>
      <c r="G559" t="s">
        <v>179</v>
      </c>
      <c r="H559">
        <v>102.93602</v>
      </c>
      <c r="I559" t="s">
        <v>45</v>
      </c>
      <c r="J559">
        <v>0.15</v>
      </c>
      <c r="K559">
        <v>0.25</v>
      </c>
      <c r="L559">
        <v>0.25</v>
      </c>
      <c r="M559" t="b">
        <f t="shared" si="43"/>
        <v>1</v>
      </c>
      <c r="N559" t="str">
        <f t="shared" si="44"/>
        <v>Meal_Breakfast_Side</v>
      </c>
      <c r="O559" t="s">
        <v>26</v>
      </c>
    </row>
    <row r="560" spans="1:15" hidden="1" x14ac:dyDescent="0.45">
      <c r="A560" t="str">
        <f t="shared" si="40"/>
        <v>2020-01-02</v>
      </c>
      <c r="B560">
        <f t="shared" si="41"/>
        <v>43832</v>
      </c>
      <c r="C560" t="str">
        <f t="shared" si="42"/>
        <v>43832Meal_Dinner_GreenP12</v>
      </c>
      <c r="D560" s="7">
        <v>558</v>
      </c>
      <c r="E560" t="s">
        <v>189</v>
      </c>
      <c r="F560" t="s">
        <v>118</v>
      </c>
      <c r="G560" t="s">
        <v>180</v>
      </c>
      <c r="H560">
        <v>0.55099200000000004</v>
      </c>
      <c r="I560" t="s">
        <v>45</v>
      </c>
      <c r="J560">
        <v>0.15</v>
      </c>
      <c r="K560">
        <v>0.25</v>
      </c>
      <c r="L560">
        <v>0.25</v>
      </c>
      <c r="M560" t="b">
        <f t="shared" si="43"/>
        <v>1</v>
      </c>
      <c r="N560" t="str">
        <f t="shared" si="44"/>
        <v>Meal_Dinner_Green</v>
      </c>
      <c r="O560" t="s">
        <v>29</v>
      </c>
    </row>
    <row r="561" spans="1:15" hidden="1" x14ac:dyDescent="0.45">
      <c r="A561" t="str">
        <f t="shared" si="40"/>
        <v>2020-01-02</v>
      </c>
      <c r="B561">
        <f t="shared" si="41"/>
        <v>43832</v>
      </c>
      <c r="C561" t="str">
        <f t="shared" si="42"/>
        <v>43832Meal_Dinner_MainP12</v>
      </c>
      <c r="D561" s="7">
        <v>559</v>
      </c>
      <c r="E561" t="s">
        <v>189</v>
      </c>
      <c r="F561" t="s">
        <v>118</v>
      </c>
      <c r="G561" t="s">
        <v>181</v>
      </c>
      <c r="H561">
        <v>0.33059519999999998</v>
      </c>
      <c r="I561" t="s">
        <v>45</v>
      </c>
      <c r="J561">
        <v>0.15</v>
      </c>
      <c r="K561">
        <v>0.25</v>
      </c>
      <c r="L561">
        <v>0.25</v>
      </c>
      <c r="M561" t="b">
        <f t="shared" si="43"/>
        <v>1</v>
      </c>
      <c r="N561" t="str">
        <f t="shared" si="44"/>
        <v>Meal_Dinner_Main</v>
      </c>
      <c r="O561" t="s">
        <v>30</v>
      </c>
    </row>
    <row r="562" spans="1:15" hidden="1" x14ac:dyDescent="0.45">
      <c r="A562" t="str">
        <f t="shared" si="40"/>
        <v>2020-01-02</v>
      </c>
      <c r="B562">
        <f t="shared" si="41"/>
        <v>43832</v>
      </c>
      <c r="C562" t="str">
        <f t="shared" si="42"/>
        <v>43832Meal_Dinner_SideP12</v>
      </c>
      <c r="D562" s="7">
        <v>560</v>
      </c>
      <c r="E562" t="s">
        <v>189</v>
      </c>
      <c r="F562" t="s">
        <v>118</v>
      </c>
      <c r="G562" t="s">
        <v>182</v>
      </c>
      <c r="H562">
        <v>0.19835712</v>
      </c>
      <c r="I562" t="s">
        <v>45</v>
      </c>
      <c r="J562">
        <v>0.15</v>
      </c>
      <c r="K562">
        <v>0.25</v>
      </c>
      <c r="L562">
        <v>0.25</v>
      </c>
      <c r="M562" t="b">
        <f t="shared" si="43"/>
        <v>1</v>
      </c>
      <c r="N562" t="str">
        <f t="shared" si="44"/>
        <v>Meal_Dinner_Side</v>
      </c>
      <c r="O562" t="s">
        <v>31</v>
      </c>
    </row>
    <row r="563" spans="1:15" hidden="1" x14ac:dyDescent="0.45">
      <c r="A563" t="str">
        <f t="shared" si="40"/>
        <v>2020-01-02</v>
      </c>
      <c r="B563">
        <f t="shared" si="41"/>
        <v>43832</v>
      </c>
      <c r="C563" t="str">
        <f t="shared" si="42"/>
        <v>43832Meal_Lunch_GreenP12</v>
      </c>
      <c r="D563" s="7">
        <v>561</v>
      </c>
      <c r="E563" t="s">
        <v>189</v>
      </c>
      <c r="F563" t="s">
        <v>118</v>
      </c>
      <c r="G563" t="s">
        <v>183</v>
      </c>
      <c r="H563">
        <v>72.753217000000006</v>
      </c>
      <c r="I563" t="s">
        <v>45</v>
      </c>
      <c r="J563">
        <v>0.15</v>
      </c>
      <c r="K563">
        <v>0.25</v>
      </c>
      <c r="L563">
        <v>0.25</v>
      </c>
      <c r="M563" t="b">
        <f t="shared" si="43"/>
        <v>1</v>
      </c>
      <c r="N563" t="str">
        <f t="shared" si="44"/>
        <v>Meal_Lunch_Green</v>
      </c>
      <c r="O563" t="s">
        <v>34</v>
      </c>
    </row>
    <row r="564" spans="1:15" hidden="1" x14ac:dyDescent="0.45">
      <c r="A564" t="str">
        <f t="shared" si="40"/>
        <v>2020-01-02</v>
      </c>
      <c r="B564">
        <f t="shared" si="41"/>
        <v>43832</v>
      </c>
      <c r="C564" t="str">
        <f t="shared" si="42"/>
        <v>43832Meal_Lunch_MainP12</v>
      </c>
      <c r="D564" s="7">
        <v>562</v>
      </c>
      <c r="E564" t="s">
        <v>189</v>
      </c>
      <c r="F564" t="s">
        <v>118</v>
      </c>
      <c r="G564" t="s">
        <v>184</v>
      </c>
      <c r="H564">
        <v>67.903002000000001</v>
      </c>
      <c r="I564" t="s">
        <v>45</v>
      </c>
      <c r="J564">
        <v>0.15</v>
      </c>
      <c r="K564">
        <v>0.25</v>
      </c>
      <c r="L564">
        <v>0.25</v>
      </c>
      <c r="M564" t="b">
        <f t="shared" si="43"/>
        <v>1</v>
      </c>
      <c r="N564" t="str">
        <f t="shared" si="44"/>
        <v>Meal_Lunch_Main</v>
      </c>
      <c r="O564" t="s">
        <v>35</v>
      </c>
    </row>
    <row r="565" spans="1:15" hidden="1" x14ac:dyDescent="0.45">
      <c r="A565" t="str">
        <f t="shared" si="40"/>
        <v>2020-01-02</v>
      </c>
      <c r="B565">
        <f t="shared" si="41"/>
        <v>43832</v>
      </c>
      <c r="C565" t="str">
        <f t="shared" si="42"/>
        <v>43832Meal_Lunch_SideP12</v>
      </c>
      <c r="D565" s="7">
        <v>563</v>
      </c>
      <c r="E565" t="s">
        <v>189</v>
      </c>
      <c r="F565" t="s">
        <v>118</v>
      </c>
      <c r="G565" t="s">
        <v>185</v>
      </c>
      <c r="H565">
        <v>153.59012000000001</v>
      </c>
      <c r="I565" t="s">
        <v>45</v>
      </c>
      <c r="J565">
        <v>0.15</v>
      </c>
      <c r="K565">
        <v>0.25</v>
      </c>
      <c r="L565">
        <v>0.25</v>
      </c>
      <c r="M565" t="b">
        <f t="shared" si="43"/>
        <v>1</v>
      </c>
      <c r="N565" t="str">
        <f t="shared" si="44"/>
        <v>Meal_Lunch_Side</v>
      </c>
      <c r="O565" t="s">
        <v>36</v>
      </c>
    </row>
    <row r="566" spans="1:15" hidden="1" x14ac:dyDescent="0.45">
      <c r="A566" t="str">
        <f t="shared" si="40"/>
        <v>2020-01-02</v>
      </c>
      <c r="B566">
        <f t="shared" si="41"/>
        <v>43832</v>
      </c>
      <c r="C566" t="str">
        <f t="shared" si="42"/>
        <v>43832Meal_Morning_Snack_GreenP12</v>
      </c>
      <c r="D566" s="7">
        <v>564</v>
      </c>
      <c r="E566" t="s">
        <v>189</v>
      </c>
      <c r="F566" t="s">
        <v>118</v>
      </c>
      <c r="G566" t="s">
        <v>186</v>
      </c>
      <c r="H566">
        <v>95.552597000000006</v>
      </c>
      <c r="I566" t="s">
        <v>45</v>
      </c>
      <c r="J566">
        <v>0.15</v>
      </c>
      <c r="K566">
        <v>0.25</v>
      </c>
      <c r="L566">
        <v>0.25</v>
      </c>
      <c r="M566" t="b">
        <f t="shared" si="43"/>
        <v>1</v>
      </c>
      <c r="N566" t="str">
        <f t="shared" si="44"/>
        <v>Meal_Morning_Snack_Green</v>
      </c>
      <c r="O566" t="s">
        <v>39</v>
      </c>
    </row>
    <row r="567" spans="1:15" hidden="1" x14ac:dyDescent="0.45">
      <c r="A567" t="str">
        <f t="shared" si="40"/>
        <v>2020-01-02</v>
      </c>
      <c r="B567">
        <f t="shared" si="41"/>
        <v>43832</v>
      </c>
      <c r="C567" t="str">
        <f t="shared" si="42"/>
        <v>43832Meal_Morning_Snack_MainP12</v>
      </c>
      <c r="D567" s="7">
        <v>565</v>
      </c>
      <c r="E567" t="s">
        <v>189</v>
      </c>
      <c r="F567" t="s">
        <v>118</v>
      </c>
      <c r="G567" t="s">
        <v>187</v>
      </c>
      <c r="H567">
        <v>70.012725000000003</v>
      </c>
      <c r="I567" t="s">
        <v>45</v>
      </c>
      <c r="J567">
        <v>0.15</v>
      </c>
      <c r="K567">
        <v>0.25</v>
      </c>
      <c r="L567">
        <v>0.25</v>
      </c>
      <c r="M567" t="b">
        <f t="shared" si="43"/>
        <v>1</v>
      </c>
      <c r="N567" t="str">
        <f t="shared" si="44"/>
        <v>Meal_Morning_Snack_Main</v>
      </c>
      <c r="O567" t="s">
        <v>40</v>
      </c>
    </row>
    <row r="568" spans="1:15" hidden="1" x14ac:dyDescent="0.45">
      <c r="A568" t="str">
        <f t="shared" si="40"/>
        <v>2020-01-02</v>
      </c>
      <c r="B568">
        <f t="shared" si="41"/>
        <v>43832</v>
      </c>
      <c r="C568" t="str">
        <f t="shared" si="42"/>
        <v>43832Meal_Morning_Snack_SideP12</v>
      </c>
      <c r="D568" s="7">
        <v>566</v>
      </c>
      <c r="E568" t="s">
        <v>189</v>
      </c>
      <c r="F568" t="s">
        <v>118</v>
      </c>
      <c r="G568" t="s">
        <v>188</v>
      </c>
      <c r="H568">
        <v>21.135278</v>
      </c>
      <c r="I568" t="s">
        <v>45</v>
      </c>
      <c r="J568">
        <v>0.15</v>
      </c>
      <c r="K568">
        <v>0.25</v>
      </c>
      <c r="L568">
        <v>0.25</v>
      </c>
      <c r="M568" t="b">
        <f t="shared" si="43"/>
        <v>1</v>
      </c>
      <c r="N568" t="str">
        <f t="shared" si="44"/>
        <v>Meal_Morning_Snack_Side</v>
      </c>
      <c r="O568" t="s">
        <v>41</v>
      </c>
    </row>
    <row r="569" spans="1:15" hidden="1" x14ac:dyDescent="0.45">
      <c r="A569" t="str">
        <f t="shared" si="40"/>
        <v>2020-01-02</v>
      </c>
      <c r="B569">
        <f t="shared" si="41"/>
        <v>43832</v>
      </c>
      <c r="C569" t="str">
        <f t="shared" si="42"/>
        <v>43832Meal_Afternoon_Snack_GreenP13</v>
      </c>
      <c r="D569" s="7">
        <v>567</v>
      </c>
      <c r="E569" t="s">
        <v>189</v>
      </c>
      <c r="F569" t="s">
        <v>118</v>
      </c>
      <c r="G569" t="s">
        <v>168</v>
      </c>
      <c r="H569">
        <v>66.690782999999996</v>
      </c>
      <c r="I569" t="s">
        <v>46</v>
      </c>
      <c r="J569">
        <v>0.05</v>
      </c>
      <c r="K569">
        <v>0.2</v>
      </c>
      <c r="L569">
        <v>0.25</v>
      </c>
      <c r="M569" t="b">
        <f t="shared" si="43"/>
        <v>1</v>
      </c>
      <c r="N569" t="str">
        <f t="shared" si="44"/>
        <v>Meal_Afternoon_Snack_Green</v>
      </c>
      <c r="O569" t="s">
        <v>11</v>
      </c>
    </row>
    <row r="570" spans="1:15" hidden="1" x14ac:dyDescent="0.45">
      <c r="A570" t="str">
        <f t="shared" si="40"/>
        <v>2020-01-02</v>
      </c>
      <c r="B570">
        <f t="shared" si="41"/>
        <v>43832</v>
      </c>
      <c r="C570" t="str">
        <f t="shared" si="42"/>
        <v>43832Meal_Afternoon_Snack_MainP13</v>
      </c>
      <c r="D570" s="7">
        <v>568</v>
      </c>
      <c r="E570" t="s">
        <v>189</v>
      </c>
      <c r="F570" t="s">
        <v>118</v>
      </c>
      <c r="G570" t="s">
        <v>169</v>
      </c>
      <c r="H570">
        <v>72.489981999999998</v>
      </c>
      <c r="I570" t="s">
        <v>46</v>
      </c>
      <c r="J570">
        <v>0.05</v>
      </c>
      <c r="K570">
        <v>0.2</v>
      </c>
      <c r="L570">
        <v>0.25</v>
      </c>
      <c r="M570" t="b">
        <f t="shared" si="43"/>
        <v>1</v>
      </c>
      <c r="N570" t="str">
        <f t="shared" si="44"/>
        <v>Meal_Afternoon_Snack_Main</v>
      </c>
      <c r="O570" t="s">
        <v>12</v>
      </c>
    </row>
    <row r="571" spans="1:15" hidden="1" x14ac:dyDescent="0.45">
      <c r="A571" t="str">
        <f t="shared" si="40"/>
        <v>2020-01-02</v>
      </c>
      <c r="B571">
        <f t="shared" si="41"/>
        <v>43832</v>
      </c>
      <c r="C571" t="str">
        <f t="shared" si="42"/>
        <v>43832Meal_Afternoon_Snack_SideP13</v>
      </c>
      <c r="D571" s="7">
        <v>569</v>
      </c>
      <c r="E571" t="s">
        <v>189</v>
      </c>
      <c r="F571" t="s">
        <v>118</v>
      </c>
      <c r="G571" t="s">
        <v>170</v>
      </c>
      <c r="H571">
        <v>11.598397</v>
      </c>
      <c r="I571" t="s">
        <v>46</v>
      </c>
      <c r="J571">
        <v>0.05</v>
      </c>
      <c r="K571">
        <v>0.2</v>
      </c>
      <c r="L571">
        <v>0.25</v>
      </c>
      <c r="M571" t="b">
        <f t="shared" si="43"/>
        <v>1</v>
      </c>
      <c r="N571" t="str">
        <f t="shared" si="44"/>
        <v>Meal_Afternoon_Snack_Side</v>
      </c>
      <c r="O571" t="s">
        <v>13</v>
      </c>
    </row>
    <row r="572" spans="1:15" hidden="1" x14ac:dyDescent="0.45">
      <c r="A572" t="str">
        <f t="shared" si="40"/>
        <v>2020-01-02</v>
      </c>
      <c r="B572">
        <f t="shared" si="41"/>
        <v>43832</v>
      </c>
      <c r="C572" t="str">
        <f t="shared" si="42"/>
        <v>43832Meal_Booster1_GreenP13</v>
      </c>
      <c r="D572" s="7">
        <v>570</v>
      </c>
      <c r="E572" t="s">
        <v>189</v>
      </c>
      <c r="F572" t="s">
        <v>118</v>
      </c>
      <c r="G572" t="s">
        <v>171</v>
      </c>
      <c r="H572">
        <v>0</v>
      </c>
      <c r="I572" t="s">
        <v>46</v>
      </c>
      <c r="J572">
        <v>0.05</v>
      </c>
      <c r="K572">
        <v>0.2</v>
      </c>
      <c r="L572">
        <v>0.25</v>
      </c>
      <c r="M572" t="b">
        <f t="shared" si="43"/>
        <v>1</v>
      </c>
      <c r="N572" t="str">
        <f t="shared" si="44"/>
        <v>Meal_Booster1_Green</v>
      </c>
      <c r="O572" t="s">
        <v>16</v>
      </c>
    </row>
    <row r="573" spans="1:15" hidden="1" x14ac:dyDescent="0.45">
      <c r="A573" t="str">
        <f t="shared" si="40"/>
        <v>2020-01-02</v>
      </c>
      <c r="B573">
        <f t="shared" si="41"/>
        <v>43832</v>
      </c>
      <c r="C573" t="str">
        <f t="shared" si="42"/>
        <v>43832Meal_Booster1_MainP13</v>
      </c>
      <c r="D573" s="7">
        <v>571</v>
      </c>
      <c r="E573" t="s">
        <v>189</v>
      </c>
      <c r="F573" t="s">
        <v>118</v>
      </c>
      <c r="G573" t="s">
        <v>172</v>
      </c>
      <c r="H573">
        <v>0</v>
      </c>
      <c r="I573" t="s">
        <v>46</v>
      </c>
      <c r="J573">
        <v>0.05</v>
      </c>
      <c r="K573">
        <v>0.2</v>
      </c>
      <c r="L573">
        <v>0.25</v>
      </c>
      <c r="M573" t="b">
        <f t="shared" si="43"/>
        <v>1</v>
      </c>
      <c r="N573" t="str">
        <f t="shared" si="44"/>
        <v>Meal_Booster1_Main</v>
      </c>
      <c r="O573" t="s">
        <v>17</v>
      </c>
    </row>
    <row r="574" spans="1:15" hidden="1" x14ac:dyDescent="0.45">
      <c r="A574" t="str">
        <f t="shared" si="40"/>
        <v>2020-01-02</v>
      </c>
      <c r="B574">
        <f t="shared" si="41"/>
        <v>43832</v>
      </c>
      <c r="C574" t="str">
        <f t="shared" si="42"/>
        <v>43832Meal_Booster1_SideP13</v>
      </c>
      <c r="D574" s="7">
        <v>572</v>
      </c>
      <c r="E574" t="s">
        <v>189</v>
      </c>
      <c r="F574" t="s">
        <v>118</v>
      </c>
      <c r="G574" t="s">
        <v>173</v>
      </c>
      <c r="H574">
        <v>0</v>
      </c>
      <c r="I574" t="s">
        <v>46</v>
      </c>
      <c r="J574">
        <v>0.05</v>
      </c>
      <c r="K574">
        <v>0.2</v>
      </c>
      <c r="L574">
        <v>0.25</v>
      </c>
      <c r="M574" t="b">
        <f t="shared" si="43"/>
        <v>1</v>
      </c>
      <c r="N574" t="str">
        <f t="shared" si="44"/>
        <v>Meal_Booster1_Side</v>
      </c>
      <c r="O574" t="s">
        <v>18</v>
      </c>
    </row>
    <row r="575" spans="1:15" hidden="1" x14ac:dyDescent="0.45">
      <c r="A575" t="str">
        <f t="shared" si="40"/>
        <v>2020-01-02</v>
      </c>
      <c r="B575">
        <f t="shared" si="41"/>
        <v>43832</v>
      </c>
      <c r="C575" t="str">
        <f t="shared" si="42"/>
        <v>43832Meal_Booster2_GreenP13</v>
      </c>
      <c r="D575" s="7">
        <v>573</v>
      </c>
      <c r="E575" t="s">
        <v>189</v>
      </c>
      <c r="F575" t="s">
        <v>118</v>
      </c>
      <c r="G575" t="s">
        <v>174</v>
      </c>
      <c r="H575">
        <v>0</v>
      </c>
      <c r="I575" t="s">
        <v>46</v>
      </c>
      <c r="J575">
        <v>0.05</v>
      </c>
      <c r="K575">
        <v>0.2</v>
      </c>
      <c r="L575">
        <v>0.25</v>
      </c>
      <c r="M575" t="b">
        <f t="shared" si="43"/>
        <v>1</v>
      </c>
      <c r="N575" t="str">
        <f t="shared" si="44"/>
        <v>Meal_Booster2_Green</v>
      </c>
      <c r="O575" t="s">
        <v>19</v>
      </c>
    </row>
    <row r="576" spans="1:15" hidden="1" x14ac:dyDescent="0.45">
      <c r="A576" t="str">
        <f t="shared" si="40"/>
        <v>2020-01-02</v>
      </c>
      <c r="B576">
        <f t="shared" si="41"/>
        <v>43832</v>
      </c>
      <c r="C576" t="str">
        <f t="shared" si="42"/>
        <v>43832Meal_Booster2_MainP13</v>
      </c>
      <c r="D576" s="7">
        <v>574</v>
      </c>
      <c r="E576" t="s">
        <v>189</v>
      </c>
      <c r="F576" t="s">
        <v>118</v>
      </c>
      <c r="G576" t="s">
        <v>175</v>
      </c>
      <c r="H576">
        <v>0</v>
      </c>
      <c r="I576" t="s">
        <v>46</v>
      </c>
      <c r="J576">
        <v>0.05</v>
      </c>
      <c r="K576">
        <v>0.2</v>
      </c>
      <c r="L576">
        <v>0.25</v>
      </c>
      <c r="M576" t="b">
        <f t="shared" si="43"/>
        <v>1</v>
      </c>
      <c r="N576" t="str">
        <f t="shared" si="44"/>
        <v>Meal_Booster2_Main</v>
      </c>
      <c r="O576" t="s">
        <v>20</v>
      </c>
    </row>
    <row r="577" spans="1:15" hidden="1" x14ac:dyDescent="0.45">
      <c r="A577" t="str">
        <f t="shared" si="40"/>
        <v>2020-01-02</v>
      </c>
      <c r="B577">
        <f t="shared" si="41"/>
        <v>43832</v>
      </c>
      <c r="C577" t="str">
        <f t="shared" si="42"/>
        <v>43832Meal_Booster2_SideP13</v>
      </c>
      <c r="D577" s="7">
        <v>575</v>
      </c>
      <c r="E577" t="s">
        <v>189</v>
      </c>
      <c r="F577" t="s">
        <v>118</v>
      </c>
      <c r="G577" t="s">
        <v>176</v>
      </c>
      <c r="H577">
        <v>0</v>
      </c>
      <c r="I577" t="s">
        <v>46</v>
      </c>
      <c r="J577">
        <v>0.05</v>
      </c>
      <c r="K577">
        <v>0.2</v>
      </c>
      <c r="L577">
        <v>0.25</v>
      </c>
      <c r="M577" t="b">
        <f t="shared" si="43"/>
        <v>1</v>
      </c>
      <c r="N577" t="str">
        <f t="shared" si="44"/>
        <v>Meal_Booster2_Side</v>
      </c>
      <c r="O577" t="s">
        <v>21</v>
      </c>
    </row>
    <row r="578" spans="1:15" hidden="1" x14ac:dyDescent="0.45">
      <c r="A578" t="str">
        <f t="shared" ref="A578:A641" si="45">LEFT(E578,10)</f>
        <v>2020-01-02</v>
      </c>
      <c r="B578">
        <f t="shared" ref="B578:B641" si="46">VALUE(A578)</f>
        <v>43832</v>
      </c>
      <c r="C578" t="str">
        <f t="shared" ref="C578:C641" si="47">B578&amp;G578&amp;I578</f>
        <v>43832Meal_Breakfast_GreenP13</v>
      </c>
      <c r="D578" s="7">
        <v>576</v>
      </c>
      <c r="E578" t="s">
        <v>189</v>
      </c>
      <c r="F578" t="s">
        <v>118</v>
      </c>
      <c r="G578" t="s">
        <v>177</v>
      </c>
      <c r="H578">
        <v>54.412260000000003</v>
      </c>
      <c r="I578" t="s">
        <v>46</v>
      </c>
      <c r="J578">
        <v>0.05</v>
      </c>
      <c r="K578">
        <v>0.2</v>
      </c>
      <c r="L578">
        <v>0.25</v>
      </c>
      <c r="M578" t="b">
        <f t="shared" ref="M578:M641" si="48">N578=G578</f>
        <v>1</v>
      </c>
      <c r="N578" t="str">
        <f t="shared" ref="N578:N641" si="49">"Meal_"&amp;O578</f>
        <v>Meal_Breakfast_Green</v>
      </c>
      <c r="O578" t="s">
        <v>24</v>
      </c>
    </row>
    <row r="579" spans="1:15" hidden="1" x14ac:dyDescent="0.45">
      <c r="A579" t="str">
        <f t="shared" si="45"/>
        <v>2020-01-02</v>
      </c>
      <c r="B579">
        <f t="shared" si="46"/>
        <v>43832</v>
      </c>
      <c r="C579" t="str">
        <f t="shared" si="47"/>
        <v>43832Meal_Breakfast_MainP13</v>
      </c>
      <c r="D579" s="7">
        <v>577</v>
      </c>
      <c r="E579" t="s">
        <v>189</v>
      </c>
      <c r="F579" t="s">
        <v>118</v>
      </c>
      <c r="G579" t="s">
        <v>178</v>
      </c>
      <c r="H579">
        <v>12.654014</v>
      </c>
      <c r="I579" t="s">
        <v>46</v>
      </c>
      <c r="J579">
        <v>0.05</v>
      </c>
      <c r="K579">
        <v>0.2</v>
      </c>
      <c r="L579">
        <v>0.25</v>
      </c>
      <c r="M579" t="b">
        <f t="shared" si="48"/>
        <v>1</v>
      </c>
      <c r="N579" t="str">
        <f t="shared" si="49"/>
        <v>Meal_Breakfast_Main</v>
      </c>
      <c r="O579" t="s">
        <v>25</v>
      </c>
    </row>
    <row r="580" spans="1:15" hidden="1" x14ac:dyDescent="0.45">
      <c r="A580" t="str">
        <f t="shared" si="45"/>
        <v>2020-01-02</v>
      </c>
      <c r="B580">
        <f t="shared" si="46"/>
        <v>43832</v>
      </c>
      <c r="C580" t="str">
        <f t="shared" si="47"/>
        <v>43832Meal_Breakfast_SideP13</v>
      </c>
      <c r="D580" s="7">
        <v>578</v>
      </c>
      <c r="E580" t="s">
        <v>189</v>
      </c>
      <c r="F580" t="s">
        <v>118</v>
      </c>
      <c r="G580" t="s">
        <v>179</v>
      </c>
      <c r="H580">
        <v>56.943063000000002</v>
      </c>
      <c r="I580" t="s">
        <v>46</v>
      </c>
      <c r="J580">
        <v>0.05</v>
      </c>
      <c r="K580">
        <v>0.2</v>
      </c>
      <c r="L580">
        <v>0.25</v>
      </c>
      <c r="M580" t="b">
        <f t="shared" si="48"/>
        <v>1</v>
      </c>
      <c r="N580" t="str">
        <f t="shared" si="49"/>
        <v>Meal_Breakfast_Side</v>
      </c>
      <c r="O580" t="s">
        <v>26</v>
      </c>
    </row>
    <row r="581" spans="1:15" hidden="1" x14ac:dyDescent="0.45">
      <c r="A581" t="str">
        <f t="shared" si="45"/>
        <v>2020-01-02</v>
      </c>
      <c r="B581">
        <f t="shared" si="46"/>
        <v>43832</v>
      </c>
      <c r="C581" t="str">
        <f t="shared" si="47"/>
        <v>43832Meal_Dinner_GreenP13</v>
      </c>
      <c r="D581" s="7">
        <v>579</v>
      </c>
      <c r="E581" t="s">
        <v>189</v>
      </c>
      <c r="F581" t="s">
        <v>118</v>
      </c>
      <c r="G581" t="s">
        <v>180</v>
      </c>
      <c r="H581">
        <v>149.77874</v>
      </c>
      <c r="I581" t="s">
        <v>46</v>
      </c>
      <c r="J581">
        <v>0.05</v>
      </c>
      <c r="K581">
        <v>0.2</v>
      </c>
      <c r="L581">
        <v>0.25</v>
      </c>
      <c r="M581" t="b">
        <f t="shared" si="48"/>
        <v>1</v>
      </c>
      <c r="N581" t="str">
        <f t="shared" si="49"/>
        <v>Meal_Dinner_Green</v>
      </c>
      <c r="O581" t="s">
        <v>29</v>
      </c>
    </row>
    <row r="582" spans="1:15" hidden="1" x14ac:dyDescent="0.45">
      <c r="A582" t="str">
        <f t="shared" si="45"/>
        <v>2020-01-02</v>
      </c>
      <c r="B582">
        <f t="shared" si="46"/>
        <v>43832</v>
      </c>
      <c r="C582" t="str">
        <f t="shared" si="47"/>
        <v>43832Meal_Dinner_MainP13</v>
      </c>
      <c r="D582" s="7">
        <v>580</v>
      </c>
      <c r="E582" t="s">
        <v>189</v>
      </c>
      <c r="F582" t="s">
        <v>118</v>
      </c>
      <c r="G582" t="s">
        <v>181</v>
      </c>
      <c r="H582">
        <v>77.083600000000004</v>
      </c>
      <c r="I582" t="s">
        <v>46</v>
      </c>
      <c r="J582">
        <v>0.05</v>
      </c>
      <c r="K582">
        <v>0.2</v>
      </c>
      <c r="L582">
        <v>0.25</v>
      </c>
      <c r="M582" t="b">
        <f t="shared" si="48"/>
        <v>1</v>
      </c>
      <c r="N582" t="str">
        <f t="shared" si="49"/>
        <v>Meal_Dinner_Main</v>
      </c>
      <c r="O582" t="s">
        <v>30</v>
      </c>
    </row>
    <row r="583" spans="1:15" hidden="1" x14ac:dyDescent="0.45">
      <c r="A583" t="str">
        <f t="shared" si="45"/>
        <v>2020-01-02</v>
      </c>
      <c r="B583">
        <f t="shared" si="46"/>
        <v>43832</v>
      </c>
      <c r="C583" t="str">
        <f t="shared" si="47"/>
        <v>43832Meal_Dinner_SideP13</v>
      </c>
      <c r="D583" s="7">
        <v>581</v>
      </c>
      <c r="E583" t="s">
        <v>189</v>
      </c>
      <c r="F583" t="s">
        <v>118</v>
      </c>
      <c r="G583" t="s">
        <v>182</v>
      </c>
      <c r="H583">
        <v>100.08633</v>
      </c>
      <c r="I583" t="s">
        <v>46</v>
      </c>
      <c r="J583">
        <v>0.05</v>
      </c>
      <c r="K583">
        <v>0.2</v>
      </c>
      <c r="L583">
        <v>0.25</v>
      </c>
      <c r="M583" t="b">
        <f t="shared" si="48"/>
        <v>1</v>
      </c>
      <c r="N583" t="str">
        <f t="shared" si="49"/>
        <v>Meal_Dinner_Side</v>
      </c>
      <c r="O583" t="s">
        <v>31</v>
      </c>
    </row>
    <row r="584" spans="1:15" hidden="1" x14ac:dyDescent="0.45">
      <c r="A584" t="str">
        <f t="shared" si="45"/>
        <v>2020-01-02</v>
      </c>
      <c r="B584">
        <f t="shared" si="46"/>
        <v>43832</v>
      </c>
      <c r="C584" t="str">
        <f t="shared" si="47"/>
        <v>43832Meal_Lunch_GreenP13</v>
      </c>
      <c r="D584" s="7">
        <v>582</v>
      </c>
      <c r="E584" t="s">
        <v>189</v>
      </c>
      <c r="F584" t="s">
        <v>118</v>
      </c>
      <c r="G584" t="s">
        <v>183</v>
      </c>
      <c r="H584">
        <v>84.354031000000006</v>
      </c>
      <c r="I584" t="s">
        <v>46</v>
      </c>
      <c r="J584">
        <v>0.05</v>
      </c>
      <c r="K584">
        <v>0.2</v>
      </c>
      <c r="L584">
        <v>0.25</v>
      </c>
      <c r="M584" t="b">
        <f t="shared" si="48"/>
        <v>1</v>
      </c>
      <c r="N584" t="str">
        <f t="shared" si="49"/>
        <v>Meal_Lunch_Green</v>
      </c>
      <c r="O584" t="s">
        <v>34</v>
      </c>
    </row>
    <row r="585" spans="1:15" hidden="1" x14ac:dyDescent="0.45">
      <c r="A585" t="str">
        <f t="shared" si="45"/>
        <v>2020-01-02</v>
      </c>
      <c r="B585">
        <f t="shared" si="46"/>
        <v>43832</v>
      </c>
      <c r="C585" t="str">
        <f t="shared" si="47"/>
        <v>43832Meal_Lunch_MainP13</v>
      </c>
      <c r="D585" s="7">
        <v>583</v>
      </c>
      <c r="E585" t="s">
        <v>189</v>
      </c>
      <c r="F585" t="s">
        <v>118</v>
      </c>
      <c r="G585" t="s">
        <v>184</v>
      </c>
      <c r="H585">
        <v>107.35968</v>
      </c>
      <c r="I585" t="s">
        <v>46</v>
      </c>
      <c r="J585">
        <v>0.05</v>
      </c>
      <c r="K585">
        <v>0.2</v>
      </c>
      <c r="L585">
        <v>0.25</v>
      </c>
      <c r="M585" t="b">
        <f t="shared" si="48"/>
        <v>1</v>
      </c>
      <c r="N585" t="str">
        <f t="shared" si="49"/>
        <v>Meal_Lunch_Main</v>
      </c>
      <c r="O585" t="s">
        <v>35</v>
      </c>
    </row>
    <row r="586" spans="1:15" hidden="1" x14ac:dyDescent="0.45">
      <c r="A586" t="str">
        <f t="shared" si="45"/>
        <v>2020-01-02</v>
      </c>
      <c r="B586">
        <f t="shared" si="46"/>
        <v>43832</v>
      </c>
      <c r="C586" t="str">
        <f t="shared" si="47"/>
        <v>43832Meal_Lunch_SideP13</v>
      </c>
      <c r="D586" s="7">
        <v>584</v>
      </c>
      <c r="E586" t="s">
        <v>189</v>
      </c>
      <c r="F586" t="s">
        <v>118</v>
      </c>
      <c r="G586" t="s">
        <v>185</v>
      </c>
      <c r="H586">
        <v>87.421451000000005</v>
      </c>
      <c r="I586" t="s">
        <v>46</v>
      </c>
      <c r="J586">
        <v>0.05</v>
      </c>
      <c r="K586">
        <v>0.2</v>
      </c>
      <c r="L586">
        <v>0.25</v>
      </c>
      <c r="M586" t="b">
        <f t="shared" si="48"/>
        <v>1</v>
      </c>
      <c r="N586" t="str">
        <f t="shared" si="49"/>
        <v>Meal_Lunch_Side</v>
      </c>
      <c r="O586" t="s">
        <v>36</v>
      </c>
    </row>
    <row r="587" spans="1:15" hidden="1" x14ac:dyDescent="0.45">
      <c r="A587" t="str">
        <f t="shared" si="45"/>
        <v>2020-01-02</v>
      </c>
      <c r="B587">
        <f t="shared" si="46"/>
        <v>43832</v>
      </c>
      <c r="C587" t="str">
        <f t="shared" si="47"/>
        <v>43832Meal_Morning_Snack_GreenP13</v>
      </c>
      <c r="D587" s="7">
        <v>585</v>
      </c>
      <c r="E587" t="s">
        <v>189</v>
      </c>
      <c r="F587" t="s">
        <v>118</v>
      </c>
      <c r="G587" t="s">
        <v>186</v>
      </c>
      <c r="H587">
        <v>56.882454000000003</v>
      </c>
      <c r="I587" t="s">
        <v>46</v>
      </c>
      <c r="J587">
        <v>0.05</v>
      </c>
      <c r="K587">
        <v>0.2</v>
      </c>
      <c r="L587">
        <v>0.25</v>
      </c>
      <c r="M587" t="b">
        <f t="shared" si="48"/>
        <v>1</v>
      </c>
      <c r="N587" t="str">
        <f t="shared" si="49"/>
        <v>Meal_Morning_Snack_Green</v>
      </c>
      <c r="O587" t="s">
        <v>39</v>
      </c>
    </row>
    <row r="588" spans="1:15" hidden="1" x14ac:dyDescent="0.45">
      <c r="A588" t="str">
        <f t="shared" si="45"/>
        <v>2020-01-02</v>
      </c>
      <c r="B588">
        <f t="shared" si="46"/>
        <v>43832</v>
      </c>
      <c r="C588" t="str">
        <f t="shared" si="47"/>
        <v>43832Meal_Morning_Snack_MainP13</v>
      </c>
      <c r="D588" s="7">
        <v>586</v>
      </c>
      <c r="E588" t="s">
        <v>189</v>
      </c>
      <c r="F588" t="s">
        <v>118</v>
      </c>
      <c r="G588" t="s">
        <v>187</v>
      </c>
      <c r="H588">
        <v>38.783490999999998</v>
      </c>
      <c r="I588" t="s">
        <v>46</v>
      </c>
      <c r="J588">
        <v>0.05</v>
      </c>
      <c r="K588">
        <v>0.2</v>
      </c>
      <c r="L588">
        <v>0.25</v>
      </c>
      <c r="M588" t="b">
        <f t="shared" si="48"/>
        <v>1</v>
      </c>
      <c r="N588" t="str">
        <f t="shared" si="49"/>
        <v>Meal_Morning_Snack_Main</v>
      </c>
      <c r="O588" t="s">
        <v>40</v>
      </c>
    </row>
    <row r="589" spans="1:15" hidden="1" x14ac:dyDescent="0.45">
      <c r="A589" t="str">
        <f t="shared" si="45"/>
        <v>2020-01-02</v>
      </c>
      <c r="B589">
        <f t="shared" si="46"/>
        <v>43832</v>
      </c>
      <c r="C589" t="str">
        <f t="shared" si="47"/>
        <v>43832Meal_Morning_Snack_SideP13</v>
      </c>
      <c r="D589" s="7">
        <v>587</v>
      </c>
      <c r="E589" t="s">
        <v>189</v>
      </c>
      <c r="F589" t="s">
        <v>118</v>
      </c>
      <c r="G589" t="s">
        <v>188</v>
      </c>
      <c r="H589">
        <v>7.7566981999999998</v>
      </c>
      <c r="I589" t="s">
        <v>46</v>
      </c>
      <c r="J589">
        <v>0.05</v>
      </c>
      <c r="K589">
        <v>0.2</v>
      </c>
      <c r="L589">
        <v>0.25</v>
      </c>
      <c r="M589" t="b">
        <f t="shared" si="48"/>
        <v>1</v>
      </c>
      <c r="N589" t="str">
        <f t="shared" si="49"/>
        <v>Meal_Morning_Snack_Side</v>
      </c>
      <c r="O589" t="s">
        <v>41</v>
      </c>
    </row>
    <row r="590" spans="1:15" hidden="1" x14ac:dyDescent="0.45">
      <c r="A590" t="str">
        <f t="shared" si="45"/>
        <v>2020-01-02</v>
      </c>
      <c r="B590">
        <f t="shared" si="46"/>
        <v>43832</v>
      </c>
      <c r="C590" t="str">
        <f t="shared" si="47"/>
        <v>43832Meal_Afternoon_Snack_GreenP14</v>
      </c>
      <c r="D590" s="7">
        <v>588</v>
      </c>
      <c r="E590" t="s">
        <v>189</v>
      </c>
      <c r="F590" t="s">
        <v>118</v>
      </c>
      <c r="G590" t="s">
        <v>168</v>
      </c>
      <c r="H590">
        <v>71.37182</v>
      </c>
      <c r="I590" t="s">
        <v>47</v>
      </c>
      <c r="J590">
        <v>0.05</v>
      </c>
      <c r="K590">
        <v>0.15</v>
      </c>
      <c r="L590">
        <v>0.25</v>
      </c>
      <c r="M590" t="b">
        <f t="shared" si="48"/>
        <v>1</v>
      </c>
      <c r="N590" t="str">
        <f t="shared" si="49"/>
        <v>Meal_Afternoon_Snack_Green</v>
      </c>
      <c r="O590" t="s">
        <v>11</v>
      </c>
    </row>
    <row r="591" spans="1:15" hidden="1" x14ac:dyDescent="0.45">
      <c r="A591" t="str">
        <f t="shared" si="45"/>
        <v>2020-01-02</v>
      </c>
      <c r="B591">
        <f t="shared" si="46"/>
        <v>43832</v>
      </c>
      <c r="C591" t="str">
        <f t="shared" si="47"/>
        <v>43832Meal_Afternoon_Snack_MainP14</v>
      </c>
      <c r="D591" s="7">
        <v>589</v>
      </c>
      <c r="E591" t="s">
        <v>189</v>
      </c>
      <c r="F591" t="s">
        <v>118</v>
      </c>
      <c r="G591" t="s">
        <v>169</v>
      </c>
      <c r="H591">
        <v>77.578064999999995</v>
      </c>
      <c r="I591" t="s">
        <v>47</v>
      </c>
      <c r="J591">
        <v>0.05</v>
      </c>
      <c r="K591">
        <v>0.15</v>
      </c>
      <c r="L591">
        <v>0.25</v>
      </c>
      <c r="M591" t="b">
        <f t="shared" si="48"/>
        <v>1</v>
      </c>
      <c r="N591" t="str">
        <f t="shared" si="49"/>
        <v>Meal_Afternoon_Snack_Main</v>
      </c>
      <c r="O591" t="s">
        <v>12</v>
      </c>
    </row>
    <row r="592" spans="1:15" hidden="1" x14ac:dyDescent="0.45">
      <c r="A592" t="str">
        <f t="shared" si="45"/>
        <v>2020-01-02</v>
      </c>
      <c r="B592">
        <f t="shared" si="46"/>
        <v>43832</v>
      </c>
      <c r="C592" t="str">
        <f t="shared" si="47"/>
        <v>43832Meal_Afternoon_Snack_SideP14</v>
      </c>
      <c r="D592" s="7">
        <v>590</v>
      </c>
      <c r="E592" t="s">
        <v>189</v>
      </c>
      <c r="F592" t="s">
        <v>118</v>
      </c>
      <c r="G592" t="s">
        <v>170</v>
      </c>
      <c r="H592">
        <v>12.41249</v>
      </c>
      <c r="I592" t="s">
        <v>47</v>
      </c>
      <c r="J592">
        <v>0.05</v>
      </c>
      <c r="K592">
        <v>0.15</v>
      </c>
      <c r="L592">
        <v>0.25</v>
      </c>
      <c r="M592" t="b">
        <f t="shared" si="48"/>
        <v>1</v>
      </c>
      <c r="N592" t="str">
        <f t="shared" si="49"/>
        <v>Meal_Afternoon_Snack_Side</v>
      </c>
      <c r="O592" t="s">
        <v>13</v>
      </c>
    </row>
    <row r="593" spans="1:15" hidden="1" x14ac:dyDescent="0.45">
      <c r="A593" t="str">
        <f t="shared" si="45"/>
        <v>2020-01-02</v>
      </c>
      <c r="B593">
        <f t="shared" si="46"/>
        <v>43832</v>
      </c>
      <c r="C593" t="str">
        <f t="shared" si="47"/>
        <v>43832Meal_Booster1_GreenP14</v>
      </c>
      <c r="D593" s="7">
        <v>591</v>
      </c>
      <c r="E593" t="s">
        <v>189</v>
      </c>
      <c r="F593" t="s">
        <v>118</v>
      </c>
      <c r="G593" t="s">
        <v>171</v>
      </c>
      <c r="H593">
        <v>0</v>
      </c>
      <c r="I593" t="s">
        <v>47</v>
      </c>
      <c r="J593">
        <v>0.05</v>
      </c>
      <c r="K593">
        <v>0.15</v>
      </c>
      <c r="L593">
        <v>0.25</v>
      </c>
      <c r="M593" t="b">
        <f t="shared" si="48"/>
        <v>1</v>
      </c>
      <c r="N593" t="str">
        <f t="shared" si="49"/>
        <v>Meal_Booster1_Green</v>
      </c>
      <c r="O593" t="s">
        <v>16</v>
      </c>
    </row>
    <row r="594" spans="1:15" hidden="1" x14ac:dyDescent="0.45">
      <c r="A594" t="str">
        <f t="shared" si="45"/>
        <v>2020-01-02</v>
      </c>
      <c r="B594">
        <f t="shared" si="46"/>
        <v>43832</v>
      </c>
      <c r="C594" t="str">
        <f t="shared" si="47"/>
        <v>43832Meal_Booster1_MainP14</v>
      </c>
      <c r="D594" s="7">
        <v>592</v>
      </c>
      <c r="E594" t="s">
        <v>189</v>
      </c>
      <c r="F594" t="s">
        <v>118</v>
      </c>
      <c r="G594" t="s">
        <v>172</v>
      </c>
      <c r="H594">
        <v>0</v>
      </c>
      <c r="I594" t="s">
        <v>47</v>
      </c>
      <c r="J594">
        <v>0.05</v>
      </c>
      <c r="K594">
        <v>0.15</v>
      </c>
      <c r="L594">
        <v>0.25</v>
      </c>
      <c r="M594" t="b">
        <f t="shared" si="48"/>
        <v>1</v>
      </c>
      <c r="N594" t="str">
        <f t="shared" si="49"/>
        <v>Meal_Booster1_Main</v>
      </c>
      <c r="O594" t="s">
        <v>17</v>
      </c>
    </row>
    <row r="595" spans="1:15" hidden="1" x14ac:dyDescent="0.45">
      <c r="A595" t="str">
        <f t="shared" si="45"/>
        <v>2020-01-02</v>
      </c>
      <c r="B595">
        <f t="shared" si="46"/>
        <v>43832</v>
      </c>
      <c r="C595" t="str">
        <f t="shared" si="47"/>
        <v>43832Meal_Booster1_SideP14</v>
      </c>
      <c r="D595" s="7">
        <v>593</v>
      </c>
      <c r="E595" t="s">
        <v>189</v>
      </c>
      <c r="F595" t="s">
        <v>118</v>
      </c>
      <c r="G595" t="s">
        <v>173</v>
      </c>
      <c r="H595">
        <v>0</v>
      </c>
      <c r="I595" t="s">
        <v>47</v>
      </c>
      <c r="J595">
        <v>0.05</v>
      </c>
      <c r="K595">
        <v>0.15</v>
      </c>
      <c r="L595">
        <v>0.25</v>
      </c>
      <c r="M595" t="b">
        <f t="shared" si="48"/>
        <v>1</v>
      </c>
      <c r="N595" t="str">
        <f t="shared" si="49"/>
        <v>Meal_Booster1_Side</v>
      </c>
      <c r="O595" t="s">
        <v>18</v>
      </c>
    </row>
    <row r="596" spans="1:15" hidden="1" x14ac:dyDescent="0.45">
      <c r="A596" t="str">
        <f t="shared" si="45"/>
        <v>2020-01-02</v>
      </c>
      <c r="B596">
        <f t="shared" si="46"/>
        <v>43832</v>
      </c>
      <c r="C596" t="str">
        <f t="shared" si="47"/>
        <v>43832Meal_Booster2_GreenP14</v>
      </c>
      <c r="D596" s="7">
        <v>594</v>
      </c>
      <c r="E596" t="s">
        <v>189</v>
      </c>
      <c r="F596" t="s">
        <v>118</v>
      </c>
      <c r="G596" t="s">
        <v>174</v>
      </c>
      <c r="H596">
        <v>0</v>
      </c>
      <c r="I596" t="s">
        <v>47</v>
      </c>
      <c r="J596">
        <v>0.05</v>
      </c>
      <c r="K596">
        <v>0.15</v>
      </c>
      <c r="L596">
        <v>0.25</v>
      </c>
      <c r="M596" t="b">
        <f t="shared" si="48"/>
        <v>1</v>
      </c>
      <c r="N596" t="str">
        <f t="shared" si="49"/>
        <v>Meal_Booster2_Green</v>
      </c>
      <c r="O596" t="s">
        <v>19</v>
      </c>
    </row>
    <row r="597" spans="1:15" hidden="1" x14ac:dyDescent="0.45">
      <c r="A597" t="str">
        <f t="shared" si="45"/>
        <v>2020-01-02</v>
      </c>
      <c r="B597">
        <f t="shared" si="46"/>
        <v>43832</v>
      </c>
      <c r="C597" t="str">
        <f t="shared" si="47"/>
        <v>43832Meal_Booster2_MainP14</v>
      </c>
      <c r="D597" s="7">
        <v>595</v>
      </c>
      <c r="E597" t="s">
        <v>189</v>
      </c>
      <c r="F597" t="s">
        <v>118</v>
      </c>
      <c r="G597" t="s">
        <v>175</v>
      </c>
      <c r="H597">
        <v>0</v>
      </c>
      <c r="I597" t="s">
        <v>47</v>
      </c>
      <c r="J597">
        <v>0.05</v>
      </c>
      <c r="K597">
        <v>0.15</v>
      </c>
      <c r="L597">
        <v>0.25</v>
      </c>
      <c r="M597" t="b">
        <f t="shared" si="48"/>
        <v>1</v>
      </c>
      <c r="N597" t="str">
        <f t="shared" si="49"/>
        <v>Meal_Booster2_Main</v>
      </c>
      <c r="O597" t="s">
        <v>20</v>
      </c>
    </row>
    <row r="598" spans="1:15" hidden="1" x14ac:dyDescent="0.45">
      <c r="A598" t="str">
        <f t="shared" si="45"/>
        <v>2020-01-02</v>
      </c>
      <c r="B598">
        <f t="shared" si="46"/>
        <v>43832</v>
      </c>
      <c r="C598" t="str">
        <f t="shared" si="47"/>
        <v>43832Meal_Booster2_SideP14</v>
      </c>
      <c r="D598" s="7">
        <v>596</v>
      </c>
      <c r="E598" t="s">
        <v>189</v>
      </c>
      <c r="F598" t="s">
        <v>118</v>
      </c>
      <c r="G598" t="s">
        <v>176</v>
      </c>
      <c r="H598">
        <v>0</v>
      </c>
      <c r="I598" t="s">
        <v>47</v>
      </c>
      <c r="J598">
        <v>0.05</v>
      </c>
      <c r="K598">
        <v>0.15</v>
      </c>
      <c r="L598">
        <v>0.25</v>
      </c>
      <c r="M598" t="b">
        <f t="shared" si="48"/>
        <v>1</v>
      </c>
      <c r="N598" t="str">
        <f t="shared" si="49"/>
        <v>Meal_Booster2_Side</v>
      </c>
      <c r="O598" t="s">
        <v>21</v>
      </c>
    </row>
    <row r="599" spans="1:15" hidden="1" x14ac:dyDescent="0.45">
      <c r="A599" t="str">
        <f t="shared" si="45"/>
        <v>2020-01-02</v>
      </c>
      <c r="B599">
        <f t="shared" si="46"/>
        <v>43832</v>
      </c>
      <c r="C599" t="str">
        <f t="shared" si="47"/>
        <v>43832Meal_Breakfast_GreenP14</v>
      </c>
      <c r="D599" s="7">
        <v>597</v>
      </c>
      <c r="E599" t="s">
        <v>189</v>
      </c>
      <c r="F599" t="s">
        <v>118</v>
      </c>
      <c r="G599" t="s">
        <v>177</v>
      </c>
      <c r="H599">
        <v>86.719539999999995</v>
      </c>
      <c r="I599" t="s">
        <v>47</v>
      </c>
      <c r="J599">
        <v>0.05</v>
      </c>
      <c r="K599">
        <v>0.15</v>
      </c>
      <c r="L599">
        <v>0.25</v>
      </c>
      <c r="M599" t="b">
        <f t="shared" si="48"/>
        <v>1</v>
      </c>
      <c r="N599" t="str">
        <f t="shared" si="49"/>
        <v>Meal_Breakfast_Green</v>
      </c>
      <c r="O599" t="s">
        <v>24</v>
      </c>
    </row>
    <row r="600" spans="1:15" hidden="1" x14ac:dyDescent="0.45">
      <c r="A600" t="str">
        <f t="shared" si="45"/>
        <v>2020-01-02</v>
      </c>
      <c r="B600">
        <f t="shared" si="46"/>
        <v>43832</v>
      </c>
      <c r="C600" t="str">
        <f t="shared" si="47"/>
        <v>43832Meal_Breakfast_MainP14</v>
      </c>
      <c r="D600" s="7">
        <v>598</v>
      </c>
      <c r="E600" t="s">
        <v>189</v>
      </c>
      <c r="F600" t="s">
        <v>118</v>
      </c>
      <c r="G600" t="s">
        <v>178</v>
      </c>
      <c r="H600">
        <v>20.167335000000001</v>
      </c>
      <c r="I600" t="s">
        <v>47</v>
      </c>
      <c r="J600">
        <v>0.05</v>
      </c>
      <c r="K600">
        <v>0.15</v>
      </c>
      <c r="L600">
        <v>0.25</v>
      </c>
      <c r="M600" t="b">
        <f t="shared" si="48"/>
        <v>1</v>
      </c>
      <c r="N600" t="str">
        <f t="shared" si="49"/>
        <v>Meal_Breakfast_Main</v>
      </c>
      <c r="O600" t="s">
        <v>25</v>
      </c>
    </row>
    <row r="601" spans="1:15" hidden="1" x14ac:dyDescent="0.45">
      <c r="A601" t="str">
        <f t="shared" si="45"/>
        <v>2020-01-02</v>
      </c>
      <c r="B601">
        <f t="shared" si="46"/>
        <v>43832</v>
      </c>
      <c r="C601" t="str">
        <f t="shared" si="47"/>
        <v>43832Meal_Breakfast_SideP14</v>
      </c>
      <c r="D601" s="7">
        <v>599</v>
      </c>
      <c r="E601" t="s">
        <v>189</v>
      </c>
      <c r="F601" t="s">
        <v>118</v>
      </c>
      <c r="G601" t="s">
        <v>179</v>
      </c>
      <c r="H601">
        <v>90.753006999999997</v>
      </c>
      <c r="I601" t="s">
        <v>47</v>
      </c>
      <c r="J601">
        <v>0.05</v>
      </c>
      <c r="K601">
        <v>0.15</v>
      </c>
      <c r="L601">
        <v>0.25</v>
      </c>
      <c r="M601" t="b">
        <f t="shared" si="48"/>
        <v>1</v>
      </c>
      <c r="N601" t="str">
        <f t="shared" si="49"/>
        <v>Meal_Breakfast_Side</v>
      </c>
      <c r="O601" t="s">
        <v>26</v>
      </c>
    </row>
    <row r="602" spans="1:15" hidden="1" x14ac:dyDescent="0.45">
      <c r="A602" t="str">
        <f t="shared" si="45"/>
        <v>2020-01-02</v>
      </c>
      <c r="B602">
        <f t="shared" si="46"/>
        <v>43832</v>
      </c>
      <c r="C602" t="str">
        <f t="shared" si="47"/>
        <v>43832Meal_Dinner_GreenP14</v>
      </c>
      <c r="D602" s="7">
        <v>600</v>
      </c>
      <c r="E602" t="s">
        <v>189</v>
      </c>
      <c r="F602" t="s">
        <v>118</v>
      </c>
      <c r="G602" t="s">
        <v>180</v>
      </c>
      <c r="H602">
        <v>257.54199</v>
      </c>
      <c r="I602" t="s">
        <v>47</v>
      </c>
      <c r="J602">
        <v>0.05</v>
      </c>
      <c r="K602">
        <v>0.15</v>
      </c>
      <c r="L602">
        <v>0.25</v>
      </c>
      <c r="M602" t="b">
        <f t="shared" si="48"/>
        <v>1</v>
      </c>
      <c r="N602" t="str">
        <f t="shared" si="49"/>
        <v>Meal_Dinner_Green</v>
      </c>
      <c r="O602" t="s">
        <v>29</v>
      </c>
    </row>
    <row r="603" spans="1:15" hidden="1" x14ac:dyDescent="0.45">
      <c r="A603" t="str">
        <f t="shared" si="45"/>
        <v>2020-01-02</v>
      </c>
      <c r="B603">
        <f t="shared" si="46"/>
        <v>43832</v>
      </c>
      <c r="C603" t="str">
        <f t="shared" si="47"/>
        <v>43832Meal_Dinner_MainP14</v>
      </c>
      <c r="D603" s="7">
        <v>601</v>
      </c>
      <c r="E603" t="s">
        <v>189</v>
      </c>
      <c r="F603" t="s">
        <v>118</v>
      </c>
      <c r="G603" t="s">
        <v>181</v>
      </c>
      <c r="H603">
        <v>92.715115999999995</v>
      </c>
      <c r="I603" t="s">
        <v>47</v>
      </c>
      <c r="J603">
        <v>0.05</v>
      </c>
      <c r="K603">
        <v>0.15</v>
      </c>
      <c r="L603">
        <v>0.25</v>
      </c>
      <c r="M603" t="b">
        <f t="shared" si="48"/>
        <v>1</v>
      </c>
      <c r="N603" t="str">
        <f t="shared" si="49"/>
        <v>Meal_Dinner_Main</v>
      </c>
      <c r="O603" t="s">
        <v>30</v>
      </c>
    </row>
    <row r="604" spans="1:15" hidden="1" x14ac:dyDescent="0.45">
      <c r="A604" t="str">
        <f t="shared" si="45"/>
        <v>2020-01-02</v>
      </c>
      <c r="B604">
        <f t="shared" si="46"/>
        <v>43832</v>
      </c>
      <c r="C604" t="str">
        <f t="shared" si="47"/>
        <v>43832Meal_Dinner_SideP14</v>
      </c>
      <c r="D604" s="7">
        <v>602</v>
      </c>
      <c r="E604" t="s">
        <v>189</v>
      </c>
      <c r="F604" t="s">
        <v>118</v>
      </c>
      <c r="G604" t="s">
        <v>182</v>
      </c>
      <c r="H604">
        <v>154.52519000000001</v>
      </c>
      <c r="I604" t="s">
        <v>47</v>
      </c>
      <c r="J604">
        <v>0.05</v>
      </c>
      <c r="K604">
        <v>0.15</v>
      </c>
      <c r="L604">
        <v>0.25</v>
      </c>
      <c r="M604" t="b">
        <f t="shared" si="48"/>
        <v>1</v>
      </c>
      <c r="N604" t="str">
        <f t="shared" si="49"/>
        <v>Meal_Dinner_Side</v>
      </c>
      <c r="O604" t="s">
        <v>31</v>
      </c>
    </row>
    <row r="605" spans="1:15" hidden="1" x14ac:dyDescent="0.45">
      <c r="A605" t="str">
        <f t="shared" si="45"/>
        <v>2020-01-02</v>
      </c>
      <c r="B605">
        <f t="shared" si="46"/>
        <v>43832</v>
      </c>
      <c r="C605" t="str">
        <f t="shared" si="47"/>
        <v>43832Meal_Lunch_GreenP14</v>
      </c>
      <c r="D605" s="7">
        <v>603</v>
      </c>
      <c r="E605" t="s">
        <v>189</v>
      </c>
      <c r="F605" t="s">
        <v>118</v>
      </c>
      <c r="G605" t="s">
        <v>183</v>
      </c>
      <c r="H605">
        <v>121.25892</v>
      </c>
      <c r="I605" t="s">
        <v>47</v>
      </c>
      <c r="J605">
        <v>0.05</v>
      </c>
      <c r="K605">
        <v>0.15</v>
      </c>
      <c r="L605">
        <v>0.25</v>
      </c>
      <c r="M605" t="b">
        <f t="shared" si="48"/>
        <v>1</v>
      </c>
      <c r="N605" t="str">
        <f t="shared" si="49"/>
        <v>Meal_Lunch_Green</v>
      </c>
      <c r="O605" t="s">
        <v>34</v>
      </c>
    </row>
    <row r="606" spans="1:15" hidden="1" x14ac:dyDescent="0.45">
      <c r="A606" t="str">
        <f t="shared" si="45"/>
        <v>2020-01-02</v>
      </c>
      <c r="B606">
        <f t="shared" si="46"/>
        <v>43832</v>
      </c>
      <c r="C606" t="str">
        <f t="shared" si="47"/>
        <v>43832Meal_Lunch_MainP14</v>
      </c>
      <c r="D606" s="7">
        <v>604</v>
      </c>
      <c r="E606" t="s">
        <v>189</v>
      </c>
      <c r="F606" t="s">
        <v>118</v>
      </c>
      <c r="G606" t="s">
        <v>184</v>
      </c>
      <c r="H606">
        <v>154.32953000000001</v>
      </c>
      <c r="I606" t="s">
        <v>47</v>
      </c>
      <c r="J606">
        <v>0.05</v>
      </c>
      <c r="K606">
        <v>0.15</v>
      </c>
      <c r="L606">
        <v>0.25</v>
      </c>
      <c r="M606" t="b">
        <f t="shared" si="48"/>
        <v>1</v>
      </c>
      <c r="N606" t="str">
        <f t="shared" si="49"/>
        <v>Meal_Lunch_Main</v>
      </c>
      <c r="O606" t="s">
        <v>35</v>
      </c>
    </row>
    <row r="607" spans="1:15" hidden="1" x14ac:dyDescent="0.45">
      <c r="A607" t="str">
        <f t="shared" si="45"/>
        <v>2020-01-02</v>
      </c>
      <c r="B607">
        <f t="shared" si="46"/>
        <v>43832</v>
      </c>
      <c r="C607" t="str">
        <f t="shared" si="47"/>
        <v>43832Meal_Lunch_SideP14</v>
      </c>
      <c r="D607" s="7">
        <v>605</v>
      </c>
      <c r="E607" t="s">
        <v>189</v>
      </c>
      <c r="F607" t="s">
        <v>118</v>
      </c>
      <c r="G607" t="s">
        <v>185</v>
      </c>
      <c r="H607">
        <v>125.66834</v>
      </c>
      <c r="I607" t="s">
        <v>47</v>
      </c>
      <c r="J607">
        <v>0.05</v>
      </c>
      <c r="K607">
        <v>0.15</v>
      </c>
      <c r="L607">
        <v>0.25</v>
      </c>
      <c r="M607" t="b">
        <f t="shared" si="48"/>
        <v>1</v>
      </c>
      <c r="N607" t="str">
        <f t="shared" si="49"/>
        <v>Meal_Lunch_Side</v>
      </c>
      <c r="O607" t="s">
        <v>36</v>
      </c>
    </row>
    <row r="608" spans="1:15" hidden="1" x14ac:dyDescent="0.45">
      <c r="A608" t="str">
        <f t="shared" si="45"/>
        <v>2020-01-02</v>
      </c>
      <c r="B608">
        <f t="shared" si="46"/>
        <v>43832</v>
      </c>
      <c r="C608" t="str">
        <f t="shared" si="47"/>
        <v>43832Meal_Morning_Snack_GreenP14</v>
      </c>
      <c r="D608" s="7">
        <v>606</v>
      </c>
      <c r="E608" t="s">
        <v>189</v>
      </c>
      <c r="F608" t="s">
        <v>118</v>
      </c>
      <c r="G608" t="s">
        <v>186</v>
      </c>
      <c r="H608">
        <v>139.55623</v>
      </c>
      <c r="I608" t="s">
        <v>47</v>
      </c>
      <c r="J608">
        <v>0.05</v>
      </c>
      <c r="K608">
        <v>0.15</v>
      </c>
      <c r="L608">
        <v>0.25</v>
      </c>
      <c r="M608" t="b">
        <f t="shared" si="48"/>
        <v>1</v>
      </c>
      <c r="N608" t="str">
        <f t="shared" si="49"/>
        <v>Meal_Morning_Snack_Green</v>
      </c>
      <c r="O608" t="s">
        <v>39</v>
      </c>
    </row>
    <row r="609" spans="1:15" hidden="1" x14ac:dyDescent="0.45">
      <c r="A609" t="str">
        <f t="shared" si="45"/>
        <v>2020-01-02</v>
      </c>
      <c r="B609">
        <f t="shared" si="46"/>
        <v>43832</v>
      </c>
      <c r="C609" t="str">
        <f t="shared" si="47"/>
        <v>43832Meal_Morning_Snack_MainP14</v>
      </c>
      <c r="D609" s="7">
        <v>607</v>
      </c>
      <c r="E609" t="s">
        <v>189</v>
      </c>
      <c r="F609" t="s">
        <v>118</v>
      </c>
      <c r="G609" t="s">
        <v>187</v>
      </c>
      <c r="H609">
        <v>95.151974999999993</v>
      </c>
      <c r="I609" t="s">
        <v>47</v>
      </c>
      <c r="J609">
        <v>0.05</v>
      </c>
      <c r="K609">
        <v>0.15</v>
      </c>
      <c r="L609">
        <v>0.25</v>
      </c>
      <c r="M609" t="b">
        <f t="shared" si="48"/>
        <v>1</v>
      </c>
      <c r="N609" t="str">
        <f t="shared" si="49"/>
        <v>Meal_Morning_Snack_Main</v>
      </c>
      <c r="O609" t="s">
        <v>40</v>
      </c>
    </row>
    <row r="610" spans="1:15" hidden="1" x14ac:dyDescent="0.45">
      <c r="A610" t="str">
        <f t="shared" si="45"/>
        <v>2020-01-02</v>
      </c>
      <c r="B610">
        <f t="shared" si="46"/>
        <v>43832</v>
      </c>
      <c r="C610" t="str">
        <f t="shared" si="47"/>
        <v>43832Meal_Morning_Snack_SideP14</v>
      </c>
      <c r="D610" s="7">
        <v>608</v>
      </c>
      <c r="E610" t="s">
        <v>189</v>
      </c>
      <c r="F610" t="s">
        <v>118</v>
      </c>
      <c r="G610" t="s">
        <v>188</v>
      </c>
      <c r="H610">
        <v>19.030394999999999</v>
      </c>
      <c r="I610" t="s">
        <v>47</v>
      </c>
      <c r="J610">
        <v>0.05</v>
      </c>
      <c r="K610">
        <v>0.15</v>
      </c>
      <c r="L610">
        <v>0.25</v>
      </c>
      <c r="M610" t="b">
        <f t="shared" si="48"/>
        <v>1</v>
      </c>
      <c r="N610" t="str">
        <f t="shared" si="49"/>
        <v>Meal_Morning_Snack_Side</v>
      </c>
      <c r="O610" t="s">
        <v>41</v>
      </c>
    </row>
    <row r="611" spans="1:15" hidden="1" x14ac:dyDescent="0.45">
      <c r="A611" t="str">
        <f t="shared" si="45"/>
        <v>2020-01-02</v>
      </c>
      <c r="B611">
        <f t="shared" si="46"/>
        <v>43832</v>
      </c>
      <c r="C611" t="str">
        <f t="shared" si="47"/>
        <v>43832Meal_Afternoon_Snack_GreenP15</v>
      </c>
      <c r="D611" s="7">
        <v>609</v>
      </c>
      <c r="E611" t="s">
        <v>189</v>
      </c>
      <c r="F611" t="s">
        <v>118</v>
      </c>
      <c r="G611" t="s">
        <v>168</v>
      </c>
      <c r="H611">
        <v>94.537620000000004</v>
      </c>
      <c r="I611" t="s">
        <v>48</v>
      </c>
      <c r="J611">
        <v>0.05</v>
      </c>
      <c r="K611">
        <v>0.05</v>
      </c>
      <c r="L611">
        <v>0.25</v>
      </c>
      <c r="M611" t="b">
        <f t="shared" si="48"/>
        <v>1</v>
      </c>
      <c r="N611" t="str">
        <f t="shared" si="49"/>
        <v>Meal_Afternoon_Snack_Green</v>
      </c>
      <c r="O611" t="s">
        <v>11</v>
      </c>
    </row>
    <row r="612" spans="1:15" hidden="1" x14ac:dyDescent="0.45">
      <c r="A612" t="str">
        <f t="shared" si="45"/>
        <v>2020-01-02</v>
      </c>
      <c r="B612">
        <f t="shared" si="46"/>
        <v>43832</v>
      </c>
      <c r="C612" t="str">
        <f t="shared" si="47"/>
        <v>43832Meal_Afternoon_Snack_MainP15</v>
      </c>
      <c r="D612" s="7">
        <v>610</v>
      </c>
      <c r="E612" t="s">
        <v>189</v>
      </c>
      <c r="F612" t="s">
        <v>118</v>
      </c>
      <c r="G612" t="s">
        <v>169</v>
      </c>
      <c r="H612">
        <v>43.551093000000002</v>
      </c>
      <c r="I612" t="s">
        <v>48</v>
      </c>
      <c r="J612">
        <v>0.05</v>
      </c>
      <c r="K612">
        <v>0.05</v>
      </c>
      <c r="L612">
        <v>0.25</v>
      </c>
      <c r="M612" t="b">
        <f t="shared" si="48"/>
        <v>1</v>
      </c>
      <c r="N612" t="str">
        <f t="shared" si="49"/>
        <v>Meal_Afternoon_Snack_Main</v>
      </c>
      <c r="O612" t="s">
        <v>12</v>
      </c>
    </row>
    <row r="613" spans="1:15" hidden="1" x14ac:dyDescent="0.45">
      <c r="A613" t="str">
        <f t="shared" si="45"/>
        <v>2020-01-02</v>
      </c>
      <c r="B613">
        <f t="shared" si="46"/>
        <v>43832</v>
      </c>
      <c r="C613" t="str">
        <f t="shared" si="47"/>
        <v>43832Meal_Afternoon_Snack_SideP15</v>
      </c>
      <c r="D613" s="7">
        <v>611</v>
      </c>
      <c r="E613" t="s">
        <v>189</v>
      </c>
      <c r="F613" t="s">
        <v>118</v>
      </c>
      <c r="G613" t="s">
        <v>170</v>
      </c>
      <c r="H613">
        <v>12.88841</v>
      </c>
      <c r="I613" t="s">
        <v>48</v>
      </c>
      <c r="J613">
        <v>0.05</v>
      </c>
      <c r="K613">
        <v>0.05</v>
      </c>
      <c r="L613">
        <v>0.25</v>
      </c>
      <c r="M613" t="b">
        <f t="shared" si="48"/>
        <v>1</v>
      </c>
      <c r="N613" t="str">
        <f t="shared" si="49"/>
        <v>Meal_Afternoon_Snack_Side</v>
      </c>
      <c r="O613" t="s">
        <v>13</v>
      </c>
    </row>
    <row r="614" spans="1:15" hidden="1" x14ac:dyDescent="0.45">
      <c r="A614" t="str">
        <f t="shared" si="45"/>
        <v>2020-01-02</v>
      </c>
      <c r="B614">
        <f t="shared" si="46"/>
        <v>43832</v>
      </c>
      <c r="C614" t="str">
        <f t="shared" si="47"/>
        <v>43832Meal_Booster1_GreenP15</v>
      </c>
      <c r="D614" s="7">
        <v>612</v>
      </c>
      <c r="E614" t="s">
        <v>189</v>
      </c>
      <c r="F614" t="s">
        <v>118</v>
      </c>
      <c r="G614" t="s">
        <v>171</v>
      </c>
      <c r="H614">
        <v>0</v>
      </c>
      <c r="I614" t="s">
        <v>48</v>
      </c>
      <c r="J614">
        <v>0.05</v>
      </c>
      <c r="K614">
        <v>0.05</v>
      </c>
      <c r="L614">
        <v>0.25</v>
      </c>
      <c r="M614" t="b">
        <f t="shared" si="48"/>
        <v>1</v>
      </c>
      <c r="N614" t="str">
        <f t="shared" si="49"/>
        <v>Meal_Booster1_Green</v>
      </c>
      <c r="O614" t="s">
        <v>16</v>
      </c>
    </row>
    <row r="615" spans="1:15" hidden="1" x14ac:dyDescent="0.45">
      <c r="A615" t="str">
        <f t="shared" si="45"/>
        <v>2020-01-02</v>
      </c>
      <c r="B615">
        <f t="shared" si="46"/>
        <v>43832</v>
      </c>
      <c r="C615" t="str">
        <f t="shared" si="47"/>
        <v>43832Meal_Booster1_MainP15</v>
      </c>
      <c r="D615" s="7">
        <v>613</v>
      </c>
      <c r="E615" t="s">
        <v>189</v>
      </c>
      <c r="F615" t="s">
        <v>118</v>
      </c>
      <c r="G615" t="s">
        <v>172</v>
      </c>
      <c r="H615">
        <v>0</v>
      </c>
      <c r="I615" t="s">
        <v>48</v>
      </c>
      <c r="J615">
        <v>0.05</v>
      </c>
      <c r="K615">
        <v>0.05</v>
      </c>
      <c r="L615">
        <v>0.25</v>
      </c>
      <c r="M615" t="b">
        <f t="shared" si="48"/>
        <v>1</v>
      </c>
      <c r="N615" t="str">
        <f t="shared" si="49"/>
        <v>Meal_Booster1_Main</v>
      </c>
      <c r="O615" t="s">
        <v>17</v>
      </c>
    </row>
    <row r="616" spans="1:15" hidden="1" x14ac:dyDescent="0.45">
      <c r="A616" t="str">
        <f t="shared" si="45"/>
        <v>2020-01-02</v>
      </c>
      <c r="B616">
        <f t="shared" si="46"/>
        <v>43832</v>
      </c>
      <c r="C616" t="str">
        <f t="shared" si="47"/>
        <v>43832Meal_Booster1_SideP15</v>
      </c>
      <c r="D616" s="7">
        <v>614</v>
      </c>
      <c r="E616" t="s">
        <v>189</v>
      </c>
      <c r="F616" t="s">
        <v>118</v>
      </c>
      <c r="G616" t="s">
        <v>173</v>
      </c>
      <c r="H616">
        <v>0</v>
      </c>
      <c r="I616" t="s">
        <v>48</v>
      </c>
      <c r="J616">
        <v>0.05</v>
      </c>
      <c r="K616">
        <v>0.05</v>
      </c>
      <c r="L616">
        <v>0.25</v>
      </c>
      <c r="M616" t="b">
        <f t="shared" si="48"/>
        <v>1</v>
      </c>
      <c r="N616" t="str">
        <f t="shared" si="49"/>
        <v>Meal_Booster1_Side</v>
      </c>
      <c r="O616" t="s">
        <v>18</v>
      </c>
    </row>
    <row r="617" spans="1:15" hidden="1" x14ac:dyDescent="0.45">
      <c r="A617" t="str">
        <f t="shared" si="45"/>
        <v>2020-01-02</v>
      </c>
      <c r="B617">
        <f t="shared" si="46"/>
        <v>43832</v>
      </c>
      <c r="C617" t="str">
        <f t="shared" si="47"/>
        <v>43832Meal_Booster2_GreenP15</v>
      </c>
      <c r="D617" s="7">
        <v>615</v>
      </c>
      <c r="E617" t="s">
        <v>189</v>
      </c>
      <c r="F617" t="s">
        <v>118</v>
      </c>
      <c r="G617" t="s">
        <v>174</v>
      </c>
      <c r="H617">
        <v>0</v>
      </c>
      <c r="I617" t="s">
        <v>48</v>
      </c>
      <c r="J617">
        <v>0.05</v>
      </c>
      <c r="K617">
        <v>0.05</v>
      </c>
      <c r="L617">
        <v>0.25</v>
      </c>
      <c r="M617" t="b">
        <f t="shared" si="48"/>
        <v>1</v>
      </c>
      <c r="N617" t="str">
        <f t="shared" si="49"/>
        <v>Meal_Booster2_Green</v>
      </c>
      <c r="O617" t="s">
        <v>19</v>
      </c>
    </row>
    <row r="618" spans="1:15" hidden="1" x14ac:dyDescent="0.45">
      <c r="A618" t="str">
        <f t="shared" si="45"/>
        <v>2020-01-02</v>
      </c>
      <c r="B618">
        <f t="shared" si="46"/>
        <v>43832</v>
      </c>
      <c r="C618" t="str">
        <f t="shared" si="47"/>
        <v>43832Meal_Booster2_MainP15</v>
      </c>
      <c r="D618" s="7">
        <v>616</v>
      </c>
      <c r="E618" t="s">
        <v>189</v>
      </c>
      <c r="F618" t="s">
        <v>118</v>
      </c>
      <c r="G618" t="s">
        <v>175</v>
      </c>
      <c r="H618">
        <v>0</v>
      </c>
      <c r="I618" t="s">
        <v>48</v>
      </c>
      <c r="J618">
        <v>0.05</v>
      </c>
      <c r="K618">
        <v>0.05</v>
      </c>
      <c r="L618">
        <v>0.25</v>
      </c>
      <c r="M618" t="b">
        <f t="shared" si="48"/>
        <v>1</v>
      </c>
      <c r="N618" t="str">
        <f t="shared" si="49"/>
        <v>Meal_Booster2_Main</v>
      </c>
      <c r="O618" t="s">
        <v>20</v>
      </c>
    </row>
    <row r="619" spans="1:15" hidden="1" x14ac:dyDescent="0.45">
      <c r="A619" t="str">
        <f t="shared" si="45"/>
        <v>2020-01-02</v>
      </c>
      <c r="B619">
        <f t="shared" si="46"/>
        <v>43832</v>
      </c>
      <c r="C619" t="str">
        <f t="shared" si="47"/>
        <v>43832Meal_Booster2_SideP15</v>
      </c>
      <c r="D619" s="7">
        <v>617</v>
      </c>
      <c r="E619" t="s">
        <v>189</v>
      </c>
      <c r="F619" t="s">
        <v>118</v>
      </c>
      <c r="G619" t="s">
        <v>176</v>
      </c>
      <c r="H619">
        <v>0</v>
      </c>
      <c r="I619" t="s">
        <v>48</v>
      </c>
      <c r="J619">
        <v>0.05</v>
      </c>
      <c r="K619">
        <v>0.05</v>
      </c>
      <c r="L619">
        <v>0.25</v>
      </c>
      <c r="M619" t="b">
        <f t="shared" si="48"/>
        <v>1</v>
      </c>
      <c r="N619" t="str">
        <f t="shared" si="49"/>
        <v>Meal_Booster2_Side</v>
      </c>
      <c r="O619" t="s">
        <v>21</v>
      </c>
    </row>
    <row r="620" spans="1:15" hidden="1" x14ac:dyDescent="0.45">
      <c r="A620" t="str">
        <f t="shared" si="45"/>
        <v>2020-01-02</v>
      </c>
      <c r="B620">
        <f t="shared" si="46"/>
        <v>43832</v>
      </c>
      <c r="C620" t="str">
        <f t="shared" si="47"/>
        <v>43832Meal_Breakfast_GreenP15</v>
      </c>
      <c r="D620" s="7">
        <v>618</v>
      </c>
      <c r="E620" t="s">
        <v>189</v>
      </c>
      <c r="F620" t="s">
        <v>118</v>
      </c>
      <c r="G620" t="s">
        <v>177</v>
      </c>
      <c r="H620">
        <v>78.585640999999995</v>
      </c>
      <c r="I620" t="s">
        <v>48</v>
      </c>
      <c r="J620">
        <v>0.05</v>
      </c>
      <c r="K620">
        <v>0.05</v>
      </c>
      <c r="L620">
        <v>0.25</v>
      </c>
      <c r="M620" t="b">
        <f t="shared" si="48"/>
        <v>1</v>
      </c>
      <c r="N620" t="str">
        <f t="shared" si="49"/>
        <v>Meal_Breakfast_Green</v>
      </c>
      <c r="O620" t="s">
        <v>24</v>
      </c>
    </row>
    <row r="621" spans="1:15" hidden="1" x14ac:dyDescent="0.45">
      <c r="A621" t="str">
        <f t="shared" si="45"/>
        <v>2020-01-02</v>
      </c>
      <c r="B621">
        <f t="shared" si="46"/>
        <v>43832</v>
      </c>
      <c r="C621" t="str">
        <f t="shared" si="47"/>
        <v>43832Meal_Breakfast_MainP15</v>
      </c>
      <c r="D621" s="7">
        <v>619</v>
      </c>
      <c r="E621" t="s">
        <v>189</v>
      </c>
      <c r="F621" t="s">
        <v>118</v>
      </c>
      <c r="G621" t="s">
        <v>178</v>
      </c>
      <c r="H621">
        <v>10.032209</v>
      </c>
      <c r="I621" t="s">
        <v>48</v>
      </c>
      <c r="J621">
        <v>0.05</v>
      </c>
      <c r="K621">
        <v>0.05</v>
      </c>
      <c r="L621">
        <v>0.25</v>
      </c>
      <c r="M621" t="b">
        <f t="shared" si="48"/>
        <v>1</v>
      </c>
      <c r="N621" t="str">
        <f t="shared" si="49"/>
        <v>Meal_Breakfast_Main</v>
      </c>
      <c r="O621" t="s">
        <v>25</v>
      </c>
    </row>
    <row r="622" spans="1:15" hidden="1" x14ac:dyDescent="0.45">
      <c r="A622" t="str">
        <f t="shared" si="45"/>
        <v>2020-01-02</v>
      </c>
      <c r="B622">
        <f t="shared" si="46"/>
        <v>43832</v>
      </c>
      <c r="C622" t="str">
        <f t="shared" si="47"/>
        <v>43832Meal_Breakfast_SideP15</v>
      </c>
      <c r="D622" s="7">
        <v>620</v>
      </c>
      <c r="E622" t="s">
        <v>189</v>
      </c>
      <c r="F622" t="s">
        <v>118</v>
      </c>
      <c r="G622" t="s">
        <v>179</v>
      </c>
      <c r="H622">
        <v>75.241570999999993</v>
      </c>
      <c r="I622" t="s">
        <v>48</v>
      </c>
      <c r="J622">
        <v>0.05</v>
      </c>
      <c r="K622">
        <v>0.05</v>
      </c>
      <c r="L622">
        <v>0.25</v>
      </c>
      <c r="M622" t="b">
        <f t="shared" si="48"/>
        <v>1</v>
      </c>
      <c r="N622" t="str">
        <f t="shared" si="49"/>
        <v>Meal_Breakfast_Side</v>
      </c>
      <c r="O622" t="s">
        <v>26</v>
      </c>
    </row>
    <row r="623" spans="1:15" hidden="1" x14ac:dyDescent="0.45">
      <c r="A623" t="str">
        <f t="shared" si="45"/>
        <v>2020-01-02</v>
      </c>
      <c r="B623">
        <f t="shared" si="46"/>
        <v>43832</v>
      </c>
      <c r="C623" t="str">
        <f t="shared" si="47"/>
        <v>43832Meal_Dinner_GreenP15</v>
      </c>
      <c r="D623" s="7">
        <v>621</v>
      </c>
      <c r="E623" t="s">
        <v>189</v>
      </c>
      <c r="F623" t="s">
        <v>118</v>
      </c>
      <c r="G623" t="s">
        <v>180</v>
      </c>
      <c r="H623">
        <v>131.49656999999999</v>
      </c>
      <c r="I623" t="s">
        <v>48</v>
      </c>
      <c r="J623">
        <v>0.05</v>
      </c>
      <c r="K623">
        <v>0.05</v>
      </c>
      <c r="L623">
        <v>0.25</v>
      </c>
      <c r="M623" t="b">
        <f t="shared" si="48"/>
        <v>1</v>
      </c>
      <c r="N623" t="str">
        <f t="shared" si="49"/>
        <v>Meal_Dinner_Green</v>
      </c>
      <c r="O623" t="s">
        <v>29</v>
      </c>
    </row>
    <row r="624" spans="1:15" hidden="1" x14ac:dyDescent="0.45">
      <c r="A624" t="str">
        <f t="shared" si="45"/>
        <v>2020-01-02</v>
      </c>
      <c r="B624">
        <f t="shared" si="46"/>
        <v>43832</v>
      </c>
      <c r="C624" t="str">
        <f t="shared" si="47"/>
        <v>43832Meal_Dinner_MainP15</v>
      </c>
      <c r="D624" s="7">
        <v>622</v>
      </c>
      <c r="E624" t="s">
        <v>189</v>
      </c>
      <c r="F624" t="s">
        <v>118</v>
      </c>
      <c r="G624" t="s">
        <v>181</v>
      </c>
      <c r="H624">
        <v>90.828115999999994</v>
      </c>
      <c r="I624" t="s">
        <v>48</v>
      </c>
      <c r="J624">
        <v>0.05</v>
      </c>
      <c r="K624">
        <v>0.05</v>
      </c>
      <c r="L624">
        <v>0.25</v>
      </c>
      <c r="M624" t="b">
        <f t="shared" si="48"/>
        <v>1</v>
      </c>
      <c r="N624" t="str">
        <f t="shared" si="49"/>
        <v>Meal_Dinner_Main</v>
      </c>
      <c r="O624" t="s">
        <v>30</v>
      </c>
    </row>
    <row r="625" spans="1:15" hidden="1" x14ac:dyDescent="0.45">
      <c r="A625" t="str">
        <f t="shared" si="45"/>
        <v>2020-01-02</v>
      </c>
      <c r="B625">
        <f t="shared" si="46"/>
        <v>43832</v>
      </c>
      <c r="C625" t="str">
        <f t="shared" si="47"/>
        <v>43832Meal_Dinner_SideP15</v>
      </c>
      <c r="D625" s="7">
        <v>623</v>
      </c>
      <c r="E625" t="s">
        <v>189</v>
      </c>
      <c r="F625" t="s">
        <v>118</v>
      </c>
      <c r="G625" t="s">
        <v>182</v>
      </c>
      <c r="H625">
        <v>74.380494999999996</v>
      </c>
      <c r="I625" t="s">
        <v>48</v>
      </c>
      <c r="J625">
        <v>0.05</v>
      </c>
      <c r="K625">
        <v>0.05</v>
      </c>
      <c r="L625">
        <v>0.25</v>
      </c>
      <c r="M625" t="b">
        <f t="shared" si="48"/>
        <v>1</v>
      </c>
      <c r="N625" t="str">
        <f t="shared" si="49"/>
        <v>Meal_Dinner_Side</v>
      </c>
      <c r="O625" t="s">
        <v>31</v>
      </c>
    </row>
    <row r="626" spans="1:15" hidden="1" x14ac:dyDescent="0.45">
      <c r="A626" t="str">
        <f t="shared" si="45"/>
        <v>2020-01-02</v>
      </c>
      <c r="B626">
        <f t="shared" si="46"/>
        <v>43832</v>
      </c>
      <c r="C626" t="str">
        <f t="shared" si="47"/>
        <v>43832Meal_Lunch_GreenP15</v>
      </c>
      <c r="D626" s="7">
        <v>624</v>
      </c>
      <c r="E626" t="s">
        <v>189</v>
      </c>
      <c r="F626" t="s">
        <v>118</v>
      </c>
      <c r="G626" t="s">
        <v>183</v>
      </c>
      <c r="H626">
        <v>52.273288999999998</v>
      </c>
      <c r="I626" t="s">
        <v>48</v>
      </c>
      <c r="J626">
        <v>0.05</v>
      </c>
      <c r="K626">
        <v>0.05</v>
      </c>
      <c r="L626">
        <v>0.25</v>
      </c>
      <c r="M626" t="b">
        <f t="shared" si="48"/>
        <v>1</v>
      </c>
      <c r="N626" t="str">
        <f t="shared" si="49"/>
        <v>Meal_Lunch_Green</v>
      </c>
      <c r="O626" t="s">
        <v>34</v>
      </c>
    </row>
    <row r="627" spans="1:15" hidden="1" x14ac:dyDescent="0.45">
      <c r="A627" t="str">
        <f t="shared" si="45"/>
        <v>2020-01-02</v>
      </c>
      <c r="B627">
        <f t="shared" si="46"/>
        <v>43832</v>
      </c>
      <c r="C627" t="str">
        <f t="shared" si="47"/>
        <v>43832Meal_Lunch_MainP15</v>
      </c>
      <c r="D627" s="7">
        <v>625</v>
      </c>
      <c r="E627" t="s">
        <v>189</v>
      </c>
      <c r="F627" t="s">
        <v>118</v>
      </c>
      <c r="G627" t="s">
        <v>184</v>
      </c>
      <c r="H627">
        <v>48.788403000000002</v>
      </c>
      <c r="I627" t="s">
        <v>48</v>
      </c>
      <c r="J627">
        <v>0.05</v>
      </c>
      <c r="K627">
        <v>0.05</v>
      </c>
      <c r="L627">
        <v>0.25</v>
      </c>
      <c r="M627" t="b">
        <f t="shared" si="48"/>
        <v>1</v>
      </c>
      <c r="N627" t="str">
        <f t="shared" si="49"/>
        <v>Meal_Lunch_Main</v>
      </c>
      <c r="O627" t="s">
        <v>35</v>
      </c>
    </row>
    <row r="628" spans="1:15" hidden="1" x14ac:dyDescent="0.45">
      <c r="A628" t="str">
        <f t="shared" si="45"/>
        <v>2020-01-02</v>
      </c>
      <c r="B628">
        <f t="shared" si="46"/>
        <v>43832</v>
      </c>
      <c r="C628" t="str">
        <f t="shared" si="47"/>
        <v>43832Meal_Lunch_SideP15</v>
      </c>
      <c r="D628" s="7">
        <v>626</v>
      </c>
      <c r="E628" t="s">
        <v>189</v>
      </c>
      <c r="F628" t="s">
        <v>118</v>
      </c>
      <c r="G628" t="s">
        <v>185</v>
      </c>
      <c r="H628">
        <v>110.35472</v>
      </c>
      <c r="I628" t="s">
        <v>48</v>
      </c>
      <c r="J628">
        <v>0.05</v>
      </c>
      <c r="K628">
        <v>0.05</v>
      </c>
      <c r="L628">
        <v>0.25</v>
      </c>
      <c r="M628" t="b">
        <f t="shared" si="48"/>
        <v>1</v>
      </c>
      <c r="N628" t="str">
        <f t="shared" si="49"/>
        <v>Meal_Lunch_Side</v>
      </c>
      <c r="O628" t="s">
        <v>36</v>
      </c>
    </row>
    <row r="629" spans="1:15" hidden="1" x14ac:dyDescent="0.45">
      <c r="A629" t="str">
        <f t="shared" si="45"/>
        <v>2020-01-02</v>
      </c>
      <c r="B629">
        <f t="shared" si="46"/>
        <v>43832</v>
      </c>
      <c r="C629" t="str">
        <f t="shared" si="47"/>
        <v>43832Meal_Morning_Snack_GreenP15</v>
      </c>
      <c r="D629" s="7">
        <v>627</v>
      </c>
      <c r="E629" t="s">
        <v>189</v>
      </c>
      <c r="F629" t="s">
        <v>118</v>
      </c>
      <c r="G629" t="s">
        <v>186</v>
      </c>
      <c r="H629">
        <v>63.441237999999998</v>
      </c>
      <c r="I629" t="s">
        <v>48</v>
      </c>
      <c r="J629">
        <v>0.05</v>
      </c>
      <c r="K629">
        <v>0.05</v>
      </c>
      <c r="L629">
        <v>0.25</v>
      </c>
      <c r="M629" t="b">
        <f t="shared" si="48"/>
        <v>1</v>
      </c>
      <c r="N629" t="str">
        <f t="shared" si="49"/>
        <v>Meal_Morning_Snack_Green</v>
      </c>
      <c r="O629" t="s">
        <v>39</v>
      </c>
    </row>
    <row r="630" spans="1:15" hidden="1" x14ac:dyDescent="0.45">
      <c r="A630" t="str">
        <f t="shared" si="45"/>
        <v>2020-01-02</v>
      </c>
      <c r="B630">
        <f t="shared" si="46"/>
        <v>43832</v>
      </c>
      <c r="C630" t="str">
        <f t="shared" si="47"/>
        <v>43832Meal_Morning_Snack_MainP15</v>
      </c>
      <c r="D630" s="7">
        <v>628</v>
      </c>
      <c r="E630" t="s">
        <v>189</v>
      </c>
      <c r="F630" t="s">
        <v>118</v>
      </c>
      <c r="G630" t="s">
        <v>187</v>
      </c>
      <c r="H630">
        <v>21.960428</v>
      </c>
      <c r="I630" t="s">
        <v>48</v>
      </c>
      <c r="J630">
        <v>0.05</v>
      </c>
      <c r="K630">
        <v>0.05</v>
      </c>
      <c r="L630">
        <v>0.25</v>
      </c>
      <c r="M630" t="b">
        <f t="shared" si="48"/>
        <v>1</v>
      </c>
      <c r="N630" t="str">
        <f t="shared" si="49"/>
        <v>Meal_Morning_Snack_Main</v>
      </c>
      <c r="O630" t="s">
        <v>40</v>
      </c>
    </row>
    <row r="631" spans="1:15" hidden="1" x14ac:dyDescent="0.45">
      <c r="A631" t="str">
        <f t="shared" si="45"/>
        <v>2020-01-02</v>
      </c>
      <c r="B631">
        <f t="shared" si="46"/>
        <v>43832</v>
      </c>
      <c r="C631" t="str">
        <f t="shared" si="47"/>
        <v>43832Meal_Morning_Snack_SideP15</v>
      </c>
      <c r="D631" s="7">
        <v>629</v>
      </c>
      <c r="E631" t="s">
        <v>189</v>
      </c>
      <c r="F631" t="s">
        <v>118</v>
      </c>
      <c r="G631" t="s">
        <v>188</v>
      </c>
      <c r="H631">
        <v>12.200238000000001</v>
      </c>
      <c r="I631" t="s">
        <v>48</v>
      </c>
      <c r="J631">
        <v>0.05</v>
      </c>
      <c r="K631">
        <v>0.05</v>
      </c>
      <c r="L631">
        <v>0.25</v>
      </c>
      <c r="M631" t="b">
        <f t="shared" si="48"/>
        <v>1</v>
      </c>
      <c r="N631" t="str">
        <f t="shared" si="49"/>
        <v>Meal_Morning_Snack_Side</v>
      </c>
      <c r="O631" t="s">
        <v>41</v>
      </c>
    </row>
    <row r="632" spans="1:15" hidden="1" x14ac:dyDescent="0.45">
      <c r="A632" t="str">
        <f t="shared" si="45"/>
        <v>2020-01-02</v>
      </c>
      <c r="B632">
        <f t="shared" si="46"/>
        <v>43832</v>
      </c>
      <c r="C632" t="str">
        <f t="shared" si="47"/>
        <v>43832Meal_Afternoon_Snack_GreenP16</v>
      </c>
      <c r="D632" s="7">
        <v>630</v>
      </c>
      <c r="E632" t="s">
        <v>189</v>
      </c>
      <c r="F632" t="s">
        <v>118</v>
      </c>
      <c r="G632" t="s">
        <v>168</v>
      </c>
      <c r="H632">
        <v>116.69389</v>
      </c>
      <c r="I632" t="s">
        <v>49</v>
      </c>
      <c r="J632">
        <v>0.05</v>
      </c>
      <c r="K632">
        <v>0.05</v>
      </c>
      <c r="L632">
        <v>0.25</v>
      </c>
      <c r="M632" t="b">
        <f t="shared" si="48"/>
        <v>1</v>
      </c>
      <c r="N632" t="str">
        <f t="shared" si="49"/>
        <v>Meal_Afternoon_Snack_Green</v>
      </c>
      <c r="O632" t="s">
        <v>11</v>
      </c>
    </row>
    <row r="633" spans="1:15" hidden="1" x14ac:dyDescent="0.45">
      <c r="A633" t="str">
        <f t="shared" si="45"/>
        <v>2020-01-02</v>
      </c>
      <c r="B633">
        <f t="shared" si="46"/>
        <v>43832</v>
      </c>
      <c r="C633" t="str">
        <f t="shared" si="47"/>
        <v>43832Meal_Afternoon_Snack_MainP16</v>
      </c>
      <c r="D633" s="7">
        <v>631</v>
      </c>
      <c r="E633" t="s">
        <v>189</v>
      </c>
      <c r="F633" t="s">
        <v>118</v>
      </c>
      <c r="G633" t="s">
        <v>169</v>
      </c>
      <c r="H633">
        <v>53.948905000000003</v>
      </c>
      <c r="I633" t="s">
        <v>49</v>
      </c>
      <c r="J633">
        <v>0.05</v>
      </c>
      <c r="K633">
        <v>0.05</v>
      </c>
      <c r="L633">
        <v>0.25</v>
      </c>
      <c r="M633" t="b">
        <f t="shared" si="48"/>
        <v>1</v>
      </c>
      <c r="N633" t="str">
        <f t="shared" si="49"/>
        <v>Meal_Afternoon_Snack_Main</v>
      </c>
      <c r="O633" t="s">
        <v>12</v>
      </c>
    </row>
    <row r="634" spans="1:15" hidden="1" x14ac:dyDescent="0.45">
      <c r="A634" t="str">
        <f t="shared" si="45"/>
        <v>2020-01-02</v>
      </c>
      <c r="B634">
        <f t="shared" si="46"/>
        <v>43832</v>
      </c>
      <c r="C634" t="str">
        <f t="shared" si="47"/>
        <v>43832Meal_Afternoon_Snack_SideP16</v>
      </c>
      <c r="D634" s="7">
        <v>632</v>
      </c>
      <c r="E634" t="s">
        <v>189</v>
      </c>
      <c r="F634" t="s">
        <v>118</v>
      </c>
      <c r="G634" t="s">
        <v>170</v>
      </c>
      <c r="H634">
        <v>16.380078000000001</v>
      </c>
      <c r="I634" t="s">
        <v>49</v>
      </c>
      <c r="J634">
        <v>0.05</v>
      </c>
      <c r="K634">
        <v>0.05</v>
      </c>
      <c r="L634">
        <v>0.25</v>
      </c>
      <c r="M634" t="b">
        <f t="shared" si="48"/>
        <v>1</v>
      </c>
      <c r="N634" t="str">
        <f t="shared" si="49"/>
        <v>Meal_Afternoon_Snack_Side</v>
      </c>
      <c r="O634" t="s">
        <v>13</v>
      </c>
    </row>
    <row r="635" spans="1:15" hidden="1" x14ac:dyDescent="0.45">
      <c r="A635" t="str">
        <f t="shared" si="45"/>
        <v>2020-01-02</v>
      </c>
      <c r="B635">
        <f t="shared" si="46"/>
        <v>43832</v>
      </c>
      <c r="C635" t="str">
        <f t="shared" si="47"/>
        <v>43832Meal_Booster1_GreenP16</v>
      </c>
      <c r="D635" s="7">
        <v>633</v>
      </c>
      <c r="E635" t="s">
        <v>189</v>
      </c>
      <c r="F635" t="s">
        <v>118</v>
      </c>
      <c r="G635" t="s">
        <v>171</v>
      </c>
      <c r="H635">
        <v>0</v>
      </c>
      <c r="I635" t="s">
        <v>49</v>
      </c>
      <c r="J635">
        <v>0.05</v>
      </c>
      <c r="K635">
        <v>0.05</v>
      </c>
      <c r="L635">
        <v>0.25</v>
      </c>
      <c r="M635" t="b">
        <f t="shared" si="48"/>
        <v>1</v>
      </c>
      <c r="N635" t="str">
        <f t="shared" si="49"/>
        <v>Meal_Booster1_Green</v>
      </c>
      <c r="O635" t="s">
        <v>16</v>
      </c>
    </row>
    <row r="636" spans="1:15" hidden="1" x14ac:dyDescent="0.45">
      <c r="A636" t="str">
        <f t="shared" si="45"/>
        <v>2020-01-02</v>
      </c>
      <c r="B636">
        <f t="shared" si="46"/>
        <v>43832</v>
      </c>
      <c r="C636" t="str">
        <f t="shared" si="47"/>
        <v>43832Meal_Booster1_MainP16</v>
      </c>
      <c r="D636" s="7">
        <v>634</v>
      </c>
      <c r="E636" t="s">
        <v>189</v>
      </c>
      <c r="F636" t="s">
        <v>118</v>
      </c>
      <c r="G636" t="s">
        <v>172</v>
      </c>
      <c r="H636">
        <v>0</v>
      </c>
      <c r="I636" t="s">
        <v>49</v>
      </c>
      <c r="J636">
        <v>0.05</v>
      </c>
      <c r="K636">
        <v>0.05</v>
      </c>
      <c r="L636">
        <v>0.25</v>
      </c>
      <c r="M636" t="b">
        <f t="shared" si="48"/>
        <v>1</v>
      </c>
      <c r="N636" t="str">
        <f t="shared" si="49"/>
        <v>Meal_Booster1_Main</v>
      </c>
      <c r="O636" t="s">
        <v>17</v>
      </c>
    </row>
    <row r="637" spans="1:15" hidden="1" x14ac:dyDescent="0.45">
      <c r="A637" t="str">
        <f t="shared" si="45"/>
        <v>2020-01-02</v>
      </c>
      <c r="B637">
        <f t="shared" si="46"/>
        <v>43832</v>
      </c>
      <c r="C637" t="str">
        <f t="shared" si="47"/>
        <v>43832Meal_Booster1_SideP16</v>
      </c>
      <c r="D637" s="7">
        <v>635</v>
      </c>
      <c r="E637" t="s">
        <v>189</v>
      </c>
      <c r="F637" t="s">
        <v>118</v>
      </c>
      <c r="G637" t="s">
        <v>173</v>
      </c>
      <c r="H637">
        <v>0</v>
      </c>
      <c r="I637" t="s">
        <v>49</v>
      </c>
      <c r="J637">
        <v>0.05</v>
      </c>
      <c r="K637">
        <v>0.05</v>
      </c>
      <c r="L637">
        <v>0.25</v>
      </c>
      <c r="M637" t="b">
        <f t="shared" si="48"/>
        <v>1</v>
      </c>
      <c r="N637" t="str">
        <f t="shared" si="49"/>
        <v>Meal_Booster1_Side</v>
      </c>
      <c r="O637" t="s">
        <v>18</v>
      </c>
    </row>
    <row r="638" spans="1:15" hidden="1" x14ac:dyDescent="0.45">
      <c r="A638" t="str">
        <f t="shared" si="45"/>
        <v>2020-01-02</v>
      </c>
      <c r="B638">
        <f t="shared" si="46"/>
        <v>43832</v>
      </c>
      <c r="C638" t="str">
        <f t="shared" si="47"/>
        <v>43832Meal_Booster2_GreenP16</v>
      </c>
      <c r="D638" s="7">
        <v>636</v>
      </c>
      <c r="E638" t="s">
        <v>189</v>
      </c>
      <c r="F638" t="s">
        <v>118</v>
      </c>
      <c r="G638" t="s">
        <v>174</v>
      </c>
      <c r="H638">
        <v>0</v>
      </c>
      <c r="I638" t="s">
        <v>49</v>
      </c>
      <c r="J638">
        <v>0.05</v>
      </c>
      <c r="K638">
        <v>0.05</v>
      </c>
      <c r="L638">
        <v>0.25</v>
      </c>
      <c r="M638" t="b">
        <f t="shared" si="48"/>
        <v>1</v>
      </c>
      <c r="N638" t="str">
        <f t="shared" si="49"/>
        <v>Meal_Booster2_Green</v>
      </c>
      <c r="O638" t="s">
        <v>19</v>
      </c>
    </row>
    <row r="639" spans="1:15" hidden="1" x14ac:dyDescent="0.45">
      <c r="A639" t="str">
        <f t="shared" si="45"/>
        <v>2020-01-02</v>
      </c>
      <c r="B639">
        <f t="shared" si="46"/>
        <v>43832</v>
      </c>
      <c r="C639" t="str">
        <f t="shared" si="47"/>
        <v>43832Meal_Booster2_MainP16</v>
      </c>
      <c r="D639" s="7">
        <v>637</v>
      </c>
      <c r="E639" t="s">
        <v>189</v>
      </c>
      <c r="F639" t="s">
        <v>118</v>
      </c>
      <c r="G639" t="s">
        <v>175</v>
      </c>
      <c r="H639">
        <v>0</v>
      </c>
      <c r="I639" t="s">
        <v>49</v>
      </c>
      <c r="J639">
        <v>0.05</v>
      </c>
      <c r="K639">
        <v>0.05</v>
      </c>
      <c r="L639">
        <v>0.25</v>
      </c>
      <c r="M639" t="b">
        <f t="shared" si="48"/>
        <v>1</v>
      </c>
      <c r="N639" t="str">
        <f t="shared" si="49"/>
        <v>Meal_Booster2_Main</v>
      </c>
      <c r="O639" t="s">
        <v>20</v>
      </c>
    </row>
    <row r="640" spans="1:15" hidden="1" x14ac:dyDescent="0.45">
      <c r="A640" t="str">
        <f t="shared" si="45"/>
        <v>2020-01-02</v>
      </c>
      <c r="B640">
        <f t="shared" si="46"/>
        <v>43832</v>
      </c>
      <c r="C640" t="str">
        <f t="shared" si="47"/>
        <v>43832Meal_Booster2_SideP16</v>
      </c>
      <c r="D640" s="7">
        <v>638</v>
      </c>
      <c r="E640" t="s">
        <v>189</v>
      </c>
      <c r="F640" t="s">
        <v>118</v>
      </c>
      <c r="G640" t="s">
        <v>176</v>
      </c>
      <c r="H640">
        <v>0</v>
      </c>
      <c r="I640" t="s">
        <v>49</v>
      </c>
      <c r="J640">
        <v>0.05</v>
      </c>
      <c r="K640">
        <v>0.05</v>
      </c>
      <c r="L640">
        <v>0.25</v>
      </c>
      <c r="M640" t="b">
        <f t="shared" si="48"/>
        <v>1</v>
      </c>
      <c r="N640" t="str">
        <f t="shared" si="49"/>
        <v>Meal_Booster2_Side</v>
      </c>
      <c r="O640" t="s">
        <v>21</v>
      </c>
    </row>
    <row r="641" spans="1:15" hidden="1" x14ac:dyDescent="0.45">
      <c r="A641" t="str">
        <f t="shared" si="45"/>
        <v>2020-01-02</v>
      </c>
      <c r="B641">
        <f t="shared" si="46"/>
        <v>43832</v>
      </c>
      <c r="C641" t="str">
        <f t="shared" si="47"/>
        <v>43832Meal_Breakfast_GreenP16</v>
      </c>
      <c r="D641" s="7">
        <v>639</v>
      </c>
      <c r="E641" t="s">
        <v>189</v>
      </c>
      <c r="F641" t="s">
        <v>118</v>
      </c>
      <c r="G641" t="s">
        <v>177</v>
      </c>
      <c r="H641">
        <v>98.363027000000002</v>
      </c>
      <c r="I641" t="s">
        <v>49</v>
      </c>
      <c r="J641">
        <v>0.05</v>
      </c>
      <c r="K641">
        <v>0.05</v>
      </c>
      <c r="L641">
        <v>0.25</v>
      </c>
      <c r="M641" t="b">
        <f t="shared" si="48"/>
        <v>1</v>
      </c>
      <c r="N641" t="str">
        <f t="shared" si="49"/>
        <v>Meal_Breakfast_Green</v>
      </c>
      <c r="O641" t="s">
        <v>24</v>
      </c>
    </row>
    <row r="642" spans="1:15" hidden="1" x14ac:dyDescent="0.45">
      <c r="A642" t="str">
        <f t="shared" ref="A642:A705" si="50">LEFT(E642,10)</f>
        <v>2020-01-02</v>
      </c>
      <c r="B642">
        <f t="shared" ref="B642:B705" si="51">VALUE(A642)</f>
        <v>43832</v>
      </c>
      <c r="C642" t="str">
        <f t="shared" ref="C642:C705" si="52">B642&amp;G642&amp;I642</f>
        <v>43832Meal_Breakfast_MainP16</v>
      </c>
      <c r="D642" s="7">
        <v>640</v>
      </c>
      <c r="E642" t="s">
        <v>189</v>
      </c>
      <c r="F642" t="s">
        <v>118</v>
      </c>
      <c r="G642" t="s">
        <v>178</v>
      </c>
      <c r="H642">
        <v>12.556982</v>
      </c>
      <c r="I642" t="s">
        <v>49</v>
      </c>
      <c r="J642">
        <v>0.05</v>
      </c>
      <c r="K642">
        <v>0.05</v>
      </c>
      <c r="L642">
        <v>0.25</v>
      </c>
      <c r="M642" t="b">
        <f t="shared" ref="M642:M705" si="53">N642=G642</f>
        <v>1</v>
      </c>
      <c r="N642" t="str">
        <f t="shared" ref="N642:N705" si="54">"Meal_"&amp;O642</f>
        <v>Meal_Breakfast_Main</v>
      </c>
      <c r="O642" t="s">
        <v>25</v>
      </c>
    </row>
    <row r="643" spans="1:15" hidden="1" x14ac:dyDescent="0.45">
      <c r="A643" t="str">
        <f t="shared" si="50"/>
        <v>2020-01-02</v>
      </c>
      <c r="B643">
        <f t="shared" si="51"/>
        <v>43832</v>
      </c>
      <c r="C643" t="str">
        <f t="shared" si="52"/>
        <v>43832Meal_Breakfast_SideP16</v>
      </c>
      <c r="D643" s="7">
        <v>641</v>
      </c>
      <c r="E643" t="s">
        <v>189</v>
      </c>
      <c r="F643" t="s">
        <v>118</v>
      </c>
      <c r="G643" t="s">
        <v>179</v>
      </c>
      <c r="H643">
        <v>94.177366000000006</v>
      </c>
      <c r="I643" t="s">
        <v>49</v>
      </c>
      <c r="J643">
        <v>0.05</v>
      </c>
      <c r="K643">
        <v>0.05</v>
      </c>
      <c r="L643">
        <v>0.25</v>
      </c>
      <c r="M643" t="b">
        <f t="shared" si="53"/>
        <v>1</v>
      </c>
      <c r="N643" t="str">
        <f t="shared" si="54"/>
        <v>Meal_Breakfast_Side</v>
      </c>
      <c r="O643" t="s">
        <v>26</v>
      </c>
    </row>
    <row r="644" spans="1:15" hidden="1" x14ac:dyDescent="0.45">
      <c r="A644" t="str">
        <f t="shared" si="50"/>
        <v>2020-01-02</v>
      </c>
      <c r="B644">
        <f t="shared" si="51"/>
        <v>43832</v>
      </c>
      <c r="C644" t="str">
        <f t="shared" si="52"/>
        <v>43832Meal_Dinner_GreenP16</v>
      </c>
      <c r="D644" s="7">
        <v>642</v>
      </c>
      <c r="E644" t="s">
        <v>189</v>
      </c>
      <c r="F644" t="s">
        <v>118</v>
      </c>
      <c r="G644" t="s">
        <v>180</v>
      </c>
      <c r="H644">
        <v>168.11</v>
      </c>
      <c r="I644" t="s">
        <v>49</v>
      </c>
      <c r="J644">
        <v>0.05</v>
      </c>
      <c r="K644">
        <v>0.05</v>
      </c>
      <c r="L644">
        <v>0.25</v>
      </c>
      <c r="M644" t="b">
        <f t="shared" si="53"/>
        <v>1</v>
      </c>
      <c r="N644" t="str">
        <f t="shared" si="54"/>
        <v>Meal_Dinner_Green</v>
      </c>
      <c r="O644" t="s">
        <v>29</v>
      </c>
    </row>
    <row r="645" spans="1:15" hidden="1" x14ac:dyDescent="0.45">
      <c r="A645" t="str">
        <f t="shared" si="50"/>
        <v>2020-01-02</v>
      </c>
      <c r="B645">
        <f t="shared" si="51"/>
        <v>43832</v>
      </c>
      <c r="C645" t="str">
        <f t="shared" si="52"/>
        <v>43832Meal_Dinner_MainP16</v>
      </c>
      <c r="D645" s="7">
        <v>643</v>
      </c>
      <c r="E645" t="s">
        <v>189</v>
      </c>
      <c r="F645" t="s">
        <v>118</v>
      </c>
      <c r="G645" t="s">
        <v>181</v>
      </c>
      <c r="H645">
        <v>114.38397000000001</v>
      </c>
      <c r="I645" t="s">
        <v>49</v>
      </c>
      <c r="J645">
        <v>0.05</v>
      </c>
      <c r="K645">
        <v>0.05</v>
      </c>
      <c r="L645">
        <v>0.25</v>
      </c>
      <c r="M645" t="b">
        <f t="shared" si="53"/>
        <v>1</v>
      </c>
      <c r="N645" t="str">
        <f t="shared" si="54"/>
        <v>Meal_Dinner_Main</v>
      </c>
      <c r="O645" t="s">
        <v>30</v>
      </c>
    </row>
    <row r="646" spans="1:15" hidden="1" x14ac:dyDescent="0.45">
      <c r="A646" t="str">
        <f t="shared" si="50"/>
        <v>2020-01-02</v>
      </c>
      <c r="B646">
        <f t="shared" si="51"/>
        <v>43832</v>
      </c>
      <c r="C646" t="str">
        <f t="shared" si="52"/>
        <v>43832Meal_Dinner_SideP16</v>
      </c>
      <c r="D646" s="7">
        <v>644</v>
      </c>
      <c r="E646" t="s">
        <v>189</v>
      </c>
      <c r="F646" t="s">
        <v>118</v>
      </c>
      <c r="G646" t="s">
        <v>182</v>
      </c>
      <c r="H646">
        <v>91.160328000000007</v>
      </c>
      <c r="I646" t="s">
        <v>49</v>
      </c>
      <c r="J646">
        <v>0.05</v>
      </c>
      <c r="K646">
        <v>0.05</v>
      </c>
      <c r="L646">
        <v>0.25</v>
      </c>
      <c r="M646" t="b">
        <f t="shared" si="53"/>
        <v>1</v>
      </c>
      <c r="N646" t="str">
        <f t="shared" si="54"/>
        <v>Meal_Dinner_Side</v>
      </c>
      <c r="O646" t="s">
        <v>31</v>
      </c>
    </row>
    <row r="647" spans="1:15" hidden="1" x14ac:dyDescent="0.45">
      <c r="A647" t="str">
        <f t="shared" si="50"/>
        <v>2020-01-02</v>
      </c>
      <c r="B647">
        <f t="shared" si="51"/>
        <v>43832</v>
      </c>
      <c r="C647" t="str">
        <f t="shared" si="52"/>
        <v>43832Meal_Lunch_GreenP16</v>
      </c>
      <c r="D647" s="7">
        <v>645</v>
      </c>
      <c r="E647" t="s">
        <v>189</v>
      </c>
      <c r="F647" t="s">
        <v>118</v>
      </c>
      <c r="G647" t="s">
        <v>183</v>
      </c>
      <c r="H647">
        <v>65.428732999999994</v>
      </c>
      <c r="I647" t="s">
        <v>49</v>
      </c>
      <c r="J647">
        <v>0.05</v>
      </c>
      <c r="K647">
        <v>0.05</v>
      </c>
      <c r="L647">
        <v>0.25</v>
      </c>
      <c r="M647" t="b">
        <f t="shared" si="53"/>
        <v>1</v>
      </c>
      <c r="N647" t="str">
        <f t="shared" si="54"/>
        <v>Meal_Lunch_Green</v>
      </c>
      <c r="O647" t="s">
        <v>34</v>
      </c>
    </row>
    <row r="648" spans="1:15" hidden="1" x14ac:dyDescent="0.45">
      <c r="A648" t="str">
        <f t="shared" si="50"/>
        <v>2020-01-02</v>
      </c>
      <c r="B648">
        <f t="shared" si="51"/>
        <v>43832</v>
      </c>
      <c r="C648" t="str">
        <f t="shared" si="52"/>
        <v>43832Meal_Lunch_MainP16</v>
      </c>
      <c r="D648" s="7">
        <v>646</v>
      </c>
      <c r="E648" t="s">
        <v>189</v>
      </c>
      <c r="F648" t="s">
        <v>118</v>
      </c>
      <c r="G648" t="s">
        <v>184</v>
      </c>
      <c r="H648">
        <v>61.066817999999998</v>
      </c>
      <c r="I648" t="s">
        <v>49</v>
      </c>
      <c r="J648">
        <v>0.05</v>
      </c>
      <c r="K648">
        <v>0.05</v>
      </c>
      <c r="L648">
        <v>0.25</v>
      </c>
      <c r="M648" t="b">
        <f t="shared" si="53"/>
        <v>1</v>
      </c>
      <c r="N648" t="str">
        <f t="shared" si="54"/>
        <v>Meal_Lunch_Main</v>
      </c>
      <c r="O648" t="s">
        <v>35</v>
      </c>
    </row>
    <row r="649" spans="1:15" hidden="1" x14ac:dyDescent="0.45">
      <c r="A649" t="str">
        <f t="shared" si="50"/>
        <v>2020-01-02</v>
      </c>
      <c r="B649">
        <f t="shared" si="51"/>
        <v>43832</v>
      </c>
      <c r="C649" t="str">
        <f t="shared" si="52"/>
        <v>43832Meal_Lunch_SideP16</v>
      </c>
      <c r="D649" s="7">
        <v>647</v>
      </c>
      <c r="E649" t="s">
        <v>189</v>
      </c>
      <c r="F649" t="s">
        <v>118</v>
      </c>
      <c r="G649" t="s">
        <v>185</v>
      </c>
      <c r="H649">
        <v>138.12733</v>
      </c>
      <c r="I649" t="s">
        <v>49</v>
      </c>
      <c r="J649">
        <v>0.05</v>
      </c>
      <c r="K649">
        <v>0.05</v>
      </c>
      <c r="L649">
        <v>0.25</v>
      </c>
      <c r="M649" t="b">
        <f t="shared" si="53"/>
        <v>1</v>
      </c>
      <c r="N649" t="str">
        <f t="shared" si="54"/>
        <v>Meal_Lunch_Side</v>
      </c>
      <c r="O649" t="s">
        <v>36</v>
      </c>
    </row>
    <row r="650" spans="1:15" hidden="1" x14ac:dyDescent="0.45">
      <c r="A650" t="str">
        <f t="shared" si="50"/>
        <v>2020-01-02</v>
      </c>
      <c r="B650">
        <f t="shared" si="51"/>
        <v>43832</v>
      </c>
      <c r="C650" t="str">
        <f t="shared" si="52"/>
        <v>43832Meal_Morning_Snack_GreenP16</v>
      </c>
      <c r="D650" s="7">
        <v>648</v>
      </c>
      <c r="E650" t="s">
        <v>189</v>
      </c>
      <c r="F650" t="s">
        <v>118</v>
      </c>
      <c r="G650" t="s">
        <v>186</v>
      </c>
      <c r="H650">
        <v>79.407281999999995</v>
      </c>
      <c r="I650" t="s">
        <v>49</v>
      </c>
      <c r="J650">
        <v>0.05</v>
      </c>
      <c r="K650">
        <v>0.05</v>
      </c>
      <c r="L650">
        <v>0.25</v>
      </c>
      <c r="M650" t="b">
        <f t="shared" si="53"/>
        <v>1</v>
      </c>
      <c r="N650" t="str">
        <f t="shared" si="54"/>
        <v>Meal_Morning_Snack_Green</v>
      </c>
      <c r="O650" t="s">
        <v>39</v>
      </c>
    </row>
    <row r="651" spans="1:15" hidden="1" x14ac:dyDescent="0.45">
      <c r="A651" t="str">
        <f t="shared" si="50"/>
        <v>2020-01-02</v>
      </c>
      <c r="B651">
        <f t="shared" si="51"/>
        <v>43832</v>
      </c>
      <c r="C651" t="str">
        <f t="shared" si="52"/>
        <v>43832Meal_Morning_Snack_MainP16</v>
      </c>
      <c r="D651" s="7">
        <v>649</v>
      </c>
      <c r="E651" t="s">
        <v>189</v>
      </c>
      <c r="F651" t="s">
        <v>118</v>
      </c>
      <c r="G651" t="s">
        <v>187</v>
      </c>
      <c r="H651">
        <v>27.487136</v>
      </c>
      <c r="I651" t="s">
        <v>49</v>
      </c>
      <c r="J651">
        <v>0.05</v>
      </c>
      <c r="K651">
        <v>0.05</v>
      </c>
      <c r="L651">
        <v>0.25</v>
      </c>
      <c r="M651" t="b">
        <f t="shared" si="53"/>
        <v>1</v>
      </c>
      <c r="N651" t="str">
        <f t="shared" si="54"/>
        <v>Meal_Morning_Snack_Main</v>
      </c>
      <c r="O651" t="s">
        <v>40</v>
      </c>
    </row>
    <row r="652" spans="1:15" hidden="1" x14ac:dyDescent="0.45">
      <c r="A652" t="str">
        <f t="shared" si="50"/>
        <v>2020-01-02</v>
      </c>
      <c r="B652">
        <f t="shared" si="51"/>
        <v>43832</v>
      </c>
      <c r="C652" t="str">
        <f t="shared" si="52"/>
        <v>43832Meal_Morning_Snack_SideP16</v>
      </c>
      <c r="D652" s="7">
        <v>650</v>
      </c>
      <c r="E652" t="s">
        <v>189</v>
      </c>
      <c r="F652" t="s">
        <v>118</v>
      </c>
      <c r="G652" t="s">
        <v>188</v>
      </c>
      <c r="H652">
        <v>15.270631</v>
      </c>
      <c r="I652" t="s">
        <v>49</v>
      </c>
      <c r="J652">
        <v>0.05</v>
      </c>
      <c r="K652">
        <v>0.05</v>
      </c>
      <c r="L652">
        <v>0.25</v>
      </c>
      <c r="M652" t="b">
        <f t="shared" si="53"/>
        <v>1</v>
      </c>
      <c r="N652" t="str">
        <f t="shared" si="54"/>
        <v>Meal_Morning_Snack_Side</v>
      </c>
      <c r="O652" t="s">
        <v>41</v>
      </c>
    </row>
    <row r="653" spans="1:15" hidden="1" x14ac:dyDescent="0.45">
      <c r="A653" t="str">
        <f t="shared" si="50"/>
        <v>2020-01-02</v>
      </c>
      <c r="B653">
        <f t="shared" si="51"/>
        <v>43832</v>
      </c>
      <c r="C653" t="str">
        <f t="shared" si="52"/>
        <v>43832Meal_Afternoon_Snack_GreenP17</v>
      </c>
      <c r="D653" s="7">
        <v>651</v>
      </c>
      <c r="E653" t="s">
        <v>189</v>
      </c>
      <c r="F653" t="s">
        <v>118</v>
      </c>
      <c r="G653" t="s">
        <v>168</v>
      </c>
      <c r="H653">
        <v>77.578064999999995</v>
      </c>
      <c r="I653" t="s">
        <v>50</v>
      </c>
      <c r="J653">
        <v>0.15</v>
      </c>
      <c r="K653">
        <v>0.25</v>
      </c>
      <c r="L653">
        <v>0.25</v>
      </c>
      <c r="M653" t="b">
        <f t="shared" si="53"/>
        <v>1</v>
      </c>
      <c r="N653" t="str">
        <f t="shared" si="54"/>
        <v>Meal_Afternoon_Snack_Green</v>
      </c>
      <c r="O653" t="s">
        <v>11</v>
      </c>
    </row>
    <row r="654" spans="1:15" hidden="1" x14ac:dyDescent="0.45">
      <c r="A654" t="str">
        <f t="shared" si="50"/>
        <v>2020-01-02</v>
      </c>
      <c r="B654">
        <f t="shared" si="51"/>
        <v>43832</v>
      </c>
      <c r="C654" t="str">
        <f t="shared" si="52"/>
        <v>43832Meal_Afternoon_Snack_MainP17</v>
      </c>
      <c r="D654" s="7">
        <v>652</v>
      </c>
      <c r="E654" t="s">
        <v>189</v>
      </c>
      <c r="F654" t="s">
        <v>118</v>
      </c>
      <c r="G654" t="s">
        <v>169</v>
      </c>
      <c r="H654">
        <v>84.323983999999996</v>
      </c>
      <c r="I654" t="s">
        <v>50</v>
      </c>
      <c r="J654">
        <v>0.15</v>
      </c>
      <c r="K654">
        <v>0.25</v>
      </c>
      <c r="L654">
        <v>0.25</v>
      </c>
      <c r="M654" t="b">
        <f t="shared" si="53"/>
        <v>1</v>
      </c>
      <c r="N654" t="str">
        <f t="shared" si="54"/>
        <v>Meal_Afternoon_Snack_Main</v>
      </c>
      <c r="O654" t="s">
        <v>12</v>
      </c>
    </row>
    <row r="655" spans="1:15" hidden="1" x14ac:dyDescent="0.45">
      <c r="A655" t="str">
        <f t="shared" si="50"/>
        <v>2020-01-02</v>
      </c>
      <c r="B655">
        <f t="shared" si="51"/>
        <v>43832</v>
      </c>
      <c r="C655" t="str">
        <f t="shared" si="52"/>
        <v>43832Meal_Afternoon_Snack_SideP17</v>
      </c>
      <c r="D655" s="7">
        <v>653</v>
      </c>
      <c r="E655" t="s">
        <v>189</v>
      </c>
      <c r="F655" t="s">
        <v>118</v>
      </c>
      <c r="G655" t="s">
        <v>170</v>
      </c>
      <c r="H655">
        <v>13.491837</v>
      </c>
      <c r="I655" t="s">
        <v>50</v>
      </c>
      <c r="J655">
        <v>0.15</v>
      </c>
      <c r="K655">
        <v>0.25</v>
      </c>
      <c r="L655">
        <v>0.25</v>
      </c>
      <c r="M655" t="b">
        <f t="shared" si="53"/>
        <v>1</v>
      </c>
      <c r="N655" t="str">
        <f t="shared" si="54"/>
        <v>Meal_Afternoon_Snack_Side</v>
      </c>
      <c r="O655" t="s">
        <v>13</v>
      </c>
    </row>
    <row r="656" spans="1:15" hidden="1" x14ac:dyDescent="0.45">
      <c r="A656" t="str">
        <f t="shared" si="50"/>
        <v>2020-01-02</v>
      </c>
      <c r="B656">
        <f t="shared" si="51"/>
        <v>43832</v>
      </c>
      <c r="C656" t="str">
        <f t="shared" si="52"/>
        <v>43832Meal_Booster1_GreenP17</v>
      </c>
      <c r="D656" s="7">
        <v>654</v>
      </c>
      <c r="E656" t="s">
        <v>189</v>
      </c>
      <c r="F656" t="s">
        <v>118</v>
      </c>
      <c r="G656" t="s">
        <v>171</v>
      </c>
      <c r="H656">
        <v>0</v>
      </c>
      <c r="I656" t="s">
        <v>50</v>
      </c>
      <c r="J656">
        <v>0.15</v>
      </c>
      <c r="K656">
        <v>0.25</v>
      </c>
      <c r="L656">
        <v>0.25</v>
      </c>
      <c r="M656" t="b">
        <f t="shared" si="53"/>
        <v>1</v>
      </c>
      <c r="N656" t="str">
        <f t="shared" si="54"/>
        <v>Meal_Booster1_Green</v>
      </c>
      <c r="O656" t="s">
        <v>16</v>
      </c>
    </row>
    <row r="657" spans="1:15" hidden="1" x14ac:dyDescent="0.45">
      <c r="A657" t="str">
        <f t="shared" si="50"/>
        <v>2020-01-02</v>
      </c>
      <c r="B657">
        <f t="shared" si="51"/>
        <v>43832</v>
      </c>
      <c r="C657" t="str">
        <f t="shared" si="52"/>
        <v>43832Meal_Booster1_MainP17</v>
      </c>
      <c r="D657" s="7">
        <v>655</v>
      </c>
      <c r="E657" t="s">
        <v>189</v>
      </c>
      <c r="F657" t="s">
        <v>118</v>
      </c>
      <c r="G657" t="s">
        <v>172</v>
      </c>
      <c r="H657">
        <v>0</v>
      </c>
      <c r="I657" t="s">
        <v>50</v>
      </c>
      <c r="J657">
        <v>0.15</v>
      </c>
      <c r="K657">
        <v>0.25</v>
      </c>
      <c r="L657">
        <v>0.25</v>
      </c>
      <c r="M657" t="b">
        <f t="shared" si="53"/>
        <v>1</v>
      </c>
      <c r="N657" t="str">
        <f t="shared" si="54"/>
        <v>Meal_Booster1_Main</v>
      </c>
      <c r="O657" t="s">
        <v>17</v>
      </c>
    </row>
    <row r="658" spans="1:15" hidden="1" x14ac:dyDescent="0.45">
      <c r="A658" t="str">
        <f t="shared" si="50"/>
        <v>2020-01-02</v>
      </c>
      <c r="B658">
        <f t="shared" si="51"/>
        <v>43832</v>
      </c>
      <c r="C658" t="str">
        <f t="shared" si="52"/>
        <v>43832Meal_Booster1_SideP17</v>
      </c>
      <c r="D658" s="7">
        <v>656</v>
      </c>
      <c r="E658" t="s">
        <v>189</v>
      </c>
      <c r="F658" t="s">
        <v>118</v>
      </c>
      <c r="G658" t="s">
        <v>173</v>
      </c>
      <c r="H658">
        <v>0</v>
      </c>
      <c r="I658" t="s">
        <v>50</v>
      </c>
      <c r="J658">
        <v>0.15</v>
      </c>
      <c r="K658">
        <v>0.25</v>
      </c>
      <c r="L658">
        <v>0.25</v>
      </c>
      <c r="M658" t="b">
        <f t="shared" si="53"/>
        <v>1</v>
      </c>
      <c r="N658" t="str">
        <f t="shared" si="54"/>
        <v>Meal_Booster1_Side</v>
      </c>
      <c r="O658" t="s">
        <v>18</v>
      </c>
    </row>
    <row r="659" spans="1:15" hidden="1" x14ac:dyDescent="0.45">
      <c r="A659" t="str">
        <f t="shared" si="50"/>
        <v>2020-01-02</v>
      </c>
      <c r="B659">
        <f t="shared" si="51"/>
        <v>43832</v>
      </c>
      <c r="C659" t="str">
        <f t="shared" si="52"/>
        <v>43832Meal_Booster2_GreenP17</v>
      </c>
      <c r="D659" s="7">
        <v>657</v>
      </c>
      <c r="E659" t="s">
        <v>189</v>
      </c>
      <c r="F659" t="s">
        <v>118</v>
      </c>
      <c r="G659" t="s">
        <v>174</v>
      </c>
      <c r="H659">
        <v>0</v>
      </c>
      <c r="I659" t="s">
        <v>50</v>
      </c>
      <c r="J659">
        <v>0.15</v>
      </c>
      <c r="K659">
        <v>0.25</v>
      </c>
      <c r="L659">
        <v>0.25</v>
      </c>
      <c r="M659" t="b">
        <f t="shared" si="53"/>
        <v>1</v>
      </c>
      <c r="N659" t="str">
        <f t="shared" si="54"/>
        <v>Meal_Booster2_Green</v>
      </c>
      <c r="O659" t="s">
        <v>19</v>
      </c>
    </row>
    <row r="660" spans="1:15" hidden="1" x14ac:dyDescent="0.45">
      <c r="A660" t="str">
        <f t="shared" si="50"/>
        <v>2020-01-02</v>
      </c>
      <c r="B660">
        <f t="shared" si="51"/>
        <v>43832</v>
      </c>
      <c r="C660" t="str">
        <f t="shared" si="52"/>
        <v>43832Meal_Booster2_MainP17</v>
      </c>
      <c r="D660" s="7">
        <v>658</v>
      </c>
      <c r="E660" t="s">
        <v>189</v>
      </c>
      <c r="F660" t="s">
        <v>118</v>
      </c>
      <c r="G660" t="s">
        <v>175</v>
      </c>
      <c r="H660">
        <v>0</v>
      </c>
      <c r="I660" t="s">
        <v>50</v>
      </c>
      <c r="J660">
        <v>0.15</v>
      </c>
      <c r="K660">
        <v>0.25</v>
      </c>
      <c r="L660">
        <v>0.25</v>
      </c>
      <c r="M660" t="b">
        <f t="shared" si="53"/>
        <v>1</v>
      </c>
      <c r="N660" t="str">
        <f t="shared" si="54"/>
        <v>Meal_Booster2_Main</v>
      </c>
      <c r="O660" t="s">
        <v>20</v>
      </c>
    </row>
    <row r="661" spans="1:15" hidden="1" x14ac:dyDescent="0.45">
      <c r="A661" t="str">
        <f t="shared" si="50"/>
        <v>2020-01-02</v>
      </c>
      <c r="B661">
        <f t="shared" si="51"/>
        <v>43832</v>
      </c>
      <c r="C661" t="str">
        <f t="shared" si="52"/>
        <v>43832Meal_Booster2_SideP17</v>
      </c>
      <c r="D661" s="7">
        <v>659</v>
      </c>
      <c r="E661" t="s">
        <v>189</v>
      </c>
      <c r="F661" t="s">
        <v>118</v>
      </c>
      <c r="G661" t="s">
        <v>176</v>
      </c>
      <c r="H661">
        <v>0</v>
      </c>
      <c r="I661" t="s">
        <v>50</v>
      </c>
      <c r="J661">
        <v>0.15</v>
      </c>
      <c r="K661">
        <v>0.25</v>
      </c>
      <c r="L661">
        <v>0.25</v>
      </c>
      <c r="M661" t="b">
        <f t="shared" si="53"/>
        <v>1</v>
      </c>
      <c r="N661" t="str">
        <f t="shared" si="54"/>
        <v>Meal_Booster2_Side</v>
      </c>
      <c r="O661" t="s">
        <v>21</v>
      </c>
    </row>
    <row r="662" spans="1:15" hidden="1" x14ac:dyDescent="0.45">
      <c r="A662" t="str">
        <f t="shared" si="50"/>
        <v>2020-01-02</v>
      </c>
      <c r="B662">
        <f t="shared" si="51"/>
        <v>43832</v>
      </c>
      <c r="C662" t="str">
        <f t="shared" si="52"/>
        <v>43832Meal_Breakfast_GreenP17</v>
      </c>
      <c r="D662" s="7">
        <v>660</v>
      </c>
      <c r="E662" t="s">
        <v>189</v>
      </c>
      <c r="F662" t="s">
        <v>118</v>
      </c>
      <c r="G662" t="s">
        <v>177</v>
      </c>
      <c r="H662">
        <v>44.906080000000003</v>
      </c>
      <c r="I662" t="s">
        <v>50</v>
      </c>
      <c r="J662">
        <v>0.15</v>
      </c>
      <c r="K662">
        <v>0.25</v>
      </c>
      <c r="L662">
        <v>0.25</v>
      </c>
      <c r="M662" t="b">
        <f t="shared" si="53"/>
        <v>1</v>
      </c>
      <c r="N662" t="str">
        <f t="shared" si="54"/>
        <v>Meal_Breakfast_Green</v>
      </c>
      <c r="O662" t="s">
        <v>24</v>
      </c>
    </row>
    <row r="663" spans="1:15" hidden="1" x14ac:dyDescent="0.45">
      <c r="A663" t="str">
        <f t="shared" si="50"/>
        <v>2020-01-02</v>
      </c>
      <c r="B663">
        <f t="shared" si="51"/>
        <v>43832</v>
      </c>
      <c r="C663" t="str">
        <f t="shared" si="52"/>
        <v>43832Meal_Breakfast_MainP17</v>
      </c>
      <c r="D663" s="7">
        <v>661</v>
      </c>
      <c r="E663" t="s">
        <v>189</v>
      </c>
      <c r="F663" t="s">
        <v>118</v>
      </c>
      <c r="G663" t="s">
        <v>178</v>
      </c>
      <c r="H663">
        <v>5.7326911000000003</v>
      </c>
      <c r="I663" t="s">
        <v>50</v>
      </c>
      <c r="J663">
        <v>0.15</v>
      </c>
      <c r="K663">
        <v>0.25</v>
      </c>
      <c r="L663">
        <v>0.25</v>
      </c>
      <c r="M663" t="b">
        <f t="shared" si="53"/>
        <v>1</v>
      </c>
      <c r="N663" t="str">
        <f t="shared" si="54"/>
        <v>Meal_Breakfast_Main</v>
      </c>
      <c r="O663" t="s">
        <v>25</v>
      </c>
    </row>
    <row r="664" spans="1:15" hidden="1" x14ac:dyDescent="0.45">
      <c r="A664" t="str">
        <f t="shared" si="50"/>
        <v>2020-01-02</v>
      </c>
      <c r="B664">
        <f t="shared" si="51"/>
        <v>43832</v>
      </c>
      <c r="C664" t="str">
        <f t="shared" si="52"/>
        <v>43832Meal_Breakfast_SideP17</v>
      </c>
      <c r="D664" s="7">
        <v>662</v>
      </c>
      <c r="E664" t="s">
        <v>189</v>
      </c>
      <c r="F664" t="s">
        <v>118</v>
      </c>
      <c r="G664" t="s">
        <v>179</v>
      </c>
      <c r="H664">
        <v>42.995182999999997</v>
      </c>
      <c r="I664" t="s">
        <v>50</v>
      </c>
      <c r="J664">
        <v>0.15</v>
      </c>
      <c r="K664">
        <v>0.25</v>
      </c>
      <c r="L664">
        <v>0.25</v>
      </c>
      <c r="M664" t="b">
        <f t="shared" si="53"/>
        <v>1</v>
      </c>
      <c r="N664" t="str">
        <f t="shared" si="54"/>
        <v>Meal_Breakfast_Side</v>
      </c>
      <c r="O664" t="s">
        <v>26</v>
      </c>
    </row>
    <row r="665" spans="1:15" hidden="1" x14ac:dyDescent="0.45">
      <c r="A665" t="str">
        <f t="shared" si="50"/>
        <v>2020-01-02</v>
      </c>
      <c r="B665">
        <f t="shared" si="51"/>
        <v>43832</v>
      </c>
      <c r="C665" t="str">
        <f t="shared" si="52"/>
        <v>43832Meal_Dinner_GreenP17</v>
      </c>
      <c r="D665" s="7">
        <v>663</v>
      </c>
      <c r="E665" t="s">
        <v>189</v>
      </c>
      <c r="F665" t="s">
        <v>118</v>
      </c>
      <c r="G665" t="s">
        <v>180</v>
      </c>
      <c r="H665">
        <v>100.26316</v>
      </c>
      <c r="I665" t="s">
        <v>50</v>
      </c>
      <c r="J665">
        <v>0.15</v>
      </c>
      <c r="K665">
        <v>0.25</v>
      </c>
      <c r="L665">
        <v>0.25</v>
      </c>
      <c r="M665" t="b">
        <f t="shared" si="53"/>
        <v>1</v>
      </c>
      <c r="N665" t="str">
        <f t="shared" si="54"/>
        <v>Meal_Dinner_Green</v>
      </c>
      <c r="O665" t="s">
        <v>29</v>
      </c>
    </row>
    <row r="666" spans="1:15" hidden="1" x14ac:dyDescent="0.45">
      <c r="A666" t="str">
        <f t="shared" si="50"/>
        <v>2020-01-02</v>
      </c>
      <c r="B666">
        <f t="shared" si="51"/>
        <v>43832</v>
      </c>
      <c r="C666" t="str">
        <f t="shared" si="52"/>
        <v>43832Meal_Dinner_MainP17</v>
      </c>
      <c r="D666" s="7">
        <v>664</v>
      </c>
      <c r="E666" t="s">
        <v>189</v>
      </c>
      <c r="F666" t="s">
        <v>118</v>
      </c>
      <c r="G666" t="s">
        <v>181</v>
      </c>
      <c r="H666">
        <v>76.102390999999997</v>
      </c>
      <c r="I666" t="s">
        <v>50</v>
      </c>
      <c r="J666">
        <v>0.15</v>
      </c>
      <c r="K666">
        <v>0.25</v>
      </c>
      <c r="L666">
        <v>0.25</v>
      </c>
      <c r="M666" t="b">
        <f t="shared" si="53"/>
        <v>1</v>
      </c>
      <c r="N666" t="str">
        <f t="shared" si="54"/>
        <v>Meal_Dinner_Main</v>
      </c>
      <c r="O666" t="s">
        <v>30</v>
      </c>
    </row>
    <row r="667" spans="1:15" hidden="1" x14ac:dyDescent="0.45">
      <c r="A667" t="str">
        <f t="shared" si="50"/>
        <v>2020-01-02</v>
      </c>
      <c r="B667">
        <f t="shared" si="51"/>
        <v>43832</v>
      </c>
      <c r="C667" t="str">
        <f t="shared" si="52"/>
        <v>43832Meal_Dinner_SideP17</v>
      </c>
      <c r="D667" s="7">
        <v>665</v>
      </c>
      <c r="E667" t="s">
        <v>189</v>
      </c>
      <c r="F667" t="s">
        <v>118</v>
      </c>
      <c r="G667" t="s">
        <v>182</v>
      </c>
      <c r="H667">
        <v>77.808329999999998</v>
      </c>
      <c r="I667" t="s">
        <v>50</v>
      </c>
      <c r="J667">
        <v>0.15</v>
      </c>
      <c r="K667">
        <v>0.25</v>
      </c>
      <c r="L667">
        <v>0.25</v>
      </c>
      <c r="M667" t="b">
        <f t="shared" si="53"/>
        <v>1</v>
      </c>
      <c r="N667" t="str">
        <f t="shared" si="54"/>
        <v>Meal_Dinner_Side</v>
      </c>
      <c r="O667" t="s">
        <v>31</v>
      </c>
    </row>
    <row r="668" spans="1:15" hidden="1" x14ac:dyDescent="0.45">
      <c r="A668" t="str">
        <f t="shared" si="50"/>
        <v>2020-01-02</v>
      </c>
      <c r="B668">
        <f t="shared" si="51"/>
        <v>43832</v>
      </c>
      <c r="C668" t="str">
        <f t="shared" si="52"/>
        <v>43832Meal_Lunch_GreenP17</v>
      </c>
      <c r="D668" s="7">
        <v>666</v>
      </c>
      <c r="E668" t="s">
        <v>189</v>
      </c>
      <c r="F668" t="s">
        <v>118</v>
      </c>
      <c r="G668" t="s">
        <v>183</v>
      </c>
      <c r="H668">
        <v>105.44253999999999</v>
      </c>
      <c r="I668" t="s">
        <v>50</v>
      </c>
      <c r="J668">
        <v>0.15</v>
      </c>
      <c r="K668">
        <v>0.25</v>
      </c>
      <c r="L668">
        <v>0.25</v>
      </c>
      <c r="M668" t="b">
        <f t="shared" si="53"/>
        <v>1</v>
      </c>
      <c r="N668" t="str">
        <f t="shared" si="54"/>
        <v>Meal_Lunch_Green</v>
      </c>
      <c r="O668" t="s">
        <v>34</v>
      </c>
    </row>
    <row r="669" spans="1:15" hidden="1" x14ac:dyDescent="0.45">
      <c r="A669" t="str">
        <f t="shared" si="50"/>
        <v>2020-01-02</v>
      </c>
      <c r="B669">
        <f t="shared" si="51"/>
        <v>43832</v>
      </c>
      <c r="C669" t="str">
        <f t="shared" si="52"/>
        <v>43832Meal_Lunch_MainP17</v>
      </c>
      <c r="D669" s="7">
        <v>667</v>
      </c>
      <c r="E669" t="s">
        <v>189</v>
      </c>
      <c r="F669" t="s">
        <v>118</v>
      </c>
      <c r="G669" t="s">
        <v>184</v>
      </c>
      <c r="H669">
        <v>134.1996</v>
      </c>
      <c r="I669" t="s">
        <v>50</v>
      </c>
      <c r="J669">
        <v>0.15</v>
      </c>
      <c r="K669">
        <v>0.25</v>
      </c>
      <c r="L669">
        <v>0.25</v>
      </c>
      <c r="M669" t="b">
        <f t="shared" si="53"/>
        <v>1</v>
      </c>
      <c r="N669" t="str">
        <f t="shared" si="54"/>
        <v>Meal_Lunch_Main</v>
      </c>
      <c r="O669" t="s">
        <v>35</v>
      </c>
    </row>
    <row r="670" spans="1:15" hidden="1" x14ac:dyDescent="0.45">
      <c r="A670" t="str">
        <f t="shared" si="50"/>
        <v>2020-01-02</v>
      </c>
      <c r="B670">
        <f t="shared" si="51"/>
        <v>43832</v>
      </c>
      <c r="C670" t="str">
        <f t="shared" si="52"/>
        <v>43832Meal_Lunch_SideP17</v>
      </c>
      <c r="D670" s="7">
        <v>668</v>
      </c>
      <c r="E670" t="s">
        <v>189</v>
      </c>
      <c r="F670" t="s">
        <v>118</v>
      </c>
      <c r="G670" t="s">
        <v>185</v>
      </c>
      <c r="H670">
        <v>109.27681</v>
      </c>
      <c r="I670" t="s">
        <v>50</v>
      </c>
      <c r="J670">
        <v>0.15</v>
      </c>
      <c r="K670">
        <v>0.25</v>
      </c>
      <c r="L670">
        <v>0.25</v>
      </c>
      <c r="M670" t="b">
        <f t="shared" si="53"/>
        <v>1</v>
      </c>
      <c r="N670" t="str">
        <f t="shared" si="54"/>
        <v>Meal_Lunch_Side</v>
      </c>
      <c r="O670" t="s">
        <v>36</v>
      </c>
    </row>
    <row r="671" spans="1:15" hidden="1" x14ac:dyDescent="0.45">
      <c r="A671" t="str">
        <f t="shared" si="50"/>
        <v>2020-01-02</v>
      </c>
      <c r="B671">
        <f t="shared" si="51"/>
        <v>43832</v>
      </c>
      <c r="C671" t="str">
        <f t="shared" si="52"/>
        <v>43832Meal_Morning_Snack_GreenP17</v>
      </c>
      <c r="D671" s="7">
        <v>669</v>
      </c>
      <c r="E671" t="s">
        <v>189</v>
      </c>
      <c r="F671" t="s">
        <v>118</v>
      </c>
      <c r="G671" t="s">
        <v>186</v>
      </c>
      <c r="H671">
        <v>53.327300000000001</v>
      </c>
      <c r="I671" t="s">
        <v>50</v>
      </c>
      <c r="J671">
        <v>0.15</v>
      </c>
      <c r="K671">
        <v>0.25</v>
      </c>
      <c r="L671">
        <v>0.25</v>
      </c>
      <c r="M671" t="b">
        <f t="shared" si="53"/>
        <v>1</v>
      </c>
      <c r="N671" t="str">
        <f t="shared" si="54"/>
        <v>Meal_Morning_Snack_Green</v>
      </c>
      <c r="O671" t="s">
        <v>39</v>
      </c>
    </row>
    <row r="672" spans="1:15" hidden="1" x14ac:dyDescent="0.45">
      <c r="A672" t="str">
        <f t="shared" si="50"/>
        <v>2020-01-02</v>
      </c>
      <c r="B672">
        <f t="shared" si="51"/>
        <v>43832</v>
      </c>
      <c r="C672" t="str">
        <f t="shared" si="52"/>
        <v>43832Meal_Morning_Snack_MainP17</v>
      </c>
      <c r="D672" s="7">
        <v>670</v>
      </c>
      <c r="E672" t="s">
        <v>189</v>
      </c>
      <c r="F672" t="s">
        <v>118</v>
      </c>
      <c r="G672" t="s">
        <v>187</v>
      </c>
      <c r="H672">
        <v>36.359523000000003</v>
      </c>
      <c r="I672" t="s">
        <v>50</v>
      </c>
      <c r="J672">
        <v>0.15</v>
      </c>
      <c r="K672">
        <v>0.25</v>
      </c>
      <c r="L672">
        <v>0.25</v>
      </c>
      <c r="M672" t="b">
        <f t="shared" si="53"/>
        <v>1</v>
      </c>
      <c r="N672" t="str">
        <f t="shared" si="54"/>
        <v>Meal_Morning_Snack_Main</v>
      </c>
      <c r="O672" t="s">
        <v>40</v>
      </c>
    </row>
    <row r="673" spans="1:15" hidden="1" x14ac:dyDescent="0.45">
      <c r="A673" t="str">
        <f t="shared" si="50"/>
        <v>2020-01-02</v>
      </c>
      <c r="B673">
        <f t="shared" si="51"/>
        <v>43832</v>
      </c>
      <c r="C673" t="str">
        <f t="shared" si="52"/>
        <v>43832Meal_Morning_Snack_SideP17</v>
      </c>
      <c r="D673" s="7">
        <v>671</v>
      </c>
      <c r="E673" t="s">
        <v>189</v>
      </c>
      <c r="F673" t="s">
        <v>118</v>
      </c>
      <c r="G673" t="s">
        <v>188</v>
      </c>
      <c r="H673">
        <v>7.2719046000000001</v>
      </c>
      <c r="I673" t="s">
        <v>50</v>
      </c>
      <c r="J673">
        <v>0.15</v>
      </c>
      <c r="K673">
        <v>0.25</v>
      </c>
      <c r="L673">
        <v>0.25</v>
      </c>
      <c r="M673" t="b">
        <f t="shared" si="53"/>
        <v>1</v>
      </c>
      <c r="N673" t="str">
        <f t="shared" si="54"/>
        <v>Meal_Morning_Snack_Side</v>
      </c>
      <c r="O673" t="s">
        <v>41</v>
      </c>
    </row>
    <row r="674" spans="1:15" hidden="1" x14ac:dyDescent="0.45">
      <c r="A674" t="str">
        <f t="shared" si="50"/>
        <v>2020-01-02</v>
      </c>
      <c r="B674">
        <f t="shared" si="51"/>
        <v>43832</v>
      </c>
      <c r="C674" t="str">
        <f t="shared" si="52"/>
        <v>43832Meal_Afternoon_Snack_GreenP18</v>
      </c>
      <c r="D674" s="7">
        <v>672</v>
      </c>
      <c r="E674" t="s">
        <v>189</v>
      </c>
      <c r="F674" t="s">
        <v>118</v>
      </c>
      <c r="G674" t="s">
        <v>168</v>
      </c>
      <c r="H674">
        <v>39.532623000000001</v>
      </c>
      <c r="I674" t="s">
        <v>51</v>
      </c>
      <c r="J674">
        <v>0.15</v>
      </c>
      <c r="K674">
        <v>0.25</v>
      </c>
      <c r="L674">
        <v>0.5</v>
      </c>
      <c r="M674" t="b">
        <f t="shared" si="53"/>
        <v>1</v>
      </c>
      <c r="N674" t="str">
        <f t="shared" si="54"/>
        <v>Meal_Afternoon_Snack_Green</v>
      </c>
      <c r="O674" t="s">
        <v>11</v>
      </c>
    </row>
    <row r="675" spans="1:15" hidden="1" x14ac:dyDescent="0.45">
      <c r="A675" t="str">
        <f t="shared" si="50"/>
        <v>2020-01-02</v>
      </c>
      <c r="B675">
        <f t="shared" si="51"/>
        <v>43832</v>
      </c>
      <c r="C675" t="str">
        <f t="shared" si="52"/>
        <v>43832Meal_Afternoon_Snack_MainP18</v>
      </c>
      <c r="D675" s="7">
        <v>673</v>
      </c>
      <c r="E675" t="s">
        <v>189</v>
      </c>
      <c r="F675" t="s">
        <v>118</v>
      </c>
      <c r="G675" t="s">
        <v>169</v>
      </c>
      <c r="H675">
        <v>84.712762999999995</v>
      </c>
      <c r="I675" t="s">
        <v>51</v>
      </c>
      <c r="J675">
        <v>0.15</v>
      </c>
      <c r="K675">
        <v>0.25</v>
      </c>
      <c r="L675">
        <v>0.5</v>
      </c>
      <c r="M675" t="b">
        <f t="shared" si="53"/>
        <v>1</v>
      </c>
      <c r="N675" t="str">
        <f t="shared" si="54"/>
        <v>Meal_Afternoon_Snack_Main</v>
      </c>
      <c r="O675" t="s">
        <v>12</v>
      </c>
    </row>
    <row r="676" spans="1:15" hidden="1" x14ac:dyDescent="0.45">
      <c r="A676" t="str">
        <f t="shared" si="50"/>
        <v>2020-01-02</v>
      </c>
      <c r="B676">
        <f t="shared" si="51"/>
        <v>43832</v>
      </c>
      <c r="C676" t="str">
        <f t="shared" si="52"/>
        <v>43832Meal_Afternoon_Snack_SideP18</v>
      </c>
      <c r="D676" s="7">
        <v>674</v>
      </c>
      <c r="E676" t="s">
        <v>189</v>
      </c>
      <c r="F676" t="s">
        <v>118</v>
      </c>
      <c r="G676" t="s">
        <v>170</v>
      </c>
      <c r="H676">
        <v>22.590070000000001</v>
      </c>
      <c r="I676" t="s">
        <v>51</v>
      </c>
      <c r="J676">
        <v>0.15</v>
      </c>
      <c r="K676">
        <v>0.25</v>
      </c>
      <c r="L676">
        <v>0.5</v>
      </c>
      <c r="M676" t="b">
        <f t="shared" si="53"/>
        <v>1</v>
      </c>
      <c r="N676" t="str">
        <f t="shared" si="54"/>
        <v>Meal_Afternoon_Snack_Side</v>
      </c>
      <c r="O676" t="s">
        <v>13</v>
      </c>
    </row>
    <row r="677" spans="1:15" hidden="1" x14ac:dyDescent="0.45">
      <c r="A677" t="str">
        <f t="shared" si="50"/>
        <v>2020-01-02</v>
      </c>
      <c r="B677">
        <f t="shared" si="51"/>
        <v>43832</v>
      </c>
      <c r="C677" t="str">
        <f t="shared" si="52"/>
        <v>43832Meal_Booster1_GreenP18</v>
      </c>
      <c r="D677" s="7">
        <v>675</v>
      </c>
      <c r="E677" t="s">
        <v>189</v>
      </c>
      <c r="F677" t="s">
        <v>118</v>
      </c>
      <c r="G677" t="s">
        <v>171</v>
      </c>
      <c r="H677">
        <v>0</v>
      </c>
      <c r="I677" t="s">
        <v>51</v>
      </c>
      <c r="J677">
        <v>0.15</v>
      </c>
      <c r="K677">
        <v>0.25</v>
      </c>
      <c r="L677">
        <v>0.5</v>
      </c>
      <c r="M677" t="b">
        <f t="shared" si="53"/>
        <v>1</v>
      </c>
      <c r="N677" t="str">
        <f t="shared" si="54"/>
        <v>Meal_Booster1_Green</v>
      </c>
      <c r="O677" t="s">
        <v>16</v>
      </c>
    </row>
    <row r="678" spans="1:15" hidden="1" x14ac:dyDescent="0.45">
      <c r="A678" t="str">
        <f t="shared" si="50"/>
        <v>2020-01-02</v>
      </c>
      <c r="B678">
        <f t="shared" si="51"/>
        <v>43832</v>
      </c>
      <c r="C678" t="str">
        <f t="shared" si="52"/>
        <v>43832Meal_Booster1_MainP18</v>
      </c>
      <c r="D678" s="7">
        <v>676</v>
      </c>
      <c r="E678" t="s">
        <v>189</v>
      </c>
      <c r="F678" t="s">
        <v>118</v>
      </c>
      <c r="G678" t="s">
        <v>172</v>
      </c>
      <c r="H678">
        <v>0</v>
      </c>
      <c r="I678" t="s">
        <v>51</v>
      </c>
      <c r="J678">
        <v>0.15</v>
      </c>
      <c r="K678">
        <v>0.25</v>
      </c>
      <c r="L678">
        <v>0.5</v>
      </c>
      <c r="M678" t="b">
        <f t="shared" si="53"/>
        <v>1</v>
      </c>
      <c r="N678" t="str">
        <f t="shared" si="54"/>
        <v>Meal_Booster1_Main</v>
      </c>
      <c r="O678" t="s">
        <v>17</v>
      </c>
    </row>
    <row r="679" spans="1:15" hidden="1" x14ac:dyDescent="0.45">
      <c r="A679" t="str">
        <f t="shared" si="50"/>
        <v>2020-01-02</v>
      </c>
      <c r="B679">
        <f t="shared" si="51"/>
        <v>43832</v>
      </c>
      <c r="C679" t="str">
        <f t="shared" si="52"/>
        <v>43832Meal_Booster1_SideP18</v>
      </c>
      <c r="D679" s="7">
        <v>677</v>
      </c>
      <c r="E679" t="s">
        <v>189</v>
      </c>
      <c r="F679" t="s">
        <v>118</v>
      </c>
      <c r="G679" t="s">
        <v>173</v>
      </c>
      <c r="H679">
        <v>0</v>
      </c>
      <c r="I679" t="s">
        <v>51</v>
      </c>
      <c r="J679">
        <v>0.15</v>
      </c>
      <c r="K679">
        <v>0.25</v>
      </c>
      <c r="L679">
        <v>0.5</v>
      </c>
      <c r="M679" t="b">
        <f t="shared" si="53"/>
        <v>1</v>
      </c>
      <c r="N679" t="str">
        <f t="shared" si="54"/>
        <v>Meal_Booster1_Side</v>
      </c>
      <c r="O679" t="s">
        <v>18</v>
      </c>
    </row>
    <row r="680" spans="1:15" hidden="1" x14ac:dyDescent="0.45">
      <c r="A680" t="str">
        <f t="shared" si="50"/>
        <v>2020-01-02</v>
      </c>
      <c r="B680">
        <f t="shared" si="51"/>
        <v>43832</v>
      </c>
      <c r="C680" t="str">
        <f t="shared" si="52"/>
        <v>43832Meal_Booster2_GreenP18</v>
      </c>
      <c r="D680" s="7">
        <v>678</v>
      </c>
      <c r="E680" t="s">
        <v>189</v>
      </c>
      <c r="F680" t="s">
        <v>118</v>
      </c>
      <c r="G680" t="s">
        <v>174</v>
      </c>
      <c r="H680">
        <v>0</v>
      </c>
      <c r="I680" t="s">
        <v>51</v>
      </c>
      <c r="J680">
        <v>0.15</v>
      </c>
      <c r="K680">
        <v>0.25</v>
      </c>
      <c r="L680">
        <v>0.5</v>
      </c>
      <c r="M680" t="b">
        <f t="shared" si="53"/>
        <v>1</v>
      </c>
      <c r="N680" t="str">
        <f t="shared" si="54"/>
        <v>Meal_Booster2_Green</v>
      </c>
      <c r="O680" t="s">
        <v>19</v>
      </c>
    </row>
    <row r="681" spans="1:15" hidden="1" x14ac:dyDescent="0.45">
      <c r="A681" t="str">
        <f t="shared" si="50"/>
        <v>2020-01-02</v>
      </c>
      <c r="B681">
        <f t="shared" si="51"/>
        <v>43832</v>
      </c>
      <c r="C681" t="str">
        <f t="shared" si="52"/>
        <v>43832Meal_Booster2_MainP18</v>
      </c>
      <c r="D681" s="7">
        <v>679</v>
      </c>
      <c r="E681" t="s">
        <v>189</v>
      </c>
      <c r="F681" t="s">
        <v>118</v>
      </c>
      <c r="G681" t="s">
        <v>175</v>
      </c>
      <c r="H681">
        <v>0</v>
      </c>
      <c r="I681" t="s">
        <v>51</v>
      </c>
      <c r="J681">
        <v>0.15</v>
      </c>
      <c r="K681">
        <v>0.25</v>
      </c>
      <c r="L681">
        <v>0.5</v>
      </c>
      <c r="M681" t="b">
        <f t="shared" si="53"/>
        <v>1</v>
      </c>
      <c r="N681" t="str">
        <f t="shared" si="54"/>
        <v>Meal_Booster2_Main</v>
      </c>
      <c r="O681" t="s">
        <v>20</v>
      </c>
    </row>
    <row r="682" spans="1:15" hidden="1" x14ac:dyDescent="0.45">
      <c r="A682" t="str">
        <f t="shared" si="50"/>
        <v>2020-01-02</v>
      </c>
      <c r="B682">
        <f t="shared" si="51"/>
        <v>43832</v>
      </c>
      <c r="C682" t="str">
        <f t="shared" si="52"/>
        <v>43832Meal_Booster2_SideP18</v>
      </c>
      <c r="D682" s="7">
        <v>680</v>
      </c>
      <c r="E682" t="s">
        <v>189</v>
      </c>
      <c r="F682" t="s">
        <v>118</v>
      </c>
      <c r="G682" t="s">
        <v>176</v>
      </c>
      <c r="H682">
        <v>0</v>
      </c>
      <c r="I682" t="s">
        <v>51</v>
      </c>
      <c r="J682">
        <v>0.15</v>
      </c>
      <c r="K682">
        <v>0.25</v>
      </c>
      <c r="L682">
        <v>0.5</v>
      </c>
      <c r="M682" t="b">
        <f t="shared" si="53"/>
        <v>1</v>
      </c>
      <c r="N682" t="str">
        <f t="shared" si="54"/>
        <v>Meal_Booster2_Side</v>
      </c>
      <c r="O682" t="s">
        <v>21</v>
      </c>
    </row>
    <row r="683" spans="1:15" hidden="1" x14ac:dyDescent="0.45">
      <c r="A683" t="str">
        <f t="shared" si="50"/>
        <v>2020-01-02</v>
      </c>
      <c r="B683">
        <f t="shared" si="51"/>
        <v>43832</v>
      </c>
      <c r="C683" t="str">
        <f t="shared" si="52"/>
        <v>43832Meal_Breakfast_GreenP18</v>
      </c>
      <c r="D683" s="7">
        <v>681</v>
      </c>
      <c r="E683" t="s">
        <v>189</v>
      </c>
      <c r="F683" t="s">
        <v>118</v>
      </c>
      <c r="G683" t="s">
        <v>177</v>
      </c>
      <c r="H683">
        <v>148.11893000000001</v>
      </c>
      <c r="I683" t="s">
        <v>51</v>
      </c>
      <c r="J683">
        <v>0.15</v>
      </c>
      <c r="K683">
        <v>0.25</v>
      </c>
      <c r="L683">
        <v>0.5</v>
      </c>
      <c r="M683" t="b">
        <f t="shared" si="53"/>
        <v>1</v>
      </c>
      <c r="N683" t="str">
        <f t="shared" si="54"/>
        <v>Meal_Breakfast_Green</v>
      </c>
      <c r="O683" t="s">
        <v>24</v>
      </c>
    </row>
    <row r="684" spans="1:15" hidden="1" x14ac:dyDescent="0.45">
      <c r="A684" t="str">
        <f t="shared" si="50"/>
        <v>2020-01-02</v>
      </c>
      <c r="B684">
        <f t="shared" si="51"/>
        <v>43832</v>
      </c>
      <c r="C684" t="str">
        <f t="shared" si="52"/>
        <v>43832Meal_Breakfast_MainP18</v>
      </c>
      <c r="D684" s="7">
        <v>682</v>
      </c>
      <c r="E684" t="s">
        <v>189</v>
      </c>
      <c r="F684" t="s">
        <v>118</v>
      </c>
      <c r="G684" t="s">
        <v>178</v>
      </c>
      <c r="H684">
        <v>7.7957330999999996</v>
      </c>
      <c r="I684" t="s">
        <v>51</v>
      </c>
      <c r="J684">
        <v>0.15</v>
      </c>
      <c r="K684">
        <v>0.25</v>
      </c>
      <c r="L684">
        <v>0.5</v>
      </c>
      <c r="M684" t="b">
        <f t="shared" si="53"/>
        <v>1</v>
      </c>
      <c r="N684" t="str">
        <f t="shared" si="54"/>
        <v>Meal_Breakfast_Main</v>
      </c>
      <c r="O684" t="s">
        <v>25</v>
      </c>
    </row>
    <row r="685" spans="1:15" hidden="1" x14ac:dyDescent="0.45">
      <c r="A685" t="str">
        <f t="shared" si="50"/>
        <v>2020-01-02</v>
      </c>
      <c r="B685">
        <f t="shared" si="51"/>
        <v>43832</v>
      </c>
      <c r="C685" t="str">
        <f t="shared" si="52"/>
        <v>43832Meal_Breakfast_SideP18</v>
      </c>
      <c r="D685" s="7">
        <v>683</v>
      </c>
      <c r="E685" t="s">
        <v>189</v>
      </c>
      <c r="F685" t="s">
        <v>118</v>
      </c>
      <c r="G685" t="s">
        <v>179</v>
      </c>
      <c r="H685">
        <v>35.080798999999999</v>
      </c>
      <c r="I685" t="s">
        <v>51</v>
      </c>
      <c r="J685">
        <v>0.15</v>
      </c>
      <c r="K685">
        <v>0.25</v>
      </c>
      <c r="L685">
        <v>0.5</v>
      </c>
      <c r="M685" t="b">
        <f t="shared" si="53"/>
        <v>1</v>
      </c>
      <c r="N685" t="str">
        <f t="shared" si="54"/>
        <v>Meal_Breakfast_Side</v>
      </c>
      <c r="O685" t="s">
        <v>26</v>
      </c>
    </row>
    <row r="686" spans="1:15" hidden="1" x14ac:dyDescent="0.45">
      <c r="A686" t="str">
        <f t="shared" si="50"/>
        <v>2020-01-02</v>
      </c>
      <c r="B686">
        <f t="shared" si="51"/>
        <v>43832</v>
      </c>
      <c r="C686" t="str">
        <f t="shared" si="52"/>
        <v>43832Meal_Dinner_GreenP18</v>
      </c>
      <c r="D686" s="7">
        <v>684</v>
      </c>
      <c r="E686" t="s">
        <v>189</v>
      </c>
      <c r="F686" t="s">
        <v>118</v>
      </c>
      <c r="G686" t="s">
        <v>180</v>
      </c>
      <c r="H686">
        <v>100.29</v>
      </c>
      <c r="I686" t="s">
        <v>51</v>
      </c>
      <c r="J686">
        <v>0.15</v>
      </c>
      <c r="K686">
        <v>0.25</v>
      </c>
      <c r="L686">
        <v>0.5</v>
      </c>
      <c r="M686" t="b">
        <f t="shared" si="53"/>
        <v>1</v>
      </c>
      <c r="N686" t="str">
        <f t="shared" si="54"/>
        <v>Meal_Dinner_Green</v>
      </c>
      <c r="O686" t="s">
        <v>29</v>
      </c>
    </row>
    <row r="687" spans="1:15" hidden="1" x14ac:dyDescent="0.45">
      <c r="A687" t="str">
        <f t="shared" si="50"/>
        <v>2020-01-02</v>
      </c>
      <c r="B687">
        <f t="shared" si="51"/>
        <v>43832</v>
      </c>
      <c r="C687" t="str">
        <f t="shared" si="52"/>
        <v>43832Meal_Dinner_MainP18</v>
      </c>
      <c r="D687" s="7">
        <v>685</v>
      </c>
      <c r="E687" t="s">
        <v>189</v>
      </c>
      <c r="F687" t="s">
        <v>118</v>
      </c>
      <c r="G687" t="s">
        <v>181</v>
      </c>
      <c r="H687">
        <v>39.105060999999999</v>
      </c>
      <c r="I687" t="s">
        <v>51</v>
      </c>
      <c r="J687">
        <v>0.15</v>
      </c>
      <c r="K687">
        <v>0.25</v>
      </c>
      <c r="L687">
        <v>0.5</v>
      </c>
      <c r="M687" t="b">
        <f t="shared" si="53"/>
        <v>1</v>
      </c>
      <c r="N687" t="str">
        <f t="shared" si="54"/>
        <v>Meal_Dinner_Main</v>
      </c>
      <c r="O687" t="s">
        <v>30</v>
      </c>
    </row>
    <row r="688" spans="1:15" hidden="1" x14ac:dyDescent="0.45">
      <c r="A688" t="str">
        <f t="shared" si="50"/>
        <v>2020-01-02</v>
      </c>
      <c r="B688">
        <f t="shared" si="51"/>
        <v>43832</v>
      </c>
      <c r="C688" t="str">
        <f t="shared" si="52"/>
        <v>43832Meal_Dinner_SideP18</v>
      </c>
      <c r="D688" s="7">
        <v>686</v>
      </c>
      <c r="E688" t="s">
        <v>189</v>
      </c>
      <c r="F688" t="s">
        <v>118</v>
      </c>
      <c r="G688" t="s">
        <v>182</v>
      </c>
      <c r="H688">
        <v>80.939068000000006</v>
      </c>
      <c r="I688" t="s">
        <v>51</v>
      </c>
      <c r="J688">
        <v>0.15</v>
      </c>
      <c r="K688">
        <v>0.25</v>
      </c>
      <c r="L688">
        <v>0.5</v>
      </c>
      <c r="M688" t="b">
        <f t="shared" si="53"/>
        <v>1</v>
      </c>
      <c r="N688" t="str">
        <f t="shared" si="54"/>
        <v>Meal_Dinner_Side</v>
      </c>
      <c r="O688" t="s">
        <v>31</v>
      </c>
    </row>
    <row r="689" spans="1:15" hidden="1" x14ac:dyDescent="0.45">
      <c r="A689" t="str">
        <f t="shared" si="50"/>
        <v>2020-01-02</v>
      </c>
      <c r="B689">
        <f t="shared" si="51"/>
        <v>43832</v>
      </c>
      <c r="C689" t="str">
        <f t="shared" si="52"/>
        <v>43832Meal_Lunch_GreenP18</v>
      </c>
      <c r="D689" s="7">
        <v>687</v>
      </c>
      <c r="E689" t="s">
        <v>189</v>
      </c>
      <c r="F689" t="s">
        <v>118</v>
      </c>
      <c r="G689" t="s">
        <v>183</v>
      </c>
      <c r="H689">
        <v>127.50578</v>
      </c>
      <c r="I689" t="s">
        <v>51</v>
      </c>
      <c r="J689">
        <v>0.15</v>
      </c>
      <c r="K689">
        <v>0.25</v>
      </c>
      <c r="L689">
        <v>0.5</v>
      </c>
      <c r="M689" t="b">
        <f t="shared" si="53"/>
        <v>1</v>
      </c>
      <c r="N689" t="str">
        <f t="shared" si="54"/>
        <v>Meal_Lunch_Green</v>
      </c>
      <c r="O689" t="s">
        <v>34</v>
      </c>
    </row>
    <row r="690" spans="1:15" hidden="1" x14ac:dyDescent="0.45">
      <c r="A690" t="str">
        <f t="shared" si="50"/>
        <v>2020-01-02</v>
      </c>
      <c r="B690">
        <f t="shared" si="51"/>
        <v>43832</v>
      </c>
      <c r="C690" t="str">
        <f t="shared" si="52"/>
        <v>43832Meal_Lunch_MainP18</v>
      </c>
      <c r="D690" s="7">
        <v>688</v>
      </c>
      <c r="E690" t="s">
        <v>189</v>
      </c>
      <c r="F690" t="s">
        <v>118</v>
      </c>
      <c r="G690" t="s">
        <v>184</v>
      </c>
      <c r="H690">
        <v>178.50809000000001</v>
      </c>
      <c r="I690" t="s">
        <v>51</v>
      </c>
      <c r="J690">
        <v>0.15</v>
      </c>
      <c r="K690">
        <v>0.25</v>
      </c>
      <c r="L690">
        <v>0.5</v>
      </c>
      <c r="M690" t="b">
        <f t="shared" si="53"/>
        <v>1</v>
      </c>
      <c r="N690" t="str">
        <f t="shared" si="54"/>
        <v>Meal_Lunch_Main</v>
      </c>
      <c r="O690" t="s">
        <v>35</v>
      </c>
    </row>
    <row r="691" spans="1:15" hidden="1" x14ac:dyDescent="0.45">
      <c r="A691" t="str">
        <f t="shared" si="50"/>
        <v>2020-01-02</v>
      </c>
      <c r="B691">
        <f t="shared" si="51"/>
        <v>43832</v>
      </c>
      <c r="C691" t="str">
        <f t="shared" si="52"/>
        <v>43832Meal_Lunch_SideP18</v>
      </c>
      <c r="D691" s="7">
        <v>689</v>
      </c>
      <c r="E691" t="s">
        <v>189</v>
      </c>
      <c r="F691" t="s">
        <v>118</v>
      </c>
      <c r="G691" t="s">
        <v>185</v>
      </c>
      <c r="H691">
        <v>80.753660999999994</v>
      </c>
      <c r="I691" t="s">
        <v>51</v>
      </c>
      <c r="J691">
        <v>0.15</v>
      </c>
      <c r="K691">
        <v>0.25</v>
      </c>
      <c r="L691">
        <v>0.5</v>
      </c>
      <c r="M691" t="b">
        <f t="shared" si="53"/>
        <v>1</v>
      </c>
      <c r="N691" t="str">
        <f t="shared" si="54"/>
        <v>Meal_Lunch_Side</v>
      </c>
      <c r="O691" t="s">
        <v>36</v>
      </c>
    </row>
    <row r="692" spans="1:15" hidden="1" x14ac:dyDescent="0.45">
      <c r="A692" t="str">
        <f t="shared" si="50"/>
        <v>2020-01-02</v>
      </c>
      <c r="B692">
        <f t="shared" si="51"/>
        <v>43832</v>
      </c>
      <c r="C692" t="str">
        <f t="shared" si="52"/>
        <v>43832Meal_Morning_Snack_GreenP18</v>
      </c>
      <c r="D692" s="7">
        <v>690</v>
      </c>
      <c r="E692" t="s">
        <v>189</v>
      </c>
      <c r="F692" t="s">
        <v>118</v>
      </c>
      <c r="G692" t="s">
        <v>186</v>
      </c>
      <c r="H692">
        <v>30.398299999999999</v>
      </c>
      <c r="I692" t="s">
        <v>51</v>
      </c>
      <c r="J692">
        <v>0.15</v>
      </c>
      <c r="K692">
        <v>0.25</v>
      </c>
      <c r="L692">
        <v>0.5</v>
      </c>
      <c r="M692" t="b">
        <f t="shared" si="53"/>
        <v>1</v>
      </c>
      <c r="N692" t="str">
        <f t="shared" si="54"/>
        <v>Meal_Morning_Snack_Green</v>
      </c>
      <c r="O692" t="s">
        <v>39</v>
      </c>
    </row>
    <row r="693" spans="1:15" hidden="1" x14ac:dyDescent="0.45">
      <c r="A693" t="str">
        <f t="shared" si="50"/>
        <v>2020-01-02</v>
      </c>
      <c r="B693">
        <f t="shared" si="51"/>
        <v>43832</v>
      </c>
      <c r="C693" t="str">
        <f t="shared" si="52"/>
        <v>43832Meal_Morning_Snack_MainP18</v>
      </c>
      <c r="D693" s="7">
        <v>691</v>
      </c>
      <c r="E693" t="s">
        <v>189</v>
      </c>
      <c r="F693" t="s">
        <v>118</v>
      </c>
      <c r="G693" t="s">
        <v>187</v>
      </c>
      <c r="H693">
        <v>34.198087999999998</v>
      </c>
      <c r="I693" t="s">
        <v>51</v>
      </c>
      <c r="J693">
        <v>0.15</v>
      </c>
      <c r="K693">
        <v>0.25</v>
      </c>
      <c r="L693">
        <v>0.5</v>
      </c>
      <c r="M693" t="b">
        <f t="shared" si="53"/>
        <v>1</v>
      </c>
      <c r="N693" t="str">
        <f t="shared" si="54"/>
        <v>Meal_Morning_Snack_Main</v>
      </c>
      <c r="O693" t="s">
        <v>40</v>
      </c>
    </row>
    <row r="694" spans="1:15" hidden="1" x14ac:dyDescent="0.45">
      <c r="A694" t="str">
        <f t="shared" si="50"/>
        <v>2020-01-02</v>
      </c>
      <c r="B694">
        <f t="shared" si="51"/>
        <v>43832</v>
      </c>
      <c r="C694" t="str">
        <f t="shared" si="52"/>
        <v>43832Meal_Morning_Snack_SideP18</v>
      </c>
      <c r="D694" s="7">
        <v>692</v>
      </c>
      <c r="E694" t="s">
        <v>189</v>
      </c>
      <c r="F694" t="s">
        <v>118</v>
      </c>
      <c r="G694" t="s">
        <v>188</v>
      </c>
      <c r="H694">
        <v>11.399362999999999</v>
      </c>
      <c r="I694" t="s">
        <v>51</v>
      </c>
      <c r="J694">
        <v>0.15</v>
      </c>
      <c r="K694">
        <v>0.25</v>
      </c>
      <c r="L694">
        <v>0.5</v>
      </c>
      <c r="M694" t="b">
        <f t="shared" si="53"/>
        <v>1</v>
      </c>
      <c r="N694" t="str">
        <f t="shared" si="54"/>
        <v>Meal_Morning_Snack_Side</v>
      </c>
      <c r="O694" t="s">
        <v>41</v>
      </c>
    </row>
    <row r="695" spans="1:15" hidden="1" x14ac:dyDescent="0.45">
      <c r="A695" t="str">
        <f t="shared" si="50"/>
        <v>2020-01-02</v>
      </c>
      <c r="B695">
        <f t="shared" si="51"/>
        <v>43832</v>
      </c>
      <c r="C695" t="str">
        <f t="shared" si="52"/>
        <v>43832Meal_Afternoon_Snack_GreenP19</v>
      </c>
      <c r="D695" s="7">
        <v>693</v>
      </c>
      <c r="E695" t="s">
        <v>189</v>
      </c>
      <c r="F695" t="s">
        <v>118</v>
      </c>
      <c r="G695" t="s">
        <v>168</v>
      </c>
      <c r="H695">
        <v>0.30987588999999999</v>
      </c>
      <c r="I695" t="s">
        <v>52</v>
      </c>
      <c r="J695">
        <v>0.05</v>
      </c>
      <c r="K695">
        <v>0.05</v>
      </c>
      <c r="L695">
        <v>0.2</v>
      </c>
      <c r="M695" t="b">
        <f t="shared" si="53"/>
        <v>1</v>
      </c>
      <c r="N695" t="str">
        <f t="shared" si="54"/>
        <v>Meal_Afternoon_Snack_Green</v>
      </c>
      <c r="O695" t="s">
        <v>11</v>
      </c>
    </row>
    <row r="696" spans="1:15" hidden="1" x14ac:dyDescent="0.45">
      <c r="A696" t="str">
        <f t="shared" si="50"/>
        <v>2020-01-02</v>
      </c>
      <c r="B696">
        <f t="shared" si="51"/>
        <v>43832</v>
      </c>
      <c r="C696" t="str">
        <f t="shared" si="52"/>
        <v>43832Meal_Afternoon_Snack_MainP19</v>
      </c>
      <c r="D696" s="7">
        <v>694</v>
      </c>
      <c r="E696" t="s">
        <v>189</v>
      </c>
      <c r="F696" t="s">
        <v>118</v>
      </c>
      <c r="G696" t="s">
        <v>169</v>
      </c>
      <c r="H696">
        <v>0.16750048000000001</v>
      </c>
      <c r="I696" t="s">
        <v>52</v>
      </c>
      <c r="J696">
        <v>0.05</v>
      </c>
      <c r="K696">
        <v>0.05</v>
      </c>
      <c r="L696">
        <v>0.2</v>
      </c>
      <c r="M696" t="b">
        <f t="shared" si="53"/>
        <v>1</v>
      </c>
      <c r="N696" t="str">
        <f t="shared" si="54"/>
        <v>Meal_Afternoon_Snack_Main</v>
      </c>
      <c r="O696" t="s">
        <v>12</v>
      </c>
    </row>
    <row r="697" spans="1:15" hidden="1" x14ac:dyDescent="0.45">
      <c r="A697" t="str">
        <f t="shared" si="50"/>
        <v>2020-01-02</v>
      </c>
      <c r="B697">
        <f t="shared" si="51"/>
        <v>43832</v>
      </c>
      <c r="C697" t="str">
        <f t="shared" si="52"/>
        <v>43832Meal_Afternoon_Snack_SideP19</v>
      </c>
      <c r="D697" s="7">
        <v>695</v>
      </c>
      <c r="E697" t="s">
        <v>189</v>
      </c>
      <c r="F697" t="s">
        <v>118</v>
      </c>
      <c r="G697" t="s">
        <v>170</v>
      </c>
      <c r="H697">
        <v>6.7000193E-2</v>
      </c>
      <c r="I697" t="s">
        <v>52</v>
      </c>
      <c r="J697">
        <v>0.05</v>
      </c>
      <c r="K697">
        <v>0.05</v>
      </c>
      <c r="L697">
        <v>0.2</v>
      </c>
      <c r="M697" t="b">
        <f t="shared" si="53"/>
        <v>1</v>
      </c>
      <c r="N697" t="str">
        <f t="shared" si="54"/>
        <v>Meal_Afternoon_Snack_Side</v>
      </c>
      <c r="O697" t="s">
        <v>13</v>
      </c>
    </row>
    <row r="698" spans="1:15" hidden="1" x14ac:dyDescent="0.45">
      <c r="A698" t="str">
        <f t="shared" si="50"/>
        <v>2020-01-02</v>
      </c>
      <c r="B698">
        <f t="shared" si="51"/>
        <v>43832</v>
      </c>
      <c r="C698" t="str">
        <f t="shared" si="52"/>
        <v>43832Meal_Booster1_GreenP19</v>
      </c>
      <c r="D698" s="7">
        <v>696</v>
      </c>
      <c r="E698" t="s">
        <v>189</v>
      </c>
      <c r="F698" t="s">
        <v>118</v>
      </c>
      <c r="G698" t="s">
        <v>171</v>
      </c>
      <c r="H698">
        <v>0</v>
      </c>
      <c r="I698" t="s">
        <v>52</v>
      </c>
      <c r="J698">
        <v>0.05</v>
      </c>
      <c r="K698">
        <v>0.05</v>
      </c>
      <c r="L698">
        <v>0.2</v>
      </c>
      <c r="M698" t="b">
        <f t="shared" si="53"/>
        <v>1</v>
      </c>
      <c r="N698" t="str">
        <f t="shared" si="54"/>
        <v>Meal_Booster1_Green</v>
      </c>
      <c r="O698" t="s">
        <v>16</v>
      </c>
    </row>
    <row r="699" spans="1:15" hidden="1" x14ac:dyDescent="0.45">
      <c r="A699" t="str">
        <f t="shared" si="50"/>
        <v>2020-01-02</v>
      </c>
      <c r="B699">
        <f t="shared" si="51"/>
        <v>43832</v>
      </c>
      <c r="C699" t="str">
        <f t="shared" si="52"/>
        <v>43832Meal_Booster1_MainP19</v>
      </c>
      <c r="D699" s="7">
        <v>697</v>
      </c>
      <c r="E699" t="s">
        <v>189</v>
      </c>
      <c r="F699" t="s">
        <v>118</v>
      </c>
      <c r="G699" t="s">
        <v>172</v>
      </c>
      <c r="H699">
        <v>0</v>
      </c>
      <c r="I699" t="s">
        <v>52</v>
      </c>
      <c r="J699">
        <v>0.05</v>
      </c>
      <c r="K699">
        <v>0.05</v>
      </c>
      <c r="L699">
        <v>0.2</v>
      </c>
      <c r="M699" t="b">
        <f t="shared" si="53"/>
        <v>1</v>
      </c>
      <c r="N699" t="str">
        <f t="shared" si="54"/>
        <v>Meal_Booster1_Main</v>
      </c>
      <c r="O699" t="s">
        <v>17</v>
      </c>
    </row>
    <row r="700" spans="1:15" hidden="1" x14ac:dyDescent="0.45">
      <c r="A700" t="str">
        <f t="shared" si="50"/>
        <v>2020-01-02</v>
      </c>
      <c r="B700">
        <f t="shared" si="51"/>
        <v>43832</v>
      </c>
      <c r="C700" t="str">
        <f t="shared" si="52"/>
        <v>43832Meal_Booster1_SideP19</v>
      </c>
      <c r="D700" s="7">
        <v>698</v>
      </c>
      <c r="E700" t="s">
        <v>189</v>
      </c>
      <c r="F700" t="s">
        <v>118</v>
      </c>
      <c r="G700" t="s">
        <v>173</v>
      </c>
      <c r="H700">
        <v>0</v>
      </c>
      <c r="I700" t="s">
        <v>52</v>
      </c>
      <c r="J700">
        <v>0.05</v>
      </c>
      <c r="K700">
        <v>0.05</v>
      </c>
      <c r="L700">
        <v>0.2</v>
      </c>
      <c r="M700" t="b">
        <f t="shared" si="53"/>
        <v>1</v>
      </c>
      <c r="N700" t="str">
        <f t="shared" si="54"/>
        <v>Meal_Booster1_Side</v>
      </c>
      <c r="O700" t="s">
        <v>18</v>
      </c>
    </row>
    <row r="701" spans="1:15" hidden="1" x14ac:dyDescent="0.45">
      <c r="A701" t="str">
        <f t="shared" si="50"/>
        <v>2020-01-02</v>
      </c>
      <c r="B701">
        <f t="shared" si="51"/>
        <v>43832</v>
      </c>
      <c r="C701" t="str">
        <f t="shared" si="52"/>
        <v>43832Meal_Booster2_GreenP19</v>
      </c>
      <c r="D701" s="7">
        <v>699</v>
      </c>
      <c r="E701" t="s">
        <v>189</v>
      </c>
      <c r="F701" t="s">
        <v>118</v>
      </c>
      <c r="G701" t="s">
        <v>174</v>
      </c>
      <c r="H701">
        <v>0</v>
      </c>
      <c r="I701" t="s">
        <v>52</v>
      </c>
      <c r="J701">
        <v>0.05</v>
      </c>
      <c r="K701">
        <v>0.05</v>
      </c>
      <c r="L701">
        <v>0.2</v>
      </c>
      <c r="M701" t="b">
        <f t="shared" si="53"/>
        <v>1</v>
      </c>
      <c r="N701" t="str">
        <f t="shared" si="54"/>
        <v>Meal_Booster2_Green</v>
      </c>
      <c r="O701" t="s">
        <v>19</v>
      </c>
    </row>
    <row r="702" spans="1:15" hidden="1" x14ac:dyDescent="0.45">
      <c r="A702" t="str">
        <f t="shared" si="50"/>
        <v>2020-01-02</v>
      </c>
      <c r="B702">
        <f t="shared" si="51"/>
        <v>43832</v>
      </c>
      <c r="C702" t="str">
        <f t="shared" si="52"/>
        <v>43832Meal_Booster2_MainP19</v>
      </c>
      <c r="D702" s="7">
        <v>700</v>
      </c>
      <c r="E702" t="s">
        <v>189</v>
      </c>
      <c r="F702" t="s">
        <v>118</v>
      </c>
      <c r="G702" t="s">
        <v>175</v>
      </c>
      <c r="H702">
        <v>0</v>
      </c>
      <c r="I702" t="s">
        <v>52</v>
      </c>
      <c r="J702">
        <v>0.05</v>
      </c>
      <c r="K702">
        <v>0.05</v>
      </c>
      <c r="L702">
        <v>0.2</v>
      </c>
      <c r="M702" t="b">
        <f t="shared" si="53"/>
        <v>1</v>
      </c>
      <c r="N702" t="str">
        <f t="shared" si="54"/>
        <v>Meal_Booster2_Main</v>
      </c>
      <c r="O702" t="s">
        <v>20</v>
      </c>
    </row>
    <row r="703" spans="1:15" hidden="1" x14ac:dyDescent="0.45">
      <c r="A703" t="str">
        <f t="shared" si="50"/>
        <v>2020-01-02</v>
      </c>
      <c r="B703">
        <f t="shared" si="51"/>
        <v>43832</v>
      </c>
      <c r="C703" t="str">
        <f t="shared" si="52"/>
        <v>43832Meal_Booster2_SideP19</v>
      </c>
      <c r="D703" s="7">
        <v>701</v>
      </c>
      <c r="E703" t="s">
        <v>189</v>
      </c>
      <c r="F703" t="s">
        <v>118</v>
      </c>
      <c r="G703" t="s">
        <v>176</v>
      </c>
      <c r="H703">
        <v>0</v>
      </c>
      <c r="I703" t="s">
        <v>52</v>
      </c>
      <c r="J703">
        <v>0.05</v>
      </c>
      <c r="K703">
        <v>0.05</v>
      </c>
      <c r="L703">
        <v>0.2</v>
      </c>
      <c r="M703" t="b">
        <f t="shared" si="53"/>
        <v>1</v>
      </c>
      <c r="N703" t="str">
        <f t="shared" si="54"/>
        <v>Meal_Booster2_Side</v>
      </c>
      <c r="O703" t="s">
        <v>21</v>
      </c>
    </row>
    <row r="704" spans="1:15" hidden="1" x14ac:dyDescent="0.45">
      <c r="A704" t="str">
        <f t="shared" si="50"/>
        <v>2020-01-02</v>
      </c>
      <c r="B704">
        <f t="shared" si="51"/>
        <v>43832</v>
      </c>
      <c r="C704" t="str">
        <f t="shared" si="52"/>
        <v>43832Meal_Breakfast_GreenP19</v>
      </c>
      <c r="D704" s="7">
        <v>702</v>
      </c>
      <c r="E704" t="s">
        <v>189</v>
      </c>
      <c r="F704" t="s">
        <v>118</v>
      </c>
      <c r="G704" t="s">
        <v>177</v>
      </c>
      <c r="H704">
        <v>162.56462999999999</v>
      </c>
      <c r="I704" t="s">
        <v>52</v>
      </c>
      <c r="J704">
        <v>0.05</v>
      </c>
      <c r="K704">
        <v>0.05</v>
      </c>
      <c r="L704">
        <v>0.2</v>
      </c>
      <c r="M704" t="b">
        <f t="shared" si="53"/>
        <v>1</v>
      </c>
      <c r="N704" t="str">
        <f t="shared" si="54"/>
        <v>Meal_Breakfast_Green</v>
      </c>
      <c r="O704" t="s">
        <v>24</v>
      </c>
    </row>
    <row r="705" spans="1:15" hidden="1" x14ac:dyDescent="0.45">
      <c r="A705" t="str">
        <f t="shared" si="50"/>
        <v>2020-01-02</v>
      </c>
      <c r="B705">
        <f t="shared" si="51"/>
        <v>43832</v>
      </c>
      <c r="C705" t="str">
        <f t="shared" si="52"/>
        <v>43832Meal_Breakfast_MainP19</v>
      </c>
      <c r="D705" s="7">
        <v>703</v>
      </c>
      <c r="E705" t="s">
        <v>189</v>
      </c>
      <c r="F705" t="s">
        <v>118</v>
      </c>
      <c r="G705" t="s">
        <v>178</v>
      </c>
      <c r="H705">
        <v>16.567095999999999</v>
      </c>
      <c r="I705" t="s">
        <v>52</v>
      </c>
      <c r="J705">
        <v>0.05</v>
      </c>
      <c r="K705">
        <v>0.05</v>
      </c>
      <c r="L705">
        <v>0.2</v>
      </c>
      <c r="M705" t="b">
        <f t="shared" si="53"/>
        <v>1</v>
      </c>
      <c r="N705" t="str">
        <f t="shared" si="54"/>
        <v>Meal_Breakfast_Main</v>
      </c>
      <c r="O705" t="s">
        <v>25</v>
      </c>
    </row>
    <row r="706" spans="1:15" hidden="1" x14ac:dyDescent="0.45">
      <c r="A706" t="str">
        <f t="shared" ref="A706:A769" si="55">LEFT(E706,10)</f>
        <v>2020-01-02</v>
      </c>
      <c r="B706">
        <f t="shared" ref="B706:B769" si="56">VALUE(A706)</f>
        <v>43832</v>
      </c>
      <c r="C706" t="str">
        <f t="shared" ref="C706:C769" si="57">B706&amp;G706&amp;I706</f>
        <v>43832Meal_Breakfast_SideP19</v>
      </c>
      <c r="D706" s="7">
        <v>704</v>
      </c>
      <c r="E706" t="s">
        <v>189</v>
      </c>
      <c r="F706" t="s">
        <v>118</v>
      </c>
      <c r="G706" t="s">
        <v>179</v>
      </c>
      <c r="H706">
        <v>74.551930999999996</v>
      </c>
      <c r="I706" t="s">
        <v>52</v>
      </c>
      <c r="J706">
        <v>0.05</v>
      </c>
      <c r="K706">
        <v>0.05</v>
      </c>
      <c r="L706">
        <v>0.2</v>
      </c>
      <c r="M706" t="b">
        <f t="shared" ref="M706:M769" si="58">N706=G706</f>
        <v>1</v>
      </c>
      <c r="N706" t="str">
        <f t="shared" ref="N706:N769" si="59">"Meal_"&amp;O706</f>
        <v>Meal_Breakfast_Side</v>
      </c>
      <c r="O706" t="s">
        <v>26</v>
      </c>
    </row>
    <row r="707" spans="1:15" hidden="1" x14ac:dyDescent="0.45">
      <c r="A707" t="str">
        <f t="shared" si="55"/>
        <v>2020-01-02</v>
      </c>
      <c r="B707">
        <f t="shared" si="56"/>
        <v>43832</v>
      </c>
      <c r="C707" t="str">
        <f t="shared" si="57"/>
        <v>43832Meal_Dinner_GreenP19</v>
      </c>
      <c r="D707" s="7">
        <v>705</v>
      </c>
      <c r="E707" t="s">
        <v>189</v>
      </c>
      <c r="F707" t="s">
        <v>118</v>
      </c>
      <c r="G707" t="s">
        <v>180</v>
      </c>
      <c r="H707">
        <v>187.11071000000001</v>
      </c>
      <c r="I707" t="s">
        <v>52</v>
      </c>
      <c r="J707">
        <v>0.05</v>
      </c>
      <c r="K707">
        <v>0.05</v>
      </c>
      <c r="L707">
        <v>0.2</v>
      </c>
      <c r="M707" t="b">
        <f t="shared" si="58"/>
        <v>1</v>
      </c>
      <c r="N707" t="str">
        <f t="shared" si="59"/>
        <v>Meal_Dinner_Green</v>
      </c>
      <c r="O707" t="s">
        <v>29</v>
      </c>
    </row>
    <row r="708" spans="1:15" hidden="1" x14ac:dyDescent="0.45">
      <c r="A708" t="str">
        <f t="shared" si="55"/>
        <v>2020-01-02</v>
      </c>
      <c r="B708">
        <f t="shared" si="56"/>
        <v>43832</v>
      </c>
      <c r="C708" t="str">
        <f t="shared" si="57"/>
        <v>43832Meal_Dinner_MainP19</v>
      </c>
      <c r="D708" s="7">
        <v>706</v>
      </c>
      <c r="E708" t="s">
        <v>189</v>
      </c>
      <c r="F708" t="s">
        <v>118</v>
      </c>
      <c r="G708" t="s">
        <v>181</v>
      </c>
      <c r="H708">
        <v>131.517</v>
      </c>
      <c r="I708" t="s">
        <v>52</v>
      </c>
      <c r="J708">
        <v>0.05</v>
      </c>
      <c r="K708">
        <v>0.05</v>
      </c>
      <c r="L708">
        <v>0.2</v>
      </c>
      <c r="M708" t="b">
        <f t="shared" si="58"/>
        <v>1</v>
      </c>
      <c r="N708" t="str">
        <f t="shared" si="59"/>
        <v>Meal_Dinner_Main</v>
      </c>
      <c r="O708" t="s">
        <v>30</v>
      </c>
    </row>
    <row r="709" spans="1:15" hidden="1" x14ac:dyDescent="0.45">
      <c r="A709" t="str">
        <f t="shared" si="55"/>
        <v>2020-01-02</v>
      </c>
      <c r="B709">
        <f t="shared" si="56"/>
        <v>43832</v>
      </c>
      <c r="C709" t="str">
        <f t="shared" si="57"/>
        <v>43832Meal_Dinner_SideP19</v>
      </c>
      <c r="D709" s="7">
        <v>707</v>
      </c>
      <c r="E709" t="s">
        <v>189</v>
      </c>
      <c r="F709" t="s">
        <v>118</v>
      </c>
      <c r="G709" t="s">
        <v>182</v>
      </c>
      <c r="H709">
        <v>128.89541</v>
      </c>
      <c r="I709" t="s">
        <v>52</v>
      </c>
      <c r="J709">
        <v>0.05</v>
      </c>
      <c r="K709">
        <v>0.05</v>
      </c>
      <c r="L709">
        <v>0.2</v>
      </c>
      <c r="M709" t="b">
        <f t="shared" si="58"/>
        <v>1</v>
      </c>
      <c r="N709" t="str">
        <f t="shared" si="59"/>
        <v>Meal_Dinner_Side</v>
      </c>
      <c r="O709" t="s">
        <v>31</v>
      </c>
    </row>
    <row r="710" spans="1:15" hidden="1" x14ac:dyDescent="0.45">
      <c r="A710" t="str">
        <f t="shared" si="55"/>
        <v>2020-01-02</v>
      </c>
      <c r="B710">
        <f t="shared" si="56"/>
        <v>43832</v>
      </c>
      <c r="C710" t="str">
        <f t="shared" si="57"/>
        <v>43832Meal_Lunch_GreenP19</v>
      </c>
      <c r="D710" s="7">
        <v>708</v>
      </c>
      <c r="E710" t="s">
        <v>189</v>
      </c>
      <c r="F710" t="s">
        <v>118</v>
      </c>
      <c r="G710" t="s">
        <v>183</v>
      </c>
      <c r="H710">
        <v>81.780272999999994</v>
      </c>
      <c r="I710" t="s">
        <v>52</v>
      </c>
      <c r="J710">
        <v>0.05</v>
      </c>
      <c r="K710">
        <v>0.05</v>
      </c>
      <c r="L710">
        <v>0.2</v>
      </c>
      <c r="M710" t="b">
        <f t="shared" si="58"/>
        <v>1</v>
      </c>
      <c r="N710" t="str">
        <f t="shared" si="59"/>
        <v>Meal_Lunch_Green</v>
      </c>
      <c r="O710" t="s">
        <v>34</v>
      </c>
    </row>
    <row r="711" spans="1:15" hidden="1" x14ac:dyDescent="0.45">
      <c r="A711" t="str">
        <f t="shared" si="55"/>
        <v>2020-01-02</v>
      </c>
      <c r="B711">
        <f t="shared" si="56"/>
        <v>43832</v>
      </c>
      <c r="C711" t="str">
        <f t="shared" si="57"/>
        <v>43832Meal_Lunch_MainP19</v>
      </c>
      <c r="D711" s="7">
        <v>709</v>
      </c>
      <c r="E711" t="s">
        <v>189</v>
      </c>
      <c r="F711" t="s">
        <v>118</v>
      </c>
      <c r="G711" t="s">
        <v>184</v>
      </c>
      <c r="H711">
        <v>79.646873999999997</v>
      </c>
      <c r="I711" t="s">
        <v>52</v>
      </c>
      <c r="J711">
        <v>0.05</v>
      </c>
      <c r="K711">
        <v>0.05</v>
      </c>
      <c r="L711">
        <v>0.2</v>
      </c>
      <c r="M711" t="b">
        <f t="shared" si="58"/>
        <v>1</v>
      </c>
      <c r="N711" t="str">
        <f t="shared" si="59"/>
        <v>Meal_Lunch_Main</v>
      </c>
      <c r="O711" t="s">
        <v>35</v>
      </c>
    </row>
    <row r="712" spans="1:15" hidden="1" x14ac:dyDescent="0.45">
      <c r="A712" t="str">
        <f t="shared" si="55"/>
        <v>2020-01-02</v>
      </c>
      <c r="B712">
        <f t="shared" si="56"/>
        <v>43832</v>
      </c>
      <c r="C712" t="str">
        <f t="shared" si="57"/>
        <v>43832Meal_Lunch_SideP19</v>
      </c>
      <c r="D712" s="7">
        <v>710</v>
      </c>
      <c r="E712" t="s">
        <v>189</v>
      </c>
      <c r="F712" t="s">
        <v>118</v>
      </c>
      <c r="G712" t="s">
        <v>185</v>
      </c>
      <c r="H712">
        <v>162.13828000000001</v>
      </c>
      <c r="I712" t="s">
        <v>52</v>
      </c>
      <c r="J712">
        <v>0.05</v>
      </c>
      <c r="K712">
        <v>0.05</v>
      </c>
      <c r="L712">
        <v>0.2</v>
      </c>
      <c r="M712" t="b">
        <f t="shared" si="58"/>
        <v>1</v>
      </c>
      <c r="N712" t="str">
        <f t="shared" si="59"/>
        <v>Meal_Lunch_Side</v>
      </c>
      <c r="O712" t="s">
        <v>36</v>
      </c>
    </row>
    <row r="713" spans="1:15" hidden="1" x14ac:dyDescent="0.45">
      <c r="A713" t="str">
        <f t="shared" si="55"/>
        <v>2020-01-02</v>
      </c>
      <c r="B713">
        <f t="shared" si="56"/>
        <v>43832</v>
      </c>
      <c r="C713" t="str">
        <f t="shared" si="57"/>
        <v>43832Meal_Morning_Snack_GreenP19</v>
      </c>
      <c r="D713" s="7">
        <v>711</v>
      </c>
      <c r="E713" t="s">
        <v>189</v>
      </c>
      <c r="F713" t="s">
        <v>118</v>
      </c>
      <c r="G713" t="s">
        <v>186</v>
      </c>
      <c r="H713">
        <v>0.37281474999999997</v>
      </c>
      <c r="I713" t="s">
        <v>52</v>
      </c>
      <c r="J713">
        <v>0.05</v>
      </c>
      <c r="K713">
        <v>0.05</v>
      </c>
      <c r="L713">
        <v>0.2</v>
      </c>
      <c r="M713" t="b">
        <f t="shared" si="58"/>
        <v>1</v>
      </c>
      <c r="N713" t="str">
        <f t="shared" si="59"/>
        <v>Meal_Morning_Snack_Green</v>
      </c>
      <c r="O713" t="s">
        <v>39</v>
      </c>
    </row>
    <row r="714" spans="1:15" hidden="1" x14ac:dyDescent="0.45">
      <c r="A714" t="str">
        <f t="shared" si="55"/>
        <v>2020-01-02</v>
      </c>
      <c r="B714">
        <f t="shared" si="56"/>
        <v>43832</v>
      </c>
      <c r="C714" t="str">
        <f t="shared" si="57"/>
        <v>43832Meal_Morning_Snack_MainP19</v>
      </c>
      <c r="D714" s="7">
        <v>712</v>
      </c>
      <c r="E714" t="s">
        <v>189</v>
      </c>
      <c r="F714" t="s">
        <v>118</v>
      </c>
      <c r="G714" t="s">
        <v>187</v>
      </c>
      <c r="H714">
        <v>0.13980553000000001</v>
      </c>
      <c r="I714" t="s">
        <v>52</v>
      </c>
      <c r="J714">
        <v>0.05</v>
      </c>
      <c r="K714">
        <v>0.05</v>
      </c>
      <c r="L714">
        <v>0.2</v>
      </c>
      <c r="M714" t="b">
        <f t="shared" si="58"/>
        <v>1</v>
      </c>
      <c r="N714" t="str">
        <f t="shared" si="59"/>
        <v>Meal_Morning_Snack_Main</v>
      </c>
      <c r="O714" t="s">
        <v>40</v>
      </c>
    </row>
    <row r="715" spans="1:15" hidden="1" x14ac:dyDescent="0.45">
      <c r="A715" t="str">
        <f t="shared" si="55"/>
        <v>2020-01-02</v>
      </c>
      <c r="B715">
        <f t="shared" si="56"/>
        <v>43832</v>
      </c>
      <c r="C715" t="str">
        <f t="shared" si="57"/>
        <v>43832Meal_Morning_Snack_SideP19</v>
      </c>
      <c r="D715" s="7">
        <v>713</v>
      </c>
      <c r="E715" t="s">
        <v>189</v>
      </c>
      <c r="F715" t="s">
        <v>118</v>
      </c>
      <c r="G715" t="s">
        <v>188</v>
      </c>
      <c r="H715">
        <v>6.9902765000000006E-2</v>
      </c>
      <c r="I715" t="s">
        <v>52</v>
      </c>
      <c r="J715">
        <v>0.05</v>
      </c>
      <c r="K715">
        <v>0.05</v>
      </c>
      <c r="L715">
        <v>0.2</v>
      </c>
      <c r="M715" t="b">
        <f t="shared" si="58"/>
        <v>1</v>
      </c>
      <c r="N715" t="str">
        <f t="shared" si="59"/>
        <v>Meal_Morning_Snack_Side</v>
      </c>
      <c r="O715" t="s">
        <v>41</v>
      </c>
    </row>
    <row r="716" spans="1:15" hidden="1" x14ac:dyDescent="0.45">
      <c r="A716" t="str">
        <f t="shared" si="55"/>
        <v>2020-01-02</v>
      </c>
      <c r="B716">
        <f t="shared" si="56"/>
        <v>43832</v>
      </c>
      <c r="C716" t="str">
        <f t="shared" si="57"/>
        <v>43832Meal_Afternoon_Snack_GreenP2</v>
      </c>
      <c r="D716" s="7">
        <v>714</v>
      </c>
      <c r="E716" t="s">
        <v>189</v>
      </c>
      <c r="F716" t="s">
        <v>118</v>
      </c>
      <c r="G716" t="s">
        <v>168</v>
      </c>
      <c r="H716">
        <v>54.587274999999998</v>
      </c>
      <c r="I716" t="s">
        <v>53</v>
      </c>
      <c r="J716">
        <v>0.05</v>
      </c>
      <c r="K716">
        <v>0.05</v>
      </c>
      <c r="L716">
        <v>0.25</v>
      </c>
      <c r="M716" t="b">
        <f t="shared" si="58"/>
        <v>1</v>
      </c>
      <c r="N716" t="str">
        <f t="shared" si="59"/>
        <v>Meal_Afternoon_Snack_Green</v>
      </c>
      <c r="O716" t="s">
        <v>11</v>
      </c>
    </row>
    <row r="717" spans="1:15" hidden="1" x14ac:dyDescent="0.45">
      <c r="A717" t="str">
        <f t="shared" si="55"/>
        <v>2020-01-02</v>
      </c>
      <c r="B717">
        <f t="shared" si="56"/>
        <v>43832</v>
      </c>
      <c r="C717" t="str">
        <f t="shared" si="57"/>
        <v>43832Meal_Afternoon_Snack_MainP2</v>
      </c>
      <c r="D717" s="7">
        <v>715</v>
      </c>
      <c r="E717" t="s">
        <v>189</v>
      </c>
      <c r="F717" t="s">
        <v>118</v>
      </c>
      <c r="G717" t="s">
        <v>169</v>
      </c>
      <c r="H717">
        <v>26.285454000000001</v>
      </c>
      <c r="I717" t="s">
        <v>53</v>
      </c>
      <c r="J717">
        <v>0.05</v>
      </c>
      <c r="K717">
        <v>0.05</v>
      </c>
      <c r="L717">
        <v>0.25</v>
      </c>
      <c r="M717" t="b">
        <f t="shared" si="58"/>
        <v>1</v>
      </c>
      <c r="N717" t="str">
        <f t="shared" si="59"/>
        <v>Meal_Afternoon_Snack_Main</v>
      </c>
      <c r="O717" t="s">
        <v>12</v>
      </c>
    </row>
    <row r="718" spans="1:15" hidden="1" x14ac:dyDescent="0.45">
      <c r="A718" t="str">
        <f t="shared" si="55"/>
        <v>2020-01-02</v>
      </c>
      <c r="B718">
        <f t="shared" si="56"/>
        <v>43832</v>
      </c>
      <c r="C718" t="str">
        <f t="shared" si="57"/>
        <v>43832Meal_Afternoon_Snack_SideP2</v>
      </c>
      <c r="D718" s="7">
        <v>716</v>
      </c>
      <c r="E718" t="s">
        <v>189</v>
      </c>
      <c r="F718" t="s">
        <v>118</v>
      </c>
      <c r="G718" t="s">
        <v>170</v>
      </c>
      <c r="H718">
        <v>10.250177000000001</v>
      </c>
      <c r="I718" t="s">
        <v>53</v>
      </c>
      <c r="J718">
        <v>0.05</v>
      </c>
      <c r="K718">
        <v>0.05</v>
      </c>
      <c r="L718">
        <v>0.25</v>
      </c>
      <c r="M718" t="b">
        <f t="shared" si="58"/>
        <v>1</v>
      </c>
      <c r="N718" t="str">
        <f t="shared" si="59"/>
        <v>Meal_Afternoon_Snack_Side</v>
      </c>
      <c r="O718" t="s">
        <v>13</v>
      </c>
    </row>
    <row r="719" spans="1:15" hidden="1" x14ac:dyDescent="0.45">
      <c r="A719" t="str">
        <f t="shared" si="55"/>
        <v>2020-01-02</v>
      </c>
      <c r="B719">
        <f t="shared" si="56"/>
        <v>43832</v>
      </c>
      <c r="C719" t="str">
        <f t="shared" si="57"/>
        <v>43832Meal_Booster1_GreenP2</v>
      </c>
      <c r="D719" s="7">
        <v>717</v>
      </c>
      <c r="E719" t="s">
        <v>189</v>
      </c>
      <c r="F719" t="s">
        <v>118</v>
      </c>
      <c r="G719" t="s">
        <v>171</v>
      </c>
      <c r="H719">
        <v>0</v>
      </c>
      <c r="I719" t="s">
        <v>53</v>
      </c>
      <c r="J719">
        <v>0.05</v>
      </c>
      <c r="K719">
        <v>0.05</v>
      </c>
      <c r="L719">
        <v>0.25</v>
      </c>
      <c r="M719" t="b">
        <f t="shared" si="58"/>
        <v>1</v>
      </c>
      <c r="N719" t="str">
        <f t="shared" si="59"/>
        <v>Meal_Booster1_Green</v>
      </c>
      <c r="O719" t="s">
        <v>16</v>
      </c>
    </row>
    <row r="720" spans="1:15" hidden="1" x14ac:dyDescent="0.45">
      <c r="A720" t="str">
        <f t="shared" si="55"/>
        <v>2020-01-02</v>
      </c>
      <c r="B720">
        <f t="shared" si="56"/>
        <v>43832</v>
      </c>
      <c r="C720" t="str">
        <f t="shared" si="57"/>
        <v>43832Meal_Booster1_MainP2</v>
      </c>
      <c r="D720" s="7">
        <v>718</v>
      </c>
      <c r="E720" t="s">
        <v>189</v>
      </c>
      <c r="F720" t="s">
        <v>118</v>
      </c>
      <c r="G720" t="s">
        <v>172</v>
      </c>
      <c r="H720">
        <v>0</v>
      </c>
      <c r="I720" t="s">
        <v>53</v>
      </c>
      <c r="J720">
        <v>0.05</v>
      </c>
      <c r="K720">
        <v>0.05</v>
      </c>
      <c r="L720">
        <v>0.25</v>
      </c>
      <c r="M720" t="b">
        <f t="shared" si="58"/>
        <v>1</v>
      </c>
      <c r="N720" t="str">
        <f t="shared" si="59"/>
        <v>Meal_Booster1_Main</v>
      </c>
      <c r="O720" t="s">
        <v>17</v>
      </c>
    </row>
    <row r="721" spans="1:15" hidden="1" x14ac:dyDescent="0.45">
      <c r="A721" t="str">
        <f t="shared" si="55"/>
        <v>2020-01-02</v>
      </c>
      <c r="B721">
        <f t="shared" si="56"/>
        <v>43832</v>
      </c>
      <c r="C721" t="str">
        <f t="shared" si="57"/>
        <v>43832Meal_Booster1_SideP2</v>
      </c>
      <c r="D721" s="7">
        <v>719</v>
      </c>
      <c r="E721" t="s">
        <v>189</v>
      </c>
      <c r="F721" t="s">
        <v>118</v>
      </c>
      <c r="G721" t="s">
        <v>173</v>
      </c>
      <c r="H721">
        <v>0</v>
      </c>
      <c r="I721" t="s">
        <v>53</v>
      </c>
      <c r="J721">
        <v>0.05</v>
      </c>
      <c r="K721">
        <v>0.05</v>
      </c>
      <c r="L721">
        <v>0.25</v>
      </c>
      <c r="M721" t="b">
        <f t="shared" si="58"/>
        <v>1</v>
      </c>
      <c r="N721" t="str">
        <f t="shared" si="59"/>
        <v>Meal_Booster1_Side</v>
      </c>
      <c r="O721" t="s">
        <v>18</v>
      </c>
    </row>
    <row r="722" spans="1:15" hidden="1" x14ac:dyDescent="0.45">
      <c r="A722" t="str">
        <f t="shared" si="55"/>
        <v>2020-01-02</v>
      </c>
      <c r="B722">
        <f t="shared" si="56"/>
        <v>43832</v>
      </c>
      <c r="C722" t="str">
        <f t="shared" si="57"/>
        <v>43832Meal_Booster2_GreenP2</v>
      </c>
      <c r="D722" s="7">
        <v>720</v>
      </c>
      <c r="E722" t="s">
        <v>189</v>
      </c>
      <c r="F722" t="s">
        <v>118</v>
      </c>
      <c r="G722" t="s">
        <v>174</v>
      </c>
      <c r="H722">
        <v>0</v>
      </c>
      <c r="I722" t="s">
        <v>53</v>
      </c>
      <c r="J722">
        <v>0.05</v>
      </c>
      <c r="K722">
        <v>0.05</v>
      </c>
      <c r="L722">
        <v>0.25</v>
      </c>
      <c r="M722" t="b">
        <f t="shared" si="58"/>
        <v>1</v>
      </c>
      <c r="N722" t="str">
        <f t="shared" si="59"/>
        <v>Meal_Booster2_Green</v>
      </c>
      <c r="O722" t="s">
        <v>19</v>
      </c>
    </row>
    <row r="723" spans="1:15" hidden="1" x14ac:dyDescent="0.45">
      <c r="A723" t="str">
        <f t="shared" si="55"/>
        <v>2020-01-02</v>
      </c>
      <c r="B723">
        <f t="shared" si="56"/>
        <v>43832</v>
      </c>
      <c r="C723" t="str">
        <f t="shared" si="57"/>
        <v>43832Meal_Booster2_MainP2</v>
      </c>
      <c r="D723" s="7">
        <v>721</v>
      </c>
      <c r="E723" t="s">
        <v>189</v>
      </c>
      <c r="F723" t="s">
        <v>118</v>
      </c>
      <c r="G723" t="s">
        <v>175</v>
      </c>
      <c r="H723">
        <v>0</v>
      </c>
      <c r="I723" t="s">
        <v>53</v>
      </c>
      <c r="J723">
        <v>0.05</v>
      </c>
      <c r="K723">
        <v>0.05</v>
      </c>
      <c r="L723">
        <v>0.25</v>
      </c>
      <c r="M723" t="b">
        <f t="shared" si="58"/>
        <v>1</v>
      </c>
      <c r="N723" t="str">
        <f t="shared" si="59"/>
        <v>Meal_Booster2_Main</v>
      </c>
      <c r="O723" t="s">
        <v>20</v>
      </c>
    </row>
    <row r="724" spans="1:15" hidden="1" x14ac:dyDescent="0.45">
      <c r="A724" t="str">
        <f t="shared" si="55"/>
        <v>2020-01-02</v>
      </c>
      <c r="B724">
        <f t="shared" si="56"/>
        <v>43832</v>
      </c>
      <c r="C724" t="str">
        <f t="shared" si="57"/>
        <v>43832Meal_Booster2_SideP2</v>
      </c>
      <c r="D724" s="7">
        <v>722</v>
      </c>
      <c r="E724" t="s">
        <v>189</v>
      </c>
      <c r="F724" t="s">
        <v>118</v>
      </c>
      <c r="G724" t="s">
        <v>176</v>
      </c>
      <c r="H724">
        <v>0</v>
      </c>
      <c r="I724" t="s">
        <v>53</v>
      </c>
      <c r="J724">
        <v>0.05</v>
      </c>
      <c r="K724">
        <v>0.05</v>
      </c>
      <c r="L724">
        <v>0.25</v>
      </c>
      <c r="M724" t="b">
        <f t="shared" si="58"/>
        <v>1</v>
      </c>
      <c r="N724" t="str">
        <f t="shared" si="59"/>
        <v>Meal_Booster2_Side</v>
      </c>
      <c r="O724" t="s">
        <v>21</v>
      </c>
    </row>
    <row r="725" spans="1:15" hidden="1" x14ac:dyDescent="0.45">
      <c r="A725" t="str">
        <f t="shared" si="55"/>
        <v>2020-01-02</v>
      </c>
      <c r="B725">
        <f t="shared" si="56"/>
        <v>43832</v>
      </c>
      <c r="C725" t="str">
        <f t="shared" si="57"/>
        <v>43832Meal_Breakfast_GreenP2</v>
      </c>
      <c r="D725" s="7">
        <v>723</v>
      </c>
      <c r="E725" t="s">
        <v>189</v>
      </c>
      <c r="F725" t="s">
        <v>118</v>
      </c>
      <c r="G725" t="s">
        <v>177</v>
      </c>
      <c r="H725">
        <v>80.222841000000003</v>
      </c>
      <c r="I725" t="s">
        <v>53</v>
      </c>
      <c r="J725">
        <v>0.05</v>
      </c>
      <c r="K725">
        <v>0.05</v>
      </c>
      <c r="L725">
        <v>0.25</v>
      </c>
      <c r="M725" t="b">
        <f t="shared" si="58"/>
        <v>1</v>
      </c>
      <c r="N725" t="str">
        <f t="shared" si="59"/>
        <v>Meal_Breakfast_Green</v>
      </c>
      <c r="O725" t="s">
        <v>24</v>
      </c>
    </row>
    <row r="726" spans="1:15" hidden="1" x14ac:dyDescent="0.45">
      <c r="A726" t="str">
        <f t="shared" si="55"/>
        <v>2020-01-02</v>
      </c>
      <c r="B726">
        <f t="shared" si="56"/>
        <v>43832</v>
      </c>
      <c r="C726" t="str">
        <f t="shared" si="57"/>
        <v>43832Meal_Breakfast_MainP2</v>
      </c>
      <c r="D726" s="7">
        <v>724</v>
      </c>
      <c r="E726" t="s">
        <v>189</v>
      </c>
      <c r="F726" t="s">
        <v>118</v>
      </c>
      <c r="G726" t="s">
        <v>178</v>
      </c>
      <c r="H726">
        <v>10.241213999999999</v>
      </c>
      <c r="I726" t="s">
        <v>53</v>
      </c>
      <c r="J726">
        <v>0.05</v>
      </c>
      <c r="K726">
        <v>0.05</v>
      </c>
      <c r="L726">
        <v>0.25</v>
      </c>
      <c r="M726" t="b">
        <f t="shared" si="58"/>
        <v>1</v>
      </c>
      <c r="N726" t="str">
        <f t="shared" si="59"/>
        <v>Meal_Breakfast_Main</v>
      </c>
      <c r="O726" t="s">
        <v>25</v>
      </c>
    </row>
    <row r="727" spans="1:15" hidden="1" x14ac:dyDescent="0.45">
      <c r="A727" t="str">
        <f t="shared" si="55"/>
        <v>2020-01-02</v>
      </c>
      <c r="B727">
        <f t="shared" si="56"/>
        <v>43832</v>
      </c>
      <c r="C727" t="str">
        <f t="shared" si="57"/>
        <v>43832Meal_Breakfast_SideP2</v>
      </c>
      <c r="D727" s="7">
        <v>725</v>
      </c>
      <c r="E727" t="s">
        <v>189</v>
      </c>
      <c r="F727" t="s">
        <v>118</v>
      </c>
      <c r="G727" t="s">
        <v>179</v>
      </c>
      <c r="H727">
        <v>76.809102999999993</v>
      </c>
      <c r="I727" t="s">
        <v>53</v>
      </c>
      <c r="J727">
        <v>0.05</v>
      </c>
      <c r="K727">
        <v>0.05</v>
      </c>
      <c r="L727">
        <v>0.25</v>
      </c>
      <c r="M727" t="b">
        <f t="shared" si="58"/>
        <v>1</v>
      </c>
      <c r="N727" t="str">
        <f t="shared" si="59"/>
        <v>Meal_Breakfast_Side</v>
      </c>
      <c r="O727" t="s">
        <v>26</v>
      </c>
    </row>
    <row r="728" spans="1:15" hidden="1" x14ac:dyDescent="0.45">
      <c r="A728" t="str">
        <f t="shared" si="55"/>
        <v>2020-01-02</v>
      </c>
      <c r="B728">
        <f t="shared" si="56"/>
        <v>43832</v>
      </c>
      <c r="C728" t="str">
        <f t="shared" si="57"/>
        <v>43832Meal_Dinner_GreenP2</v>
      </c>
      <c r="D728" s="7">
        <v>726</v>
      </c>
      <c r="E728" t="s">
        <v>189</v>
      </c>
      <c r="F728" t="s">
        <v>118</v>
      </c>
      <c r="G728" t="s">
        <v>180</v>
      </c>
      <c r="H728">
        <v>131.03014999999999</v>
      </c>
      <c r="I728" t="s">
        <v>53</v>
      </c>
      <c r="J728">
        <v>0.05</v>
      </c>
      <c r="K728">
        <v>0.05</v>
      </c>
      <c r="L728">
        <v>0.25</v>
      </c>
      <c r="M728" t="b">
        <f t="shared" si="58"/>
        <v>1</v>
      </c>
      <c r="N728" t="str">
        <f t="shared" si="59"/>
        <v>Meal_Dinner_Green</v>
      </c>
      <c r="O728" t="s">
        <v>29</v>
      </c>
    </row>
    <row r="729" spans="1:15" hidden="1" x14ac:dyDescent="0.45">
      <c r="A729" t="str">
        <f t="shared" si="55"/>
        <v>2020-01-02</v>
      </c>
      <c r="B729">
        <f t="shared" si="56"/>
        <v>43832</v>
      </c>
      <c r="C729" t="str">
        <f t="shared" si="57"/>
        <v>43832Meal_Dinner_MainP2</v>
      </c>
      <c r="D729" s="7">
        <v>727</v>
      </c>
      <c r="E729" t="s">
        <v>189</v>
      </c>
      <c r="F729" t="s">
        <v>118</v>
      </c>
      <c r="G729" t="s">
        <v>181</v>
      </c>
      <c r="H729">
        <v>92.085179999999994</v>
      </c>
      <c r="I729" t="s">
        <v>53</v>
      </c>
      <c r="J729">
        <v>0.05</v>
      </c>
      <c r="K729">
        <v>0.05</v>
      </c>
      <c r="L729">
        <v>0.25</v>
      </c>
      <c r="M729" t="b">
        <f t="shared" si="58"/>
        <v>1</v>
      </c>
      <c r="N729" t="str">
        <f t="shared" si="59"/>
        <v>Meal_Dinner_Main</v>
      </c>
      <c r="O729" t="s">
        <v>30</v>
      </c>
    </row>
    <row r="730" spans="1:15" hidden="1" x14ac:dyDescent="0.45">
      <c r="A730" t="str">
        <f t="shared" si="55"/>
        <v>2020-01-02</v>
      </c>
      <c r="B730">
        <f t="shared" si="56"/>
        <v>43832</v>
      </c>
      <c r="C730" t="str">
        <f t="shared" si="57"/>
        <v>43832Meal_Dinner_SideP2</v>
      </c>
      <c r="D730" s="7">
        <v>728</v>
      </c>
      <c r="E730" t="s">
        <v>189</v>
      </c>
      <c r="F730" t="s">
        <v>118</v>
      </c>
      <c r="G730" t="s">
        <v>182</v>
      </c>
      <c r="H730">
        <v>77.696254999999994</v>
      </c>
      <c r="I730" t="s">
        <v>53</v>
      </c>
      <c r="J730">
        <v>0.05</v>
      </c>
      <c r="K730">
        <v>0.05</v>
      </c>
      <c r="L730">
        <v>0.25</v>
      </c>
      <c r="M730" t="b">
        <f t="shared" si="58"/>
        <v>1</v>
      </c>
      <c r="N730" t="str">
        <f t="shared" si="59"/>
        <v>Meal_Dinner_Side</v>
      </c>
      <c r="O730" t="s">
        <v>31</v>
      </c>
    </row>
    <row r="731" spans="1:15" hidden="1" x14ac:dyDescent="0.45">
      <c r="A731" t="str">
        <f t="shared" si="55"/>
        <v>2020-01-02</v>
      </c>
      <c r="B731">
        <f t="shared" si="56"/>
        <v>43832</v>
      </c>
      <c r="C731" t="str">
        <f t="shared" si="57"/>
        <v>43832Meal_Lunch_GreenP2</v>
      </c>
      <c r="D731" s="7">
        <v>729</v>
      </c>
      <c r="E731" t="s">
        <v>189</v>
      </c>
      <c r="F731" t="s">
        <v>118</v>
      </c>
      <c r="G731" t="s">
        <v>183</v>
      </c>
      <c r="H731">
        <v>53.362316</v>
      </c>
      <c r="I731" t="s">
        <v>53</v>
      </c>
      <c r="J731">
        <v>0.05</v>
      </c>
      <c r="K731">
        <v>0.05</v>
      </c>
      <c r="L731">
        <v>0.25</v>
      </c>
      <c r="M731" t="b">
        <f t="shared" si="58"/>
        <v>1</v>
      </c>
      <c r="N731" t="str">
        <f t="shared" si="59"/>
        <v>Meal_Lunch_Green</v>
      </c>
      <c r="O731" t="s">
        <v>34</v>
      </c>
    </row>
    <row r="732" spans="1:15" hidden="1" x14ac:dyDescent="0.45">
      <c r="A732" t="str">
        <f t="shared" si="55"/>
        <v>2020-01-02</v>
      </c>
      <c r="B732">
        <f t="shared" si="56"/>
        <v>43832</v>
      </c>
      <c r="C732" t="str">
        <f t="shared" si="57"/>
        <v>43832Meal_Lunch_MainP2</v>
      </c>
      <c r="D732" s="7">
        <v>730</v>
      </c>
      <c r="E732" t="s">
        <v>189</v>
      </c>
      <c r="F732" t="s">
        <v>118</v>
      </c>
      <c r="G732" t="s">
        <v>184</v>
      </c>
      <c r="H732">
        <v>49.804828000000001</v>
      </c>
      <c r="I732" t="s">
        <v>53</v>
      </c>
      <c r="J732">
        <v>0.05</v>
      </c>
      <c r="K732">
        <v>0.05</v>
      </c>
      <c r="L732">
        <v>0.25</v>
      </c>
      <c r="M732" t="b">
        <f t="shared" si="58"/>
        <v>1</v>
      </c>
      <c r="N732" t="str">
        <f t="shared" si="59"/>
        <v>Meal_Lunch_Main</v>
      </c>
      <c r="O732" t="s">
        <v>35</v>
      </c>
    </row>
    <row r="733" spans="1:15" hidden="1" x14ac:dyDescent="0.45">
      <c r="A733" t="str">
        <f t="shared" si="55"/>
        <v>2020-01-02</v>
      </c>
      <c r="B733">
        <f t="shared" si="56"/>
        <v>43832</v>
      </c>
      <c r="C733" t="str">
        <f t="shared" si="57"/>
        <v>43832Meal_Lunch_SideP2</v>
      </c>
      <c r="D733" s="7">
        <v>731</v>
      </c>
      <c r="E733" t="s">
        <v>189</v>
      </c>
      <c r="F733" t="s">
        <v>118</v>
      </c>
      <c r="G733" t="s">
        <v>185</v>
      </c>
      <c r="H733">
        <v>112.65378</v>
      </c>
      <c r="I733" t="s">
        <v>53</v>
      </c>
      <c r="J733">
        <v>0.05</v>
      </c>
      <c r="K733">
        <v>0.05</v>
      </c>
      <c r="L733">
        <v>0.25</v>
      </c>
      <c r="M733" t="b">
        <f t="shared" si="58"/>
        <v>1</v>
      </c>
      <c r="N733" t="str">
        <f t="shared" si="59"/>
        <v>Meal_Lunch_Side</v>
      </c>
      <c r="O733" t="s">
        <v>36</v>
      </c>
    </row>
    <row r="734" spans="1:15" hidden="1" x14ac:dyDescent="0.45">
      <c r="A734" t="str">
        <f t="shared" si="55"/>
        <v>2020-01-02</v>
      </c>
      <c r="B734">
        <f t="shared" si="56"/>
        <v>43832</v>
      </c>
      <c r="C734" t="str">
        <f t="shared" si="57"/>
        <v>43832Meal_Morning_Snack_GreenP2</v>
      </c>
      <c r="D734" s="7">
        <v>732</v>
      </c>
      <c r="E734" t="s">
        <v>189</v>
      </c>
      <c r="F734" t="s">
        <v>118</v>
      </c>
      <c r="G734" t="s">
        <v>186</v>
      </c>
      <c r="H734">
        <v>97.144395000000003</v>
      </c>
      <c r="I734" t="s">
        <v>53</v>
      </c>
      <c r="J734">
        <v>0.05</v>
      </c>
      <c r="K734">
        <v>0.05</v>
      </c>
      <c r="L734">
        <v>0.25</v>
      </c>
      <c r="M734" t="b">
        <f t="shared" si="58"/>
        <v>1</v>
      </c>
      <c r="N734" t="str">
        <f t="shared" si="59"/>
        <v>Meal_Morning_Snack_Green</v>
      </c>
      <c r="O734" t="s">
        <v>39</v>
      </c>
    </row>
    <row r="735" spans="1:15" hidden="1" x14ac:dyDescent="0.45">
      <c r="A735" t="str">
        <f t="shared" si="55"/>
        <v>2020-01-02</v>
      </c>
      <c r="B735">
        <f t="shared" si="56"/>
        <v>43832</v>
      </c>
      <c r="C735" t="str">
        <f t="shared" si="57"/>
        <v>43832Meal_Morning_Snack_MainP2</v>
      </c>
      <c r="D735" s="7">
        <v>733</v>
      </c>
      <c r="E735" t="s">
        <v>189</v>
      </c>
      <c r="F735" t="s">
        <v>118</v>
      </c>
      <c r="G735" t="s">
        <v>187</v>
      </c>
      <c r="H735">
        <v>33.626905999999998</v>
      </c>
      <c r="I735" t="s">
        <v>53</v>
      </c>
      <c r="J735">
        <v>0.05</v>
      </c>
      <c r="K735">
        <v>0.05</v>
      </c>
      <c r="L735">
        <v>0.25</v>
      </c>
      <c r="M735" t="b">
        <f t="shared" si="58"/>
        <v>1</v>
      </c>
      <c r="N735" t="str">
        <f t="shared" si="59"/>
        <v>Meal_Morning_Snack_Main</v>
      </c>
      <c r="O735" t="s">
        <v>40</v>
      </c>
    </row>
    <row r="736" spans="1:15" hidden="1" x14ac:dyDescent="0.45">
      <c r="A736" t="str">
        <f t="shared" si="55"/>
        <v>2020-01-02</v>
      </c>
      <c r="B736">
        <f t="shared" si="56"/>
        <v>43832</v>
      </c>
      <c r="C736" t="str">
        <f t="shared" si="57"/>
        <v>43832Meal_Morning_Snack_SideP2</v>
      </c>
      <c r="D736" s="7">
        <v>734</v>
      </c>
      <c r="E736" t="s">
        <v>189</v>
      </c>
      <c r="F736" t="s">
        <v>118</v>
      </c>
      <c r="G736" t="s">
        <v>188</v>
      </c>
      <c r="H736">
        <v>18.681614</v>
      </c>
      <c r="I736" t="s">
        <v>53</v>
      </c>
      <c r="J736">
        <v>0.05</v>
      </c>
      <c r="K736">
        <v>0.05</v>
      </c>
      <c r="L736">
        <v>0.25</v>
      </c>
      <c r="M736" t="b">
        <f t="shared" si="58"/>
        <v>1</v>
      </c>
      <c r="N736" t="str">
        <f t="shared" si="59"/>
        <v>Meal_Morning_Snack_Side</v>
      </c>
      <c r="O736" t="s">
        <v>41</v>
      </c>
    </row>
    <row r="737" spans="1:15" hidden="1" x14ac:dyDescent="0.45">
      <c r="A737" t="str">
        <f t="shared" si="55"/>
        <v>2020-01-02</v>
      </c>
      <c r="B737">
        <f t="shared" si="56"/>
        <v>43832</v>
      </c>
      <c r="C737" t="str">
        <f t="shared" si="57"/>
        <v>43832Meal_Afternoon_Snack_GreenP20</v>
      </c>
      <c r="D737" s="7">
        <v>735</v>
      </c>
      <c r="E737" t="s">
        <v>189</v>
      </c>
      <c r="F737" t="s">
        <v>118</v>
      </c>
      <c r="G737" t="s">
        <v>168</v>
      </c>
      <c r="H737">
        <v>113.95183</v>
      </c>
      <c r="I737" t="s">
        <v>76</v>
      </c>
      <c r="J737">
        <v>0.05</v>
      </c>
      <c r="K737">
        <v>0.1</v>
      </c>
      <c r="L737">
        <v>0.25</v>
      </c>
      <c r="M737" t="b">
        <f t="shared" si="58"/>
        <v>1</v>
      </c>
      <c r="N737" t="str">
        <f t="shared" si="59"/>
        <v>Meal_Afternoon_Snack_Green</v>
      </c>
      <c r="O737" t="s">
        <v>11</v>
      </c>
    </row>
    <row r="738" spans="1:15" hidden="1" x14ac:dyDescent="0.45">
      <c r="A738" t="str">
        <f t="shared" si="55"/>
        <v>2020-01-02</v>
      </c>
      <c r="B738">
        <f t="shared" si="56"/>
        <v>43832</v>
      </c>
      <c r="C738" t="str">
        <f t="shared" si="57"/>
        <v>43832Meal_Afternoon_Snack_MainP20</v>
      </c>
      <c r="D738" s="7">
        <v>736</v>
      </c>
      <c r="E738" t="s">
        <v>189</v>
      </c>
      <c r="F738" t="s">
        <v>118</v>
      </c>
      <c r="G738" t="s">
        <v>169</v>
      </c>
      <c r="H738">
        <v>123.86069000000001</v>
      </c>
      <c r="I738" t="s">
        <v>76</v>
      </c>
      <c r="J738">
        <v>0.05</v>
      </c>
      <c r="K738">
        <v>0.1</v>
      </c>
      <c r="L738">
        <v>0.25</v>
      </c>
      <c r="M738" t="b">
        <f t="shared" si="58"/>
        <v>1</v>
      </c>
      <c r="N738" t="str">
        <f t="shared" si="59"/>
        <v>Meal_Afternoon_Snack_Main</v>
      </c>
      <c r="O738" t="s">
        <v>12</v>
      </c>
    </row>
    <row r="739" spans="1:15" hidden="1" x14ac:dyDescent="0.45">
      <c r="A739" t="str">
        <f t="shared" si="55"/>
        <v>2020-01-02</v>
      </c>
      <c r="B739">
        <f t="shared" si="56"/>
        <v>43832</v>
      </c>
      <c r="C739" t="str">
        <f t="shared" si="57"/>
        <v>43832Meal_Afternoon_Snack_SideP20</v>
      </c>
      <c r="D739" s="7">
        <v>737</v>
      </c>
      <c r="E739" t="s">
        <v>189</v>
      </c>
      <c r="F739" t="s">
        <v>118</v>
      </c>
      <c r="G739" t="s">
        <v>170</v>
      </c>
      <c r="H739">
        <v>19.817710000000002</v>
      </c>
      <c r="I739" t="s">
        <v>76</v>
      </c>
      <c r="J739">
        <v>0.05</v>
      </c>
      <c r="K739">
        <v>0.1</v>
      </c>
      <c r="L739">
        <v>0.25</v>
      </c>
      <c r="M739" t="b">
        <f t="shared" si="58"/>
        <v>1</v>
      </c>
      <c r="N739" t="str">
        <f t="shared" si="59"/>
        <v>Meal_Afternoon_Snack_Side</v>
      </c>
      <c r="O739" t="s">
        <v>13</v>
      </c>
    </row>
    <row r="740" spans="1:15" hidden="1" x14ac:dyDescent="0.45">
      <c r="A740" t="str">
        <f t="shared" si="55"/>
        <v>2020-01-02</v>
      </c>
      <c r="B740">
        <f t="shared" si="56"/>
        <v>43832</v>
      </c>
      <c r="C740" t="str">
        <f t="shared" si="57"/>
        <v>43832Meal_Booster1_GreenP20</v>
      </c>
      <c r="D740" s="7">
        <v>738</v>
      </c>
      <c r="E740" t="s">
        <v>189</v>
      </c>
      <c r="F740" t="s">
        <v>118</v>
      </c>
      <c r="G740" t="s">
        <v>171</v>
      </c>
      <c r="H740">
        <v>0</v>
      </c>
      <c r="I740" t="s">
        <v>76</v>
      </c>
      <c r="J740">
        <v>0.05</v>
      </c>
      <c r="K740">
        <v>0.1</v>
      </c>
      <c r="L740">
        <v>0.25</v>
      </c>
      <c r="M740" t="b">
        <f t="shared" si="58"/>
        <v>1</v>
      </c>
      <c r="N740" t="str">
        <f t="shared" si="59"/>
        <v>Meal_Booster1_Green</v>
      </c>
      <c r="O740" t="s">
        <v>16</v>
      </c>
    </row>
    <row r="741" spans="1:15" hidden="1" x14ac:dyDescent="0.45">
      <c r="A741" t="str">
        <f t="shared" si="55"/>
        <v>2020-01-02</v>
      </c>
      <c r="B741">
        <f t="shared" si="56"/>
        <v>43832</v>
      </c>
      <c r="C741" t="str">
        <f t="shared" si="57"/>
        <v>43832Meal_Booster1_MainP20</v>
      </c>
      <c r="D741" s="7">
        <v>739</v>
      </c>
      <c r="E741" t="s">
        <v>189</v>
      </c>
      <c r="F741" t="s">
        <v>118</v>
      </c>
      <c r="G741" t="s">
        <v>172</v>
      </c>
      <c r="H741">
        <v>0</v>
      </c>
      <c r="I741" t="s">
        <v>76</v>
      </c>
      <c r="J741">
        <v>0.05</v>
      </c>
      <c r="K741">
        <v>0.1</v>
      </c>
      <c r="L741">
        <v>0.25</v>
      </c>
      <c r="M741" t="b">
        <f t="shared" si="58"/>
        <v>1</v>
      </c>
      <c r="N741" t="str">
        <f t="shared" si="59"/>
        <v>Meal_Booster1_Main</v>
      </c>
      <c r="O741" t="s">
        <v>17</v>
      </c>
    </row>
    <row r="742" spans="1:15" hidden="1" x14ac:dyDescent="0.45">
      <c r="A742" t="str">
        <f t="shared" si="55"/>
        <v>2020-01-02</v>
      </c>
      <c r="B742">
        <f t="shared" si="56"/>
        <v>43832</v>
      </c>
      <c r="C742" t="str">
        <f t="shared" si="57"/>
        <v>43832Meal_Booster1_SideP20</v>
      </c>
      <c r="D742" s="7">
        <v>740</v>
      </c>
      <c r="E742" t="s">
        <v>189</v>
      </c>
      <c r="F742" t="s">
        <v>118</v>
      </c>
      <c r="G742" t="s">
        <v>173</v>
      </c>
      <c r="H742">
        <v>0</v>
      </c>
      <c r="I742" t="s">
        <v>76</v>
      </c>
      <c r="J742">
        <v>0.05</v>
      </c>
      <c r="K742">
        <v>0.1</v>
      </c>
      <c r="L742">
        <v>0.25</v>
      </c>
      <c r="M742" t="b">
        <f t="shared" si="58"/>
        <v>1</v>
      </c>
      <c r="N742" t="str">
        <f t="shared" si="59"/>
        <v>Meal_Booster1_Side</v>
      </c>
      <c r="O742" t="s">
        <v>18</v>
      </c>
    </row>
    <row r="743" spans="1:15" hidden="1" x14ac:dyDescent="0.45">
      <c r="A743" t="str">
        <f t="shared" si="55"/>
        <v>2020-01-02</v>
      </c>
      <c r="B743">
        <f t="shared" si="56"/>
        <v>43832</v>
      </c>
      <c r="C743" t="str">
        <f t="shared" si="57"/>
        <v>43832Meal_Booster2_GreenP20</v>
      </c>
      <c r="D743" s="7">
        <v>741</v>
      </c>
      <c r="E743" t="s">
        <v>189</v>
      </c>
      <c r="F743" t="s">
        <v>118</v>
      </c>
      <c r="G743" t="s">
        <v>174</v>
      </c>
      <c r="H743">
        <v>0</v>
      </c>
      <c r="I743" t="s">
        <v>76</v>
      </c>
      <c r="J743">
        <v>0.05</v>
      </c>
      <c r="K743">
        <v>0.1</v>
      </c>
      <c r="L743">
        <v>0.25</v>
      </c>
      <c r="M743" t="b">
        <f t="shared" si="58"/>
        <v>1</v>
      </c>
      <c r="N743" t="str">
        <f t="shared" si="59"/>
        <v>Meal_Booster2_Green</v>
      </c>
      <c r="O743" t="s">
        <v>19</v>
      </c>
    </row>
    <row r="744" spans="1:15" hidden="1" x14ac:dyDescent="0.45">
      <c r="A744" t="str">
        <f t="shared" si="55"/>
        <v>2020-01-02</v>
      </c>
      <c r="B744">
        <f t="shared" si="56"/>
        <v>43832</v>
      </c>
      <c r="C744" t="str">
        <f t="shared" si="57"/>
        <v>43832Meal_Booster2_MainP20</v>
      </c>
      <c r="D744" s="7">
        <v>742</v>
      </c>
      <c r="E744" t="s">
        <v>189</v>
      </c>
      <c r="F744" t="s">
        <v>118</v>
      </c>
      <c r="G744" t="s">
        <v>175</v>
      </c>
      <c r="H744">
        <v>0</v>
      </c>
      <c r="I744" t="s">
        <v>76</v>
      </c>
      <c r="J744">
        <v>0.05</v>
      </c>
      <c r="K744">
        <v>0.1</v>
      </c>
      <c r="L744">
        <v>0.25</v>
      </c>
      <c r="M744" t="b">
        <f t="shared" si="58"/>
        <v>1</v>
      </c>
      <c r="N744" t="str">
        <f t="shared" si="59"/>
        <v>Meal_Booster2_Main</v>
      </c>
      <c r="O744" t="s">
        <v>20</v>
      </c>
    </row>
    <row r="745" spans="1:15" hidden="1" x14ac:dyDescent="0.45">
      <c r="A745" t="str">
        <f t="shared" si="55"/>
        <v>2020-01-02</v>
      </c>
      <c r="B745">
        <f t="shared" si="56"/>
        <v>43832</v>
      </c>
      <c r="C745" t="str">
        <f t="shared" si="57"/>
        <v>43832Meal_Booster2_SideP20</v>
      </c>
      <c r="D745" s="7">
        <v>743</v>
      </c>
      <c r="E745" t="s">
        <v>189</v>
      </c>
      <c r="F745" t="s">
        <v>118</v>
      </c>
      <c r="G745" t="s">
        <v>176</v>
      </c>
      <c r="H745">
        <v>0</v>
      </c>
      <c r="I745" t="s">
        <v>76</v>
      </c>
      <c r="J745">
        <v>0.05</v>
      </c>
      <c r="K745">
        <v>0.1</v>
      </c>
      <c r="L745">
        <v>0.25</v>
      </c>
      <c r="M745" t="b">
        <f t="shared" si="58"/>
        <v>1</v>
      </c>
      <c r="N745" t="str">
        <f t="shared" si="59"/>
        <v>Meal_Booster2_Side</v>
      </c>
      <c r="O745" t="s">
        <v>21</v>
      </c>
    </row>
    <row r="746" spans="1:15" hidden="1" x14ac:dyDescent="0.45">
      <c r="A746" t="str">
        <f t="shared" si="55"/>
        <v>2020-01-02</v>
      </c>
      <c r="B746">
        <f t="shared" si="56"/>
        <v>43832</v>
      </c>
      <c r="C746" t="str">
        <f t="shared" si="57"/>
        <v>43832Meal_Breakfast_GreenP20</v>
      </c>
      <c r="D746" s="7">
        <v>744</v>
      </c>
      <c r="E746" t="s">
        <v>189</v>
      </c>
      <c r="F746" t="s">
        <v>118</v>
      </c>
      <c r="G746" t="s">
        <v>177</v>
      </c>
      <c r="H746">
        <v>103.53343</v>
      </c>
      <c r="I746" t="s">
        <v>76</v>
      </c>
      <c r="J746">
        <v>0.05</v>
      </c>
      <c r="K746">
        <v>0.1</v>
      </c>
      <c r="L746">
        <v>0.25</v>
      </c>
      <c r="M746" t="b">
        <f t="shared" si="58"/>
        <v>1</v>
      </c>
      <c r="N746" t="str">
        <f t="shared" si="59"/>
        <v>Meal_Breakfast_Green</v>
      </c>
      <c r="O746" t="s">
        <v>24</v>
      </c>
    </row>
    <row r="747" spans="1:15" hidden="1" x14ac:dyDescent="0.45">
      <c r="A747" t="str">
        <f t="shared" si="55"/>
        <v>2020-01-02</v>
      </c>
      <c r="B747">
        <f t="shared" si="56"/>
        <v>43832</v>
      </c>
      <c r="C747" t="str">
        <f t="shared" si="57"/>
        <v>43832Meal_Breakfast_MainP20</v>
      </c>
      <c r="D747" s="7">
        <v>745</v>
      </c>
      <c r="E747" t="s">
        <v>189</v>
      </c>
      <c r="F747" t="s">
        <v>118</v>
      </c>
      <c r="G747" t="s">
        <v>178</v>
      </c>
      <c r="H747">
        <v>22.516797</v>
      </c>
      <c r="I747" t="s">
        <v>76</v>
      </c>
      <c r="J747">
        <v>0.05</v>
      </c>
      <c r="K747">
        <v>0.1</v>
      </c>
      <c r="L747">
        <v>0.25</v>
      </c>
      <c r="M747" t="b">
        <f t="shared" si="58"/>
        <v>1</v>
      </c>
      <c r="N747" t="str">
        <f t="shared" si="59"/>
        <v>Meal_Breakfast_Main</v>
      </c>
      <c r="O747" t="s">
        <v>25</v>
      </c>
    </row>
    <row r="748" spans="1:15" hidden="1" x14ac:dyDescent="0.45">
      <c r="A748" t="str">
        <f t="shared" si="55"/>
        <v>2020-01-02</v>
      </c>
      <c r="B748">
        <f t="shared" si="56"/>
        <v>43832</v>
      </c>
      <c r="C748" t="str">
        <f t="shared" si="57"/>
        <v>43832Meal_Breakfast_SideP20</v>
      </c>
      <c r="D748" s="7">
        <v>746</v>
      </c>
      <c r="E748" t="s">
        <v>189</v>
      </c>
      <c r="F748" t="s">
        <v>118</v>
      </c>
      <c r="G748" t="s">
        <v>179</v>
      </c>
      <c r="H748">
        <v>107.02378</v>
      </c>
      <c r="I748" t="s">
        <v>76</v>
      </c>
      <c r="J748">
        <v>0.05</v>
      </c>
      <c r="K748">
        <v>0.1</v>
      </c>
      <c r="L748">
        <v>0.25</v>
      </c>
      <c r="M748" t="b">
        <f t="shared" si="58"/>
        <v>1</v>
      </c>
      <c r="N748" t="str">
        <f t="shared" si="59"/>
        <v>Meal_Breakfast_Side</v>
      </c>
      <c r="O748" t="s">
        <v>26</v>
      </c>
    </row>
    <row r="749" spans="1:15" hidden="1" x14ac:dyDescent="0.45">
      <c r="A749" t="str">
        <f t="shared" si="55"/>
        <v>2020-01-02</v>
      </c>
      <c r="B749">
        <f t="shared" si="56"/>
        <v>43832</v>
      </c>
      <c r="C749" t="str">
        <f t="shared" si="57"/>
        <v>43832Meal_Dinner_GreenP20</v>
      </c>
      <c r="D749" s="7">
        <v>747</v>
      </c>
      <c r="E749" t="s">
        <v>189</v>
      </c>
      <c r="F749" t="s">
        <v>118</v>
      </c>
      <c r="G749" t="s">
        <v>180</v>
      </c>
      <c r="H749">
        <v>154.94647000000001</v>
      </c>
      <c r="I749" t="s">
        <v>76</v>
      </c>
      <c r="J749">
        <v>0.05</v>
      </c>
      <c r="K749">
        <v>0.1</v>
      </c>
      <c r="L749">
        <v>0.25</v>
      </c>
      <c r="M749" t="b">
        <f t="shared" si="58"/>
        <v>1</v>
      </c>
      <c r="N749" t="str">
        <f t="shared" si="59"/>
        <v>Meal_Dinner_Green</v>
      </c>
      <c r="O749" t="s">
        <v>29</v>
      </c>
    </row>
    <row r="750" spans="1:15" hidden="1" x14ac:dyDescent="0.45">
      <c r="A750" t="str">
        <f t="shared" si="55"/>
        <v>2020-01-02</v>
      </c>
      <c r="B750">
        <f t="shared" si="56"/>
        <v>43832</v>
      </c>
      <c r="C750" t="str">
        <f t="shared" si="57"/>
        <v>43832Meal_Dinner_MainP20</v>
      </c>
      <c r="D750" s="7">
        <v>748</v>
      </c>
      <c r="E750" t="s">
        <v>189</v>
      </c>
      <c r="F750" t="s">
        <v>118</v>
      </c>
      <c r="G750" t="s">
        <v>181</v>
      </c>
      <c r="H750">
        <v>110.58188</v>
      </c>
      <c r="I750" t="s">
        <v>76</v>
      </c>
      <c r="J750">
        <v>0.05</v>
      </c>
      <c r="K750">
        <v>0.1</v>
      </c>
      <c r="L750">
        <v>0.25</v>
      </c>
      <c r="M750" t="b">
        <f t="shared" si="58"/>
        <v>1</v>
      </c>
      <c r="N750" t="str">
        <f t="shared" si="59"/>
        <v>Meal_Dinner_Main</v>
      </c>
      <c r="O750" t="s">
        <v>30</v>
      </c>
    </row>
    <row r="751" spans="1:15" hidden="1" x14ac:dyDescent="0.45">
      <c r="A751" t="str">
        <f t="shared" si="55"/>
        <v>2020-01-02</v>
      </c>
      <c r="B751">
        <f t="shared" si="56"/>
        <v>43832</v>
      </c>
      <c r="C751" t="str">
        <f t="shared" si="57"/>
        <v>43832Meal_Dinner_SideP20</v>
      </c>
      <c r="D751" s="7">
        <v>749</v>
      </c>
      <c r="E751" t="s">
        <v>189</v>
      </c>
      <c r="F751" t="s">
        <v>118</v>
      </c>
      <c r="G751" t="s">
        <v>182</v>
      </c>
      <c r="H751">
        <v>117.14485999999999</v>
      </c>
      <c r="I751" t="s">
        <v>76</v>
      </c>
      <c r="J751">
        <v>0.05</v>
      </c>
      <c r="K751">
        <v>0.1</v>
      </c>
      <c r="L751">
        <v>0.25</v>
      </c>
      <c r="M751" t="b">
        <f t="shared" si="58"/>
        <v>1</v>
      </c>
      <c r="N751" t="str">
        <f t="shared" si="59"/>
        <v>Meal_Dinner_Side</v>
      </c>
      <c r="O751" t="s">
        <v>31</v>
      </c>
    </row>
    <row r="752" spans="1:15" hidden="1" x14ac:dyDescent="0.45">
      <c r="A752" t="str">
        <f t="shared" si="55"/>
        <v>2020-01-02</v>
      </c>
      <c r="B752">
        <f t="shared" si="56"/>
        <v>43832</v>
      </c>
      <c r="C752" t="str">
        <f t="shared" si="57"/>
        <v>43832Meal_Lunch_GreenP20</v>
      </c>
      <c r="D752" s="7">
        <v>750</v>
      </c>
      <c r="E752" t="s">
        <v>189</v>
      </c>
      <c r="F752" t="s">
        <v>118</v>
      </c>
      <c r="G752" t="s">
        <v>183</v>
      </c>
      <c r="H752">
        <v>154.88103000000001</v>
      </c>
      <c r="I752" t="s">
        <v>76</v>
      </c>
      <c r="J752">
        <v>0.05</v>
      </c>
      <c r="K752">
        <v>0.1</v>
      </c>
      <c r="L752">
        <v>0.25</v>
      </c>
      <c r="M752" t="b">
        <f t="shared" si="58"/>
        <v>1</v>
      </c>
      <c r="N752" t="str">
        <f t="shared" si="59"/>
        <v>Meal_Lunch_Green</v>
      </c>
      <c r="O752" t="s">
        <v>34</v>
      </c>
    </row>
    <row r="753" spans="1:15" hidden="1" x14ac:dyDescent="0.45">
      <c r="A753" t="str">
        <f t="shared" si="55"/>
        <v>2020-01-02</v>
      </c>
      <c r="B753">
        <f t="shared" si="56"/>
        <v>43832</v>
      </c>
      <c r="C753" t="str">
        <f t="shared" si="57"/>
        <v>43832Meal_Lunch_MainP20</v>
      </c>
      <c r="D753" s="7">
        <v>751</v>
      </c>
      <c r="E753" t="s">
        <v>189</v>
      </c>
      <c r="F753" t="s">
        <v>118</v>
      </c>
      <c r="G753" t="s">
        <v>184</v>
      </c>
      <c r="H753">
        <v>197.12130999999999</v>
      </c>
      <c r="I753" t="s">
        <v>76</v>
      </c>
      <c r="J753">
        <v>0.05</v>
      </c>
      <c r="K753">
        <v>0.1</v>
      </c>
      <c r="L753">
        <v>0.25</v>
      </c>
      <c r="M753" t="b">
        <f t="shared" si="58"/>
        <v>1</v>
      </c>
      <c r="N753" t="str">
        <f t="shared" si="59"/>
        <v>Meal_Lunch_Main</v>
      </c>
      <c r="O753" t="s">
        <v>35</v>
      </c>
    </row>
    <row r="754" spans="1:15" hidden="1" x14ac:dyDescent="0.45">
      <c r="A754" t="str">
        <f t="shared" si="55"/>
        <v>2020-01-02</v>
      </c>
      <c r="B754">
        <f t="shared" si="56"/>
        <v>43832</v>
      </c>
      <c r="C754" t="str">
        <f t="shared" si="57"/>
        <v>43832Meal_Lunch_SideP20</v>
      </c>
      <c r="D754" s="7">
        <v>752</v>
      </c>
      <c r="E754" t="s">
        <v>189</v>
      </c>
      <c r="F754" t="s">
        <v>118</v>
      </c>
      <c r="G754" t="s">
        <v>185</v>
      </c>
      <c r="H754">
        <v>160.51307</v>
      </c>
      <c r="I754" t="s">
        <v>76</v>
      </c>
      <c r="J754">
        <v>0.05</v>
      </c>
      <c r="K754">
        <v>0.1</v>
      </c>
      <c r="L754">
        <v>0.25</v>
      </c>
      <c r="M754" t="b">
        <f t="shared" si="58"/>
        <v>1</v>
      </c>
      <c r="N754" t="str">
        <f t="shared" si="59"/>
        <v>Meal_Lunch_Side</v>
      </c>
      <c r="O754" t="s">
        <v>36</v>
      </c>
    </row>
    <row r="755" spans="1:15" hidden="1" x14ac:dyDescent="0.45">
      <c r="A755" t="str">
        <f t="shared" si="55"/>
        <v>2020-01-02</v>
      </c>
      <c r="B755">
        <f t="shared" si="56"/>
        <v>43832</v>
      </c>
      <c r="C755" t="str">
        <f t="shared" si="57"/>
        <v>43832Meal_Morning_Snack_GreenP20</v>
      </c>
      <c r="D755" s="7">
        <v>753</v>
      </c>
      <c r="E755" t="s">
        <v>189</v>
      </c>
      <c r="F755" t="s">
        <v>118</v>
      </c>
      <c r="G755" t="s">
        <v>186</v>
      </c>
      <c r="H755">
        <v>106.81458000000001</v>
      </c>
      <c r="I755" t="s">
        <v>76</v>
      </c>
      <c r="J755">
        <v>0.05</v>
      </c>
      <c r="K755">
        <v>0.1</v>
      </c>
      <c r="L755">
        <v>0.25</v>
      </c>
      <c r="M755" t="b">
        <f t="shared" si="58"/>
        <v>1</v>
      </c>
      <c r="N755" t="str">
        <f t="shared" si="59"/>
        <v>Meal_Morning_Snack_Green</v>
      </c>
      <c r="O755" t="s">
        <v>39</v>
      </c>
    </row>
    <row r="756" spans="1:15" hidden="1" x14ac:dyDescent="0.45">
      <c r="A756" t="str">
        <f t="shared" si="55"/>
        <v>2020-01-02</v>
      </c>
      <c r="B756">
        <f t="shared" si="56"/>
        <v>43832</v>
      </c>
      <c r="C756" t="str">
        <f t="shared" si="57"/>
        <v>43832Meal_Morning_Snack_MainP20</v>
      </c>
      <c r="D756" s="7">
        <v>754</v>
      </c>
      <c r="E756" t="s">
        <v>189</v>
      </c>
      <c r="F756" t="s">
        <v>118</v>
      </c>
      <c r="G756" t="s">
        <v>187</v>
      </c>
      <c r="H756">
        <v>72.828124000000003</v>
      </c>
      <c r="I756" t="s">
        <v>76</v>
      </c>
      <c r="J756">
        <v>0.05</v>
      </c>
      <c r="K756">
        <v>0.1</v>
      </c>
      <c r="L756">
        <v>0.25</v>
      </c>
      <c r="M756" t="b">
        <f t="shared" si="58"/>
        <v>1</v>
      </c>
      <c r="N756" t="str">
        <f t="shared" si="59"/>
        <v>Meal_Morning_Snack_Main</v>
      </c>
      <c r="O756" t="s">
        <v>40</v>
      </c>
    </row>
    <row r="757" spans="1:15" hidden="1" x14ac:dyDescent="0.45">
      <c r="A757" t="str">
        <f t="shared" si="55"/>
        <v>2020-01-02</v>
      </c>
      <c r="B757">
        <f t="shared" si="56"/>
        <v>43832</v>
      </c>
      <c r="C757" t="str">
        <f t="shared" si="57"/>
        <v>43832Meal_Morning_Snack_SideP20</v>
      </c>
      <c r="D757" s="7">
        <v>755</v>
      </c>
      <c r="E757" t="s">
        <v>189</v>
      </c>
      <c r="F757" t="s">
        <v>118</v>
      </c>
      <c r="G757" t="s">
        <v>188</v>
      </c>
      <c r="H757">
        <v>14.565625000000001</v>
      </c>
      <c r="I757" t="s">
        <v>76</v>
      </c>
      <c r="J757">
        <v>0.05</v>
      </c>
      <c r="K757">
        <v>0.1</v>
      </c>
      <c r="L757">
        <v>0.25</v>
      </c>
      <c r="M757" t="b">
        <f t="shared" si="58"/>
        <v>1</v>
      </c>
      <c r="N757" t="str">
        <f t="shared" si="59"/>
        <v>Meal_Morning_Snack_Side</v>
      </c>
      <c r="O757" t="s">
        <v>41</v>
      </c>
    </row>
    <row r="758" spans="1:15" hidden="1" x14ac:dyDescent="0.45">
      <c r="A758" t="str">
        <f t="shared" si="55"/>
        <v>2020-01-02</v>
      </c>
      <c r="B758">
        <f t="shared" si="56"/>
        <v>43832</v>
      </c>
      <c r="C758" t="str">
        <f t="shared" si="57"/>
        <v>43832Meal_Afternoon_Snack_GreenP21</v>
      </c>
      <c r="D758" s="7">
        <v>756</v>
      </c>
      <c r="E758" t="s">
        <v>189</v>
      </c>
      <c r="F758" t="s">
        <v>118</v>
      </c>
      <c r="G758" t="s">
        <v>168</v>
      </c>
      <c r="H758">
        <v>103.81842</v>
      </c>
      <c r="I758" t="s">
        <v>54</v>
      </c>
      <c r="J758">
        <v>0.05</v>
      </c>
      <c r="K758">
        <v>0.1</v>
      </c>
      <c r="L758">
        <v>0.25</v>
      </c>
      <c r="M758" t="b">
        <f t="shared" si="58"/>
        <v>1</v>
      </c>
      <c r="N758" t="str">
        <f t="shared" si="59"/>
        <v>Meal_Afternoon_Snack_Green</v>
      </c>
      <c r="O758" t="s">
        <v>11</v>
      </c>
    </row>
    <row r="759" spans="1:15" hidden="1" x14ac:dyDescent="0.45">
      <c r="A759" t="str">
        <f t="shared" si="55"/>
        <v>2020-01-02</v>
      </c>
      <c r="B759">
        <f t="shared" si="56"/>
        <v>43832</v>
      </c>
      <c r="C759" t="str">
        <f t="shared" si="57"/>
        <v>43832Meal_Afternoon_Snack_MainP21</v>
      </c>
      <c r="D759" s="7">
        <v>757</v>
      </c>
      <c r="E759" t="s">
        <v>189</v>
      </c>
      <c r="F759" t="s">
        <v>118</v>
      </c>
      <c r="G759" t="s">
        <v>169</v>
      </c>
      <c r="H759">
        <v>49.621498000000003</v>
      </c>
      <c r="I759" t="s">
        <v>54</v>
      </c>
      <c r="J759">
        <v>0.05</v>
      </c>
      <c r="K759">
        <v>0.1</v>
      </c>
      <c r="L759">
        <v>0.25</v>
      </c>
      <c r="M759" t="b">
        <f t="shared" si="58"/>
        <v>1</v>
      </c>
      <c r="N759" t="str">
        <f t="shared" si="59"/>
        <v>Meal_Afternoon_Snack_Main</v>
      </c>
      <c r="O759" t="s">
        <v>12</v>
      </c>
    </row>
    <row r="760" spans="1:15" hidden="1" x14ac:dyDescent="0.45">
      <c r="A760" t="str">
        <f t="shared" si="55"/>
        <v>2020-01-02</v>
      </c>
      <c r="B760">
        <f t="shared" si="56"/>
        <v>43832</v>
      </c>
      <c r="C760" t="str">
        <f t="shared" si="57"/>
        <v>43832Meal_Afternoon_Snack_SideP21</v>
      </c>
      <c r="D760" s="7">
        <v>758</v>
      </c>
      <c r="E760" t="s">
        <v>189</v>
      </c>
      <c r="F760" t="s">
        <v>118</v>
      </c>
      <c r="G760" t="s">
        <v>170</v>
      </c>
      <c r="H760">
        <v>18.581272999999999</v>
      </c>
      <c r="I760" t="s">
        <v>54</v>
      </c>
      <c r="J760">
        <v>0.05</v>
      </c>
      <c r="K760">
        <v>0.1</v>
      </c>
      <c r="L760">
        <v>0.25</v>
      </c>
      <c r="M760" t="b">
        <f t="shared" si="58"/>
        <v>1</v>
      </c>
      <c r="N760" t="str">
        <f t="shared" si="59"/>
        <v>Meal_Afternoon_Snack_Side</v>
      </c>
      <c r="O760" t="s">
        <v>13</v>
      </c>
    </row>
    <row r="761" spans="1:15" hidden="1" x14ac:dyDescent="0.45">
      <c r="A761" t="str">
        <f t="shared" si="55"/>
        <v>2020-01-02</v>
      </c>
      <c r="B761">
        <f t="shared" si="56"/>
        <v>43832</v>
      </c>
      <c r="C761" t="str">
        <f t="shared" si="57"/>
        <v>43832Meal_Booster1_GreenP21</v>
      </c>
      <c r="D761" s="7">
        <v>759</v>
      </c>
      <c r="E761" t="s">
        <v>189</v>
      </c>
      <c r="F761" t="s">
        <v>118</v>
      </c>
      <c r="G761" t="s">
        <v>171</v>
      </c>
      <c r="H761">
        <v>0</v>
      </c>
      <c r="I761" t="s">
        <v>54</v>
      </c>
      <c r="J761">
        <v>0.05</v>
      </c>
      <c r="K761">
        <v>0.1</v>
      </c>
      <c r="L761">
        <v>0.25</v>
      </c>
      <c r="M761" t="b">
        <f t="shared" si="58"/>
        <v>1</v>
      </c>
      <c r="N761" t="str">
        <f t="shared" si="59"/>
        <v>Meal_Booster1_Green</v>
      </c>
      <c r="O761" t="s">
        <v>16</v>
      </c>
    </row>
    <row r="762" spans="1:15" hidden="1" x14ac:dyDescent="0.45">
      <c r="A762" t="str">
        <f t="shared" si="55"/>
        <v>2020-01-02</v>
      </c>
      <c r="B762">
        <f t="shared" si="56"/>
        <v>43832</v>
      </c>
      <c r="C762" t="str">
        <f t="shared" si="57"/>
        <v>43832Meal_Booster1_MainP21</v>
      </c>
      <c r="D762" s="7">
        <v>760</v>
      </c>
      <c r="E762" t="s">
        <v>189</v>
      </c>
      <c r="F762" t="s">
        <v>118</v>
      </c>
      <c r="G762" t="s">
        <v>172</v>
      </c>
      <c r="H762">
        <v>0</v>
      </c>
      <c r="I762" t="s">
        <v>54</v>
      </c>
      <c r="J762">
        <v>0.05</v>
      </c>
      <c r="K762">
        <v>0.1</v>
      </c>
      <c r="L762">
        <v>0.25</v>
      </c>
      <c r="M762" t="b">
        <f t="shared" si="58"/>
        <v>1</v>
      </c>
      <c r="N762" t="str">
        <f t="shared" si="59"/>
        <v>Meal_Booster1_Main</v>
      </c>
      <c r="O762" t="s">
        <v>17</v>
      </c>
    </row>
    <row r="763" spans="1:15" hidden="1" x14ac:dyDescent="0.45">
      <c r="A763" t="str">
        <f t="shared" si="55"/>
        <v>2020-01-02</v>
      </c>
      <c r="B763">
        <f t="shared" si="56"/>
        <v>43832</v>
      </c>
      <c r="C763" t="str">
        <f t="shared" si="57"/>
        <v>43832Meal_Booster1_SideP21</v>
      </c>
      <c r="D763" s="7">
        <v>761</v>
      </c>
      <c r="E763" t="s">
        <v>189</v>
      </c>
      <c r="F763" t="s">
        <v>118</v>
      </c>
      <c r="G763" t="s">
        <v>173</v>
      </c>
      <c r="H763">
        <v>0</v>
      </c>
      <c r="I763" t="s">
        <v>54</v>
      </c>
      <c r="J763">
        <v>0.05</v>
      </c>
      <c r="K763">
        <v>0.1</v>
      </c>
      <c r="L763">
        <v>0.25</v>
      </c>
      <c r="M763" t="b">
        <f t="shared" si="58"/>
        <v>1</v>
      </c>
      <c r="N763" t="str">
        <f t="shared" si="59"/>
        <v>Meal_Booster1_Side</v>
      </c>
      <c r="O763" t="s">
        <v>18</v>
      </c>
    </row>
    <row r="764" spans="1:15" hidden="1" x14ac:dyDescent="0.45">
      <c r="A764" t="str">
        <f t="shared" si="55"/>
        <v>2020-01-02</v>
      </c>
      <c r="B764">
        <f t="shared" si="56"/>
        <v>43832</v>
      </c>
      <c r="C764" t="str">
        <f t="shared" si="57"/>
        <v>43832Meal_Booster2_GreenP21</v>
      </c>
      <c r="D764" s="7">
        <v>762</v>
      </c>
      <c r="E764" t="s">
        <v>189</v>
      </c>
      <c r="F764" t="s">
        <v>118</v>
      </c>
      <c r="G764" t="s">
        <v>174</v>
      </c>
      <c r="H764">
        <v>0</v>
      </c>
      <c r="I764" t="s">
        <v>54</v>
      </c>
      <c r="J764">
        <v>0.05</v>
      </c>
      <c r="K764">
        <v>0.1</v>
      </c>
      <c r="L764">
        <v>0.25</v>
      </c>
      <c r="M764" t="b">
        <f t="shared" si="58"/>
        <v>1</v>
      </c>
      <c r="N764" t="str">
        <f t="shared" si="59"/>
        <v>Meal_Booster2_Green</v>
      </c>
      <c r="O764" t="s">
        <v>19</v>
      </c>
    </row>
    <row r="765" spans="1:15" hidden="1" x14ac:dyDescent="0.45">
      <c r="A765" t="str">
        <f t="shared" si="55"/>
        <v>2020-01-02</v>
      </c>
      <c r="B765">
        <f t="shared" si="56"/>
        <v>43832</v>
      </c>
      <c r="C765" t="str">
        <f t="shared" si="57"/>
        <v>43832Meal_Booster2_MainP21</v>
      </c>
      <c r="D765" s="7">
        <v>763</v>
      </c>
      <c r="E765" t="s">
        <v>189</v>
      </c>
      <c r="F765" t="s">
        <v>118</v>
      </c>
      <c r="G765" t="s">
        <v>175</v>
      </c>
      <c r="H765">
        <v>0</v>
      </c>
      <c r="I765" t="s">
        <v>54</v>
      </c>
      <c r="J765">
        <v>0.05</v>
      </c>
      <c r="K765">
        <v>0.1</v>
      </c>
      <c r="L765">
        <v>0.25</v>
      </c>
      <c r="M765" t="b">
        <f t="shared" si="58"/>
        <v>1</v>
      </c>
      <c r="N765" t="str">
        <f t="shared" si="59"/>
        <v>Meal_Booster2_Main</v>
      </c>
      <c r="O765" t="s">
        <v>20</v>
      </c>
    </row>
    <row r="766" spans="1:15" hidden="1" x14ac:dyDescent="0.45">
      <c r="A766" t="str">
        <f t="shared" si="55"/>
        <v>2020-01-02</v>
      </c>
      <c r="B766">
        <f t="shared" si="56"/>
        <v>43832</v>
      </c>
      <c r="C766" t="str">
        <f t="shared" si="57"/>
        <v>43832Meal_Booster2_SideP21</v>
      </c>
      <c r="D766" s="7">
        <v>764</v>
      </c>
      <c r="E766" t="s">
        <v>189</v>
      </c>
      <c r="F766" t="s">
        <v>118</v>
      </c>
      <c r="G766" t="s">
        <v>176</v>
      </c>
      <c r="H766">
        <v>0</v>
      </c>
      <c r="I766" t="s">
        <v>54</v>
      </c>
      <c r="J766">
        <v>0.05</v>
      </c>
      <c r="K766">
        <v>0.1</v>
      </c>
      <c r="L766">
        <v>0.25</v>
      </c>
      <c r="M766" t="b">
        <f t="shared" si="58"/>
        <v>1</v>
      </c>
      <c r="N766" t="str">
        <f t="shared" si="59"/>
        <v>Meal_Booster2_Side</v>
      </c>
      <c r="O766" t="s">
        <v>21</v>
      </c>
    </row>
    <row r="767" spans="1:15" hidden="1" x14ac:dyDescent="0.45">
      <c r="A767" t="str">
        <f t="shared" si="55"/>
        <v>2020-01-02</v>
      </c>
      <c r="B767">
        <f t="shared" si="56"/>
        <v>43832</v>
      </c>
      <c r="C767" t="str">
        <f t="shared" si="57"/>
        <v>43832Meal_Breakfast_GreenP21</v>
      </c>
      <c r="D767" s="7">
        <v>765</v>
      </c>
      <c r="E767" t="s">
        <v>189</v>
      </c>
      <c r="F767" t="s">
        <v>118</v>
      </c>
      <c r="G767" t="s">
        <v>177</v>
      </c>
      <c r="H767">
        <v>111.70675</v>
      </c>
      <c r="I767" t="s">
        <v>54</v>
      </c>
      <c r="J767">
        <v>0.05</v>
      </c>
      <c r="K767">
        <v>0.1</v>
      </c>
      <c r="L767">
        <v>0.25</v>
      </c>
      <c r="M767" t="b">
        <f t="shared" si="58"/>
        <v>1</v>
      </c>
      <c r="N767" t="str">
        <f t="shared" si="59"/>
        <v>Meal_Breakfast_Green</v>
      </c>
      <c r="O767" t="s">
        <v>24</v>
      </c>
    </row>
    <row r="768" spans="1:15" hidden="1" x14ac:dyDescent="0.45">
      <c r="A768" t="str">
        <f t="shared" si="55"/>
        <v>2020-01-02</v>
      </c>
      <c r="B768">
        <f t="shared" si="56"/>
        <v>43832</v>
      </c>
      <c r="C768" t="str">
        <f t="shared" si="57"/>
        <v>43832Meal_Breakfast_MainP21</v>
      </c>
      <c r="D768" s="7">
        <v>766</v>
      </c>
      <c r="E768" t="s">
        <v>189</v>
      </c>
      <c r="F768" t="s">
        <v>118</v>
      </c>
      <c r="G768" t="s">
        <v>178</v>
      </c>
      <c r="H768">
        <v>11.223283</v>
      </c>
      <c r="I768" t="s">
        <v>54</v>
      </c>
      <c r="J768">
        <v>0.05</v>
      </c>
      <c r="K768">
        <v>0.1</v>
      </c>
      <c r="L768">
        <v>0.25</v>
      </c>
      <c r="M768" t="b">
        <f t="shared" si="58"/>
        <v>1</v>
      </c>
      <c r="N768" t="str">
        <f t="shared" si="59"/>
        <v>Meal_Breakfast_Main</v>
      </c>
      <c r="O768" t="s">
        <v>25</v>
      </c>
    </row>
    <row r="769" spans="1:15" hidden="1" x14ac:dyDescent="0.45">
      <c r="A769" t="str">
        <f t="shared" si="55"/>
        <v>2020-01-02</v>
      </c>
      <c r="B769">
        <f t="shared" si="56"/>
        <v>43832</v>
      </c>
      <c r="C769" t="str">
        <f t="shared" si="57"/>
        <v>43832Meal_Breakfast_SideP21</v>
      </c>
      <c r="D769" s="7">
        <v>767</v>
      </c>
      <c r="E769" t="s">
        <v>189</v>
      </c>
      <c r="F769" t="s">
        <v>118</v>
      </c>
      <c r="G769" t="s">
        <v>179</v>
      </c>
      <c r="H769">
        <v>60.383580000000002</v>
      </c>
      <c r="I769" t="s">
        <v>54</v>
      </c>
      <c r="J769">
        <v>0.05</v>
      </c>
      <c r="K769">
        <v>0.1</v>
      </c>
      <c r="L769">
        <v>0.25</v>
      </c>
      <c r="M769" t="b">
        <f t="shared" si="58"/>
        <v>1</v>
      </c>
      <c r="N769" t="str">
        <f t="shared" si="59"/>
        <v>Meal_Breakfast_Side</v>
      </c>
      <c r="O769" t="s">
        <v>26</v>
      </c>
    </row>
    <row r="770" spans="1:15" hidden="1" x14ac:dyDescent="0.45">
      <c r="A770" t="str">
        <f t="shared" ref="A770:A833" si="60">LEFT(E770,10)</f>
        <v>2020-01-02</v>
      </c>
      <c r="B770">
        <f t="shared" ref="B770:B833" si="61">VALUE(A770)</f>
        <v>43832</v>
      </c>
      <c r="C770" t="str">
        <f t="shared" ref="C770:C833" si="62">B770&amp;G770&amp;I770</f>
        <v>43832Meal_Dinner_GreenP21</v>
      </c>
      <c r="D770" s="7">
        <v>768</v>
      </c>
      <c r="E770" t="s">
        <v>189</v>
      </c>
      <c r="F770" t="s">
        <v>118</v>
      </c>
      <c r="G770" t="s">
        <v>180</v>
      </c>
      <c r="H770">
        <v>203.21806000000001</v>
      </c>
      <c r="I770" t="s">
        <v>54</v>
      </c>
      <c r="J770">
        <v>0.05</v>
      </c>
      <c r="K770">
        <v>0.1</v>
      </c>
      <c r="L770">
        <v>0.25</v>
      </c>
      <c r="M770" t="b">
        <f t="shared" ref="M770:M833" si="63">N770=G770</f>
        <v>1</v>
      </c>
      <c r="N770" t="str">
        <f t="shared" ref="N770:N833" si="64">"Meal_"&amp;O770</f>
        <v>Meal_Dinner_Green</v>
      </c>
      <c r="O770" t="s">
        <v>29</v>
      </c>
    </row>
    <row r="771" spans="1:15" hidden="1" x14ac:dyDescent="0.45">
      <c r="A771" t="str">
        <f t="shared" si="60"/>
        <v>2020-01-02</v>
      </c>
      <c r="B771">
        <f t="shared" si="61"/>
        <v>43832</v>
      </c>
      <c r="C771" t="str">
        <f t="shared" si="62"/>
        <v>43832Meal_Dinner_MainP21</v>
      </c>
      <c r="D771" s="7">
        <v>769</v>
      </c>
      <c r="E771" t="s">
        <v>189</v>
      </c>
      <c r="F771" t="s">
        <v>118</v>
      </c>
      <c r="G771" t="s">
        <v>181</v>
      </c>
      <c r="H771">
        <v>121.93084</v>
      </c>
      <c r="I771" t="s">
        <v>54</v>
      </c>
      <c r="J771">
        <v>0.05</v>
      </c>
      <c r="K771">
        <v>0.1</v>
      </c>
      <c r="L771">
        <v>0.25</v>
      </c>
      <c r="M771" t="b">
        <f t="shared" si="63"/>
        <v>1</v>
      </c>
      <c r="N771" t="str">
        <f t="shared" si="64"/>
        <v>Meal_Dinner_Main</v>
      </c>
      <c r="O771" t="s">
        <v>30</v>
      </c>
    </row>
    <row r="772" spans="1:15" hidden="1" x14ac:dyDescent="0.45">
      <c r="A772" t="str">
        <f t="shared" si="60"/>
        <v>2020-01-02</v>
      </c>
      <c r="B772">
        <f t="shared" si="61"/>
        <v>43832</v>
      </c>
      <c r="C772" t="str">
        <f t="shared" si="62"/>
        <v>43832Meal_Dinner_SideP21</v>
      </c>
      <c r="D772" s="7">
        <v>770</v>
      </c>
      <c r="E772" t="s">
        <v>189</v>
      </c>
      <c r="F772" t="s">
        <v>118</v>
      </c>
      <c r="G772" t="s">
        <v>182</v>
      </c>
      <c r="H772">
        <v>73.158502999999996</v>
      </c>
      <c r="I772" t="s">
        <v>54</v>
      </c>
      <c r="J772">
        <v>0.05</v>
      </c>
      <c r="K772">
        <v>0.1</v>
      </c>
      <c r="L772">
        <v>0.25</v>
      </c>
      <c r="M772" t="b">
        <f t="shared" si="63"/>
        <v>1</v>
      </c>
      <c r="N772" t="str">
        <f t="shared" si="64"/>
        <v>Meal_Dinner_Side</v>
      </c>
      <c r="O772" t="s">
        <v>31</v>
      </c>
    </row>
    <row r="773" spans="1:15" hidden="1" x14ac:dyDescent="0.45">
      <c r="A773" t="str">
        <f t="shared" si="60"/>
        <v>2020-01-02</v>
      </c>
      <c r="B773">
        <f t="shared" si="61"/>
        <v>43832</v>
      </c>
      <c r="C773" t="str">
        <f t="shared" si="62"/>
        <v>43832Meal_Lunch_GreenP21</v>
      </c>
      <c r="D773" s="7">
        <v>771</v>
      </c>
      <c r="E773" t="s">
        <v>189</v>
      </c>
      <c r="F773" t="s">
        <v>118</v>
      </c>
      <c r="G773" t="s">
        <v>183</v>
      </c>
      <c r="H773">
        <v>87.455701000000005</v>
      </c>
      <c r="I773" t="s">
        <v>54</v>
      </c>
      <c r="J773">
        <v>0.05</v>
      </c>
      <c r="K773">
        <v>0.1</v>
      </c>
      <c r="L773">
        <v>0.25</v>
      </c>
      <c r="M773" t="b">
        <f t="shared" si="63"/>
        <v>1</v>
      </c>
      <c r="N773" t="str">
        <f t="shared" si="64"/>
        <v>Meal_Lunch_Green</v>
      </c>
      <c r="O773" t="s">
        <v>34</v>
      </c>
    </row>
    <row r="774" spans="1:15" hidden="1" x14ac:dyDescent="0.45">
      <c r="A774" t="str">
        <f t="shared" si="60"/>
        <v>2020-01-02</v>
      </c>
      <c r="B774">
        <f t="shared" si="61"/>
        <v>43832</v>
      </c>
      <c r="C774" t="str">
        <f t="shared" si="62"/>
        <v>43832Meal_Lunch_MainP21</v>
      </c>
      <c r="D774" s="7">
        <v>772</v>
      </c>
      <c r="E774" t="s">
        <v>189</v>
      </c>
      <c r="F774" t="s">
        <v>118</v>
      </c>
      <c r="G774" t="s">
        <v>184</v>
      </c>
      <c r="H774">
        <v>81.625321</v>
      </c>
      <c r="I774" t="s">
        <v>54</v>
      </c>
      <c r="J774">
        <v>0.05</v>
      </c>
      <c r="K774">
        <v>0.1</v>
      </c>
      <c r="L774">
        <v>0.25</v>
      </c>
      <c r="M774" t="b">
        <f t="shared" si="63"/>
        <v>1</v>
      </c>
      <c r="N774" t="str">
        <f t="shared" si="64"/>
        <v>Meal_Lunch_Main</v>
      </c>
      <c r="O774" t="s">
        <v>35</v>
      </c>
    </row>
    <row r="775" spans="1:15" hidden="1" x14ac:dyDescent="0.45">
      <c r="A775" t="str">
        <f t="shared" si="60"/>
        <v>2020-01-02</v>
      </c>
      <c r="B775">
        <f t="shared" si="61"/>
        <v>43832</v>
      </c>
      <c r="C775" t="str">
        <f t="shared" si="62"/>
        <v>43832Meal_Lunch_SideP21</v>
      </c>
      <c r="D775" s="7">
        <v>773</v>
      </c>
      <c r="E775" t="s">
        <v>189</v>
      </c>
      <c r="F775" t="s">
        <v>118</v>
      </c>
      <c r="G775" t="s">
        <v>185</v>
      </c>
      <c r="H775">
        <v>184.62870000000001</v>
      </c>
      <c r="I775" t="s">
        <v>54</v>
      </c>
      <c r="J775">
        <v>0.05</v>
      </c>
      <c r="K775">
        <v>0.1</v>
      </c>
      <c r="L775">
        <v>0.25</v>
      </c>
      <c r="M775" t="b">
        <f t="shared" si="63"/>
        <v>1</v>
      </c>
      <c r="N775" t="str">
        <f t="shared" si="64"/>
        <v>Meal_Lunch_Side</v>
      </c>
      <c r="O775" t="s">
        <v>36</v>
      </c>
    </row>
    <row r="776" spans="1:15" hidden="1" x14ac:dyDescent="0.45">
      <c r="A776" t="str">
        <f t="shared" si="60"/>
        <v>2020-01-02</v>
      </c>
      <c r="B776">
        <f t="shared" si="61"/>
        <v>43832</v>
      </c>
      <c r="C776" t="str">
        <f t="shared" si="62"/>
        <v>43832Meal_Morning_Snack_GreenP21</v>
      </c>
      <c r="D776" s="7">
        <v>774</v>
      </c>
      <c r="E776" t="s">
        <v>189</v>
      </c>
      <c r="F776" t="s">
        <v>118</v>
      </c>
      <c r="G776" t="s">
        <v>186</v>
      </c>
      <c r="H776">
        <v>79.986045000000004</v>
      </c>
      <c r="I776" t="s">
        <v>54</v>
      </c>
      <c r="J776">
        <v>0.05</v>
      </c>
      <c r="K776">
        <v>0.1</v>
      </c>
      <c r="L776">
        <v>0.25</v>
      </c>
      <c r="M776" t="b">
        <f t="shared" si="63"/>
        <v>1</v>
      </c>
      <c r="N776" t="str">
        <f t="shared" si="64"/>
        <v>Meal_Morning_Snack_Green</v>
      </c>
      <c r="O776" t="s">
        <v>39</v>
      </c>
    </row>
    <row r="777" spans="1:15" hidden="1" x14ac:dyDescent="0.45">
      <c r="A777" t="str">
        <f t="shared" si="60"/>
        <v>2020-01-02</v>
      </c>
      <c r="B777">
        <f t="shared" si="61"/>
        <v>43832</v>
      </c>
      <c r="C777" t="str">
        <f t="shared" si="62"/>
        <v>43832Meal_Morning_Snack_MainP21</v>
      </c>
      <c r="D777" s="7">
        <v>775</v>
      </c>
      <c r="E777" t="s">
        <v>189</v>
      </c>
      <c r="F777" t="s">
        <v>118</v>
      </c>
      <c r="G777" t="s">
        <v>187</v>
      </c>
      <c r="H777">
        <v>27.687477000000001</v>
      </c>
      <c r="I777" t="s">
        <v>54</v>
      </c>
      <c r="J777">
        <v>0.05</v>
      </c>
      <c r="K777">
        <v>0.1</v>
      </c>
      <c r="L777">
        <v>0.25</v>
      </c>
      <c r="M777" t="b">
        <f t="shared" si="63"/>
        <v>1</v>
      </c>
      <c r="N777" t="str">
        <f t="shared" si="64"/>
        <v>Meal_Morning_Snack_Main</v>
      </c>
      <c r="O777" t="s">
        <v>40</v>
      </c>
    </row>
    <row r="778" spans="1:15" hidden="1" x14ac:dyDescent="0.45">
      <c r="A778" t="str">
        <f t="shared" si="60"/>
        <v>2020-01-02</v>
      </c>
      <c r="B778">
        <f t="shared" si="61"/>
        <v>43832</v>
      </c>
      <c r="C778" t="str">
        <f t="shared" si="62"/>
        <v>43832Meal_Morning_Snack_SideP21</v>
      </c>
      <c r="D778" s="7">
        <v>776</v>
      </c>
      <c r="E778" t="s">
        <v>189</v>
      </c>
      <c r="F778" t="s">
        <v>118</v>
      </c>
      <c r="G778" t="s">
        <v>188</v>
      </c>
      <c r="H778">
        <v>15.381932000000001</v>
      </c>
      <c r="I778" t="s">
        <v>54</v>
      </c>
      <c r="J778">
        <v>0.05</v>
      </c>
      <c r="K778">
        <v>0.1</v>
      </c>
      <c r="L778">
        <v>0.25</v>
      </c>
      <c r="M778" t="b">
        <f t="shared" si="63"/>
        <v>1</v>
      </c>
      <c r="N778" t="str">
        <f t="shared" si="64"/>
        <v>Meal_Morning_Snack_Side</v>
      </c>
      <c r="O778" t="s">
        <v>41</v>
      </c>
    </row>
    <row r="779" spans="1:15" hidden="1" x14ac:dyDescent="0.45">
      <c r="A779" t="str">
        <f t="shared" si="60"/>
        <v>2020-01-02</v>
      </c>
      <c r="B779">
        <f t="shared" si="61"/>
        <v>43832</v>
      </c>
      <c r="C779" t="str">
        <f t="shared" si="62"/>
        <v>43832Meal_Afternoon_Snack_GreenP22</v>
      </c>
      <c r="D779" s="7">
        <v>777</v>
      </c>
      <c r="E779" t="s">
        <v>189</v>
      </c>
      <c r="F779" t="s">
        <v>118</v>
      </c>
      <c r="G779" t="s">
        <v>168</v>
      </c>
      <c r="H779">
        <v>78.307523000000003</v>
      </c>
      <c r="I779" t="s">
        <v>55</v>
      </c>
      <c r="J779">
        <v>0.05</v>
      </c>
      <c r="K779">
        <v>0.05</v>
      </c>
      <c r="L779">
        <v>0.25</v>
      </c>
      <c r="M779" t="b">
        <f t="shared" si="63"/>
        <v>1</v>
      </c>
      <c r="N779" t="str">
        <f t="shared" si="64"/>
        <v>Meal_Afternoon_Snack_Green</v>
      </c>
      <c r="O779" t="s">
        <v>11</v>
      </c>
    </row>
    <row r="780" spans="1:15" hidden="1" x14ac:dyDescent="0.45">
      <c r="A780" t="str">
        <f t="shared" si="60"/>
        <v>2020-01-02</v>
      </c>
      <c r="B780">
        <f t="shared" si="61"/>
        <v>43832</v>
      </c>
      <c r="C780" t="str">
        <f t="shared" si="62"/>
        <v>43832Meal_Afternoon_Snack_MainP22</v>
      </c>
      <c r="D780" s="7">
        <v>778</v>
      </c>
      <c r="E780" t="s">
        <v>189</v>
      </c>
      <c r="F780" t="s">
        <v>118</v>
      </c>
      <c r="G780" t="s">
        <v>169</v>
      </c>
      <c r="H780">
        <v>36.141883999999997</v>
      </c>
      <c r="I780" t="s">
        <v>55</v>
      </c>
      <c r="J780">
        <v>0.05</v>
      </c>
      <c r="K780">
        <v>0.05</v>
      </c>
      <c r="L780">
        <v>0.25</v>
      </c>
      <c r="M780" t="b">
        <f t="shared" si="63"/>
        <v>1</v>
      </c>
      <c r="N780" t="str">
        <f t="shared" si="64"/>
        <v>Meal_Afternoon_Snack_Main</v>
      </c>
      <c r="O780" t="s">
        <v>12</v>
      </c>
    </row>
    <row r="781" spans="1:15" hidden="1" x14ac:dyDescent="0.45">
      <c r="A781" t="str">
        <f t="shared" si="60"/>
        <v>2020-01-02</v>
      </c>
      <c r="B781">
        <f t="shared" si="61"/>
        <v>43832</v>
      </c>
      <c r="C781" t="str">
        <f t="shared" si="62"/>
        <v>43832Meal_Afternoon_Snack_SideP22</v>
      </c>
      <c r="D781" s="7">
        <v>779</v>
      </c>
      <c r="E781" t="s">
        <v>189</v>
      </c>
      <c r="F781" t="s">
        <v>118</v>
      </c>
      <c r="G781" t="s">
        <v>170</v>
      </c>
      <c r="H781">
        <v>10.842459</v>
      </c>
      <c r="I781" t="s">
        <v>55</v>
      </c>
      <c r="J781">
        <v>0.05</v>
      </c>
      <c r="K781">
        <v>0.05</v>
      </c>
      <c r="L781">
        <v>0.25</v>
      </c>
      <c r="M781" t="b">
        <f t="shared" si="63"/>
        <v>1</v>
      </c>
      <c r="N781" t="str">
        <f t="shared" si="64"/>
        <v>Meal_Afternoon_Snack_Side</v>
      </c>
      <c r="O781" t="s">
        <v>13</v>
      </c>
    </row>
    <row r="782" spans="1:15" hidden="1" x14ac:dyDescent="0.45">
      <c r="A782" t="str">
        <f t="shared" si="60"/>
        <v>2020-01-02</v>
      </c>
      <c r="B782">
        <f t="shared" si="61"/>
        <v>43832</v>
      </c>
      <c r="C782" t="str">
        <f t="shared" si="62"/>
        <v>43832Meal_Booster1_GreenP22</v>
      </c>
      <c r="D782" s="7">
        <v>780</v>
      </c>
      <c r="E782" t="s">
        <v>189</v>
      </c>
      <c r="F782" t="s">
        <v>118</v>
      </c>
      <c r="G782" t="s">
        <v>171</v>
      </c>
      <c r="H782">
        <v>0</v>
      </c>
      <c r="I782" t="s">
        <v>55</v>
      </c>
      <c r="J782">
        <v>0.05</v>
      </c>
      <c r="K782">
        <v>0.05</v>
      </c>
      <c r="L782">
        <v>0.25</v>
      </c>
      <c r="M782" t="b">
        <f t="shared" si="63"/>
        <v>1</v>
      </c>
      <c r="N782" t="str">
        <f t="shared" si="64"/>
        <v>Meal_Booster1_Green</v>
      </c>
      <c r="O782" t="s">
        <v>16</v>
      </c>
    </row>
    <row r="783" spans="1:15" hidden="1" x14ac:dyDescent="0.45">
      <c r="A783" t="str">
        <f t="shared" si="60"/>
        <v>2020-01-02</v>
      </c>
      <c r="B783">
        <f t="shared" si="61"/>
        <v>43832</v>
      </c>
      <c r="C783" t="str">
        <f t="shared" si="62"/>
        <v>43832Meal_Booster1_MainP22</v>
      </c>
      <c r="D783" s="7">
        <v>781</v>
      </c>
      <c r="E783" t="s">
        <v>189</v>
      </c>
      <c r="F783" t="s">
        <v>118</v>
      </c>
      <c r="G783" t="s">
        <v>172</v>
      </c>
      <c r="H783">
        <v>0</v>
      </c>
      <c r="I783" t="s">
        <v>55</v>
      </c>
      <c r="J783">
        <v>0.05</v>
      </c>
      <c r="K783">
        <v>0.05</v>
      </c>
      <c r="L783">
        <v>0.25</v>
      </c>
      <c r="M783" t="b">
        <f t="shared" si="63"/>
        <v>1</v>
      </c>
      <c r="N783" t="str">
        <f t="shared" si="64"/>
        <v>Meal_Booster1_Main</v>
      </c>
      <c r="O783" t="s">
        <v>17</v>
      </c>
    </row>
    <row r="784" spans="1:15" hidden="1" x14ac:dyDescent="0.45">
      <c r="A784" t="str">
        <f t="shared" si="60"/>
        <v>2020-01-02</v>
      </c>
      <c r="B784">
        <f t="shared" si="61"/>
        <v>43832</v>
      </c>
      <c r="C784" t="str">
        <f t="shared" si="62"/>
        <v>43832Meal_Booster1_SideP22</v>
      </c>
      <c r="D784" s="7">
        <v>782</v>
      </c>
      <c r="E784" t="s">
        <v>189</v>
      </c>
      <c r="F784" t="s">
        <v>118</v>
      </c>
      <c r="G784" t="s">
        <v>173</v>
      </c>
      <c r="H784">
        <v>0</v>
      </c>
      <c r="I784" t="s">
        <v>55</v>
      </c>
      <c r="J784">
        <v>0.05</v>
      </c>
      <c r="K784">
        <v>0.05</v>
      </c>
      <c r="L784">
        <v>0.25</v>
      </c>
      <c r="M784" t="b">
        <f t="shared" si="63"/>
        <v>1</v>
      </c>
      <c r="N784" t="str">
        <f t="shared" si="64"/>
        <v>Meal_Booster1_Side</v>
      </c>
      <c r="O784" t="s">
        <v>18</v>
      </c>
    </row>
    <row r="785" spans="1:15" hidden="1" x14ac:dyDescent="0.45">
      <c r="A785" t="str">
        <f t="shared" si="60"/>
        <v>2020-01-02</v>
      </c>
      <c r="B785">
        <f t="shared" si="61"/>
        <v>43832</v>
      </c>
      <c r="C785" t="str">
        <f t="shared" si="62"/>
        <v>43832Meal_Booster2_GreenP22</v>
      </c>
      <c r="D785" s="7">
        <v>783</v>
      </c>
      <c r="E785" t="s">
        <v>189</v>
      </c>
      <c r="F785" t="s">
        <v>118</v>
      </c>
      <c r="G785" t="s">
        <v>174</v>
      </c>
      <c r="H785">
        <v>0</v>
      </c>
      <c r="I785" t="s">
        <v>55</v>
      </c>
      <c r="J785">
        <v>0.05</v>
      </c>
      <c r="K785">
        <v>0.05</v>
      </c>
      <c r="L785">
        <v>0.25</v>
      </c>
      <c r="M785" t="b">
        <f t="shared" si="63"/>
        <v>1</v>
      </c>
      <c r="N785" t="str">
        <f t="shared" si="64"/>
        <v>Meal_Booster2_Green</v>
      </c>
      <c r="O785" t="s">
        <v>19</v>
      </c>
    </row>
    <row r="786" spans="1:15" hidden="1" x14ac:dyDescent="0.45">
      <c r="A786" t="str">
        <f t="shared" si="60"/>
        <v>2020-01-02</v>
      </c>
      <c r="B786">
        <f t="shared" si="61"/>
        <v>43832</v>
      </c>
      <c r="C786" t="str">
        <f t="shared" si="62"/>
        <v>43832Meal_Booster2_MainP22</v>
      </c>
      <c r="D786" s="7">
        <v>784</v>
      </c>
      <c r="E786" t="s">
        <v>189</v>
      </c>
      <c r="F786" t="s">
        <v>118</v>
      </c>
      <c r="G786" t="s">
        <v>175</v>
      </c>
      <c r="H786">
        <v>0</v>
      </c>
      <c r="I786" t="s">
        <v>55</v>
      </c>
      <c r="J786">
        <v>0.05</v>
      </c>
      <c r="K786">
        <v>0.05</v>
      </c>
      <c r="L786">
        <v>0.25</v>
      </c>
      <c r="M786" t="b">
        <f t="shared" si="63"/>
        <v>1</v>
      </c>
      <c r="N786" t="str">
        <f t="shared" si="64"/>
        <v>Meal_Booster2_Main</v>
      </c>
      <c r="O786" t="s">
        <v>20</v>
      </c>
    </row>
    <row r="787" spans="1:15" hidden="1" x14ac:dyDescent="0.45">
      <c r="A787" t="str">
        <f t="shared" si="60"/>
        <v>2020-01-02</v>
      </c>
      <c r="B787">
        <f t="shared" si="61"/>
        <v>43832</v>
      </c>
      <c r="C787" t="str">
        <f t="shared" si="62"/>
        <v>43832Meal_Booster2_SideP22</v>
      </c>
      <c r="D787" s="7">
        <v>785</v>
      </c>
      <c r="E787" t="s">
        <v>189</v>
      </c>
      <c r="F787" t="s">
        <v>118</v>
      </c>
      <c r="G787" t="s">
        <v>176</v>
      </c>
      <c r="H787">
        <v>0</v>
      </c>
      <c r="I787" t="s">
        <v>55</v>
      </c>
      <c r="J787">
        <v>0.05</v>
      </c>
      <c r="K787">
        <v>0.05</v>
      </c>
      <c r="L787">
        <v>0.25</v>
      </c>
      <c r="M787" t="b">
        <f t="shared" si="63"/>
        <v>1</v>
      </c>
      <c r="N787" t="str">
        <f t="shared" si="64"/>
        <v>Meal_Booster2_Side</v>
      </c>
      <c r="O787" t="s">
        <v>21</v>
      </c>
    </row>
    <row r="788" spans="1:15" hidden="1" x14ac:dyDescent="0.45">
      <c r="A788" t="str">
        <f t="shared" si="60"/>
        <v>2020-01-02</v>
      </c>
      <c r="B788">
        <f t="shared" si="61"/>
        <v>43832</v>
      </c>
      <c r="C788" t="str">
        <f t="shared" si="62"/>
        <v>43832Meal_Breakfast_GreenP22</v>
      </c>
      <c r="D788" s="7">
        <v>786</v>
      </c>
      <c r="E788" t="s">
        <v>189</v>
      </c>
      <c r="F788" t="s">
        <v>118</v>
      </c>
      <c r="G788" t="s">
        <v>177</v>
      </c>
      <c r="H788">
        <v>98.363027000000002</v>
      </c>
      <c r="I788" t="s">
        <v>55</v>
      </c>
      <c r="J788">
        <v>0.05</v>
      </c>
      <c r="K788">
        <v>0.05</v>
      </c>
      <c r="L788">
        <v>0.25</v>
      </c>
      <c r="M788" t="b">
        <f t="shared" si="63"/>
        <v>1</v>
      </c>
      <c r="N788" t="str">
        <f t="shared" si="64"/>
        <v>Meal_Breakfast_Green</v>
      </c>
      <c r="O788" t="s">
        <v>24</v>
      </c>
    </row>
    <row r="789" spans="1:15" hidden="1" x14ac:dyDescent="0.45">
      <c r="A789" t="str">
        <f t="shared" si="60"/>
        <v>2020-01-02</v>
      </c>
      <c r="B789">
        <f t="shared" si="61"/>
        <v>43832</v>
      </c>
      <c r="C789" t="str">
        <f t="shared" si="62"/>
        <v>43832Meal_Breakfast_MainP22</v>
      </c>
      <c r="D789" s="7">
        <v>787</v>
      </c>
      <c r="E789" t="s">
        <v>189</v>
      </c>
      <c r="F789" t="s">
        <v>118</v>
      </c>
      <c r="G789" t="s">
        <v>178</v>
      </c>
      <c r="H789">
        <v>12.556982</v>
      </c>
      <c r="I789" t="s">
        <v>55</v>
      </c>
      <c r="J789">
        <v>0.05</v>
      </c>
      <c r="K789">
        <v>0.05</v>
      </c>
      <c r="L789">
        <v>0.25</v>
      </c>
      <c r="M789" t="b">
        <f t="shared" si="63"/>
        <v>1</v>
      </c>
      <c r="N789" t="str">
        <f t="shared" si="64"/>
        <v>Meal_Breakfast_Main</v>
      </c>
      <c r="O789" t="s">
        <v>25</v>
      </c>
    </row>
    <row r="790" spans="1:15" hidden="1" x14ac:dyDescent="0.45">
      <c r="A790" t="str">
        <f t="shared" si="60"/>
        <v>2020-01-02</v>
      </c>
      <c r="B790">
        <f t="shared" si="61"/>
        <v>43832</v>
      </c>
      <c r="C790" t="str">
        <f t="shared" si="62"/>
        <v>43832Meal_Breakfast_SideP22</v>
      </c>
      <c r="D790" s="7">
        <v>788</v>
      </c>
      <c r="E790" t="s">
        <v>189</v>
      </c>
      <c r="F790" t="s">
        <v>118</v>
      </c>
      <c r="G790" t="s">
        <v>179</v>
      </c>
      <c r="H790">
        <v>94.177366000000006</v>
      </c>
      <c r="I790" t="s">
        <v>55</v>
      </c>
      <c r="J790">
        <v>0.05</v>
      </c>
      <c r="K790">
        <v>0.05</v>
      </c>
      <c r="L790">
        <v>0.25</v>
      </c>
      <c r="M790" t="b">
        <f t="shared" si="63"/>
        <v>1</v>
      </c>
      <c r="N790" t="str">
        <f t="shared" si="64"/>
        <v>Meal_Breakfast_Side</v>
      </c>
      <c r="O790" t="s">
        <v>26</v>
      </c>
    </row>
    <row r="791" spans="1:15" hidden="1" x14ac:dyDescent="0.45">
      <c r="A791" t="str">
        <f t="shared" si="60"/>
        <v>2020-01-02</v>
      </c>
      <c r="B791">
        <f t="shared" si="61"/>
        <v>43832</v>
      </c>
      <c r="C791" t="str">
        <f t="shared" si="62"/>
        <v>43832Meal_Dinner_GreenP22</v>
      </c>
      <c r="D791" s="7">
        <v>789</v>
      </c>
      <c r="E791" t="s">
        <v>189</v>
      </c>
      <c r="F791" t="s">
        <v>118</v>
      </c>
      <c r="G791" t="s">
        <v>180</v>
      </c>
      <c r="H791">
        <v>156.63999999999999</v>
      </c>
      <c r="I791" t="s">
        <v>55</v>
      </c>
      <c r="J791">
        <v>0.05</v>
      </c>
      <c r="K791">
        <v>0.05</v>
      </c>
      <c r="L791">
        <v>0.25</v>
      </c>
      <c r="M791" t="b">
        <f t="shared" si="63"/>
        <v>1</v>
      </c>
      <c r="N791" t="str">
        <f t="shared" si="64"/>
        <v>Meal_Dinner_Green</v>
      </c>
      <c r="O791" t="s">
        <v>29</v>
      </c>
    </row>
    <row r="792" spans="1:15" hidden="1" x14ac:dyDescent="0.45">
      <c r="A792" t="str">
        <f t="shared" si="60"/>
        <v>2020-01-02</v>
      </c>
      <c r="B792">
        <f t="shared" si="61"/>
        <v>43832</v>
      </c>
      <c r="C792" t="str">
        <f t="shared" si="62"/>
        <v>43832Meal_Dinner_MainP22</v>
      </c>
      <c r="D792" s="7">
        <v>790</v>
      </c>
      <c r="E792" t="s">
        <v>189</v>
      </c>
      <c r="F792" t="s">
        <v>118</v>
      </c>
      <c r="G792" t="s">
        <v>181</v>
      </c>
      <c r="H792">
        <v>112.11142</v>
      </c>
      <c r="I792" t="s">
        <v>55</v>
      </c>
      <c r="J792">
        <v>0.05</v>
      </c>
      <c r="K792">
        <v>0.05</v>
      </c>
      <c r="L792">
        <v>0.25</v>
      </c>
      <c r="M792" t="b">
        <f t="shared" si="63"/>
        <v>1</v>
      </c>
      <c r="N792" t="str">
        <f t="shared" si="64"/>
        <v>Meal_Dinner_Main</v>
      </c>
      <c r="O792" t="s">
        <v>30</v>
      </c>
    </row>
    <row r="793" spans="1:15" hidden="1" x14ac:dyDescent="0.45">
      <c r="A793" t="str">
        <f t="shared" si="60"/>
        <v>2020-01-02</v>
      </c>
      <c r="B793">
        <f t="shared" si="61"/>
        <v>43832</v>
      </c>
      <c r="C793" t="str">
        <f t="shared" si="62"/>
        <v>43832Meal_Dinner_SideP22</v>
      </c>
      <c r="D793" s="7">
        <v>791</v>
      </c>
      <c r="E793" t="s">
        <v>189</v>
      </c>
      <c r="F793" t="s">
        <v>118</v>
      </c>
      <c r="G793" t="s">
        <v>182</v>
      </c>
      <c r="H793">
        <v>97.479224000000002</v>
      </c>
      <c r="I793" t="s">
        <v>55</v>
      </c>
      <c r="J793">
        <v>0.05</v>
      </c>
      <c r="K793">
        <v>0.05</v>
      </c>
      <c r="L793">
        <v>0.25</v>
      </c>
      <c r="M793" t="b">
        <f t="shared" si="63"/>
        <v>1</v>
      </c>
      <c r="N793" t="str">
        <f t="shared" si="64"/>
        <v>Meal_Dinner_Side</v>
      </c>
      <c r="O793" t="s">
        <v>31</v>
      </c>
    </row>
    <row r="794" spans="1:15" hidden="1" x14ac:dyDescent="0.45">
      <c r="A794" t="str">
        <f t="shared" si="60"/>
        <v>2020-01-02</v>
      </c>
      <c r="B794">
        <f t="shared" si="61"/>
        <v>43832</v>
      </c>
      <c r="C794" t="str">
        <f t="shared" si="62"/>
        <v>43832Meal_Lunch_GreenP22</v>
      </c>
      <c r="D794" s="7">
        <v>792</v>
      </c>
      <c r="E794" t="s">
        <v>189</v>
      </c>
      <c r="F794" t="s">
        <v>118</v>
      </c>
      <c r="G794" t="s">
        <v>183</v>
      </c>
      <c r="H794">
        <v>65.428732999999994</v>
      </c>
      <c r="I794" t="s">
        <v>55</v>
      </c>
      <c r="J794">
        <v>0.05</v>
      </c>
      <c r="K794">
        <v>0.05</v>
      </c>
      <c r="L794">
        <v>0.25</v>
      </c>
      <c r="M794" t="b">
        <f t="shared" si="63"/>
        <v>1</v>
      </c>
      <c r="N794" t="str">
        <f t="shared" si="64"/>
        <v>Meal_Lunch_Green</v>
      </c>
      <c r="O794" t="s">
        <v>34</v>
      </c>
    </row>
    <row r="795" spans="1:15" hidden="1" x14ac:dyDescent="0.45">
      <c r="A795" t="str">
        <f t="shared" si="60"/>
        <v>2020-01-02</v>
      </c>
      <c r="B795">
        <f t="shared" si="61"/>
        <v>43832</v>
      </c>
      <c r="C795" t="str">
        <f t="shared" si="62"/>
        <v>43832Meal_Lunch_MainP22</v>
      </c>
      <c r="D795" s="7">
        <v>793</v>
      </c>
      <c r="E795" t="s">
        <v>189</v>
      </c>
      <c r="F795" t="s">
        <v>118</v>
      </c>
      <c r="G795" t="s">
        <v>184</v>
      </c>
      <c r="H795">
        <v>61.066817999999998</v>
      </c>
      <c r="I795" t="s">
        <v>55</v>
      </c>
      <c r="J795">
        <v>0.05</v>
      </c>
      <c r="K795">
        <v>0.05</v>
      </c>
      <c r="L795">
        <v>0.25</v>
      </c>
      <c r="M795" t="b">
        <f t="shared" si="63"/>
        <v>1</v>
      </c>
      <c r="N795" t="str">
        <f t="shared" si="64"/>
        <v>Meal_Lunch_Main</v>
      </c>
      <c r="O795" t="s">
        <v>35</v>
      </c>
    </row>
    <row r="796" spans="1:15" hidden="1" x14ac:dyDescent="0.45">
      <c r="A796" t="str">
        <f t="shared" si="60"/>
        <v>2020-01-02</v>
      </c>
      <c r="B796">
        <f t="shared" si="61"/>
        <v>43832</v>
      </c>
      <c r="C796" t="str">
        <f t="shared" si="62"/>
        <v>43832Meal_Lunch_SideP22</v>
      </c>
      <c r="D796" s="7">
        <v>794</v>
      </c>
      <c r="E796" t="s">
        <v>189</v>
      </c>
      <c r="F796" t="s">
        <v>118</v>
      </c>
      <c r="G796" t="s">
        <v>185</v>
      </c>
      <c r="H796">
        <v>138.12733</v>
      </c>
      <c r="I796" t="s">
        <v>55</v>
      </c>
      <c r="J796">
        <v>0.05</v>
      </c>
      <c r="K796">
        <v>0.05</v>
      </c>
      <c r="L796">
        <v>0.25</v>
      </c>
      <c r="M796" t="b">
        <f t="shared" si="63"/>
        <v>1</v>
      </c>
      <c r="N796" t="str">
        <f t="shared" si="64"/>
        <v>Meal_Lunch_Side</v>
      </c>
      <c r="O796" t="s">
        <v>36</v>
      </c>
    </row>
    <row r="797" spans="1:15" hidden="1" x14ac:dyDescent="0.45">
      <c r="A797" t="str">
        <f t="shared" si="60"/>
        <v>2020-01-02</v>
      </c>
      <c r="B797">
        <f t="shared" si="61"/>
        <v>43832</v>
      </c>
      <c r="C797" t="str">
        <f t="shared" si="62"/>
        <v>43832Meal_Morning_Snack_GreenP22</v>
      </c>
      <c r="D797" s="7">
        <v>795</v>
      </c>
      <c r="E797" t="s">
        <v>189</v>
      </c>
      <c r="F797" t="s">
        <v>118</v>
      </c>
      <c r="G797" t="s">
        <v>186</v>
      </c>
      <c r="H797">
        <v>119.11091999999999</v>
      </c>
      <c r="I797" t="s">
        <v>55</v>
      </c>
      <c r="J797">
        <v>0.05</v>
      </c>
      <c r="K797">
        <v>0.05</v>
      </c>
      <c r="L797">
        <v>0.25</v>
      </c>
      <c r="M797" t="b">
        <f t="shared" si="63"/>
        <v>1</v>
      </c>
      <c r="N797" t="str">
        <f t="shared" si="64"/>
        <v>Meal_Morning_Snack_Green</v>
      </c>
      <c r="O797" t="s">
        <v>39</v>
      </c>
    </row>
    <row r="798" spans="1:15" hidden="1" x14ac:dyDescent="0.45">
      <c r="A798" t="str">
        <f t="shared" si="60"/>
        <v>2020-01-02</v>
      </c>
      <c r="B798">
        <f t="shared" si="61"/>
        <v>43832</v>
      </c>
      <c r="C798" t="str">
        <f t="shared" si="62"/>
        <v>43832Meal_Morning_Snack_MainP22</v>
      </c>
      <c r="D798" s="7">
        <v>796</v>
      </c>
      <c r="E798" t="s">
        <v>189</v>
      </c>
      <c r="F798" t="s">
        <v>118</v>
      </c>
      <c r="G798" t="s">
        <v>187</v>
      </c>
      <c r="H798">
        <v>41.230704000000003</v>
      </c>
      <c r="I798" t="s">
        <v>55</v>
      </c>
      <c r="J798">
        <v>0.05</v>
      </c>
      <c r="K798">
        <v>0.05</v>
      </c>
      <c r="L798">
        <v>0.25</v>
      </c>
      <c r="M798" t="b">
        <f t="shared" si="63"/>
        <v>1</v>
      </c>
      <c r="N798" t="str">
        <f t="shared" si="64"/>
        <v>Meal_Morning_Snack_Main</v>
      </c>
      <c r="O798" t="s">
        <v>40</v>
      </c>
    </row>
    <row r="799" spans="1:15" hidden="1" x14ac:dyDescent="0.45">
      <c r="A799" t="str">
        <f t="shared" si="60"/>
        <v>2020-01-02</v>
      </c>
      <c r="B799">
        <f t="shared" si="61"/>
        <v>43832</v>
      </c>
      <c r="C799" t="str">
        <f t="shared" si="62"/>
        <v>43832Meal_Morning_Snack_SideP22</v>
      </c>
      <c r="D799" s="7">
        <v>797</v>
      </c>
      <c r="E799" t="s">
        <v>189</v>
      </c>
      <c r="F799" t="s">
        <v>118</v>
      </c>
      <c r="G799" t="s">
        <v>188</v>
      </c>
      <c r="H799">
        <v>22.905947000000001</v>
      </c>
      <c r="I799" t="s">
        <v>55</v>
      </c>
      <c r="J799">
        <v>0.05</v>
      </c>
      <c r="K799">
        <v>0.05</v>
      </c>
      <c r="L799">
        <v>0.25</v>
      </c>
      <c r="M799" t="b">
        <f t="shared" si="63"/>
        <v>1</v>
      </c>
      <c r="N799" t="str">
        <f t="shared" si="64"/>
        <v>Meal_Morning_Snack_Side</v>
      </c>
      <c r="O799" t="s">
        <v>41</v>
      </c>
    </row>
    <row r="800" spans="1:15" hidden="1" x14ac:dyDescent="0.45">
      <c r="A800" t="str">
        <f t="shared" si="60"/>
        <v>2020-01-02</v>
      </c>
      <c r="B800">
        <f t="shared" si="61"/>
        <v>43832</v>
      </c>
      <c r="C800" t="str">
        <f t="shared" si="62"/>
        <v>43832Meal_Afternoon_Snack_GreenP23</v>
      </c>
      <c r="D800" s="7">
        <v>798</v>
      </c>
      <c r="E800" t="s">
        <v>189</v>
      </c>
      <c r="F800" t="s">
        <v>118</v>
      </c>
      <c r="G800" t="s">
        <v>168</v>
      </c>
      <c r="H800">
        <v>0.23590084</v>
      </c>
      <c r="I800" t="s">
        <v>56</v>
      </c>
      <c r="J800">
        <v>0.1</v>
      </c>
      <c r="K800">
        <v>0.25</v>
      </c>
      <c r="L800">
        <v>0.25</v>
      </c>
      <c r="M800" t="b">
        <f t="shared" si="63"/>
        <v>1</v>
      </c>
      <c r="N800" t="str">
        <f t="shared" si="64"/>
        <v>Meal_Afternoon_Snack_Green</v>
      </c>
      <c r="O800" t="s">
        <v>11</v>
      </c>
    </row>
    <row r="801" spans="1:15" hidden="1" x14ac:dyDescent="0.45">
      <c r="A801" t="str">
        <f t="shared" si="60"/>
        <v>2020-01-02</v>
      </c>
      <c r="B801">
        <f t="shared" si="61"/>
        <v>43832</v>
      </c>
      <c r="C801" t="str">
        <f t="shared" si="62"/>
        <v>43832Meal_Afternoon_Snack_MainP23</v>
      </c>
      <c r="D801" s="7">
        <v>799</v>
      </c>
      <c r="E801" t="s">
        <v>189</v>
      </c>
      <c r="F801" t="s">
        <v>118</v>
      </c>
      <c r="G801" t="s">
        <v>169</v>
      </c>
      <c r="H801">
        <v>0.29004202000000001</v>
      </c>
      <c r="I801" t="s">
        <v>56</v>
      </c>
      <c r="J801">
        <v>0.1</v>
      </c>
      <c r="K801">
        <v>0.25</v>
      </c>
      <c r="L801">
        <v>0.25</v>
      </c>
      <c r="M801" t="b">
        <f t="shared" si="63"/>
        <v>1</v>
      </c>
      <c r="N801" t="str">
        <f t="shared" si="64"/>
        <v>Meal_Afternoon_Snack_Main</v>
      </c>
      <c r="O801" t="s">
        <v>12</v>
      </c>
    </row>
    <row r="802" spans="1:15" hidden="1" x14ac:dyDescent="0.45">
      <c r="A802" t="str">
        <f t="shared" si="60"/>
        <v>2020-01-02</v>
      </c>
      <c r="B802">
        <f t="shared" si="61"/>
        <v>43832</v>
      </c>
      <c r="C802" t="str">
        <f t="shared" si="62"/>
        <v>43832Meal_Afternoon_Snack_SideP23</v>
      </c>
      <c r="D802" s="7">
        <v>800</v>
      </c>
      <c r="E802" t="s">
        <v>189</v>
      </c>
      <c r="F802" t="s">
        <v>118</v>
      </c>
      <c r="G802" t="s">
        <v>170</v>
      </c>
      <c r="H802">
        <v>7.7344539000000004E-2</v>
      </c>
      <c r="I802" t="s">
        <v>56</v>
      </c>
      <c r="J802">
        <v>0.1</v>
      </c>
      <c r="K802">
        <v>0.25</v>
      </c>
      <c r="L802">
        <v>0.25</v>
      </c>
      <c r="M802" t="b">
        <f t="shared" si="63"/>
        <v>1</v>
      </c>
      <c r="N802" t="str">
        <f t="shared" si="64"/>
        <v>Meal_Afternoon_Snack_Side</v>
      </c>
      <c r="O802" t="s">
        <v>13</v>
      </c>
    </row>
    <row r="803" spans="1:15" hidden="1" x14ac:dyDescent="0.45">
      <c r="A803" t="str">
        <f t="shared" si="60"/>
        <v>2020-01-02</v>
      </c>
      <c r="B803">
        <f t="shared" si="61"/>
        <v>43832</v>
      </c>
      <c r="C803" t="str">
        <f t="shared" si="62"/>
        <v>43832Meal_Booster1_GreenP23</v>
      </c>
      <c r="D803" s="7">
        <v>801</v>
      </c>
      <c r="E803" t="s">
        <v>189</v>
      </c>
      <c r="F803" t="s">
        <v>118</v>
      </c>
      <c r="G803" t="s">
        <v>171</v>
      </c>
      <c r="H803">
        <v>0</v>
      </c>
      <c r="I803" t="s">
        <v>56</v>
      </c>
      <c r="J803">
        <v>0.1</v>
      </c>
      <c r="K803">
        <v>0.25</v>
      </c>
      <c r="L803">
        <v>0.25</v>
      </c>
      <c r="M803" t="b">
        <f t="shared" si="63"/>
        <v>1</v>
      </c>
      <c r="N803" t="str">
        <f t="shared" si="64"/>
        <v>Meal_Booster1_Green</v>
      </c>
      <c r="O803" t="s">
        <v>16</v>
      </c>
    </row>
    <row r="804" spans="1:15" hidden="1" x14ac:dyDescent="0.45">
      <c r="A804" t="str">
        <f t="shared" si="60"/>
        <v>2020-01-02</v>
      </c>
      <c r="B804">
        <f t="shared" si="61"/>
        <v>43832</v>
      </c>
      <c r="C804" t="str">
        <f t="shared" si="62"/>
        <v>43832Meal_Booster1_MainP23</v>
      </c>
      <c r="D804" s="7">
        <v>802</v>
      </c>
      <c r="E804" t="s">
        <v>189</v>
      </c>
      <c r="F804" t="s">
        <v>118</v>
      </c>
      <c r="G804" t="s">
        <v>172</v>
      </c>
      <c r="H804">
        <v>0</v>
      </c>
      <c r="I804" t="s">
        <v>56</v>
      </c>
      <c r="J804">
        <v>0.1</v>
      </c>
      <c r="K804">
        <v>0.25</v>
      </c>
      <c r="L804">
        <v>0.25</v>
      </c>
      <c r="M804" t="b">
        <f t="shared" si="63"/>
        <v>1</v>
      </c>
      <c r="N804" t="str">
        <f t="shared" si="64"/>
        <v>Meal_Booster1_Main</v>
      </c>
      <c r="O804" t="s">
        <v>17</v>
      </c>
    </row>
    <row r="805" spans="1:15" hidden="1" x14ac:dyDescent="0.45">
      <c r="A805" t="str">
        <f t="shared" si="60"/>
        <v>2020-01-02</v>
      </c>
      <c r="B805">
        <f t="shared" si="61"/>
        <v>43832</v>
      </c>
      <c r="C805" t="str">
        <f t="shared" si="62"/>
        <v>43832Meal_Booster1_SideP23</v>
      </c>
      <c r="D805" s="7">
        <v>803</v>
      </c>
      <c r="E805" t="s">
        <v>189</v>
      </c>
      <c r="F805" t="s">
        <v>118</v>
      </c>
      <c r="G805" t="s">
        <v>173</v>
      </c>
      <c r="H805">
        <v>0</v>
      </c>
      <c r="I805" t="s">
        <v>56</v>
      </c>
      <c r="J805">
        <v>0.1</v>
      </c>
      <c r="K805">
        <v>0.25</v>
      </c>
      <c r="L805">
        <v>0.25</v>
      </c>
      <c r="M805" t="b">
        <f t="shared" si="63"/>
        <v>1</v>
      </c>
      <c r="N805" t="str">
        <f t="shared" si="64"/>
        <v>Meal_Booster1_Side</v>
      </c>
      <c r="O805" t="s">
        <v>18</v>
      </c>
    </row>
    <row r="806" spans="1:15" hidden="1" x14ac:dyDescent="0.45">
      <c r="A806" t="str">
        <f t="shared" si="60"/>
        <v>2020-01-02</v>
      </c>
      <c r="B806">
        <f t="shared" si="61"/>
        <v>43832</v>
      </c>
      <c r="C806" t="str">
        <f t="shared" si="62"/>
        <v>43832Meal_Booster2_GreenP23</v>
      </c>
      <c r="D806" s="7">
        <v>804</v>
      </c>
      <c r="E806" t="s">
        <v>189</v>
      </c>
      <c r="F806" t="s">
        <v>118</v>
      </c>
      <c r="G806" t="s">
        <v>174</v>
      </c>
      <c r="H806">
        <v>0</v>
      </c>
      <c r="I806" t="s">
        <v>56</v>
      </c>
      <c r="J806">
        <v>0.1</v>
      </c>
      <c r="K806">
        <v>0.25</v>
      </c>
      <c r="L806">
        <v>0.25</v>
      </c>
      <c r="M806" t="b">
        <f t="shared" si="63"/>
        <v>1</v>
      </c>
      <c r="N806" t="str">
        <f t="shared" si="64"/>
        <v>Meal_Booster2_Green</v>
      </c>
      <c r="O806" t="s">
        <v>19</v>
      </c>
    </row>
    <row r="807" spans="1:15" hidden="1" x14ac:dyDescent="0.45">
      <c r="A807" t="str">
        <f t="shared" si="60"/>
        <v>2020-01-02</v>
      </c>
      <c r="B807">
        <f t="shared" si="61"/>
        <v>43832</v>
      </c>
      <c r="C807" t="str">
        <f t="shared" si="62"/>
        <v>43832Meal_Booster2_MainP23</v>
      </c>
      <c r="D807" s="7">
        <v>805</v>
      </c>
      <c r="E807" t="s">
        <v>189</v>
      </c>
      <c r="F807" t="s">
        <v>118</v>
      </c>
      <c r="G807" t="s">
        <v>175</v>
      </c>
      <c r="H807">
        <v>0</v>
      </c>
      <c r="I807" t="s">
        <v>56</v>
      </c>
      <c r="J807">
        <v>0.1</v>
      </c>
      <c r="K807">
        <v>0.25</v>
      </c>
      <c r="L807">
        <v>0.25</v>
      </c>
      <c r="M807" t="b">
        <f t="shared" si="63"/>
        <v>1</v>
      </c>
      <c r="N807" t="str">
        <f t="shared" si="64"/>
        <v>Meal_Booster2_Main</v>
      </c>
      <c r="O807" t="s">
        <v>20</v>
      </c>
    </row>
    <row r="808" spans="1:15" hidden="1" x14ac:dyDescent="0.45">
      <c r="A808" t="str">
        <f t="shared" si="60"/>
        <v>2020-01-02</v>
      </c>
      <c r="B808">
        <f t="shared" si="61"/>
        <v>43832</v>
      </c>
      <c r="C808" t="str">
        <f t="shared" si="62"/>
        <v>43832Meal_Booster2_SideP23</v>
      </c>
      <c r="D808" s="7">
        <v>806</v>
      </c>
      <c r="E808" t="s">
        <v>189</v>
      </c>
      <c r="F808" t="s">
        <v>118</v>
      </c>
      <c r="G808" t="s">
        <v>176</v>
      </c>
      <c r="H808">
        <v>0</v>
      </c>
      <c r="I808" t="s">
        <v>56</v>
      </c>
      <c r="J808">
        <v>0.1</v>
      </c>
      <c r="K808">
        <v>0.25</v>
      </c>
      <c r="L808">
        <v>0.25</v>
      </c>
      <c r="M808" t="b">
        <f t="shared" si="63"/>
        <v>1</v>
      </c>
      <c r="N808" t="str">
        <f t="shared" si="64"/>
        <v>Meal_Booster2_Side</v>
      </c>
      <c r="O808" t="s">
        <v>21</v>
      </c>
    </row>
    <row r="809" spans="1:15" hidden="1" x14ac:dyDescent="0.45">
      <c r="A809" t="str">
        <f t="shared" si="60"/>
        <v>2020-01-02</v>
      </c>
      <c r="B809">
        <f t="shared" si="61"/>
        <v>43832</v>
      </c>
      <c r="C809" t="str">
        <f t="shared" si="62"/>
        <v>43832Meal_Breakfast_GreenP23</v>
      </c>
      <c r="D809" s="7">
        <v>807</v>
      </c>
      <c r="E809" t="s">
        <v>189</v>
      </c>
      <c r="F809" t="s">
        <v>118</v>
      </c>
      <c r="G809" t="s">
        <v>177</v>
      </c>
      <c r="H809">
        <v>167.86490000000001</v>
      </c>
      <c r="I809" t="s">
        <v>56</v>
      </c>
      <c r="J809">
        <v>0.1</v>
      </c>
      <c r="K809">
        <v>0.25</v>
      </c>
      <c r="L809">
        <v>0.25</v>
      </c>
      <c r="M809" t="b">
        <f t="shared" si="63"/>
        <v>1</v>
      </c>
      <c r="N809" t="str">
        <f t="shared" si="64"/>
        <v>Meal_Breakfast_Green</v>
      </c>
      <c r="O809" t="s">
        <v>24</v>
      </c>
    </row>
    <row r="810" spans="1:15" hidden="1" x14ac:dyDescent="0.45">
      <c r="A810" t="str">
        <f t="shared" si="60"/>
        <v>2020-01-02</v>
      </c>
      <c r="B810">
        <f t="shared" si="61"/>
        <v>43832</v>
      </c>
      <c r="C810" t="str">
        <f t="shared" si="62"/>
        <v>43832Meal_Breakfast_MainP23</v>
      </c>
      <c r="D810" s="7">
        <v>808</v>
      </c>
      <c r="E810" t="s">
        <v>189</v>
      </c>
      <c r="F810" t="s">
        <v>118</v>
      </c>
      <c r="G810" t="s">
        <v>178</v>
      </c>
      <c r="H810">
        <v>15.989800000000001</v>
      </c>
      <c r="I810" t="s">
        <v>56</v>
      </c>
      <c r="J810">
        <v>0.1</v>
      </c>
      <c r="K810">
        <v>0.25</v>
      </c>
      <c r="L810">
        <v>0.25</v>
      </c>
      <c r="M810" t="b">
        <f t="shared" si="63"/>
        <v>1</v>
      </c>
      <c r="N810" t="str">
        <f t="shared" si="64"/>
        <v>Meal_Breakfast_Main</v>
      </c>
      <c r="O810" t="s">
        <v>25</v>
      </c>
    </row>
    <row r="811" spans="1:15" hidden="1" x14ac:dyDescent="0.45">
      <c r="A811" t="str">
        <f t="shared" si="60"/>
        <v>2020-01-02</v>
      </c>
      <c r="B811">
        <f t="shared" si="61"/>
        <v>43832</v>
      </c>
      <c r="C811" t="str">
        <f t="shared" si="62"/>
        <v>43832Meal_Breakfast_SideP23</v>
      </c>
      <c r="D811" s="7">
        <v>809</v>
      </c>
      <c r="E811" t="s">
        <v>189</v>
      </c>
      <c r="F811" t="s">
        <v>118</v>
      </c>
      <c r="G811" t="s">
        <v>179</v>
      </c>
      <c r="H811">
        <v>77.312031000000005</v>
      </c>
      <c r="I811" t="s">
        <v>56</v>
      </c>
      <c r="J811">
        <v>0.1</v>
      </c>
      <c r="K811">
        <v>0.25</v>
      </c>
      <c r="L811">
        <v>0.25</v>
      </c>
      <c r="M811" t="b">
        <f t="shared" si="63"/>
        <v>1</v>
      </c>
      <c r="N811" t="str">
        <f t="shared" si="64"/>
        <v>Meal_Breakfast_Side</v>
      </c>
      <c r="O811" t="s">
        <v>26</v>
      </c>
    </row>
    <row r="812" spans="1:15" hidden="1" x14ac:dyDescent="0.45">
      <c r="A812" t="str">
        <f t="shared" si="60"/>
        <v>2020-01-02</v>
      </c>
      <c r="B812">
        <f t="shared" si="61"/>
        <v>43832</v>
      </c>
      <c r="C812" t="str">
        <f t="shared" si="62"/>
        <v>43832Meal_Dinner_GreenP23</v>
      </c>
      <c r="D812" s="7">
        <v>810</v>
      </c>
      <c r="E812" t="s">
        <v>189</v>
      </c>
      <c r="F812" t="s">
        <v>118</v>
      </c>
      <c r="G812" t="s">
        <v>180</v>
      </c>
      <c r="H812">
        <v>144.17704000000001</v>
      </c>
      <c r="I812" t="s">
        <v>56</v>
      </c>
      <c r="J812">
        <v>0.1</v>
      </c>
      <c r="K812">
        <v>0.25</v>
      </c>
      <c r="L812">
        <v>0.25</v>
      </c>
      <c r="M812" t="b">
        <f t="shared" si="63"/>
        <v>1</v>
      </c>
      <c r="N812" t="str">
        <f t="shared" si="64"/>
        <v>Meal_Dinner_Green</v>
      </c>
      <c r="O812" t="s">
        <v>29</v>
      </c>
    </row>
    <row r="813" spans="1:15" hidden="1" x14ac:dyDescent="0.45">
      <c r="A813" t="str">
        <f t="shared" si="60"/>
        <v>2020-01-02</v>
      </c>
      <c r="B813">
        <f t="shared" si="61"/>
        <v>43832</v>
      </c>
      <c r="C813" t="str">
        <f t="shared" si="62"/>
        <v>43832Meal_Dinner_MainP23</v>
      </c>
      <c r="D813" s="7">
        <v>811</v>
      </c>
      <c r="E813" t="s">
        <v>189</v>
      </c>
      <c r="F813" t="s">
        <v>118</v>
      </c>
      <c r="G813" t="s">
        <v>181</v>
      </c>
      <c r="H813">
        <v>113.82398000000001</v>
      </c>
      <c r="I813" t="s">
        <v>56</v>
      </c>
      <c r="J813">
        <v>0.1</v>
      </c>
      <c r="K813">
        <v>0.25</v>
      </c>
      <c r="L813">
        <v>0.25</v>
      </c>
      <c r="M813" t="b">
        <f t="shared" si="63"/>
        <v>1</v>
      </c>
      <c r="N813" t="str">
        <f t="shared" si="64"/>
        <v>Meal_Dinner_Main</v>
      </c>
      <c r="O813" t="s">
        <v>30</v>
      </c>
    </row>
    <row r="814" spans="1:15" hidden="1" x14ac:dyDescent="0.45">
      <c r="A814" t="str">
        <f t="shared" si="60"/>
        <v>2020-01-02</v>
      </c>
      <c r="B814">
        <f t="shared" si="61"/>
        <v>43832</v>
      </c>
      <c r="C814" t="str">
        <f t="shared" si="62"/>
        <v>43832Meal_Dinner_SideP23</v>
      </c>
      <c r="D814" s="7">
        <v>812</v>
      </c>
      <c r="E814" t="s">
        <v>189</v>
      </c>
      <c r="F814" t="s">
        <v>118</v>
      </c>
      <c r="G814" t="s">
        <v>182</v>
      </c>
      <c r="H814">
        <v>113.82398000000001</v>
      </c>
      <c r="I814" t="s">
        <v>56</v>
      </c>
      <c r="J814">
        <v>0.1</v>
      </c>
      <c r="K814">
        <v>0.25</v>
      </c>
      <c r="L814">
        <v>0.25</v>
      </c>
      <c r="M814" t="b">
        <f t="shared" si="63"/>
        <v>1</v>
      </c>
      <c r="N814" t="str">
        <f t="shared" si="64"/>
        <v>Meal_Dinner_Side</v>
      </c>
      <c r="O814" t="s">
        <v>31</v>
      </c>
    </row>
    <row r="815" spans="1:15" hidden="1" x14ac:dyDescent="0.45">
      <c r="A815" t="str">
        <f t="shared" si="60"/>
        <v>2020-01-02</v>
      </c>
      <c r="B815">
        <f t="shared" si="61"/>
        <v>43832</v>
      </c>
      <c r="C815" t="str">
        <f t="shared" si="62"/>
        <v>43832Meal_Lunch_GreenP23</v>
      </c>
      <c r="D815" s="7">
        <v>813</v>
      </c>
      <c r="E815" t="s">
        <v>189</v>
      </c>
      <c r="F815" t="s">
        <v>118</v>
      </c>
      <c r="G815" t="s">
        <v>183</v>
      </c>
      <c r="H815">
        <v>146.49659</v>
      </c>
      <c r="I815" t="s">
        <v>56</v>
      </c>
      <c r="J815">
        <v>0.1</v>
      </c>
      <c r="K815">
        <v>0.25</v>
      </c>
      <c r="L815">
        <v>0.25</v>
      </c>
      <c r="M815" t="b">
        <f t="shared" si="63"/>
        <v>1</v>
      </c>
      <c r="N815" t="str">
        <f t="shared" si="64"/>
        <v>Meal_Lunch_Green</v>
      </c>
      <c r="O815" t="s">
        <v>34</v>
      </c>
    </row>
    <row r="816" spans="1:15" hidden="1" x14ac:dyDescent="0.45">
      <c r="A816" t="str">
        <f t="shared" si="60"/>
        <v>2020-01-02</v>
      </c>
      <c r="B816">
        <f t="shared" si="61"/>
        <v>43832</v>
      </c>
      <c r="C816" t="str">
        <f t="shared" si="62"/>
        <v>43832Meal_Lunch_MainP23</v>
      </c>
      <c r="D816" s="7">
        <v>814</v>
      </c>
      <c r="E816" t="s">
        <v>189</v>
      </c>
      <c r="F816" t="s">
        <v>118</v>
      </c>
      <c r="G816" t="s">
        <v>184</v>
      </c>
      <c r="H816">
        <v>186.45021</v>
      </c>
      <c r="I816" t="s">
        <v>56</v>
      </c>
      <c r="J816">
        <v>0.1</v>
      </c>
      <c r="K816">
        <v>0.25</v>
      </c>
      <c r="L816">
        <v>0.25</v>
      </c>
      <c r="M816" t="b">
        <f t="shared" si="63"/>
        <v>1</v>
      </c>
      <c r="N816" t="str">
        <f t="shared" si="64"/>
        <v>Meal_Lunch_Main</v>
      </c>
      <c r="O816" t="s">
        <v>35</v>
      </c>
    </row>
    <row r="817" spans="1:15" hidden="1" x14ac:dyDescent="0.45">
      <c r="A817" t="str">
        <f t="shared" si="60"/>
        <v>2020-01-02</v>
      </c>
      <c r="B817">
        <f t="shared" si="61"/>
        <v>43832</v>
      </c>
      <c r="C817" t="str">
        <f t="shared" si="62"/>
        <v>43832Meal_Lunch_SideP23</v>
      </c>
      <c r="D817" s="7">
        <v>815</v>
      </c>
      <c r="E817" t="s">
        <v>189</v>
      </c>
      <c r="F817" t="s">
        <v>118</v>
      </c>
      <c r="G817" t="s">
        <v>185</v>
      </c>
      <c r="H817">
        <v>151.82373999999999</v>
      </c>
      <c r="I817" t="s">
        <v>56</v>
      </c>
      <c r="J817">
        <v>0.1</v>
      </c>
      <c r="K817">
        <v>0.25</v>
      </c>
      <c r="L817">
        <v>0.25</v>
      </c>
      <c r="M817" t="b">
        <f t="shared" si="63"/>
        <v>1</v>
      </c>
      <c r="N817" t="str">
        <f t="shared" si="64"/>
        <v>Meal_Lunch_Side</v>
      </c>
      <c r="O817" t="s">
        <v>36</v>
      </c>
    </row>
    <row r="818" spans="1:15" hidden="1" x14ac:dyDescent="0.45">
      <c r="A818" t="str">
        <f t="shared" si="60"/>
        <v>2020-01-02</v>
      </c>
      <c r="B818">
        <f t="shared" si="61"/>
        <v>43832</v>
      </c>
      <c r="C818" t="str">
        <f t="shared" si="62"/>
        <v>43832Meal_Morning_Snack_GreenP23</v>
      </c>
      <c r="D818" s="7">
        <v>816</v>
      </c>
      <c r="E818" t="s">
        <v>189</v>
      </c>
      <c r="F818" t="s">
        <v>118</v>
      </c>
      <c r="G818" t="s">
        <v>186</v>
      </c>
      <c r="H818">
        <v>0.23162331999999999</v>
      </c>
      <c r="I818" t="s">
        <v>56</v>
      </c>
      <c r="J818">
        <v>0.1</v>
      </c>
      <c r="K818">
        <v>0.25</v>
      </c>
      <c r="L818">
        <v>0.25</v>
      </c>
      <c r="M818" t="b">
        <f t="shared" si="63"/>
        <v>1</v>
      </c>
      <c r="N818" t="str">
        <f t="shared" si="64"/>
        <v>Meal_Morning_Snack_Green</v>
      </c>
      <c r="O818" t="s">
        <v>39</v>
      </c>
    </row>
    <row r="819" spans="1:15" hidden="1" x14ac:dyDescent="0.45">
      <c r="A819" t="str">
        <f t="shared" si="60"/>
        <v>2020-01-02</v>
      </c>
      <c r="B819">
        <f t="shared" si="61"/>
        <v>43832</v>
      </c>
      <c r="C819" t="str">
        <f t="shared" si="62"/>
        <v>43832Meal_Morning_Snack_MainP23</v>
      </c>
      <c r="D819" s="7">
        <v>817</v>
      </c>
      <c r="E819" t="s">
        <v>189</v>
      </c>
      <c r="F819" t="s">
        <v>118</v>
      </c>
      <c r="G819" t="s">
        <v>187</v>
      </c>
      <c r="H819">
        <v>0.17371749</v>
      </c>
      <c r="I819" t="s">
        <v>56</v>
      </c>
      <c r="J819">
        <v>0.1</v>
      </c>
      <c r="K819">
        <v>0.25</v>
      </c>
      <c r="L819">
        <v>0.25</v>
      </c>
      <c r="M819" t="b">
        <f t="shared" si="63"/>
        <v>1</v>
      </c>
      <c r="N819" t="str">
        <f t="shared" si="64"/>
        <v>Meal_Morning_Snack_Main</v>
      </c>
      <c r="O819" t="s">
        <v>40</v>
      </c>
    </row>
    <row r="820" spans="1:15" hidden="1" x14ac:dyDescent="0.45">
      <c r="A820" t="str">
        <f t="shared" si="60"/>
        <v>2020-01-02</v>
      </c>
      <c r="B820">
        <f t="shared" si="61"/>
        <v>43832</v>
      </c>
      <c r="C820" t="str">
        <f t="shared" si="62"/>
        <v>43832Meal_Morning_Snack_SideP23</v>
      </c>
      <c r="D820" s="7">
        <v>818</v>
      </c>
      <c r="E820" t="s">
        <v>189</v>
      </c>
      <c r="F820" t="s">
        <v>118</v>
      </c>
      <c r="G820" t="s">
        <v>188</v>
      </c>
      <c r="H820">
        <v>5.7905828999999999E-2</v>
      </c>
      <c r="I820" t="s">
        <v>56</v>
      </c>
      <c r="J820">
        <v>0.1</v>
      </c>
      <c r="K820">
        <v>0.25</v>
      </c>
      <c r="L820">
        <v>0.25</v>
      </c>
      <c r="M820" t="b">
        <f t="shared" si="63"/>
        <v>1</v>
      </c>
      <c r="N820" t="str">
        <f t="shared" si="64"/>
        <v>Meal_Morning_Snack_Side</v>
      </c>
      <c r="O820" t="s">
        <v>41</v>
      </c>
    </row>
    <row r="821" spans="1:15" hidden="1" x14ac:dyDescent="0.45">
      <c r="A821" t="str">
        <f t="shared" si="60"/>
        <v>2020-01-02</v>
      </c>
      <c r="B821">
        <f t="shared" si="61"/>
        <v>43832</v>
      </c>
      <c r="C821" t="str">
        <f t="shared" si="62"/>
        <v>43832Meal_Afternoon_Snack_GreenP24</v>
      </c>
      <c r="D821" s="7">
        <v>819</v>
      </c>
      <c r="E821" t="s">
        <v>189</v>
      </c>
      <c r="F821" t="s">
        <v>118</v>
      </c>
      <c r="G821" t="s">
        <v>168</v>
      </c>
      <c r="H821">
        <v>91.745849000000007</v>
      </c>
      <c r="I821" t="s">
        <v>57</v>
      </c>
      <c r="J821">
        <v>0.05</v>
      </c>
      <c r="K821">
        <v>0.05</v>
      </c>
      <c r="L821">
        <v>0.25</v>
      </c>
      <c r="M821" t="b">
        <f t="shared" si="63"/>
        <v>1</v>
      </c>
      <c r="N821" t="str">
        <f t="shared" si="64"/>
        <v>Meal_Afternoon_Snack_Green</v>
      </c>
      <c r="O821" t="s">
        <v>11</v>
      </c>
    </row>
    <row r="822" spans="1:15" hidden="1" x14ac:dyDescent="0.45">
      <c r="A822" t="str">
        <f t="shared" si="60"/>
        <v>2020-01-02</v>
      </c>
      <c r="B822">
        <f t="shared" si="61"/>
        <v>43832</v>
      </c>
      <c r="C822" t="str">
        <f t="shared" si="62"/>
        <v>43832Meal_Afternoon_Snack_MainP24</v>
      </c>
      <c r="D822" s="7">
        <v>820</v>
      </c>
      <c r="E822" t="s">
        <v>189</v>
      </c>
      <c r="F822" t="s">
        <v>118</v>
      </c>
      <c r="G822" t="s">
        <v>169</v>
      </c>
      <c r="H822">
        <v>45.368825999999999</v>
      </c>
      <c r="I822" t="s">
        <v>57</v>
      </c>
      <c r="J822">
        <v>0.05</v>
      </c>
      <c r="K822">
        <v>0.05</v>
      </c>
      <c r="L822">
        <v>0.25</v>
      </c>
      <c r="M822" t="b">
        <f t="shared" si="63"/>
        <v>1</v>
      </c>
      <c r="N822" t="str">
        <f t="shared" si="64"/>
        <v>Meal_Afternoon_Snack_Main</v>
      </c>
      <c r="O822" t="s">
        <v>12</v>
      </c>
    </row>
    <row r="823" spans="1:15" hidden="1" x14ac:dyDescent="0.45">
      <c r="A823" t="str">
        <f t="shared" si="60"/>
        <v>2020-01-02</v>
      </c>
      <c r="B823">
        <f t="shared" si="61"/>
        <v>43832</v>
      </c>
      <c r="C823" t="str">
        <f t="shared" si="62"/>
        <v>43832Meal_Afternoon_Snack_SideP24</v>
      </c>
      <c r="D823" s="7">
        <v>821</v>
      </c>
      <c r="E823" t="s">
        <v>189</v>
      </c>
      <c r="F823" t="s">
        <v>118</v>
      </c>
      <c r="G823" t="s">
        <v>170</v>
      </c>
      <c r="H823">
        <v>20.163923</v>
      </c>
      <c r="I823" t="s">
        <v>57</v>
      </c>
      <c r="J823">
        <v>0.05</v>
      </c>
      <c r="K823">
        <v>0.05</v>
      </c>
      <c r="L823">
        <v>0.25</v>
      </c>
      <c r="M823" t="b">
        <f t="shared" si="63"/>
        <v>1</v>
      </c>
      <c r="N823" t="str">
        <f t="shared" si="64"/>
        <v>Meal_Afternoon_Snack_Side</v>
      </c>
      <c r="O823" t="s">
        <v>13</v>
      </c>
    </row>
    <row r="824" spans="1:15" hidden="1" x14ac:dyDescent="0.45">
      <c r="A824" t="str">
        <f t="shared" si="60"/>
        <v>2020-01-02</v>
      </c>
      <c r="B824">
        <f t="shared" si="61"/>
        <v>43832</v>
      </c>
      <c r="C824" t="str">
        <f t="shared" si="62"/>
        <v>43832Meal_Booster1_GreenP24</v>
      </c>
      <c r="D824" s="7">
        <v>822</v>
      </c>
      <c r="E824" t="s">
        <v>189</v>
      </c>
      <c r="F824" t="s">
        <v>118</v>
      </c>
      <c r="G824" t="s">
        <v>171</v>
      </c>
      <c r="H824">
        <v>0</v>
      </c>
      <c r="I824" t="s">
        <v>57</v>
      </c>
      <c r="J824">
        <v>0.05</v>
      </c>
      <c r="K824">
        <v>0.05</v>
      </c>
      <c r="L824">
        <v>0.25</v>
      </c>
      <c r="M824" t="b">
        <f t="shared" si="63"/>
        <v>1</v>
      </c>
      <c r="N824" t="str">
        <f t="shared" si="64"/>
        <v>Meal_Booster1_Green</v>
      </c>
      <c r="O824" t="s">
        <v>16</v>
      </c>
    </row>
    <row r="825" spans="1:15" hidden="1" x14ac:dyDescent="0.45">
      <c r="A825" t="str">
        <f t="shared" si="60"/>
        <v>2020-01-02</v>
      </c>
      <c r="B825">
        <f t="shared" si="61"/>
        <v>43832</v>
      </c>
      <c r="C825" t="str">
        <f t="shared" si="62"/>
        <v>43832Meal_Booster1_MainP24</v>
      </c>
      <c r="D825" s="7">
        <v>823</v>
      </c>
      <c r="E825" t="s">
        <v>189</v>
      </c>
      <c r="F825" t="s">
        <v>118</v>
      </c>
      <c r="G825" t="s">
        <v>172</v>
      </c>
      <c r="H825">
        <v>0</v>
      </c>
      <c r="I825" t="s">
        <v>57</v>
      </c>
      <c r="J825">
        <v>0.05</v>
      </c>
      <c r="K825">
        <v>0.05</v>
      </c>
      <c r="L825">
        <v>0.25</v>
      </c>
      <c r="M825" t="b">
        <f t="shared" si="63"/>
        <v>1</v>
      </c>
      <c r="N825" t="str">
        <f t="shared" si="64"/>
        <v>Meal_Booster1_Main</v>
      </c>
      <c r="O825" t="s">
        <v>17</v>
      </c>
    </row>
    <row r="826" spans="1:15" hidden="1" x14ac:dyDescent="0.45">
      <c r="A826" t="str">
        <f t="shared" si="60"/>
        <v>2020-01-02</v>
      </c>
      <c r="B826">
        <f t="shared" si="61"/>
        <v>43832</v>
      </c>
      <c r="C826" t="str">
        <f t="shared" si="62"/>
        <v>43832Meal_Booster1_SideP24</v>
      </c>
      <c r="D826" s="7">
        <v>824</v>
      </c>
      <c r="E826" t="s">
        <v>189</v>
      </c>
      <c r="F826" t="s">
        <v>118</v>
      </c>
      <c r="G826" t="s">
        <v>173</v>
      </c>
      <c r="H826">
        <v>0</v>
      </c>
      <c r="I826" t="s">
        <v>57</v>
      </c>
      <c r="J826">
        <v>0.05</v>
      </c>
      <c r="K826">
        <v>0.05</v>
      </c>
      <c r="L826">
        <v>0.25</v>
      </c>
      <c r="M826" t="b">
        <f t="shared" si="63"/>
        <v>1</v>
      </c>
      <c r="N826" t="str">
        <f t="shared" si="64"/>
        <v>Meal_Booster1_Side</v>
      </c>
      <c r="O826" t="s">
        <v>18</v>
      </c>
    </row>
    <row r="827" spans="1:15" hidden="1" x14ac:dyDescent="0.45">
      <c r="A827" t="str">
        <f t="shared" si="60"/>
        <v>2020-01-02</v>
      </c>
      <c r="B827">
        <f t="shared" si="61"/>
        <v>43832</v>
      </c>
      <c r="C827" t="str">
        <f t="shared" si="62"/>
        <v>43832Meal_Booster2_GreenP24</v>
      </c>
      <c r="D827" s="7">
        <v>825</v>
      </c>
      <c r="E827" t="s">
        <v>189</v>
      </c>
      <c r="F827" t="s">
        <v>118</v>
      </c>
      <c r="G827" t="s">
        <v>174</v>
      </c>
      <c r="H827">
        <v>0</v>
      </c>
      <c r="I827" t="s">
        <v>57</v>
      </c>
      <c r="J827">
        <v>0.05</v>
      </c>
      <c r="K827">
        <v>0.05</v>
      </c>
      <c r="L827">
        <v>0.25</v>
      </c>
      <c r="M827" t="b">
        <f t="shared" si="63"/>
        <v>1</v>
      </c>
      <c r="N827" t="str">
        <f t="shared" si="64"/>
        <v>Meal_Booster2_Green</v>
      </c>
      <c r="O827" t="s">
        <v>19</v>
      </c>
    </row>
    <row r="828" spans="1:15" hidden="1" x14ac:dyDescent="0.45">
      <c r="A828" t="str">
        <f t="shared" si="60"/>
        <v>2020-01-02</v>
      </c>
      <c r="B828">
        <f t="shared" si="61"/>
        <v>43832</v>
      </c>
      <c r="C828" t="str">
        <f t="shared" si="62"/>
        <v>43832Meal_Booster2_MainP24</v>
      </c>
      <c r="D828" s="7">
        <v>826</v>
      </c>
      <c r="E828" t="s">
        <v>189</v>
      </c>
      <c r="F828" t="s">
        <v>118</v>
      </c>
      <c r="G828" t="s">
        <v>175</v>
      </c>
      <c r="H828">
        <v>0</v>
      </c>
      <c r="I828" t="s">
        <v>57</v>
      </c>
      <c r="J828">
        <v>0.05</v>
      </c>
      <c r="K828">
        <v>0.05</v>
      </c>
      <c r="L828">
        <v>0.25</v>
      </c>
      <c r="M828" t="b">
        <f t="shared" si="63"/>
        <v>1</v>
      </c>
      <c r="N828" t="str">
        <f t="shared" si="64"/>
        <v>Meal_Booster2_Main</v>
      </c>
      <c r="O828" t="s">
        <v>20</v>
      </c>
    </row>
    <row r="829" spans="1:15" hidden="1" x14ac:dyDescent="0.45">
      <c r="A829" t="str">
        <f t="shared" si="60"/>
        <v>2020-01-02</v>
      </c>
      <c r="B829">
        <f t="shared" si="61"/>
        <v>43832</v>
      </c>
      <c r="C829" t="str">
        <f t="shared" si="62"/>
        <v>43832Meal_Booster2_SideP24</v>
      </c>
      <c r="D829" s="7">
        <v>827</v>
      </c>
      <c r="E829" t="s">
        <v>189</v>
      </c>
      <c r="F829" t="s">
        <v>118</v>
      </c>
      <c r="G829" t="s">
        <v>176</v>
      </c>
      <c r="H829">
        <v>0</v>
      </c>
      <c r="I829" t="s">
        <v>57</v>
      </c>
      <c r="J829">
        <v>0.05</v>
      </c>
      <c r="K829">
        <v>0.05</v>
      </c>
      <c r="L829">
        <v>0.25</v>
      </c>
      <c r="M829" t="b">
        <f t="shared" si="63"/>
        <v>1</v>
      </c>
      <c r="N829" t="str">
        <f t="shared" si="64"/>
        <v>Meal_Booster2_Side</v>
      </c>
      <c r="O829" t="s">
        <v>21</v>
      </c>
    </row>
    <row r="830" spans="1:15" hidden="1" x14ac:dyDescent="0.45">
      <c r="A830" t="str">
        <f t="shared" si="60"/>
        <v>2020-01-02</v>
      </c>
      <c r="B830">
        <f t="shared" si="61"/>
        <v>43832</v>
      </c>
      <c r="C830" t="str">
        <f t="shared" si="62"/>
        <v>43832Meal_Breakfast_GreenP24</v>
      </c>
      <c r="D830" s="7">
        <v>828</v>
      </c>
      <c r="E830" t="s">
        <v>189</v>
      </c>
      <c r="F830" t="s">
        <v>118</v>
      </c>
      <c r="G830" t="s">
        <v>177</v>
      </c>
      <c r="H830">
        <v>96.814002000000002</v>
      </c>
      <c r="I830" t="s">
        <v>57</v>
      </c>
      <c r="J830">
        <v>0.05</v>
      </c>
      <c r="K830">
        <v>0.05</v>
      </c>
      <c r="L830">
        <v>0.25</v>
      </c>
      <c r="M830" t="b">
        <f t="shared" si="63"/>
        <v>1</v>
      </c>
      <c r="N830" t="str">
        <f t="shared" si="64"/>
        <v>Meal_Breakfast_Green</v>
      </c>
      <c r="O830" t="s">
        <v>24</v>
      </c>
    </row>
    <row r="831" spans="1:15" hidden="1" x14ac:dyDescent="0.45">
      <c r="A831" t="str">
        <f t="shared" si="60"/>
        <v>2020-01-02</v>
      </c>
      <c r="B831">
        <f t="shared" si="61"/>
        <v>43832</v>
      </c>
      <c r="C831" t="str">
        <f t="shared" si="62"/>
        <v>43832Meal_Breakfast_MainP24</v>
      </c>
      <c r="D831" s="7">
        <v>829</v>
      </c>
      <c r="E831" t="s">
        <v>189</v>
      </c>
      <c r="F831" t="s">
        <v>118</v>
      </c>
      <c r="G831" t="s">
        <v>178</v>
      </c>
      <c r="H831">
        <v>12.318256</v>
      </c>
      <c r="I831" t="s">
        <v>57</v>
      </c>
      <c r="J831">
        <v>0.05</v>
      </c>
      <c r="K831">
        <v>0.05</v>
      </c>
      <c r="L831">
        <v>0.25</v>
      </c>
      <c r="M831" t="b">
        <f t="shared" si="63"/>
        <v>1</v>
      </c>
      <c r="N831" t="str">
        <f t="shared" si="64"/>
        <v>Meal_Breakfast_Main</v>
      </c>
      <c r="O831" t="s">
        <v>25</v>
      </c>
    </row>
    <row r="832" spans="1:15" hidden="1" x14ac:dyDescent="0.45">
      <c r="A832" t="str">
        <f t="shared" si="60"/>
        <v>2020-01-02</v>
      </c>
      <c r="B832">
        <f t="shared" si="61"/>
        <v>43832</v>
      </c>
      <c r="C832" t="str">
        <f t="shared" si="62"/>
        <v>43832Meal_Breakfast_SideP24</v>
      </c>
      <c r="D832" s="7">
        <v>830</v>
      </c>
      <c r="E832" t="s">
        <v>189</v>
      </c>
      <c r="F832" t="s">
        <v>118</v>
      </c>
      <c r="G832" t="s">
        <v>179</v>
      </c>
      <c r="H832">
        <v>92.065928</v>
      </c>
      <c r="I832" t="s">
        <v>57</v>
      </c>
      <c r="J832">
        <v>0.05</v>
      </c>
      <c r="K832">
        <v>0.05</v>
      </c>
      <c r="L832">
        <v>0.25</v>
      </c>
      <c r="M832" t="b">
        <f t="shared" si="63"/>
        <v>1</v>
      </c>
      <c r="N832" t="str">
        <f t="shared" si="64"/>
        <v>Meal_Breakfast_Side</v>
      </c>
      <c r="O832" t="s">
        <v>26</v>
      </c>
    </row>
    <row r="833" spans="1:15" hidden="1" x14ac:dyDescent="0.45">
      <c r="A833" t="str">
        <f t="shared" si="60"/>
        <v>2020-01-02</v>
      </c>
      <c r="B833">
        <f t="shared" si="61"/>
        <v>43832</v>
      </c>
      <c r="C833" t="str">
        <f t="shared" si="62"/>
        <v>43832Meal_Dinner_GreenP24</v>
      </c>
      <c r="D833" s="7">
        <v>831</v>
      </c>
      <c r="E833" t="s">
        <v>189</v>
      </c>
      <c r="F833" t="s">
        <v>118</v>
      </c>
      <c r="G833" t="s">
        <v>180</v>
      </c>
      <c r="H833">
        <v>137.65119999999999</v>
      </c>
      <c r="I833" t="s">
        <v>57</v>
      </c>
      <c r="J833">
        <v>0.05</v>
      </c>
      <c r="K833">
        <v>0.05</v>
      </c>
      <c r="L833">
        <v>0.25</v>
      </c>
      <c r="M833" t="b">
        <f t="shared" si="63"/>
        <v>1</v>
      </c>
      <c r="N833" t="str">
        <f t="shared" si="64"/>
        <v>Meal_Dinner_Green</v>
      </c>
      <c r="O833" t="s">
        <v>29</v>
      </c>
    </row>
    <row r="834" spans="1:15" hidden="1" x14ac:dyDescent="0.45">
      <c r="A834" t="str">
        <f t="shared" ref="A834:A897" si="65">LEFT(E834,10)</f>
        <v>2020-01-02</v>
      </c>
      <c r="B834">
        <f t="shared" ref="B834:B897" si="66">VALUE(A834)</f>
        <v>43832</v>
      </c>
      <c r="C834" t="str">
        <f t="shared" ref="C834:C897" si="67">B834&amp;G834&amp;I834</f>
        <v>43832Meal_Dinner_MainP24</v>
      </c>
      <c r="D834" s="7">
        <v>832</v>
      </c>
      <c r="E834" t="s">
        <v>189</v>
      </c>
      <c r="F834" t="s">
        <v>118</v>
      </c>
      <c r="G834" t="s">
        <v>181</v>
      </c>
      <c r="H834">
        <v>92.133898000000002</v>
      </c>
      <c r="I834" t="s">
        <v>57</v>
      </c>
      <c r="J834">
        <v>0.05</v>
      </c>
      <c r="K834">
        <v>0.05</v>
      </c>
      <c r="L834">
        <v>0.25</v>
      </c>
      <c r="M834" t="b">
        <f t="shared" ref="M834:M897" si="68">N834=G834</f>
        <v>1</v>
      </c>
      <c r="N834" t="str">
        <f t="shared" ref="N834:N897" si="69">"Meal_"&amp;O834</f>
        <v>Meal_Dinner_Main</v>
      </c>
      <c r="O834" t="s">
        <v>30</v>
      </c>
    </row>
    <row r="835" spans="1:15" hidden="1" x14ac:dyDescent="0.45">
      <c r="A835" t="str">
        <f t="shared" si="65"/>
        <v>2020-01-02</v>
      </c>
      <c r="B835">
        <f t="shared" si="66"/>
        <v>43832</v>
      </c>
      <c r="C835" t="str">
        <f t="shared" si="67"/>
        <v>43832Meal_Dinner_SideP24</v>
      </c>
      <c r="D835" s="7">
        <v>833</v>
      </c>
      <c r="E835" t="s">
        <v>189</v>
      </c>
      <c r="F835" t="s">
        <v>118</v>
      </c>
      <c r="G835" t="s">
        <v>182</v>
      </c>
      <c r="H835">
        <v>71.185631000000001</v>
      </c>
      <c r="I835" t="s">
        <v>57</v>
      </c>
      <c r="J835">
        <v>0.05</v>
      </c>
      <c r="K835">
        <v>0.05</v>
      </c>
      <c r="L835">
        <v>0.25</v>
      </c>
      <c r="M835" t="b">
        <f t="shared" si="68"/>
        <v>1</v>
      </c>
      <c r="N835" t="str">
        <f t="shared" si="69"/>
        <v>Meal_Dinner_Side</v>
      </c>
      <c r="O835" t="s">
        <v>31</v>
      </c>
    </row>
    <row r="836" spans="1:15" hidden="1" x14ac:dyDescent="0.45">
      <c r="A836" t="str">
        <f t="shared" si="65"/>
        <v>2020-01-02</v>
      </c>
      <c r="B836">
        <f t="shared" si="66"/>
        <v>43832</v>
      </c>
      <c r="C836" t="str">
        <f t="shared" si="67"/>
        <v>43832Meal_Lunch_GreenP24</v>
      </c>
      <c r="D836" s="7">
        <v>834</v>
      </c>
      <c r="E836" t="s">
        <v>189</v>
      </c>
      <c r="F836" t="s">
        <v>118</v>
      </c>
      <c r="G836" t="s">
        <v>183</v>
      </c>
      <c r="H836">
        <v>78.514480000000006</v>
      </c>
      <c r="I836" t="s">
        <v>57</v>
      </c>
      <c r="J836">
        <v>0.05</v>
      </c>
      <c r="K836">
        <v>0.05</v>
      </c>
      <c r="L836">
        <v>0.25</v>
      </c>
      <c r="M836" t="b">
        <f t="shared" si="68"/>
        <v>1</v>
      </c>
      <c r="N836" t="str">
        <f t="shared" si="69"/>
        <v>Meal_Lunch_Green</v>
      </c>
      <c r="O836" t="s">
        <v>34</v>
      </c>
    </row>
    <row r="837" spans="1:15" hidden="1" x14ac:dyDescent="0.45">
      <c r="A837" t="str">
        <f t="shared" si="65"/>
        <v>2020-01-02</v>
      </c>
      <c r="B837">
        <f t="shared" si="66"/>
        <v>43832</v>
      </c>
      <c r="C837" t="str">
        <f t="shared" si="67"/>
        <v>43832Meal_Lunch_MainP24</v>
      </c>
      <c r="D837" s="7">
        <v>835</v>
      </c>
      <c r="E837" t="s">
        <v>189</v>
      </c>
      <c r="F837" t="s">
        <v>118</v>
      </c>
      <c r="G837" t="s">
        <v>184</v>
      </c>
      <c r="H837">
        <v>73.280180999999999</v>
      </c>
      <c r="I837" t="s">
        <v>57</v>
      </c>
      <c r="J837">
        <v>0.05</v>
      </c>
      <c r="K837">
        <v>0.05</v>
      </c>
      <c r="L837">
        <v>0.25</v>
      </c>
      <c r="M837" t="b">
        <f t="shared" si="68"/>
        <v>1</v>
      </c>
      <c r="N837" t="str">
        <f t="shared" si="69"/>
        <v>Meal_Lunch_Main</v>
      </c>
      <c r="O837" t="s">
        <v>35</v>
      </c>
    </row>
    <row r="838" spans="1:15" hidden="1" x14ac:dyDescent="0.45">
      <c r="A838" t="str">
        <f t="shared" si="65"/>
        <v>2020-01-02</v>
      </c>
      <c r="B838">
        <f t="shared" si="66"/>
        <v>43832</v>
      </c>
      <c r="C838" t="str">
        <f t="shared" si="67"/>
        <v>43832Meal_Lunch_SideP24</v>
      </c>
      <c r="D838" s="7">
        <v>836</v>
      </c>
      <c r="E838" t="s">
        <v>189</v>
      </c>
      <c r="F838" t="s">
        <v>118</v>
      </c>
      <c r="G838" t="s">
        <v>185</v>
      </c>
      <c r="H838">
        <v>165.75279</v>
      </c>
      <c r="I838" t="s">
        <v>57</v>
      </c>
      <c r="J838">
        <v>0.05</v>
      </c>
      <c r="K838">
        <v>0.05</v>
      </c>
      <c r="L838">
        <v>0.25</v>
      </c>
      <c r="M838" t="b">
        <f t="shared" si="68"/>
        <v>1</v>
      </c>
      <c r="N838" t="str">
        <f t="shared" si="69"/>
        <v>Meal_Lunch_Side</v>
      </c>
      <c r="O838" t="s">
        <v>36</v>
      </c>
    </row>
    <row r="839" spans="1:15" hidden="1" x14ac:dyDescent="0.45">
      <c r="A839" t="str">
        <f t="shared" si="65"/>
        <v>2020-01-02</v>
      </c>
      <c r="B839">
        <f t="shared" si="66"/>
        <v>43832</v>
      </c>
      <c r="C839" t="str">
        <f t="shared" si="67"/>
        <v>43832Meal_Morning_Snack_GreenP24</v>
      </c>
      <c r="D839" s="7">
        <v>837</v>
      </c>
      <c r="E839" t="s">
        <v>189</v>
      </c>
      <c r="F839" t="s">
        <v>118</v>
      </c>
      <c r="G839" t="s">
        <v>186</v>
      </c>
      <c r="H839">
        <v>79.407281999999995</v>
      </c>
      <c r="I839" t="s">
        <v>57</v>
      </c>
      <c r="J839">
        <v>0.05</v>
      </c>
      <c r="K839">
        <v>0.05</v>
      </c>
      <c r="L839">
        <v>0.25</v>
      </c>
      <c r="M839" t="b">
        <f t="shared" si="68"/>
        <v>1</v>
      </c>
      <c r="N839" t="str">
        <f t="shared" si="69"/>
        <v>Meal_Morning_Snack_Green</v>
      </c>
      <c r="O839" t="s">
        <v>39</v>
      </c>
    </row>
    <row r="840" spans="1:15" hidden="1" x14ac:dyDescent="0.45">
      <c r="A840" t="str">
        <f t="shared" si="65"/>
        <v>2020-01-02</v>
      </c>
      <c r="B840">
        <f t="shared" si="66"/>
        <v>43832</v>
      </c>
      <c r="C840" t="str">
        <f t="shared" si="67"/>
        <v>43832Meal_Morning_Snack_MainP24</v>
      </c>
      <c r="D840" s="7">
        <v>838</v>
      </c>
      <c r="E840" t="s">
        <v>189</v>
      </c>
      <c r="F840" t="s">
        <v>118</v>
      </c>
      <c r="G840" t="s">
        <v>187</v>
      </c>
      <c r="H840">
        <v>27.487136</v>
      </c>
      <c r="I840" t="s">
        <v>57</v>
      </c>
      <c r="J840">
        <v>0.05</v>
      </c>
      <c r="K840">
        <v>0.05</v>
      </c>
      <c r="L840">
        <v>0.25</v>
      </c>
      <c r="M840" t="b">
        <f t="shared" si="68"/>
        <v>1</v>
      </c>
      <c r="N840" t="str">
        <f t="shared" si="69"/>
        <v>Meal_Morning_Snack_Main</v>
      </c>
      <c r="O840" t="s">
        <v>40</v>
      </c>
    </row>
    <row r="841" spans="1:15" hidden="1" x14ac:dyDescent="0.45">
      <c r="A841" t="str">
        <f t="shared" si="65"/>
        <v>2020-01-02</v>
      </c>
      <c r="B841">
        <f t="shared" si="66"/>
        <v>43832</v>
      </c>
      <c r="C841" t="str">
        <f t="shared" si="67"/>
        <v>43832Meal_Morning_Snack_SideP24</v>
      </c>
      <c r="D841" s="7">
        <v>839</v>
      </c>
      <c r="E841" t="s">
        <v>189</v>
      </c>
      <c r="F841" t="s">
        <v>118</v>
      </c>
      <c r="G841" t="s">
        <v>188</v>
      </c>
      <c r="H841">
        <v>15.270631</v>
      </c>
      <c r="I841" t="s">
        <v>57</v>
      </c>
      <c r="J841">
        <v>0.05</v>
      </c>
      <c r="K841">
        <v>0.05</v>
      </c>
      <c r="L841">
        <v>0.25</v>
      </c>
      <c r="M841" t="b">
        <f t="shared" si="68"/>
        <v>1</v>
      </c>
      <c r="N841" t="str">
        <f t="shared" si="69"/>
        <v>Meal_Morning_Snack_Side</v>
      </c>
      <c r="O841" t="s">
        <v>41</v>
      </c>
    </row>
    <row r="842" spans="1:15" hidden="1" x14ac:dyDescent="0.45">
      <c r="A842" t="str">
        <f t="shared" si="65"/>
        <v>2020-01-02</v>
      </c>
      <c r="B842">
        <f t="shared" si="66"/>
        <v>43832</v>
      </c>
      <c r="C842" t="str">
        <f t="shared" si="67"/>
        <v>43832Meal_Afternoon_Snack_GreenP3</v>
      </c>
      <c r="D842" s="7">
        <v>840</v>
      </c>
      <c r="E842" t="s">
        <v>189</v>
      </c>
      <c r="F842" t="s">
        <v>118</v>
      </c>
      <c r="G842" t="s">
        <v>168</v>
      </c>
      <c r="H842">
        <v>62.175702999999999</v>
      </c>
      <c r="I842" t="s">
        <v>58</v>
      </c>
      <c r="J842">
        <v>0.25</v>
      </c>
      <c r="K842">
        <v>0.5</v>
      </c>
      <c r="L842">
        <v>0.5</v>
      </c>
      <c r="M842" t="b">
        <f t="shared" si="68"/>
        <v>1</v>
      </c>
      <c r="N842" t="str">
        <f t="shared" si="69"/>
        <v>Meal_Afternoon_Snack_Green</v>
      </c>
      <c r="O842" t="s">
        <v>11</v>
      </c>
    </row>
    <row r="843" spans="1:15" hidden="1" x14ac:dyDescent="0.45">
      <c r="A843" t="str">
        <f t="shared" si="65"/>
        <v>2020-01-02</v>
      </c>
      <c r="B843">
        <f t="shared" si="66"/>
        <v>43832</v>
      </c>
      <c r="C843" t="str">
        <f t="shared" si="67"/>
        <v>43832Meal_Afternoon_Snack_MainP3</v>
      </c>
      <c r="D843" s="7">
        <v>841</v>
      </c>
      <c r="E843" t="s">
        <v>189</v>
      </c>
      <c r="F843" t="s">
        <v>118</v>
      </c>
      <c r="G843" t="s">
        <v>169</v>
      </c>
      <c r="H843">
        <v>15.807382</v>
      </c>
      <c r="I843" t="s">
        <v>58</v>
      </c>
      <c r="J843">
        <v>0.25</v>
      </c>
      <c r="K843">
        <v>0.5</v>
      </c>
      <c r="L843">
        <v>0.5</v>
      </c>
      <c r="M843" t="b">
        <f t="shared" si="68"/>
        <v>1</v>
      </c>
      <c r="N843" t="str">
        <f t="shared" si="69"/>
        <v>Meal_Afternoon_Snack_Main</v>
      </c>
      <c r="O843" t="s">
        <v>12</v>
      </c>
    </row>
    <row r="844" spans="1:15" hidden="1" x14ac:dyDescent="0.45">
      <c r="A844" t="str">
        <f t="shared" si="65"/>
        <v>2020-01-02</v>
      </c>
      <c r="B844">
        <f t="shared" si="66"/>
        <v>43832</v>
      </c>
      <c r="C844" t="str">
        <f t="shared" si="67"/>
        <v>43832Meal_Afternoon_Snack_SideP3</v>
      </c>
      <c r="D844" s="7">
        <v>842</v>
      </c>
      <c r="E844" t="s">
        <v>189</v>
      </c>
      <c r="F844" t="s">
        <v>118</v>
      </c>
      <c r="G844" t="s">
        <v>170</v>
      </c>
      <c r="H844">
        <v>4.2153019</v>
      </c>
      <c r="I844" t="s">
        <v>58</v>
      </c>
      <c r="J844">
        <v>0.25</v>
      </c>
      <c r="K844">
        <v>0.5</v>
      </c>
      <c r="L844">
        <v>0.5</v>
      </c>
      <c r="M844" t="b">
        <f t="shared" si="68"/>
        <v>1</v>
      </c>
      <c r="N844" t="str">
        <f t="shared" si="69"/>
        <v>Meal_Afternoon_Snack_Side</v>
      </c>
      <c r="O844" t="s">
        <v>13</v>
      </c>
    </row>
    <row r="845" spans="1:15" hidden="1" x14ac:dyDescent="0.45">
      <c r="A845" t="str">
        <f t="shared" si="65"/>
        <v>2020-01-02</v>
      </c>
      <c r="B845">
        <f t="shared" si="66"/>
        <v>43832</v>
      </c>
      <c r="C845" t="str">
        <f t="shared" si="67"/>
        <v>43832Meal_Booster1_GreenP3</v>
      </c>
      <c r="D845" s="7">
        <v>843</v>
      </c>
      <c r="E845" t="s">
        <v>189</v>
      </c>
      <c r="F845" t="s">
        <v>118</v>
      </c>
      <c r="G845" t="s">
        <v>171</v>
      </c>
      <c r="H845">
        <v>0</v>
      </c>
      <c r="I845" t="s">
        <v>58</v>
      </c>
      <c r="J845">
        <v>0.25</v>
      </c>
      <c r="K845">
        <v>0.5</v>
      </c>
      <c r="L845">
        <v>0.5</v>
      </c>
      <c r="M845" t="b">
        <f t="shared" si="68"/>
        <v>1</v>
      </c>
      <c r="N845" t="str">
        <f t="shared" si="69"/>
        <v>Meal_Booster1_Green</v>
      </c>
      <c r="O845" t="s">
        <v>16</v>
      </c>
    </row>
    <row r="846" spans="1:15" hidden="1" x14ac:dyDescent="0.45">
      <c r="A846" t="str">
        <f t="shared" si="65"/>
        <v>2020-01-02</v>
      </c>
      <c r="B846">
        <f t="shared" si="66"/>
        <v>43832</v>
      </c>
      <c r="C846" t="str">
        <f t="shared" si="67"/>
        <v>43832Meal_Booster1_MainP3</v>
      </c>
      <c r="D846" s="7">
        <v>844</v>
      </c>
      <c r="E846" t="s">
        <v>189</v>
      </c>
      <c r="F846" t="s">
        <v>118</v>
      </c>
      <c r="G846" t="s">
        <v>172</v>
      </c>
      <c r="H846">
        <v>0</v>
      </c>
      <c r="I846" t="s">
        <v>58</v>
      </c>
      <c r="J846">
        <v>0.25</v>
      </c>
      <c r="K846">
        <v>0.5</v>
      </c>
      <c r="L846">
        <v>0.5</v>
      </c>
      <c r="M846" t="b">
        <f t="shared" si="68"/>
        <v>1</v>
      </c>
      <c r="N846" t="str">
        <f t="shared" si="69"/>
        <v>Meal_Booster1_Main</v>
      </c>
      <c r="O846" t="s">
        <v>17</v>
      </c>
    </row>
    <row r="847" spans="1:15" hidden="1" x14ac:dyDescent="0.45">
      <c r="A847" t="str">
        <f t="shared" si="65"/>
        <v>2020-01-02</v>
      </c>
      <c r="B847">
        <f t="shared" si="66"/>
        <v>43832</v>
      </c>
      <c r="C847" t="str">
        <f t="shared" si="67"/>
        <v>43832Meal_Booster1_SideP3</v>
      </c>
      <c r="D847" s="7">
        <v>845</v>
      </c>
      <c r="E847" t="s">
        <v>189</v>
      </c>
      <c r="F847" t="s">
        <v>118</v>
      </c>
      <c r="G847" t="s">
        <v>173</v>
      </c>
      <c r="H847">
        <v>0</v>
      </c>
      <c r="I847" t="s">
        <v>58</v>
      </c>
      <c r="J847">
        <v>0.25</v>
      </c>
      <c r="K847">
        <v>0.5</v>
      </c>
      <c r="L847">
        <v>0.5</v>
      </c>
      <c r="M847" t="b">
        <f t="shared" si="68"/>
        <v>1</v>
      </c>
      <c r="N847" t="str">
        <f t="shared" si="69"/>
        <v>Meal_Booster1_Side</v>
      </c>
      <c r="O847" t="s">
        <v>18</v>
      </c>
    </row>
    <row r="848" spans="1:15" hidden="1" x14ac:dyDescent="0.45">
      <c r="A848" t="str">
        <f t="shared" si="65"/>
        <v>2020-01-02</v>
      </c>
      <c r="B848">
        <f t="shared" si="66"/>
        <v>43832</v>
      </c>
      <c r="C848" t="str">
        <f t="shared" si="67"/>
        <v>43832Meal_Booster2_GreenP3</v>
      </c>
      <c r="D848" s="7">
        <v>846</v>
      </c>
      <c r="E848" t="s">
        <v>189</v>
      </c>
      <c r="F848" t="s">
        <v>118</v>
      </c>
      <c r="G848" t="s">
        <v>174</v>
      </c>
      <c r="H848">
        <v>0</v>
      </c>
      <c r="I848" t="s">
        <v>58</v>
      </c>
      <c r="J848">
        <v>0.25</v>
      </c>
      <c r="K848">
        <v>0.5</v>
      </c>
      <c r="L848">
        <v>0.5</v>
      </c>
      <c r="M848" t="b">
        <f t="shared" si="68"/>
        <v>1</v>
      </c>
      <c r="N848" t="str">
        <f t="shared" si="69"/>
        <v>Meal_Booster2_Green</v>
      </c>
      <c r="O848" t="s">
        <v>19</v>
      </c>
    </row>
    <row r="849" spans="1:15" hidden="1" x14ac:dyDescent="0.45">
      <c r="A849" t="str">
        <f t="shared" si="65"/>
        <v>2020-01-02</v>
      </c>
      <c r="B849">
        <f t="shared" si="66"/>
        <v>43832</v>
      </c>
      <c r="C849" t="str">
        <f t="shared" si="67"/>
        <v>43832Meal_Booster2_MainP3</v>
      </c>
      <c r="D849" s="7">
        <v>847</v>
      </c>
      <c r="E849" t="s">
        <v>189</v>
      </c>
      <c r="F849" t="s">
        <v>118</v>
      </c>
      <c r="G849" t="s">
        <v>175</v>
      </c>
      <c r="H849">
        <v>0</v>
      </c>
      <c r="I849" t="s">
        <v>58</v>
      </c>
      <c r="J849">
        <v>0.25</v>
      </c>
      <c r="K849">
        <v>0.5</v>
      </c>
      <c r="L849">
        <v>0.5</v>
      </c>
      <c r="M849" t="b">
        <f t="shared" si="68"/>
        <v>1</v>
      </c>
      <c r="N849" t="str">
        <f t="shared" si="69"/>
        <v>Meal_Booster2_Main</v>
      </c>
      <c r="O849" t="s">
        <v>20</v>
      </c>
    </row>
    <row r="850" spans="1:15" hidden="1" x14ac:dyDescent="0.45">
      <c r="A850" t="str">
        <f t="shared" si="65"/>
        <v>2020-01-02</v>
      </c>
      <c r="B850">
        <f t="shared" si="66"/>
        <v>43832</v>
      </c>
      <c r="C850" t="str">
        <f t="shared" si="67"/>
        <v>43832Meal_Booster2_SideP3</v>
      </c>
      <c r="D850" s="7">
        <v>848</v>
      </c>
      <c r="E850" t="s">
        <v>189</v>
      </c>
      <c r="F850" t="s">
        <v>118</v>
      </c>
      <c r="G850" t="s">
        <v>176</v>
      </c>
      <c r="H850">
        <v>0</v>
      </c>
      <c r="I850" t="s">
        <v>58</v>
      </c>
      <c r="J850">
        <v>0.25</v>
      </c>
      <c r="K850">
        <v>0.5</v>
      </c>
      <c r="L850">
        <v>0.5</v>
      </c>
      <c r="M850" t="b">
        <f t="shared" si="68"/>
        <v>1</v>
      </c>
      <c r="N850" t="str">
        <f t="shared" si="69"/>
        <v>Meal_Booster2_Side</v>
      </c>
      <c r="O850" t="s">
        <v>21</v>
      </c>
    </row>
    <row r="851" spans="1:15" hidden="1" x14ac:dyDescent="0.45">
      <c r="A851" t="str">
        <f t="shared" si="65"/>
        <v>2020-01-02</v>
      </c>
      <c r="B851">
        <f t="shared" si="66"/>
        <v>43832</v>
      </c>
      <c r="C851" t="str">
        <f t="shared" si="67"/>
        <v>43832Meal_Breakfast_GreenP3</v>
      </c>
      <c r="D851" s="7">
        <v>849</v>
      </c>
      <c r="E851" t="s">
        <v>189</v>
      </c>
      <c r="F851" t="s">
        <v>118</v>
      </c>
      <c r="G851" t="s">
        <v>177</v>
      </c>
      <c r="H851">
        <v>37.282378999999999</v>
      </c>
      <c r="I851" t="s">
        <v>58</v>
      </c>
      <c r="J851">
        <v>0.25</v>
      </c>
      <c r="K851">
        <v>0.5</v>
      </c>
      <c r="L851">
        <v>0.5</v>
      </c>
      <c r="M851" t="b">
        <f t="shared" si="68"/>
        <v>1</v>
      </c>
      <c r="N851" t="str">
        <f t="shared" si="69"/>
        <v>Meal_Breakfast_Green</v>
      </c>
      <c r="O851" t="s">
        <v>24</v>
      </c>
    </row>
    <row r="852" spans="1:15" hidden="1" x14ac:dyDescent="0.45">
      <c r="A852" t="str">
        <f t="shared" si="65"/>
        <v>2020-01-02</v>
      </c>
      <c r="B852">
        <f t="shared" si="66"/>
        <v>43832</v>
      </c>
      <c r="C852" t="str">
        <f t="shared" si="67"/>
        <v>43832Meal_Breakfast_MainP3</v>
      </c>
      <c r="D852" s="7">
        <v>850</v>
      </c>
      <c r="E852" t="s">
        <v>189</v>
      </c>
      <c r="F852" t="s">
        <v>118</v>
      </c>
      <c r="G852" t="s">
        <v>178</v>
      </c>
      <c r="H852">
        <v>3.7282378999999999</v>
      </c>
      <c r="I852" t="s">
        <v>58</v>
      </c>
      <c r="J852">
        <v>0.25</v>
      </c>
      <c r="K852">
        <v>0.5</v>
      </c>
      <c r="L852">
        <v>0.5</v>
      </c>
      <c r="M852" t="b">
        <f t="shared" si="68"/>
        <v>1</v>
      </c>
      <c r="N852" t="str">
        <f t="shared" si="69"/>
        <v>Meal_Breakfast_Main</v>
      </c>
      <c r="O852" t="s">
        <v>25</v>
      </c>
    </row>
    <row r="853" spans="1:15" hidden="1" x14ac:dyDescent="0.45">
      <c r="A853" t="str">
        <f t="shared" si="65"/>
        <v>2020-01-02</v>
      </c>
      <c r="B853">
        <f t="shared" si="66"/>
        <v>43832</v>
      </c>
      <c r="C853" t="str">
        <f t="shared" si="67"/>
        <v>43832Meal_Breakfast_SideP3</v>
      </c>
      <c r="D853" s="7">
        <v>851</v>
      </c>
      <c r="E853" t="s">
        <v>189</v>
      </c>
      <c r="F853" t="s">
        <v>118</v>
      </c>
      <c r="G853" t="s">
        <v>179</v>
      </c>
      <c r="H853">
        <v>50.331212000000001</v>
      </c>
      <c r="I853" t="s">
        <v>58</v>
      </c>
      <c r="J853">
        <v>0.25</v>
      </c>
      <c r="K853">
        <v>0.5</v>
      </c>
      <c r="L853">
        <v>0.5</v>
      </c>
      <c r="M853" t="b">
        <f t="shared" si="68"/>
        <v>1</v>
      </c>
      <c r="N853" t="str">
        <f t="shared" si="69"/>
        <v>Meal_Breakfast_Side</v>
      </c>
      <c r="O853" t="s">
        <v>26</v>
      </c>
    </row>
    <row r="854" spans="1:15" hidden="1" x14ac:dyDescent="0.45">
      <c r="A854" t="str">
        <f t="shared" si="65"/>
        <v>2020-01-02</v>
      </c>
      <c r="B854">
        <f t="shared" si="66"/>
        <v>43832</v>
      </c>
      <c r="C854" t="str">
        <f t="shared" si="67"/>
        <v>43832Meal_Dinner_GreenP3</v>
      </c>
      <c r="D854" s="7">
        <v>852</v>
      </c>
      <c r="E854" t="s">
        <v>189</v>
      </c>
      <c r="F854" t="s">
        <v>118</v>
      </c>
      <c r="G854" t="s">
        <v>180</v>
      </c>
      <c r="H854">
        <v>254.99011999999999</v>
      </c>
      <c r="I854" t="s">
        <v>58</v>
      </c>
      <c r="J854">
        <v>0.25</v>
      </c>
      <c r="K854">
        <v>0.5</v>
      </c>
      <c r="L854">
        <v>0.5</v>
      </c>
      <c r="M854" t="b">
        <f t="shared" si="68"/>
        <v>1</v>
      </c>
      <c r="N854" t="str">
        <f t="shared" si="69"/>
        <v>Meal_Dinner_Green</v>
      </c>
      <c r="O854" t="s">
        <v>29</v>
      </c>
    </row>
    <row r="855" spans="1:15" hidden="1" x14ac:dyDescent="0.45">
      <c r="A855" t="str">
        <f t="shared" si="65"/>
        <v>2020-01-02</v>
      </c>
      <c r="B855">
        <f t="shared" si="66"/>
        <v>43832</v>
      </c>
      <c r="C855" t="str">
        <f t="shared" si="67"/>
        <v>43832Meal_Dinner_MainP3</v>
      </c>
      <c r="D855" s="7">
        <v>853</v>
      </c>
      <c r="E855" t="s">
        <v>189</v>
      </c>
      <c r="F855" t="s">
        <v>118</v>
      </c>
      <c r="G855" t="s">
        <v>181</v>
      </c>
      <c r="H855">
        <v>185.27118999999999</v>
      </c>
      <c r="I855" t="s">
        <v>58</v>
      </c>
      <c r="J855">
        <v>0.25</v>
      </c>
      <c r="K855">
        <v>0.5</v>
      </c>
      <c r="L855">
        <v>0.5</v>
      </c>
      <c r="M855" t="b">
        <f t="shared" si="68"/>
        <v>1</v>
      </c>
      <c r="N855" t="str">
        <f t="shared" si="69"/>
        <v>Meal_Dinner_Main</v>
      </c>
      <c r="O855" t="s">
        <v>30</v>
      </c>
    </row>
    <row r="856" spans="1:15" hidden="1" x14ac:dyDescent="0.45">
      <c r="A856" t="str">
        <f t="shared" si="65"/>
        <v>2020-01-02</v>
      </c>
      <c r="B856">
        <f t="shared" si="66"/>
        <v>43832</v>
      </c>
      <c r="C856" t="str">
        <f t="shared" si="67"/>
        <v>43832Meal_Dinner_SideP3</v>
      </c>
      <c r="D856" s="7">
        <v>854</v>
      </c>
      <c r="E856" t="s">
        <v>189</v>
      </c>
      <c r="F856" t="s">
        <v>118</v>
      </c>
      <c r="G856" t="s">
        <v>182</v>
      </c>
      <c r="H856">
        <v>64.088043999999996</v>
      </c>
      <c r="I856" t="s">
        <v>58</v>
      </c>
      <c r="J856">
        <v>0.25</v>
      </c>
      <c r="K856">
        <v>0.5</v>
      </c>
      <c r="L856">
        <v>0.5</v>
      </c>
      <c r="M856" t="b">
        <f t="shared" si="68"/>
        <v>1</v>
      </c>
      <c r="N856" t="str">
        <f t="shared" si="69"/>
        <v>Meal_Dinner_Side</v>
      </c>
      <c r="O856" t="s">
        <v>31</v>
      </c>
    </row>
    <row r="857" spans="1:15" hidden="1" x14ac:dyDescent="0.45">
      <c r="A857" t="str">
        <f t="shared" si="65"/>
        <v>2020-01-02</v>
      </c>
      <c r="B857">
        <f t="shared" si="66"/>
        <v>43832</v>
      </c>
      <c r="C857" t="str">
        <f t="shared" si="67"/>
        <v>43832Meal_Lunch_GreenP3</v>
      </c>
      <c r="D857" s="7">
        <v>855</v>
      </c>
      <c r="E857" t="s">
        <v>189</v>
      </c>
      <c r="F857" t="s">
        <v>118</v>
      </c>
      <c r="G857" t="s">
        <v>183</v>
      </c>
      <c r="H857">
        <v>51.895510999999999</v>
      </c>
      <c r="I857" t="s">
        <v>58</v>
      </c>
      <c r="J857">
        <v>0.25</v>
      </c>
      <c r="K857">
        <v>0.5</v>
      </c>
      <c r="L857">
        <v>0.5</v>
      </c>
      <c r="M857" t="b">
        <f t="shared" si="68"/>
        <v>1</v>
      </c>
      <c r="N857" t="str">
        <f t="shared" si="69"/>
        <v>Meal_Lunch_Green</v>
      </c>
      <c r="O857" t="s">
        <v>34</v>
      </c>
    </row>
    <row r="858" spans="1:15" hidden="1" x14ac:dyDescent="0.45">
      <c r="A858" t="str">
        <f t="shared" si="65"/>
        <v>2020-01-02</v>
      </c>
      <c r="B858">
        <f t="shared" si="66"/>
        <v>43832</v>
      </c>
      <c r="C858" t="str">
        <f t="shared" si="67"/>
        <v>43832Meal_Lunch_MainP3</v>
      </c>
      <c r="D858" s="7">
        <v>856</v>
      </c>
      <c r="E858" t="s">
        <v>189</v>
      </c>
      <c r="F858" t="s">
        <v>118</v>
      </c>
      <c r="G858" t="s">
        <v>184</v>
      </c>
      <c r="H858">
        <v>104.34323000000001</v>
      </c>
      <c r="I858" t="s">
        <v>58</v>
      </c>
      <c r="J858">
        <v>0.25</v>
      </c>
      <c r="K858">
        <v>0.5</v>
      </c>
      <c r="L858">
        <v>0.5</v>
      </c>
      <c r="M858" t="b">
        <f t="shared" si="68"/>
        <v>1</v>
      </c>
      <c r="N858" t="str">
        <f t="shared" si="69"/>
        <v>Meal_Lunch_Main</v>
      </c>
      <c r="O858" t="s">
        <v>35</v>
      </c>
    </row>
    <row r="859" spans="1:15" hidden="1" x14ac:dyDescent="0.45">
      <c r="A859" t="str">
        <f t="shared" si="65"/>
        <v>2020-01-02</v>
      </c>
      <c r="B859">
        <f t="shared" si="66"/>
        <v>43832</v>
      </c>
      <c r="C859" t="str">
        <f t="shared" si="67"/>
        <v>43832Meal_Lunch_SideP3</v>
      </c>
      <c r="D859" s="7">
        <v>857</v>
      </c>
      <c r="E859" t="s">
        <v>189</v>
      </c>
      <c r="F859" t="s">
        <v>118</v>
      </c>
      <c r="G859" t="s">
        <v>185</v>
      </c>
      <c r="H859">
        <v>221.56057999999999</v>
      </c>
      <c r="I859" t="s">
        <v>58</v>
      </c>
      <c r="J859">
        <v>0.25</v>
      </c>
      <c r="K859">
        <v>0.5</v>
      </c>
      <c r="L859">
        <v>0.5</v>
      </c>
      <c r="M859" t="b">
        <f t="shared" si="68"/>
        <v>1</v>
      </c>
      <c r="N859" t="str">
        <f t="shared" si="69"/>
        <v>Meal_Lunch_Side</v>
      </c>
      <c r="O859" t="s">
        <v>36</v>
      </c>
    </row>
    <row r="860" spans="1:15" hidden="1" x14ac:dyDescent="0.45">
      <c r="A860" t="str">
        <f t="shared" si="65"/>
        <v>2020-01-02</v>
      </c>
      <c r="B860">
        <f t="shared" si="66"/>
        <v>43832</v>
      </c>
      <c r="C860" t="str">
        <f t="shared" si="67"/>
        <v>43832Meal_Morning_Snack_GreenP3</v>
      </c>
      <c r="D860" s="7">
        <v>858</v>
      </c>
      <c r="E860" t="s">
        <v>189</v>
      </c>
      <c r="F860" t="s">
        <v>118</v>
      </c>
      <c r="G860" t="s">
        <v>186</v>
      </c>
      <c r="H860">
        <v>43.391395000000003</v>
      </c>
      <c r="I860" t="s">
        <v>58</v>
      </c>
      <c r="J860">
        <v>0.25</v>
      </c>
      <c r="K860">
        <v>0.5</v>
      </c>
      <c r="L860">
        <v>0.5</v>
      </c>
      <c r="M860" t="b">
        <f t="shared" si="68"/>
        <v>1</v>
      </c>
      <c r="N860" t="str">
        <f t="shared" si="69"/>
        <v>Meal_Morning_Snack_Green</v>
      </c>
      <c r="O860" t="s">
        <v>39</v>
      </c>
    </row>
    <row r="861" spans="1:15" hidden="1" x14ac:dyDescent="0.45">
      <c r="A861" t="str">
        <f t="shared" si="65"/>
        <v>2020-01-02</v>
      </c>
      <c r="B861">
        <f t="shared" si="66"/>
        <v>43832</v>
      </c>
      <c r="C861" t="str">
        <f t="shared" si="67"/>
        <v>43832Meal_Morning_Snack_MainP3</v>
      </c>
      <c r="D861" s="7">
        <v>859</v>
      </c>
      <c r="E861" t="s">
        <v>189</v>
      </c>
      <c r="F861" t="s">
        <v>118</v>
      </c>
      <c r="G861" t="s">
        <v>187</v>
      </c>
      <c r="H861">
        <v>39.052255000000002</v>
      </c>
      <c r="I861" t="s">
        <v>58</v>
      </c>
      <c r="J861">
        <v>0.25</v>
      </c>
      <c r="K861">
        <v>0.5</v>
      </c>
      <c r="L861">
        <v>0.5</v>
      </c>
      <c r="M861" t="b">
        <f t="shared" si="68"/>
        <v>1</v>
      </c>
      <c r="N861" t="str">
        <f t="shared" si="69"/>
        <v>Meal_Morning_Snack_Main</v>
      </c>
      <c r="O861" t="s">
        <v>40</v>
      </c>
    </row>
    <row r="862" spans="1:15" hidden="1" x14ac:dyDescent="0.45">
      <c r="A862" t="str">
        <f t="shared" si="65"/>
        <v>2020-01-02</v>
      </c>
      <c r="B862">
        <f t="shared" si="66"/>
        <v>43832</v>
      </c>
      <c r="C862" t="str">
        <f t="shared" si="67"/>
        <v>43832Meal_Morning_Snack_SideP3</v>
      </c>
      <c r="D862" s="7">
        <v>860</v>
      </c>
      <c r="E862" t="s">
        <v>189</v>
      </c>
      <c r="F862" t="s">
        <v>118</v>
      </c>
      <c r="G862" t="s">
        <v>188</v>
      </c>
      <c r="H862">
        <v>4.3391394999999999</v>
      </c>
      <c r="I862" t="s">
        <v>58</v>
      </c>
      <c r="J862">
        <v>0.25</v>
      </c>
      <c r="K862">
        <v>0.5</v>
      </c>
      <c r="L862">
        <v>0.5</v>
      </c>
      <c r="M862" t="b">
        <f t="shared" si="68"/>
        <v>1</v>
      </c>
      <c r="N862" t="str">
        <f t="shared" si="69"/>
        <v>Meal_Morning_Snack_Side</v>
      </c>
      <c r="O862" t="s">
        <v>41</v>
      </c>
    </row>
    <row r="863" spans="1:15" hidden="1" x14ac:dyDescent="0.45">
      <c r="A863" t="str">
        <f t="shared" si="65"/>
        <v>2020-01-02</v>
      </c>
      <c r="B863">
        <f t="shared" si="66"/>
        <v>43832</v>
      </c>
      <c r="C863" t="str">
        <f t="shared" si="67"/>
        <v>43832Meal_Afternoon_Snack_GreenP4</v>
      </c>
      <c r="D863" s="7">
        <v>861</v>
      </c>
      <c r="E863" t="s">
        <v>189</v>
      </c>
      <c r="F863" t="s">
        <v>118</v>
      </c>
      <c r="G863" t="s">
        <v>168</v>
      </c>
      <c r="H863">
        <v>36.652264000000002</v>
      </c>
      <c r="I863" t="s">
        <v>59</v>
      </c>
      <c r="J863">
        <v>0.15</v>
      </c>
      <c r="K863">
        <v>0.25</v>
      </c>
      <c r="L863">
        <v>0.3</v>
      </c>
      <c r="M863" t="b">
        <f t="shared" si="68"/>
        <v>1</v>
      </c>
      <c r="N863" t="str">
        <f t="shared" si="69"/>
        <v>Meal_Afternoon_Snack_Green</v>
      </c>
      <c r="O863" t="s">
        <v>11</v>
      </c>
    </row>
    <row r="864" spans="1:15" hidden="1" x14ac:dyDescent="0.45">
      <c r="A864" t="str">
        <f t="shared" si="65"/>
        <v>2020-01-02</v>
      </c>
      <c r="B864">
        <f t="shared" si="66"/>
        <v>43832</v>
      </c>
      <c r="C864" t="str">
        <f t="shared" si="67"/>
        <v>43832Meal_Afternoon_Snack_MainP4</v>
      </c>
      <c r="D864" s="7">
        <v>862</v>
      </c>
      <c r="E864" t="s">
        <v>189</v>
      </c>
      <c r="F864" t="s">
        <v>118</v>
      </c>
      <c r="G864" t="s">
        <v>169</v>
      </c>
      <c r="H864">
        <v>42.797553999999998</v>
      </c>
      <c r="I864" t="s">
        <v>59</v>
      </c>
      <c r="J864">
        <v>0.15</v>
      </c>
      <c r="K864">
        <v>0.25</v>
      </c>
      <c r="L864">
        <v>0.3</v>
      </c>
      <c r="M864" t="b">
        <f t="shared" si="68"/>
        <v>1</v>
      </c>
      <c r="N864" t="str">
        <f t="shared" si="69"/>
        <v>Meal_Afternoon_Snack_Main</v>
      </c>
      <c r="O864" t="s">
        <v>12</v>
      </c>
    </row>
    <row r="865" spans="1:15" hidden="1" x14ac:dyDescent="0.45">
      <c r="A865" t="str">
        <f t="shared" si="65"/>
        <v>2020-01-02</v>
      </c>
      <c r="B865">
        <f t="shared" si="66"/>
        <v>43832</v>
      </c>
      <c r="C865" t="str">
        <f t="shared" si="67"/>
        <v>43832Meal_Afternoon_Snack_SideP4</v>
      </c>
      <c r="D865" s="7">
        <v>863</v>
      </c>
      <c r="E865" t="s">
        <v>189</v>
      </c>
      <c r="F865" t="s">
        <v>118</v>
      </c>
      <c r="G865" t="s">
        <v>170</v>
      </c>
      <c r="H865">
        <v>6.1452897999999996</v>
      </c>
      <c r="I865" t="s">
        <v>59</v>
      </c>
      <c r="J865">
        <v>0.15</v>
      </c>
      <c r="K865">
        <v>0.25</v>
      </c>
      <c r="L865">
        <v>0.3</v>
      </c>
      <c r="M865" t="b">
        <f t="shared" si="68"/>
        <v>1</v>
      </c>
      <c r="N865" t="str">
        <f t="shared" si="69"/>
        <v>Meal_Afternoon_Snack_Side</v>
      </c>
      <c r="O865" t="s">
        <v>13</v>
      </c>
    </row>
    <row r="866" spans="1:15" hidden="1" x14ac:dyDescent="0.45">
      <c r="A866" t="str">
        <f t="shared" si="65"/>
        <v>2020-01-02</v>
      </c>
      <c r="B866">
        <f t="shared" si="66"/>
        <v>43832</v>
      </c>
      <c r="C866" t="str">
        <f t="shared" si="67"/>
        <v>43832Meal_Booster1_GreenP4</v>
      </c>
      <c r="D866" s="7">
        <v>864</v>
      </c>
      <c r="E866" t="s">
        <v>189</v>
      </c>
      <c r="F866" t="s">
        <v>118</v>
      </c>
      <c r="G866" t="s">
        <v>171</v>
      </c>
      <c r="H866">
        <v>0</v>
      </c>
      <c r="I866" t="s">
        <v>59</v>
      </c>
      <c r="J866">
        <v>0.15</v>
      </c>
      <c r="K866">
        <v>0.25</v>
      </c>
      <c r="L866">
        <v>0.3</v>
      </c>
      <c r="M866" t="b">
        <f t="shared" si="68"/>
        <v>1</v>
      </c>
      <c r="N866" t="str">
        <f t="shared" si="69"/>
        <v>Meal_Booster1_Green</v>
      </c>
      <c r="O866" t="s">
        <v>16</v>
      </c>
    </row>
    <row r="867" spans="1:15" hidden="1" x14ac:dyDescent="0.45">
      <c r="A867" t="str">
        <f t="shared" si="65"/>
        <v>2020-01-02</v>
      </c>
      <c r="B867">
        <f t="shared" si="66"/>
        <v>43832</v>
      </c>
      <c r="C867" t="str">
        <f t="shared" si="67"/>
        <v>43832Meal_Booster1_MainP4</v>
      </c>
      <c r="D867" s="7">
        <v>865</v>
      </c>
      <c r="E867" t="s">
        <v>189</v>
      </c>
      <c r="F867" t="s">
        <v>118</v>
      </c>
      <c r="G867" t="s">
        <v>172</v>
      </c>
      <c r="H867">
        <v>0</v>
      </c>
      <c r="I867" t="s">
        <v>59</v>
      </c>
      <c r="J867">
        <v>0.15</v>
      </c>
      <c r="K867">
        <v>0.25</v>
      </c>
      <c r="L867">
        <v>0.3</v>
      </c>
      <c r="M867" t="b">
        <f t="shared" si="68"/>
        <v>1</v>
      </c>
      <c r="N867" t="str">
        <f t="shared" si="69"/>
        <v>Meal_Booster1_Main</v>
      </c>
      <c r="O867" t="s">
        <v>17</v>
      </c>
    </row>
    <row r="868" spans="1:15" hidden="1" x14ac:dyDescent="0.45">
      <c r="A868" t="str">
        <f t="shared" si="65"/>
        <v>2020-01-02</v>
      </c>
      <c r="B868">
        <f t="shared" si="66"/>
        <v>43832</v>
      </c>
      <c r="C868" t="str">
        <f t="shared" si="67"/>
        <v>43832Meal_Booster1_SideP4</v>
      </c>
      <c r="D868" s="7">
        <v>866</v>
      </c>
      <c r="E868" t="s">
        <v>189</v>
      </c>
      <c r="F868" t="s">
        <v>118</v>
      </c>
      <c r="G868" t="s">
        <v>173</v>
      </c>
      <c r="H868">
        <v>0</v>
      </c>
      <c r="I868" t="s">
        <v>59</v>
      </c>
      <c r="J868">
        <v>0.15</v>
      </c>
      <c r="K868">
        <v>0.25</v>
      </c>
      <c r="L868">
        <v>0.3</v>
      </c>
      <c r="M868" t="b">
        <f t="shared" si="68"/>
        <v>1</v>
      </c>
      <c r="N868" t="str">
        <f t="shared" si="69"/>
        <v>Meal_Booster1_Side</v>
      </c>
      <c r="O868" t="s">
        <v>18</v>
      </c>
    </row>
    <row r="869" spans="1:15" hidden="1" x14ac:dyDescent="0.45">
      <c r="A869" t="str">
        <f t="shared" si="65"/>
        <v>2020-01-02</v>
      </c>
      <c r="B869">
        <f t="shared" si="66"/>
        <v>43832</v>
      </c>
      <c r="C869" t="str">
        <f t="shared" si="67"/>
        <v>43832Meal_Booster2_GreenP4</v>
      </c>
      <c r="D869" s="7">
        <v>867</v>
      </c>
      <c r="E869" t="s">
        <v>189</v>
      </c>
      <c r="F869" t="s">
        <v>118</v>
      </c>
      <c r="G869" t="s">
        <v>174</v>
      </c>
      <c r="H869">
        <v>0</v>
      </c>
      <c r="I869" t="s">
        <v>59</v>
      </c>
      <c r="J869">
        <v>0.15</v>
      </c>
      <c r="K869">
        <v>0.25</v>
      </c>
      <c r="L869">
        <v>0.3</v>
      </c>
      <c r="M869" t="b">
        <f t="shared" si="68"/>
        <v>1</v>
      </c>
      <c r="N869" t="str">
        <f t="shared" si="69"/>
        <v>Meal_Booster2_Green</v>
      </c>
      <c r="O869" t="s">
        <v>19</v>
      </c>
    </row>
    <row r="870" spans="1:15" hidden="1" x14ac:dyDescent="0.45">
      <c r="A870" t="str">
        <f t="shared" si="65"/>
        <v>2020-01-02</v>
      </c>
      <c r="B870">
        <f t="shared" si="66"/>
        <v>43832</v>
      </c>
      <c r="C870" t="str">
        <f t="shared" si="67"/>
        <v>43832Meal_Booster2_MainP4</v>
      </c>
      <c r="D870" s="7">
        <v>868</v>
      </c>
      <c r="E870" t="s">
        <v>189</v>
      </c>
      <c r="F870" t="s">
        <v>118</v>
      </c>
      <c r="G870" t="s">
        <v>175</v>
      </c>
      <c r="H870">
        <v>0</v>
      </c>
      <c r="I870" t="s">
        <v>59</v>
      </c>
      <c r="J870">
        <v>0.15</v>
      </c>
      <c r="K870">
        <v>0.25</v>
      </c>
      <c r="L870">
        <v>0.3</v>
      </c>
      <c r="M870" t="b">
        <f t="shared" si="68"/>
        <v>1</v>
      </c>
      <c r="N870" t="str">
        <f t="shared" si="69"/>
        <v>Meal_Booster2_Main</v>
      </c>
      <c r="O870" t="s">
        <v>20</v>
      </c>
    </row>
    <row r="871" spans="1:15" hidden="1" x14ac:dyDescent="0.45">
      <c r="A871" t="str">
        <f t="shared" si="65"/>
        <v>2020-01-02</v>
      </c>
      <c r="B871">
        <f t="shared" si="66"/>
        <v>43832</v>
      </c>
      <c r="C871" t="str">
        <f t="shared" si="67"/>
        <v>43832Meal_Booster2_SideP4</v>
      </c>
      <c r="D871" s="7">
        <v>869</v>
      </c>
      <c r="E871" t="s">
        <v>189</v>
      </c>
      <c r="F871" t="s">
        <v>118</v>
      </c>
      <c r="G871" t="s">
        <v>176</v>
      </c>
      <c r="H871">
        <v>0</v>
      </c>
      <c r="I871" t="s">
        <v>59</v>
      </c>
      <c r="J871">
        <v>0.15</v>
      </c>
      <c r="K871">
        <v>0.25</v>
      </c>
      <c r="L871">
        <v>0.3</v>
      </c>
      <c r="M871" t="b">
        <f t="shared" si="68"/>
        <v>1</v>
      </c>
      <c r="N871" t="str">
        <f t="shared" si="69"/>
        <v>Meal_Booster2_Side</v>
      </c>
      <c r="O871" t="s">
        <v>21</v>
      </c>
    </row>
    <row r="872" spans="1:15" hidden="1" x14ac:dyDescent="0.45">
      <c r="A872" t="str">
        <f t="shared" si="65"/>
        <v>2020-01-02</v>
      </c>
      <c r="B872">
        <f t="shared" si="66"/>
        <v>43832</v>
      </c>
      <c r="C872" t="str">
        <f t="shared" si="67"/>
        <v>43832Meal_Breakfast_GreenP4</v>
      </c>
      <c r="D872" s="7">
        <v>870</v>
      </c>
      <c r="E872" t="s">
        <v>189</v>
      </c>
      <c r="F872" t="s">
        <v>118</v>
      </c>
      <c r="G872" t="s">
        <v>177</v>
      </c>
      <c r="H872">
        <v>56.527827000000002</v>
      </c>
      <c r="I872" t="s">
        <v>59</v>
      </c>
      <c r="J872">
        <v>0.15</v>
      </c>
      <c r="K872">
        <v>0.25</v>
      </c>
      <c r="L872">
        <v>0.3</v>
      </c>
      <c r="M872" t="b">
        <f t="shared" si="68"/>
        <v>1</v>
      </c>
      <c r="N872" t="str">
        <f t="shared" si="69"/>
        <v>Meal_Breakfast_Green</v>
      </c>
      <c r="O872" t="s">
        <v>24</v>
      </c>
    </row>
    <row r="873" spans="1:15" hidden="1" x14ac:dyDescent="0.45">
      <c r="A873" t="str">
        <f t="shared" si="65"/>
        <v>2020-01-02</v>
      </c>
      <c r="B873">
        <f t="shared" si="66"/>
        <v>43832</v>
      </c>
      <c r="C873" t="str">
        <f t="shared" si="67"/>
        <v>43832Meal_Breakfast_MainP4</v>
      </c>
      <c r="D873" s="7">
        <v>871</v>
      </c>
      <c r="E873" t="s">
        <v>189</v>
      </c>
      <c r="F873" t="s">
        <v>118</v>
      </c>
      <c r="G873" t="s">
        <v>178</v>
      </c>
      <c r="H873">
        <v>14.409053999999999</v>
      </c>
      <c r="I873" t="s">
        <v>59</v>
      </c>
      <c r="J873">
        <v>0.15</v>
      </c>
      <c r="K873">
        <v>0.25</v>
      </c>
      <c r="L873">
        <v>0.3</v>
      </c>
      <c r="M873" t="b">
        <f t="shared" si="68"/>
        <v>1</v>
      </c>
      <c r="N873" t="str">
        <f t="shared" si="69"/>
        <v>Meal_Breakfast_Main</v>
      </c>
      <c r="O873" t="s">
        <v>25</v>
      </c>
    </row>
    <row r="874" spans="1:15" hidden="1" x14ac:dyDescent="0.45">
      <c r="A874" t="str">
        <f t="shared" si="65"/>
        <v>2020-01-02</v>
      </c>
      <c r="B874">
        <f t="shared" si="66"/>
        <v>43832</v>
      </c>
      <c r="C874" t="str">
        <f t="shared" si="67"/>
        <v>43832Meal_Breakfast_SideP4</v>
      </c>
      <c r="D874" s="7">
        <v>872</v>
      </c>
      <c r="E874" t="s">
        <v>189</v>
      </c>
      <c r="F874" t="s">
        <v>118</v>
      </c>
      <c r="G874" t="s">
        <v>179</v>
      </c>
      <c r="H874">
        <v>64.840742000000006</v>
      </c>
      <c r="I874" t="s">
        <v>59</v>
      </c>
      <c r="J874">
        <v>0.15</v>
      </c>
      <c r="K874">
        <v>0.25</v>
      </c>
      <c r="L874">
        <v>0.3</v>
      </c>
      <c r="M874" t="b">
        <f t="shared" si="68"/>
        <v>1</v>
      </c>
      <c r="N874" t="str">
        <f t="shared" si="69"/>
        <v>Meal_Breakfast_Side</v>
      </c>
      <c r="O874" t="s">
        <v>26</v>
      </c>
    </row>
    <row r="875" spans="1:15" hidden="1" x14ac:dyDescent="0.45">
      <c r="A875" t="str">
        <f t="shared" si="65"/>
        <v>2020-01-02</v>
      </c>
      <c r="B875">
        <f t="shared" si="66"/>
        <v>43832</v>
      </c>
      <c r="C875" t="str">
        <f t="shared" si="67"/>
        <v>43832Meal_Dinner_GreenP4</v>
      </c>
      <c r="D875" s="7">
        <v>873</v>
      </c>
      <c r="E875" t="s">
        <v>189</v>
      </c>
      <c r="F875" t="s">
        <v>118</v>
      </c>
      <c r="G875" t="s">
        <v>180</v>
      </c>
      <c r="H875">
        <v>202.72191000000001</v>
      </c>
      <c r="I875" t="s">
        <v>59</v>
      </c>
      <c r="J875">
        <v>0.15</v>
      </c>
      <c r="K875">
        <v>0.25</v>
      </c>
      <c r="L875">
        <v>0.3</v>
      </c>
      <c r="M875" t="b">
        <f t="shared" si="68"/>
        <v>1</v>
      </c>
      <c r="N875" t="str">
        <f t="shared" si="69"/>
        <v>Meal_Dinner_Green</v>
      </c>
      <c r="O875" t="s">
        <v>29</v>
      </c>
    </row>
    <row r="876" spans="1:15" hidden="1" x14ac:dyDescent="0.45">
      <c r="A876" t="str">
        <f t="shared" si="65"/>
        <v>2020-01-02</v>
      </c>
      <c r="B876">
        <f t="shared" si="66"/>
        <v>43832</v>
      </c>
      <c r="C876" t="str">
        <f t="shared" si="67"/>
        <v>43832Meal_Dinner_MainP4</v>
      </c>
      <c r="D876" s="7">
        <v>874</v>
      </c>
      <c r="E876" t="s">
        <v>189</v>
      </c>
      <c r="F876" t="s">
        <v>118</v>
      </c>
      <c r="G876" t="s">
        <v>181</v>
      </c>
      <c r="H876">
        <v>106.05744</v>
      </c>
      <c r="I876" t="s">
        <v>59</v>
      </c>
      <c r="J876">
        <v>0.15</v>
      </c>
      <c r="K876">
        <v>0.25</v>
      </c>
      <c r="L876">
        <v>0.3</v>
      </c>
      <c r="M876" t="b">
        <f t="shared" si="68"/>
        <v>1</v>
      </c>
      <c r="N876" t="str">
        <f t="shared" si="69"/>
        <v>Meal_Dinner_Main</v>
      </c>
      <c r="O876" t="s">
        <v>30</v>
      </c>
    </row>
    <row r="877" spans="1:15" hidden="1" x14ac:dyDescent="0.45">
      <c r="A877" t="str">
        <f t="shared" si="65"/>
        <v>2020-01-02</v>
      </c>
      <c r="B877">
        <f t="shared" si="66"/>
        <v>43832</v>
      </c>
      <c r="C877" t="str">
        <f t="shared" si="67"/>
        <v>43832Meal_Dinner_SideP4</v>
      </c>
      <c r="D877" s="7">
        <v>875</v>
      </c>
      <c r="E877" t="s">
        <v>189</v>
      </c>
      <c r="F877" t="s">
        <v>118</v>
      </c>
      <c r="G877" t="s">
        <v>182</v>
      </c>
      <c r="H877">
        <v>144.22030000000001</v>
      </c>
      <c r="I877" t="s">
        <v>59</v>
      </c>
      <c r="J877">
        <v>0.15</v>
      </c>
      <c r="K877">
        <v>0.25</v>
      </c>
      <c r="L877">
        <v>0.3</v>
      </c>
      <c r="M877" t="b">
        <f t="shared" si="68"/>
        <v>1</v>
      </c>
      <c r="N877" t="str">
        <f t="shared" si="69"/>
        <v>Meal_Dinner_Side</v>
      </c>
      <c r="O877" t="s">
        <v>31</v>
      </c>
    </row>
    <row r="878" spans="1:15" hidden="1" x14ac:dyDescent="0.45">
      <c r="A878" t="str">
        <f t="shared" si="65"/>
        <v>2020-01-02</v>
      </c>
      <c r="B878">
        <f t="shared" si="66"/>
        <v>43832</v>
      </c>
      <c r="C878" t="str">
        <f t="shared" si="67"/>
        <v>43832Meal_Lunch_GreenP4</v>
      </c>
      <c r="D878" s="7">
        <v>876</v>
      </c>
      <c r="E878" t="s">
        <v>189</v>
      </c>
      <c r="F878" t="s">
        <v>118</v>
      </c>
      <c r="G878" t="s">
        <v>183</v>
      </c>
      <c r="H878">
        <v>106.2509</v>
      </c>
      <c r="I878" t="s">
        <v>59</v>
      </c>
      <c r="J878">
        <v>0.15</v>
      </c>
      <c r="K878">
        <v>0.25</v>
      </c>
      <c r="L878">
        <v>0.3</v>
      </c>
      <c r="M878" t="b">
        <f t="shared" si="68"/>
        <v>1</v>
      </c>
      <c r="N878" t="str">
        <f t="shared" si="69"/>
        <v>Meal_Lunch_Green</v>
      </c>
      <c r="O878" t="s">
        <v>34</v>
      </c>
    </row>
    <row r="879" spans="1:15" hidden="1" x14ac:dyDescent="0.45">
      <c r="A879" t="str">
        <f t="shared" si="65"/>
        <v>2020-01-02</v>
      </c>
      <c r="B879">
        <f t="shared" si="66"/>
        <v>43832</v>
      </c>
      <c r="C879" t="str">
        <f t="shared" si="67"/>
        <v>43832Meal_Lunch_MainP4</v>
      </c>
      <c r="D879" s="7">
        <v>877</v>
      </c>
      <c r="E879" t="s">
        <v>189</v>
      </c>
      <c r="F879" t="s">
        <v>118</v>
      </c>
      <c r="G879" t="s">
        <v>184</v>
      </c>
      <c r="H879">
        <v>138.12617</v>
      </c>
      <c r="I879" t="s">
        <v>59</v>
      </c>
      <c r="J879">
        <v>0.15</v>
      </c>
      <c r="K879">
        <v>0.25</v>
      </c>
      <c r="L879">
        <v>0.3</v>
      </c>
      <c r="M879" t="b">
        <f t="shared" si="68"/>
        <v>1</v>
      </c>
      <c r="N879" t="str">
        <f t="shared" si="69"/>
        <v>Meal_Lunch_Main</v>
      </c>
      <c r="O879" t="s">
        <v>35</v>
      </c>
    </row>
    <row r="880" spans="1:15" hidden="1" x14ac:dyDescent="0.45">
      <c r="A880" t="str">
        <f t="shared" si="65"/>
        <v>2020-01-02</v>
      </c>
      <c r="B880">
        <f t="shared" si="66"/>
        <v>43832</v>
      </c>
      <c r="C880" t="str">
        <f t="shared" si="67"/>
        <v>43832Meal_Lunch_SideP4</v>
      </c>
      <c r="D880" s="7">
        <v>878</v>
      </c>
      <c r="E880" t="s">
        <v>189</v>
      </c>
      <c r="F880" t="s">
        <v>118</v>
      </c>
      <c r="G880" t="s">
        <v>185</v>
      </c>
      <c r="H880">
        <v>100.93835</v>
      </c>
      <c r="I880" t="s">
        <v>59</v>
      </c>
      <c r="J880">
        <v>0.15</v>
      </c>
      <c r="K880">
        <v>0.25</v>
      </c>
      <c r="L880">
        <v>0.3</v>
      </c>
      <c r="M880" t="b">
        <f t="shared" si="68"/>
        <v>1</v>
      </c>
      <c r="N880" t="str">
        <f t="shared" si="69"/>
        <v>Meal_Lunch_Side</v>
      </c>
      <c r="O880" t="s">
        <v>36</v>
      </c>
    </row>
    <row r="881" spans="1:15" hidden="1" x14ac:dyDescent="0.45">
      <c r="A881" t="str">
        <f t="shared" si="65"/>
        <v>2020-01-02</v>
      </c>
      <c r="B881">
        <f t="shared" si="66"/>
        <v>43832</v>
      </c>
      <c r="C881" t="str">
        <f t="shared" si="67"/>
        <v>43832Meal_Morning_Snack_GreenP4</v>
      </c>
      <c r="D881" s="7">
        <v>879</v>
      </c>
      <c r="E881" t="s">
        <v>189</v>
      </c>
      <c r="F881" t="s">
        <v>118</v>
      </c>
      <c r="G881" t="s">
        <v>186</v>
      </c>
      <c r="H881">
        <v>94.257187000000002</v>
      </c>
      <c r="I881" t="s">
        <v>59</v>
      </c>
      <c r="J881">
        <v>0.15</v>
      </c>
      <c r="K881">
        <v>0.25</v>
      </c>
      <c r="L881">
        <v>0.3</v>
      </c>
      <c r="M881" t="b">
        <f t="shared" si="68"/>
        <v>1</v>
      </c>
      <c r="N881" t="str">
        <f t="shared" si="69"/>
        <v>Meal_Morning_Snack_Green</v>
      </c>
      <c r="O881" t="s">
        <v>39</v>
      </c>
    </row>
    <row r="882" spans="1:15" hidden="1" x14ac:dyDescent="0.45">
      <c r="A882" t="str">
        <f t="shared" si="65"/>
        <v>2020-01-02</v>
      </c>
      <c r="B882">
        <f t="shared" si="66"/>
        <v>43832</v>
      </c>
      <c r="C882" t="str">
        <f t="shared" si="67"/>
        <v>43832Meal_Morning_Snack_MainP4</v>
      </c>
      <c r="D882" s="7">
        <v>880</v>
      </c>
      <c r="E882" t="s">
        <v>189</v>
      </c>
      <c r="F882" t="s">
        <v>118</v>
      </c>
      <c r="G882" t="s">
        <v>187</v>
      </c>
      <c r="H882">
        <v>68.074635000000001</v>
      </c>
      <c r="I882" t="s">
        <v>59</v>
      </c>
      <c r="J882">
        <v>0.15</v>
      </c>
      <c r="K882">
        <v>0.25</v>
      </c>
      <c r="L882">
        <v>0.3</v>
      </c>
      <c r="M882" t="b">
        <f t="shared" si="68"/>
        <v>1</v>
      </c>
      <c r="N882" t="str">
        <f t="shared" si="69"/>
        <v>Meal_Morning_Snack_Main</v>
      </c>
      <c r="O882" t="s">
        <v>40</v>
      </c>
    </row>
    <row r="883" spans="1:15" hidden="1" x14ac:dyDescent="0.45">
      <c r="A883" t="str">
        <f t="shared" si="65"/>
        <v>2020-01-02</v>
      </c>
      <c r="B883">
        <f t="shared" si="66"/>
        <v>43832</v>
      </c>
      <c r="C883" t="str">
        <f t="shared" si="67"/>
        <v>43832Meal_Morning_Snack_SideP4</v>
      </c>
      <c r="D883" s="7">
        <v>881</v>
      </c>
      <c r="E883" t="s">
        <v>189</v>
      </c>
      <c r="F883" t="s">
        <v>118</v>
      </c>
      <c r="G883" t="s">
        <v>188</v>
      </c>
      <c r="H883">
        <v>12.218524</v>
      </c>
      <c r="I883" t="s">
        <v>59</v>
      </c>
      <c r="J883">
        <v>0.15</v>
      </c>
      <c r="K883">
        <v>0.25</v>
      </c>
      <c r="L883">
        <v>0.3</v>
      </c>
      <c r="M883" t="b">
        <f t="shared" si="68"/>
        <v>1</v>
      </c>
      <c r="N883" t="str">
        <f t="shared" si="69"/>
        <v>Meal_Morning_Snack_Side</v>
      </c>
      <c r="O883" t="s">
        <v>41</v>
      </c>
    </row>
    <row r="884" spans="1:15" hidden="1" x14ac:dyDescent="0.45">
      <c r="A884" t="str">
        <f t="shared" si="65"/>
        <v>2020-01-02</v>
      </c>
      <c r="B884">
        <f t="shared" si="66"/>
        <v>43832</v>
      </c>
      <c r="C884" t="str">
        <f t="shared" si="67"/>
        <v>43832Meal_Afternoon_Snack_GreenP6</v>
      </c>
      <c r="D884" s="7">
        <v>882</v>
      </c>
      <c r="E884" t="s">
        <v>189</v>
      </c>
      <c r="F884" t="s">
        <v>118</v>
      </c>
      <c r="G884" t="s">
        <v>168</v>
      </c>
      <c r="H884">
        <v>41.153652999999998</v>
      </c>
      <c r="I884" t="s">
        <v>61</v>
      </c>
      <c r="J884">
        <v>0.15</v>
      </c>
      <c r="K884">
        <v>0.4</v>
      </c>
      <c r="L884">
        <v>0.5</v>
      </c>
      <c r="M884" t="b">
        <f t="shared" si="68"/>
        <v>1</v>
      </c>
      <c r="N884" t="str">
        <f t="shared" si="69"/>
        <v>Meal_Afternoon_Snack_Green</v>
      </c>
      <c r="O884" t="s">
        <v>11</v>
      </c>
    </row>
    <row r="885" spans="1:15" hidden="1" x14ac:dyDescent="0.45">
      <c r="A885" t="str">
        <f t="shared" si="65"/>
        <v>2020-01-02</v>
      </c>
      <c r="B885">
        <f t="shared" si="66"/>
        <v>43832</v>
      </c>
      <c r="C885" t="str">
        <f t="shared" si="67"/>
        <v>43832Meal_Afternoon_Snack_MainP6</v>
      </c>
      <c r="D885" s="7">
        <v>883</v>
      </c>
      <c r="E885" t="s">
        <v>189</v>
      </c>
      <c r="F885" t="s">
        <v>118</v>
      </c>
      <c r="G885" t="s">
        <v>169</v>
      </c>
      <c r="H885">
        <v>63.859116999999998</v>
      </c>
      <c r="I885" t="s">
        <v>61</v>
      </c>
      <c r="J885">
        <v>0.15</v>
      </c>
      <c r="K885">
        <v>0.4</v>
      </c>
      <c r="L885">
        <v>0.5</v>
      </c>
      <c r="M885" t="b">
        <f t="shared" si="68"/>
        <v>1</v>
      </c>
      <c r="N885" t="str">
        <f t="shared" si="69"/>
        <v>Meal_Afternoon_Snack_Main</v>
      </c>
      <c r="O885" t="s">
        <v>12</v>
      </c>
    </row>
    <row r="886" spans="1:15" hidden="1" x14ac:dyDescent="0.45">
      <c r="A886" t="str">
        <f t="shared" si="65"/>
        <v>2020-01-02</v>
      </c>
      <c r="B886">
        <f t="shared" si="66"/>
        <v>43832</v>
      </c>
      <c r="C886" t="str">
        <f t="shared" si="67"/>
        <v>43832Meal_Afternoon_Snack_SideP6</v>
      </c>
      <c r="D886" s="7">
        <v>884</v>
      </c>
      <c r="E886" t="s">
        <v>189</v>
      </c>
      <c r="F886" t="s">
        <v>118</v>
      </c>
      <c r="G886" t="s">
        <v>170</v>
      </c>
      <c r="H886">
        <v>5.6763659999999998</v>
      </c>
      <c r="I886" t="s">
        <v>61</v>
      </c>
      <c r="J886">
        <v>0.15</v>
      </c>
      <c r="K886">
        <v>0.4</v>
      </c>
      <c r="L886">
        <v>0.5</v>
      </c>
      <c r="M886" t="b">
        <f t="shared" si="68"/>
        <v>1</v>
      </c>
      <c r="N886" t="str">
        <f t="shared" si="69"/>
        <v>Meal_Afternoon_Snack_Side</v>
      </c>
      <c r="O886" t="s">
        <v>13</v>
      </c>
    </row>
    <row r="887" spans="1:15" hidden="1" x14ac:dyDescent="0.45">
      <c r="A887" t="str">
        <f t="shared" si="65"/>
        <v>2020-01-02</v>
      </c>
      <c r="B887">
        <f t="shared" si="66"/>
        <v>43832</v>
      </c>
      <c r="C887" t="str">
        <f t="shared" si="67"/>
        <v>43832Meal_Booster1_GreenP6</v>
      </c>
      <c r="D887" s="7">
        <v>885</v>
      </c>
      <c r="E887" t="s">
        <v>189</v>
      </c>
      <c r="F887" t="s">
        <v>118</v>
      </c>
      <c r="G887" t="s">
        <v>171</v>
      </c>
      <c r="H887">
        <v>0</v>
      </c>
      <c r="I887" t="s">
        <v>61</v>
      </c>
      <c r="J887">
        <v>0.15</v>
      </c>
      <c r="K887">
        <v>0.4</v>
      </c>
      <c r="L887">
        <v>0.5</v>
      </c>
      <c r="M887" t="b">
        <f t="shared" si="68"/>
        <v>1</v>
      </c>
      <c r="N887" t="str">
        <f t="shared" si="69"/>
        <v>Meal_Booster1_Green</v>
      </c>
      <c r="O887" t="s">
        <v>16</v>
      </c>
    </row>
    <row r="888" spans="1:15" hidden="1" x14ac:dyDescent="0.45">
      <c r="A888" t="str">
        <f t="shared" si="65"/>
        <v>2020-01-02</v>
      </c>
      <c r="B888">
        <f t="shared" si="66"/>
        <v>43832</v>
      </c>
      <c r="C888" t="str">
        <f t="shared" si="67"/>
        <v>43832Meal_Booster1_MainP6</v>
      </c>
      <c r="D888" s="7">
        <v>886</v>
      </c>
      <c r="E888" t="s">
        <v>189</v>
      </c>
      <c r="F888" t="s">
        <v>118</v>
      </c>
      <c r="G888" t="s">
        <v>172</v>
      </c>
      <c r="H888">
        <v>0</v>
      </c>
      <c r="I888" t="s">
        <v>61</v>
      </c>
      <c r="J888">
        <v>0.15</v>
      </c>
      <c r="K888">
        <v>0.4</v>
      </c>
      <c r="L888">
        <v>0.5</v>
      </c>
      <c r="M888" t="b">
        <f t="shared" si="68"/>
        <v>1</v>
      </c>
      <c r="N888" t="str">
        <f t="shared" si="69"/>
        <v>Meal_Booster1_Main</v>
      </c>
      <c r="O888" t="s">
        <v>17</v>
      </c>
    </row>
    <row r="889" spans="1:15" hidden="1" x14ac:dyDescent="0.45">
      <c r="A889" t="str">
        <f t="shared" si="65"/>
        <v>2020-01-02</v>
      </c>
      <c r="B889">
        <f t="shared" si="66"/>
        <v>43832</v>
      </c>
      <c r="C889" t="str">
        <f t="shared" si="67"/>
        <v>43832Meal_Booster1_SideP6</v>
      </c>
      <c r="D889" s="7">
        <v>887</v>
      </c>
      <c r="E889" t="s">
        <v>189</v>
      </c>
      <c r="F889" t="s">
        <v>118</v>
      </c>
      <c r="G889" t="s">
        <v>173</v>
      </c>
      <c r="H889">
        <v>0</v>
      </c>
      <c r="I889" t="s">
        <v>61</v>
      </c>
      <c r="J889">
        <v>0.15</v>
      </c>
      <c r="K889">
        <v>0.4</v>
      </c>
      <c r="L889">
        <v>0.5</v>
      </c>
      <c r="M889" t="b">
        <f t="shared" si="68"/>
        <v>1</v>
      </c>
      <c r="N889" t="str">
        <f t="shared" si="69"/>
        <v>Meal_Booster1_Side</v>
      </c>
      <c r="O889" t="s">
        <v>18</v>
      </c>
    </row>
    <row r="890" spans="1:15" hidden="1" x14ac:dyDescent="0.45">
      <c r="A890" t="str">
        <f t="shared" si="65"/>
        <v>2020-01-02</v>
      </c>
      <c r="B890">
        <f t="shared" si="66"/>
        <v>43832</v>
      </c>
      <c r="C890" t="str">
        <f t="shared" si="67"/>
        <v>43832Meal_Booster2_GreenP6</v>
      </c>
      <c r="D890" s="7">
        <v>888</v>
      </c>
      <c r="E890" t="s">
        <v>189</v>
      </c>
      <c r="F890" t="s">
        <v>118</v>
      </c>
      <c r="G890" t="s">
        <v>174</v>
      </c>
      <c r="H890">
        <v>0</v>
      </c>
      <c r="I890" t="s">
        <v>61</v>
      </c>
      <c r="J890">
        <v>0.15</v>
      </c>
      <c r="K890">
        <v>0.4</v>
      </c>
      <c r="L890">
        <v>0.5</v>
      </c>
      <c r="M890" t="b">
        <f t="shared" si="68"/>
        <v>1</v>
      </c>
      <c r="N890" t="str">
        <f t="shared" si="69"/>
        <v>Meal_Booster2_Green</v>
      </c>
      <c r="O890" t="s">
        <v>19</v>
      </c>
    </row>
    <row r="891" spans="1:15" hidden="1" x14ac:dyDescent="0.45">
      <c r="A891" t="str">
        <f t="shared" si="65"/>
        <v>2020-01-02</v>
      </c>
      <c r="B891">
        <f t="shared" si="66"/>
        <v>43832</v>
      </c>
      <c r="C891" t="str">
        <f t="shared" si="67"/>
        <v>43832Meal_Booster2_MainP6</v>
      </c>
      <c r="D891" s="7">
        <v>889</v>
      </c>
      <c r="E891" t="s">
        <v>189</v>
      </c>
      <c r="F891" t="s">
        <v>118</v>
      </c>
      <c r="G891" t="s">
        <v>175</v>
      </c>
      <c r="H891">
        <v>0</v>
      </c>
      <c r="I891" t="s">
        <v>61</v>
      </c>
      <c r="J891">
        <v>0.15</v>
      </c>
      <c r="K891">
        <v>0.4</v>
      </c>
      <c r="L891">
        <v>0.5</v>
      </c>
      <c r="M891" t="b">
        <f t="shared" si="68"/>
        <v>1</v>
      </c>
      <c r="N891" t="str">
        <f t="shared" si="69"/>
        <v>Meal_Booster2_Main</v>
      </c>
      <c r="O891" t="s">
        <v>20</v>
      </c>
    </row>
    <row r="892" spans="1:15" hidden="1" x14ac:dyDescent="0.45">
      <c r="A892" t="str">
        <f t="shared" si="65"/>
        <v>2020-01-02</v>
      </c>
      <c r="B892">
        <f t="shared" si="66"/>
        <v>43832</v>
      </c>
      <c r="C892" t="str">
        <f t="shared" si="67"/>
        <v>43832Meal_Booster2_SideP6</v>
      </c>
      <c r="D892" s="7">
        <v>890</v>
      </c>
      <c r="E892" t="s">
        <v>189</v>
      </c>
      <c r="F892" t="s">
        <v>118</v>
      </c>
      <c r="G892" t="s">
        <v>176</v>
      </c>
      <c r="H892">
        <v>0</v>
      </c>
      <c r="I892" t="s">
        <v>61</v>
      </c>
      <c r="J892">
        <v>0.15</v>
      </c>
      <c r="K892">
        <v>0.4</v>
      </c>
      <c r="L892">
        <v>0.5</v>
      </c>
      <c r="M892" t="b">
        <f t="shared" si="68"/>
        <v>1</v>
      </c>
      <c r="N892" t="str">
        <f t="shared" si="69"/>
        <v>Meal_Booster2_Side</v>
      </c>
      <c r="O892" t="s">
        <v>21</v>
      </c>
    </row>
    <row r="893" spans="1:15" hidden="1" x14ac:dyDescent="0.45">
      <c r="A893" t="str">
        <f t="shared" si="65"/>
        <v>2020-01-02</v>
      </c>
      <c r="B893">
        <f t="shared" si="66"/>
        <v>43832</v>
      </c>
      <c r="C893" t="str">
        <f t="shared" si="67"/>
        <v>43832Meal_Breakfast_GreenP6</v>
      </c>
      <c r="D893" s="7">
        <v>891</v>
      </c>
      <c r="E893" t="s">
        <v>189</v>
      </c>
      <c r="F893" t="s">
        <v>118</v>
      </c>
      <c r="G893" t="s">
        <v>177</v>
      </c>
      <c r="H893">
        <v>0.13303671</v>
      </c>
      <c r="I893" t="s">
        <v>61</v>
      </c>
      <c r="J893">
        <v>0.15</v>
      </c>
      <c r="K893">
        <v>0.4</v>
      </c>
      <c r="L893">
        <v>0.5</v>
      </c>
      <c r="M893" t="b">
        <f t="shared" si="68"/>
        <v>1</v>
      </c>
      <c r="N893" t="str">
        <f t="shared" si="69"/>
        <v>Meal_Breakfast_Green</v>
      </c>
      <c r="O893" t="s">
        <v>24</v>
      </c>
    </row>
    <row r="894" spans="1:15" hidden="1" x14ac:dyDescent="0.45">
      <c r="A894" t="str">
        <f t="shared" si="65"/>
        <v>2020-01-02</v>
      </c>
      <c r="B894">
        <f t="shared" si="66"/>
        <v>43832</v>
      </c>
      <c r="C894" t="str">
        <f t="shared" si="67"/>
        <v>43832Meal_Breakfast_MainP6</v>
      </c>
      <c r="D894" s="7">
        <v>892</v>
      </c>
      <c r="E894" t="s">
        <v>189</v>
      </c>
      <c r="F894" t="s">
        <v>118</v>
      </c>
      <c r="G894" t="s">
        <v>178</v>
      </c>
      <c r="H894">
        <v>1.3303671E-2</v>
      </c>
      <c r="I894" t="s">
        <v>61</v>
      </c>
      <c r="J894">
        <v>0.15</v>
      </c>
      <c r="K894">
        <v>0.4</v>
      </c>
      <c r="L894">
        <v>0.5</v>
      </c>
      <c r="M894" t="b">
        <f t="shared" si="68"/>
        <v>1</v>
      </c>
      <c r="N894" t="str">
        <f t="shared" si="69"/>
        <v>Meal_Breakfast_Main</v>
      </c>
      <c r="O894" t="s">
        <v>25</v>
      </c>
    </row>
    <row r="895" spans="1:15" hidden="1" x14ac:dyDescent="0.45">
      <c r="A895" t="str">
        <f t="shared" si="65"/>
        <v>2020-01-02</v>
      </c>
      <c r="B895">
        <f t="shared" si="66"/>
        <v>43832</v>
      </c>
      <c r="C895" t="str">
        <f t="shared" si="67"/>
        <v>43832Meal_Breakfast_SideP6</v>
      </c>
      <c r="D895" s="7">
        <v>893</v>
      </c>
      <c r="E895" t="s">
        <v>189</v>
      </c>
      <c r="F895" t="s">
        <v>118</v>
      </c>
      <c r="G895" t="s">
        <v>179</v>
      </c>
      <c r="H895">
        <v>0.17959955999999999</v>
      </c>
      <c r="I895" t="s">
        <v>61</v>
      </c>
      <c r="J895">
        <v>0.15</v>
      </c>
      <c r="K895">
        <v>0.4</v>
      </c>
      <c r="L895">
        <v>0.5</v>
      </c>
      <c r="M895" t="b">
        <f t="shared" si="68"/>
        <v>1</v>
      </c>
      <c r="N895" t="str">
        <f t="shared" si="69"/>
        <v>Meal_Breakfast_Side</v>
      </c>
      <c r="O895" t="s">
        <v>26</v>
      </c>
    </row>
    <row r="896" spans="1:15" hidden="1" x14ac:dyDescent="0.45">
      <c r="A896" t="str">
        <f t="shared" si="65"/>
        <v>2020-01-02</v>
      </c>
      <c r="B896">
        <f t="shared" si="66"/>
        <v>43832</v>
      </c>
      <c r="C896" t="str">
        <f t="shared" si="67"/>
        <v>43832Meal_Dinner_GreenP6</v>
      </c>
      <c r="D896" s="7">
        <v>894</v>
      </c>
      <c r="E896" t="s">
        <v>189</v>
      </c>
      <c r="F896" t="s">
        <v>118</v>
      </c>
      <c r="G896" t="s">
        <v>180</v>
      </c>
      <c r="H896">
        <v>197.31951000000001</v>
      </c>
      <c r="I896" t="s">
        <v>61</v>
      </c>
      <c r="J896">
        <v>0.15</v>
      </c>
      <c r="K896">
        <v>0.4</v>
      </c>
      <c r="L896">
        <v>0.5</v>
      </c>
      <c r="M896" t="b">
        <f t="shared" si="68"/>
        <v>1</v>
      </c>
      <c r="N896" t="str">
        <f t="shared" si="69"/>
        <v>Meal_Dinner_Green</v>
      </c>
      <c r="O896" t="s">
        <v>29</v>
      </c>
    </row>
    <row r="897" spans="1:15" hidden="1" x14ac:dyDescent="0.45">
      <c r="A897" t="str">
        <f t="shared" si="65"/>
        <v>2020-01-02</v>
      </c>
      <c r="B897">
        <f t="shared" si="66"/>
        <v>43832</v>
      </c>
      <c r="C897" t="str">
        <f t="shared" si="67"/>
        <v>43832Meal_Dinner_MainP6</v>
      </c>
      <c r="D897" s="7">
        <v>895</v>
      </c>
      <c r="E897" t="s">
        <v>189</v>
      </c>
      <c r="F897" t="s">
        <v>118</v>
      </c>
      <c r="G897" t="s">
        <v>181</v>
      </c>
      <c r="H897">
        <v>144.25165999999999</v>
      </c>
      <c r="I897" t="s">
        <v>61</v>
      </c>
      <c r="J897">
        <v>0.15</v>
      </c>
      <c r="K897">
        <v>0.4</v>
      </c>
      <c r="L897">
        <v>0.5</v>
      </c>
      <c r="M897" t="b">
        <f t="shared" si="68"/>
        <v>1</v>
      </c>
      <c r="N897" t="str">
        <f t="shared" si="69"/>
        <v>Meal_Dinner_Main</v>
      </c>
      <c r="O897" t="s">
        <v>30</v>
      </c>
    </row>
    <row r="898" spans="1:15" hidden="1" x14ac:dyDescent="0.45">
      <c r="A898" t="str">
        <f t="shared" ref="A898:A961" si="70">LEFT(E898,10)</f>
        <v>2020-01-02</v>
      </c>
      <c r="B898">
        <f t="shared" ref="B898:B961" si="71">VALUE(A898)</f>
        <v>43832</v>
      </c>
      <c r="C898" t="str">
        <f t="shared" ref="C898:C961" si="72">B898&amp;G898&amp;I898</f>
        <v>43832Meal_Dinner_SideP6</v>
      </c>
      <c r="D898" s="7">
        <v>896</v>
      </c>
      <c r="E898" t="s">
        <v>189</v>
      </c>
      <c r="F898" t="s">
        <v>118</v>
      </c>
      <c r="G898" t="s">
        <v>182</v>
      </c>
      <c r="H898">
        <v>51.113903000000001</v>
      </c>
      <c r="I898" t="s">
        <v>61</v>
      </c>
      <c r="J898">
        <v>0.15</v>
      </c>
      <c r="K898">
        <v>0.4</v>
      </c>
      <c r="L898">
        <v>0.5</v>
      </c>
      <c r="M898" t="b">
        <f t="shared" ref="M898:M961" si="73">N898=G898</f>
        <v>1</v>
      </c>
      <c r="N898" t="str">
        <f t="shared" ref="N898:N961" si="74">"Meal_"&amp;O898</f>
        <v>Meal_Dinner_Side</v>
      </c>
      <c r="O898" t="s">
        <v>31</v>
      </c>
    </row>
    <row r="899" spans="1:15" hidden="1" x14ac:dyDescent="0.45">
      <c r="A899" t="str">
        <f t="shared" si="70"/>
        <v>2020-01-02</v>
      </c>
      <c r="B899">
        <f t="shared" si="71"/>
        <v>43832</v>
      </c>
      <c r="C899" t="str">
        <f t="shared" si="72"/>
        <v>43832Meal_Lunch_GreenP6</v>
      </c>
      <c r="D899" s="7">
        <v>897</v>
      </c>
      <c r="E899" t="s">
        <v>189</v>
      </c>
      <c r="F899" t="s">
        <v>118</v>
      </c>
      <c r="G899" t="s">
        <v>183</v>
      </c>
      <c r="H899">
        <v>112.22085</v>
      </c>
      <c r="I899" t="s">
        <v>61</v>
      </c>
      <c r="J899">
        <v>0.15</v>
      </c>
      <c r="K899">
        <v>0.4</v>
      </c>
      <c r="L899">
        <v>0.5</v>
      </c>
      <c r="M899" t="b">
        <f t="shared" si="73"/>
        <v>1</v>
      </c>
      <c r="N899" t="str">
        <f t="shared" si="74"/>
        <v>Meal_Lunch_Green</v>
      </c>
      <c r="O899" t="s">
        <v>34</v>
      </c>
    </row>
    <row r="900" spans="1:15" hidden="1" x14ac:dyDescent="0.45">
      <c r="A900" t="str">
        <f t="shared" si="70"/>
        <v>2020-01-02</v>
      </c>
      <c r="B900">
        <f t="shared" si="71"/>
        <v>43832</v>
      </c>
      <c r="C900" t="str">
        <f t="shared" si="72"/>
        <v>43832Meal_Lunch_MainP6</v>
      </c>
      <c r="D900" s="7">
        <v>898</v>
      </c>
      <c r="E900" t="s">
        <v>189</v>
      </c>
      <c r="F900" t="s">
        <v>118</v>
      </c>
      <c r="G900" t="s">
        <v>184</v>
      </c>
      <c r="H900">
        <v>161.81262000000001</v>
      </c>
      <c r="I900" t="s">
        <v>61</v>
      </c>
      <c r="J900">
        <v>0.15</v>
      </c>
      <c r="K900">
        <v>0.4</v>
      </c>
      <c r="L900">
        <v>0.5</v>
      </c>
      <c r="M900" t="b">
        <f t="shared" si="73"/>
        <v>1</v>
      </c>
      <c r="N900" t="str">
        <f t="shared" si="74"/>
        <v>Meal_Lunch_Main</v>
      </c>
      <c r="O900" t="s">
        <v>35</v>
      </c>
    </row>
    <row r="901" spans="1:15" hidden="1" x14ac:dyDescent="0.45">
      <c r="A901" t="str">
        <f t="shared" si="70"/>
        <v>2020-01-02</v>
      </c>
      <c r="B901">
        <f t="shared" si="71"/>
        <v>43832</v>
      </c>
      <c r="C901" t="str">
        <f t="shared" si="72"/>
        <v>43832Meal_Lunch_SideP6</v>
      </c>
      <c r="D901" s="7">
        <v>899</v>
      </c>
      <c r="E901" t="s">
        <v>189</v>
      </c>
      <c r="F901" t="s">
        <v>118</v>
      </c>
      <c r="G901" t="s">
        <v>185</v>
      </c>
      <c r="H901">
        <v>76.560535999999999</v>
      </c>
      <c r="I901" t="s">
        <v>61</v>
      </c>
      <c r="J901">
        <v>0.15</v>
      </c>
      <c r="K901">
        <v>0.4</v>
      </c>
      <c r="L901">
        <v>0.5</v>
      </c>
      <c r="M901" t="b">
        <f t="shared" si="73"/>
        <v>1</v>
      </c>
      <c r="N901" t="str">
        <f t="shared" si="74"/>
        <v>Meal_Lunch_Side</v>
      </c>
      <c r="O901" t="s">
        <v>36</v>
      </c>
    </row>
    <row r="902" spans="1:15" hidden="1" x14ac:dyDescent="0.45">
      <c r="A902" t="str">
        <f t="shared" si="70"/>
        <v>2020-01-02</v>
      </c>
      <c r="B902">
        <f t="shared" si="71"/>
        <v>43832</v>
      </c>
      <c r="C902" t="str">
        <f t="shared" si="72"/>
        <v>43832Meal_Morning_Snack_GreenP6</v>
      </c>
      <c r="D902" s="7">
        <v>900</v>
      </c>
      <c r="E902" t="s">
        <v>189</v>
      </c>
      <c r="F902" t="s">
        <v>118</v>
      </c>
      <c r="G902" t="s">
        <v>186</v>
      </c>
      <c r="H902">
        <v>77.417918</v>
      </c>
      <c r="I902" t="s">
        <v>61</v>
      </c>
      <c r="J902">
        <v>0.15</v>
      </c>
      <c r="K902">
        <v>0.4</v>
      </c>
      <c r="L902">
        <v>0.5</v>
      </c>
      <c r="M902" t="b">
        <f t="shared" si="73"/>
        <v>1</v>
      </c>
      <c r="N902" t="str">
        <f t="shared" si="74"/>
        <v>Meal_Morning_Snack_Green</v>
      </c>
      <c r="O902" t="s">
        <v>39</v>
      </c>
    </row>
    <row r="903" spans="1:15" hidden="1" x14ac:dyDescent="0.45">
      <c r="A903" t="str">
        <f t="shared" si="70"/>
        <v>2020-01-02</v>
      </c>
      <c r="B903">
        <f t="shared" si="71"/>
        <v>43832</v>
      </c>
      <c r="C903" t="str">
        <f t="shared" si="72"/>
        <v>43832Meal_Morning_Snack_MainP6</v>
      </c>
      <c r="D903" s="7">
        <v>901</v>
      </c>
      <c r="E903" t="s">
        <v>189</v>
      </c>
      <c r="F903" t="s">
        <v>118</v>
      </c>
      <c r="G903" t="s">
        <v>187</v>
      </c>
      <c r="H903">
        <v>69.676125999999996</v>
      </c>
      <c r="I903" t="s">
        <v>61</v>
      </c>
      <c r="J903">
        <v>0.15</v>
      </c>
      <c r="K903">
        <v>0.4</v>
      </c>
      <c r="L903">
        <v>0.5</v>
      </c>
      <c r="M903" t="b">
        <f t="shared" si="73"/>
        <v>1</v>
      </c>
      <c r="N903" t="str">
        <f t="shared" si="74"/>
        <v>Meal_Morning_Snack_Main</v>
      </c>
      <c r="O903" t="s">
        <v>40</v>
      </c>
    </row>
    <row r="904" spans="1:15" hidden="1" x14ac:dyDescent="0.45">
      <c r="A904" t="str">
        <f t="shared" si="70"/>
        <v>2020-01-02</v>
      </c>
      <c r="B904">
        <f t="shared" si="71"/>
        <v>43832</v>
      </c>
      <c r="C904" t="str">
        <f t="shared" si="72"/>
        <v>43832Meal_Morning_Snack_SideP6</v>
      </c>
      <c r="D904" s="7">
        <v>902</v>
      </c>
      <c r="E904" t="s">
        <v>189</v>
      </c>
      <c r="F904" t="s">
        <v>118</v>
      </c>
      <c r="G904" t="s">
        <v>188</v>
      </c>
      <c r="H904">
        <v>7.7417917999999997</v>
      </c>
      <c r="I904" t="s">
        <v>61</v>
      </c>
      <c r="J904">
        <v>0.15</v>
      </c>
      <c r="K904">
        <v>0.4</v>
      </c>
      <c r="L904">
        <v>0.5</v>
      </c>
      <c r="M904" t="b">
        <f t="shared" si="73"/>
        <v>1</v>
      </c>
      <c r="N904" t="str">
        <f t="shared" si="74"/>
        <v>Meal_Morning_Snack_Side</v>
      </c>
      <c r="O904" t="s">
        <v>41</v>
      </c>
    </row>
    <row r="905" spans="1:15" hidden="1" x14ac:dyDescent="0.45">
      <c r="A905" t="str">
        <f t="shared" si="70"/>
        <v>2020-01-02</v>
      </c>
      <c r="B905">
        <f t="shared" si="71"/>
        <v>43832</v>
      </c>
      <c r="C905" t="str">
        <f t="shared" si="72"/>
        <v>43832Meal_Afternoon_Snack_GreenP7</v>
      </c>
      <c r="D905" s="7">
        <v>903</v>
      </c>
      <c r="E905" t="s">
        <v>189</v>
      </c>
      <c r="F905" t="s">
        <v>118</v>
      </c>
      <c r="G905" t="s">
        <v>168</v>
      </c>
      <c r="H905">
        <v>107.56871</v>
      </c>
      <c r="I905" t="s">
        <v>62</v>
      </c>
      <c r="J905">
        <v>0.05</v>
      </c>
      <c r="K905">
        <v>0.05</v>
      </c>
      <c r="L905">
        <v>0.1</v>
      </c>
      <c r="M905" t="b">
        <f t="shared" si="73"/>
        <v>1</v>
      </c>
      <c r="N905" t="str">
        <f t="shared" si="74"/>
        <v>Meal_Afternoon_Snack_Green</v>
      </c>
      <c r="O905" t="s">
        <v>11</v>
      </c>
    </row>
    <row r="906" spans="1:15" hidden="1" x14ac:dyDescent="0.45">
      <c r="A906" t="str">
        <f t="shared" si="70"/>
        <v>2020-01-02</v>
      </c>
      <c r="B906">
        <f t="shared" si="71"/>
        <v>43832</v>
      </c>
      <c r="C906" t="str">
        <f t="shared" si="72"/>
        <v>43832Meal_Afternoon_Snack_MainP7</v>
      </c>
      <c r="D906" s="7">
        <v>904</v>
      </c>
      <c r="E906" t="s">
        <v>189</v>
      </c>
      <c r="F906" t="s">
        <v>118</v>
      </c>
      <c r="G906" t="s">
        <v>169</v>
      </c>
      <c r="H906">
        <v>66.309477999999999</v>
      </c>
      <c r="I906" t="s">
        <v>62</v>
      </c>
      <c r="J906">
        <v>0.05</v>
      </c>
      <c r="K906">
        <v>0.05</v>
      </c>
      <c r="L906">
        <v>0.1</v>
      </c>
      <c r="M906" t="b">
        <f t="shared" si="73"/>
        <v>1</v>
      </c>
      <c r="N906" t="str">
        <f t="shared" si="74"/>
        <v>Meal_Afternoon_Snack_Main</v>
      </c>
      <c r="O906" t="s">
        <v>12</v>
      </c>
    </row>
    <row r="907" spans="1:15" hidden="1" x14ac:dyDescent="0.45">
      <c r="A907" t="str">
        <f t="shared" si="70"/>
        <v>2020-01-02</v>
      </c>
      <c r="B907">
        <f t="shared" si="71"/>
        <v>43832</v>
      </c>
      <c r="C907" t="str">
        <f t="shared" si="72"/>
        <v>43832Meal_Afternoon_Snack_SideP7</v>
      </c>
      <c r="D907" s="7">
        <v>905</v>
      </c>
      <c r="E907" t="s">
        <v>189</v>
      </c>
      <c r="F907" t="s">
        <v>118</v>
      </c>
      <c r="G907" t="s">
        <v>170</v>
      </c>
      <c r="H907">
        <v>17.682527</v>
      </c>
      <c r="I907" t="s">
        <v>62</v>
      </c>
      <c r="J907">
        <v>0.05</v>
      </c>
      <c r="K907">
        <v>0.05</v>
      </c>
      <c r="L907">
        <v>0.1</v>
      </c>
      <c r="M907" t="b">
        <f t="shared" si="73"/>
        <v>1</v>
      </c>
      <c r="N907" t="str">
        <f t="shared" si="74"/>
        <v>Meal_Afternoon_Snack_Side</v>
      </c>
      <c r="O907" t="s">
        <v>13</v>
      </c>
    </row>
    <row r="908" spans="1:15" hidden="1" x14ac:dyDescent="0.45">
      <c r="A908" t="str">
        <f t="shared" si="70"/>
        <v>2020-01-02</v>
      </c>
      <c r="B908">
        <f t="shared" si="71"/>
        <v>43832</v>
      </c>
      <c r="C908" t="str">
        <f t="shared" si="72"/>
        <v>43832Meal_Booster1_GreenP7</v>
      </c>
      <c r="D908" s="7">
        <v>906</v>
      </c>
      <c r="E908" t="s">
        <v>189</v>
      </c>
      <c r="F908" t="s">
        <v>118</v>
      </c>
      <c r="G908" t="s">
        <v>171</v>
      </c>
      <c r="H908">
        <v>0</v>
      </c>
      <c r="I908" t="s">
        <v>62</v>
      </c>
      <c r="J908">
        <v>0.05</v>
      </c>
      <c r="K908">
        <v>0.05</v>
      </c>
      <c r="L908">
        <v>0.1</v>
      </c>
      <c r="M908" t="b">
        <f t="shared" si="73"/>
        <v>1</v>
      </c>
      <c r="N908" t="str">
        <f t="shared" si="74"/>
        <v>Meal_Booster1_Green</v>
      </c>
      <c r="O908" t="s">
        <v>16</v>
      </c>
    </row>
    <row r="909" spans="1:15" hidden="1" x14ac:dyDescent="0.45">
      <c r="A909" t="str">
        <f t="shared" si="70"/>
        <v>2020-01-02</v>
      </c>
      <c r="B909">
        <f t="shared" si="71"/>
        <v>43832</v>
      </c>
      <c r="C909" t="str">
        <f t="shared" si="72"/>
        <v>43832Meal_Booster1_MainP7</v>
      </c>
      <c r="D909" s="7">
        <v>907</v>
      </c>
      <c r="E909" t="s">
        <v>189</v>
      </c>
      <c r="F909" t="s">
        <v>118</v>
      </c>
      <c r="G909" t="s">
        <v>172</v>
      </c>
      <c r="H909">
        <v>0</v>
      </c>
      <c r="I909" t="s">
        <v>62</v>
      </c>
      <c r="J909">
        <v>0.05</v>
      </c>
      <c r="K909">
        <v>0.05</v>
      </c>
      <c r="L909">
        <v>0.1</v>
      </c>
      <c r="M909" t="b">
        <f t="shared" si="73"/>
        <v>1</v>
      </c>
      <c r="N909" t="str">
        <f t="shared" si="74"/>
        <v>Meal_Booster1_Main</v>
      </c>
      <c r="O909" t="s">
        <v>17</v>
      </c>
    </row>
    <row r="910" spans="1:15" hidden="1" x14ac:dyDescent="0.45">
      <c r="A910" t="str">
        <f t="shared" si="70"/>
        <v>2020-01-02</v>
      </c>
      <c r="B910">
        <f t="shared" si="71"/>
        <v>43832</v>
      </c>
      <c r="C910" t="str">
        <f t="shared" si="72"/>
        <v>43832Meal_Booster1_SideP7</v>
      </c>
      <c r="D910" s="7">
        <v>908</v>
      </c>
      <c r="E910" t="s">
        <v>189</v>
      </c>
      <c r="F910" t="s">
        <v>118</v>
      </c>
      <c r="G910" t="s">
        <v>173</v>
      </c>
      <c r="H910">
        <v>0</v>
      </c>
      <c r="I910" t="s">
        <v>62</v>
      </c>
      <c r="J910">
        <v>0.05</v>
      </c>
      <c r="K910">
        <v>0.05</v>
      </c>
      <c r="L910">
        <v>0.1</v>
      </c>
      <c r="M910" t="b">
        <f t="shared" si="73"/>
        <v>1</v>
      </c>
      <c r="N910" t="str">
        <f t="shared" si="74"/>
        <v>Meal_Booster1_Side</v>
      </c>
      <c r="O910" t="s">
        <v>18</v>
      </c>
    </row>
    <row r="911" spans="1:15" hidden="1" x14ac:dyDescent="0.45">
      <c r="A911" t="str">
        <f t="shared" si="70"/>
        <v>2020-01-02</v>
      </c>
      <c r="B911">
        <f t="shared" si="71"/>
        <v>43832</v>
      </c>
      <c r="C911" t="str">
        <f t="shared" si="72"/>
        <v>43832Meal_Booster2_GreenP7</v>
      </c>
      <c r="D911" s="7">
        <v>909</v>
      </c>
      <c r="E911" t="s">
        <v>189</v>
      </c>
      <c r="F911" t="s">
        <v>118</v>
      </c>
      <c r="G911" t="s">
        <v>174</v>
      </c>
      <c r="H911">
        <v>0</v>
      </c>
      <c r="I911" t="s">
        <v>62</v>
      </c>
      <c r="J911">
        <v>0.05</v>
      </c>
      <c r="K911">
        <v>0.05</v>
      </c>
      <c r="L911">
        <v>0.1</v>
      </c>
      <c r="M911" t="b">
        <f t="shared" si="73"/>
        <v>1</v>
      </c>
      <c r="N911" t="str">
        <f t="shared" si="74"/>
        <v>Meal_Booster2_Green</v>
      </c>
      <c r="O911" t="s">
        <v>19</v>
      </c>
    </row>
    <row r="912" spans="1:15" hidden="1" x14ac:dyDescent="0.45">
      <c r="A912" t="str">
        <f t="shared" si="70"/>
        <v>2020-01-02</v>
      </c>
      <c r="B912">
        <f t="shared" si="71"/>
        <v>43832</v>
      </c>
      <c r="C912" t="str">
        <f t="shared" si="72"/>
        <v>43832Meal_Booster2_MainP7</v>
      </c>
      <c r="D912" s="7">
        <v>910</v>
      </c>
      <c r="E912" t="s">
        <v>189</v>
      </c>
      <c r="F912" t="s">
        <v>118</v>
      </c>
      <c r="G912" t="s">
        <v>175</v>
      </c>
      <c r="H912">
        <v>0</v>
      </c>
      <c r="I912" t="s">
        <v>62</v>
      </c>
      <c r="J912">
        <v>0.05</v>
      </c>
      <c r="K912">
        <v>0.05</v>
      </c>
      <c r="L912">
        <v>0.1</v>
      </c>
      <c r="M912" t="b">
        <f t="shared" si="73"/>
        <v>1</v>
      </c>
      <c r="N912" t="str">
        <f t="shared" si="74"/>
        <v>Meal_Booster2_Main</v>
      </c>
      <c r="O912" t="s">
        <v>20</v>
      </c>
    </row>
    <row r="913" spans="1:15" hidden="1" x14ac:dyDescent="0.45">
      <c r="A913" t="str">
        <f t="shared" si="70"/>
        <v>2020-01-02</v>
      </c>
      <c r="B913">
        <f t="shared" si="71"/>
        <v>43832</v>
      </c>
      <c r="C913" t="str">
        <f t="shared" si="72"/>
        <v>43832Meal_Booster2_SideP7</v>
      </c>
      <c r="D913" s="7">
        <v>911</v>
      </c>
      <c r="E913" t="s">
        <v>189</v>
      </c>
      <c r="F913" t="s">
        <v>118</v>
      </c>
      <c r="G913" t="s">
        <v>176</v>
      </c>
      <c r="H913">
        <v>0</v>
      </c>
      <c r="I913" t="s">
        <v>62</v>
      </c>
      <c r="J913">
        <v>0.05</v>
      </c>
      <c r="K913">
        <v>0.05</v>
      </c>
      <c r="L913">
        <v>0.1</v>
      </c>
      <c r="M913" t="b">
        <f t="shared" si="73"/>
        <v>1</v>
      </c>
      <c r="N913" t="str">
        <f t="shared" si="74"/>
        <v>Meal_Booster2_Side</v>
      </c>
      <c r="O913" t="s">
        <v>21</v>
      </c>
    </row>
    <row r="914" spans="1:15" hidden="1" x14ac:dyDescent="0.45">
      <c r="A914" t="str">
        <f t="shared" si="70"/>
        <v>2020-01-02</v>
      </c>
      <c r="B914">
        <f t="shared" si="71"/>
        <v>43832</v>
      </c>
      <c r="C914" t="str">
        <f t="shared" si="72"/>
        <v>43832Meal_Breakfast_GreenP7</v>
      </c>
      <c r="D914" s="7">
        <v>912</v>
      </c>
      <c r="E914" t="s">
        <v>189</v>
      </c>
      <c r="F914" t="s">
        <v>118</v>
      </c>
      <c r="G914" t="s">
        <v>177</v>
      </c>
      <c r="H914">
        <v>106.48564</v>
      </c>
      <c r="I914" t="s">
        <v>62</v>
      </c>
      <c r="J914">
        <v>0.05</v>
      </c>
      <c r="K914">
        <v>0.05</v>
      </c>
      <c r="L914">
        <v>0.1</v>
      </c>
      <c r="M914" t="b">
        <f t="shared" si="73"/>
        <v>1</v>
      </c>
      <c r="N914" t="str">
        <f t="shared" si="74"/>
        <v>Meal_Breakfast_Green</v>
      </c>
      <c r="O914" t="s">
        <v>24</v>
      </c>
    </row>
    <row r="915" spans="1:15" hidden="1" x14ac:dyDescent="0.45">
      <c r="A915" t="str">
        <f t="shared" si="70"/>
        <v>2020-01-02</v>
      </c>
      <c r="B915">
        <f t="shared" si="71"/>
        <v>43832</v>
      </c>
      <c r="C915" t="str">
        <f t="shared" si="72"/>
        <v>43832Meal_Breakfast_MainP7</v>
      </c>
      <c r="D915" s="7">
        <v>913</v>
      </c>
      <c r="E915" t="s">
        <v>189</v>
      </c>
      <c r="F915" t="s">
        <v>118</v>
      </c>
      <c r="G915" t="s">
        <v>178</v>
      </c>
      <c r="H915">
        <v>14.974544</v>
      </c>
      <c r="I915" t="s">
        <v>62</v>
      </c>
      <c r="J915">
        <v>0.05</v>
      </c>
      <c r="K915">
        <v>0.05</v>
      </c>
      <c r="L915">
        <v>0.1</v>
      </c>
      <c r="M915" t="b">
        <f t="shared" si="73"/>
        <v>1</v>
      </c>
      <c r="N915" t="str">
        <f t="shared" si="74"/>
        <v>Meal_Breakfast_Main</v>
      </c>
      <c r="O915" t="s">
        <v>25</v>
      </c>
    </row>
    <row r="916" spans="1:15" hidden="1" x14ac:dyDescent="0.45">
      <c r="A916" t="str">
        <f t="shared" si="70"/>
        <v>2020-01-02</v>
      </c>
      <c r="B916">
        <f t="shared" si="71"/>
        <v>43832</v>
      </c>
      <c r="C916" t="str">
        <f t="shared" si="72"/>
        <v>43832Meal_Breakfast_SideP7</v>
      </c>
      <c r="D916" s="7">
        <v>914</v>
      </c>
      <c r="E916" t="s">
        <v>189</v>
      </c>
      <c r="F916" t="s">
        <v>118</v>
      </c>
      <c r="G916" t="s">
        <v>179</v>
      </c>
      <c r="H916">
        <v>82.359989999999996</v>
      </c>
      <c r="I916" t="s">
        <v>62</v>
      </c>
      <c r="J916">
        <v>0.05</v>
      </c>
      <c r="K916">
        <v>0.05</v>
      </c>
      <c r="L916">
        <v>0.1</v>
      </c>
      <c r="M916" t="b">
        <f t="shared" si="73"/>
        <v>1</v>
      </c>
      <c r="N916" t="str">
        <f t="shared" si="74"/>
        <v>Meal_Breakfast_Side</v>
      </c>
      <c r="O916" t="s">
        <v>26</v>
      </c>
    </row>
    <row r="917" spans="1:15" hidden="1" x14ac:dyDescent="0.45">
      <c r="A917" t="str">
        <f t="shared" si="70"/>
        <v>2020-01-02</v>
      </c>
      <c r="B917">
        <f t="shared" si="71"/>
        <v>43832</v>
      </c>
      <c r="C917" t="str">
        <f t="shared" si="72"/>
        <v>43832Meal_Dinner_GreenP7</v>
      </c>
      <c r="D917" s="7">
        <v>915</v>
      </c>
      <c r="E917" t="s">
        <v>189</v>
      </c>
      <c r="F917" t="s">
        <v>118</v>
      </c>
      <c r="G917" t="s">
        <v>180</v>
      </c>
      <c r="H917">
        <v>182.21977999999999</v>
      </c>
      <c r="I917" t="s">
        <v>62</v>
      </c>
      <c r="J917">
        <v>0.05</v>
      </c>
      <c r="K917">
        <v>0.05</v>
      </c>
      <c r="L917">
        <v>0.1</v>
      </c>
      <c r="M917" t="b">
        <f t="shared" si="73"/>
        <v>1</v>
      </c>
      <c r="N917" t="str">
        <f t="shared" si="74"/>
        <v>Meal_Dinner_Green</v>
      </c>
      <c r="O917" t="s">
        <v>29</v>
      </c>
    </row>
    <row r="918" spans="1:15" hidden="1" x14ac:dyDescent="0.45">
      <c r="A918" t="str">
        <f t="shared" si="70"/>
        <v>2020-01-02</v>
      </c>
      <c r="B918">
        <f t="shared" si="71"/>
        <v>43832</v>
      </c>
      <c r="C918" t="str">
        <f t="shared" si="72"/>
        <v>43832Meal_Dinner_MainP7</v>
      </c>
      <c r="D918" s="7">
        <v>916</v>
      </c>
      <c r="E918" t="s">
        <v>189</v>
      </c>
      <c r="F918" t="s">
        <v>118</v>
      </c>
      <c r="G918" t="s">
        <v>181</v>
      </c>
      <c r="H918">
        <v>101.02162</v>
      </c>
      <c r="I918" t="s">
        <v>62</v>
      </c>
      <c r="J918">
        <v>0.05</v>
      </c>
      <c r="K918">
        <v>0.05</v>
      </c>
      <c r="L918">
        <v>0.1</v>
      </c>
      <c r="M918" t="b">
        <f t="shared" si="73"/>
        <v>1</v>
      </c>
      <c r="N918" t="str">
        <f t="shared" si="74"/>
        <v>Meal_Dinner_Main</v>
      </c>
      <c r="O918" t="s">
        <v>30</v>
      </c>
    </row>
    <row r="919" spans="1:15" hidden="1" x14ac:dyDescent="0.45">
      <c r="A919" t="str">
        <f t="shared" si="70"/>
        <v>2020-01-02</v>
      </c>
      <c r="B919">
        <f t="shared" si="71"/>
        <v>43832</v>
      </c>
      <c r="C919" t="str">
        <f t="shared" si="72"/>
        <v>43832Meal_Dinner_SideP7</v>
      </c>
      <c r="D919" s="7">
        <v>917</v>
      </c>
      <c r="E919" t="s">
        <v>189</v>
      </c>
      <c r="F919" t="s">
        <v>118</v>
      </c>
      <c r="G919" t="s">
        <v>182</v>
      </c>
      <c r="H919">
        <v>91.763115999999997</v>
      </c>
      <c r="I919" t="s">
        <v>62</v>
      </c>
      <c r="J919">
        <v>0.05</v>
      </c>
      <c r="K919">
        <v>0.05</v>
      </c>
      <c r="L919">
        <v>0.1</v>
      </c>
      <c r="M919" t="b">
        <f t="shared" si="73"/>
        <v>1</v>
      </c>
      <c r="N919" t="str">
        <f t="shared" si="74"/>
        <v>Meal_Dinner_Side</v>
      </c>
      <c r="O919" t="s">
        <v>31</v>
      </c>
    </row>
    <row r="920" spans="1:15" hidden="1" x14ac:dyDescent="0.45">
      <c r="A920" t="str">
        <f t="shared" si="70"/>
        <v>2020-01-02</v>
      </c>
      <c r="B920">
        <f t="shared" si="71"/>
        <v>43832</v>
      </c>
      <c r="C920" t="str">
        <f t="shared" si="72"/>
        <v>43832Meal_Lunch_GreenP7</v>
      </c>
      <c r="D920" s="7">
        <v>918</v>
      </c>
      <c r="E920" t="s">
        <v>189</v>
      </c>
      <c r="F920" t="s">
        <v>118</v>
      </c>
      <c r="G920" t="s">
        <v>183</v>
      </c>
      <c r="H920">
        <v>88.669325000000001</v>
      </c>
      <c r="I920" t="s">
        <v>62</v>
      </c>
      <c r="J920">
        <v>0.05</v>
      </c>
      <c r="K920">
        <v>0.05</v>
      </c>
      <c r="L920">
        <v>0.1</v>
      </c>
      <c r="M920" t="b">
        <f t="shared" si="73"/>
        <v>1</v>
      </c>
      <c r="N920" t="str">
        <f t="shared" si="74"/>
        <v>Meal_Lunch_Green</v>
      </c>
      <c r="O920" t="s">
        <v>34</v>
      </c>
    </row>
    <row r="921" spans="1:15" hidden="1" x14ac:dyDescent="0.45">
      <c r="A921" t="str">
        <f t="shared" si="70"/>
        <v>2020-01-02</v>
      </c>
      <c r="B921">
        <f t="shared" si="71"/>
        <v>43832</v>
      </c>
      <c r="C921" t="str">
        <f t="shared" si="72"/>
        <v>43832Meal_Lunch_MainP7</v>
      </c>
      <c r="D921" s="7">
        <v>919</v>
      </c>
      <c r="E921" t="s">
        <v>189</v>
      </c>
      <c r="F921" t="s">
        <v>118</v>
      </c>
      <c r="G921" t="s">
        <v>184</v>
      </c>
      <c r="H921">
        <v>105.71312</v>
      </c>
      <c r="I921" t="s">
        <v>62</v>
      </c>
      <c r="J921">
        <v>0.05</v>
      </c>
      <c r="K921">
        <v>0.05</v>
      </c>
      <c r="L921">
        <v>0.1</v>
      </c>
      <c r="M921" t="b">
        <f t="shared" si="73"/>
        <v>1</v>
      </c>
      <c r="N921" t="str">
        <f t="shared" si="74"/>
        <v>Meal_Lunch_Main</v>
      </c>
      <c r="O921" t="s">
        <v>35</v>
      </c>
    </row>
    <row r="922" spans="1:15" hidden="1" x14ac:dyDescent="0.45">
      <c r="A922" t="str">
        <f t="shared" si="70"/>
        <v>2020-01-02</v>
      </c>
      <c r="B922">
        <f t="shared" si="71"/>
        <v>43832</v>
      </c>
      <c r="C922" t="str">
        <f t="shared" si="72"/>
        <v>43832Meal_Lunch_SideP7</v>
      </c>
      <c r="D922" s="7">
        <v>920</v>
      </c>
      <c r="E922" t="s">
        <v>189</v>
      </c>
      <c r="F922" t="s">
        <v>118</v>
      </c>
      <c r="G922" t="s">
        <v>185</v>
      </c>
      <c r="H922">
        <v>164.23571000000001</v>
      </c>
      <c r="I922" t="s">
        <v>62</v>
      </c>
      <c r="J922">
        <v>0.05</v>
      </c>
      <c r="K922">
        <v>0.05</v>
      </c>
      <c r="L922">
        <v>0.1</v>
      </c>
      <c r="M922" t="b">
        <f t="shared" si="73"/>
        <v>1</v>
      </c>
      <c r="N922" t="str">
        <f t="shared" si="74"/>
        <v>Meal_Lunch_Side</v>
      </c>
      <c r="O922" t="s">
        <v>36</v>
      </c>
    </row>
    <row r="923" spans="1:15" hidden="1" x14ac:dyDescent="0.45">
      <c r="A923" t="str">
        <f t="shared" si="70"/>
        <v>2020-01-02</v>
      </c>
      <c r="B923">
        <f t="shared" si="71"/>
        <v>43832</v>
      </c>
      <c r="C923" t="str">
        <f t="shared" si="72"/>
        <v>43832Meal_Morning_Snack_GreenP7</v>
      </c>
      <c r="D923" s="7">
        <v>921</v>
      </c>
      <c r="E923" t="s">
        <v>189</v>
      </c>
      <c r="F923" t="s">
        <v>118</v>
      </c>
      <c r="G923" t="s">
        <v>186</v>
      </c>
      <c r="H923">
        <v>90.955183000000005</v>
      </c>
      <c r="I923" t="s">
        <v>62</v>
      </c>
      <c r="J923">
        <v>0.05</v>
      </c>
      <c r="K923">
        <v>0.05</v>
      </c>
      <c r="L923">
        <v>0.1</v>
      </c>
      <c r="M923" t="b">
        <f t="shared" si="73"/>
        <v>1</v>
      </c>
      <c r="N923" t="str">
        <f t="shared" si="74"/>
        <v>Meal_Morning_Snack_Green</v>
      </c>
      <c r="O923" t="s">
        <v>39</v>
      </c>
    </row>
    <row r="924" spans="1:15" hidden="1" x14ac:dyDescent="0.45">
      <c r="A924" t="str">
        <f t="shared" si="70"/>
        <v>2020-01-02</v>
      </c>
      <c r="B924">
        <f t="shared" si="71"/>
        <v>43832</v>
      </c>
      <c r="C924" t="str">
        <f t="shared" si="72"/>
        <v>43832Meal_Morning_Snack_MainP7</v>
      </c>
      <c r="D924" s="7">
        <v>922</v>
      </c>
      <c r="E924" t="s">
        <v>189</v>
      </c>
      <c r="F924" t="s">
        <v>118</v>
      </c>
      <c r="G924" t="s">
        <v>187</v>
      </c>
      <c r="H924">
        <v>51.750363</v>
      </c>
      <c r="I924" t="s">
        <v>62</v>
      </c>
      <c r="J924">
        <v>0.05</v>
      </c>
      <c r="K924">
        <v>0.05</v>
      </c>
      <c r="L924">
        <v>0.1</v>
      </c>
      <c r="M924" t="b">
        <f t="shared" si="73"/>
        <v>1</v>
      </c>
      <c r="N924" t="str">
        <f t="shared" si="74"/>
        <v>Meal_Morning_Snack_Main</v>
      </c>
      <c r="O924" t="s">
        <v>40</v>
      </c>
    </row>
    <row r="925" spans="1:15" hidden="1" x14ac:dyDescent="0.45">
      <c r="A925" t="str">
        <f t="shared" si="70"/>
        <v>2020-01-02</v>
      </c>
      <c r="B925">
        <f t="shared" si="71"/>
        <v>43832</v>
      </c>
      <c r="C925" t="str">
        <f t="shared" si="72"/>
        <v>43832Meal_Morning_Snack_SideP7</v>
      </c>
      <c r="D925" s="7">
        <v>923</v>
      </c>
      <c r="E925" t="s">
        <v>189</v>
      </c>
      <c r="F925" t="s">
        <v>118</v>
      </c>
      <c r="G925" t="s">
        <v>188</v>
      </c>
      <c r="H925">
        <v>14.113735</v>
      </c>
      <c r="I925" t="s">
        <v>62</v>
      </c>
      <c r="J925">
        <v>0.05</v>
      </c>
      <c r="K925">
        <v>0.05</v>
      </c>
      <c r="L925">
        <v>0.1</v>
      </c>
      <c r="M925" t="b">
        <f t="shared" si="73"/>
        <v>1</v>
      </c>
      <c r="N925" t="str">
        <f t="shared" si="74"/>
        <v>Meal_Morning_Snack_Side</v>
      </c>
      <c r="O925" t="s">
        <v>41</v>
      </c>
    </row>
    <row r="926" spans="1:15" hidden="1" x14ac:dyDescent="0.45">
      <c r="A926" t="str">
        <f t="shared" si="70"/>
        <v>2020-01-02</v>
      </c>
      <c r="B926">
        <f t="shared" si="71"/>
        <v>43832</v>
      </c>
      <c r="C926" t="str">
        <f t="shared" si="72"/>
        <v>43832Meal_Afternoon_Snack_GreenP8</v>
      </c>
      <c r="D926" s="7">
        <v>924</v>
      </c>
      <c r="E926" t="s">
        <v>189</v>
      </c>
      <c r="F926" t="s">
        <v>118</v>
      </c>
      <c r="G926" t="s">
        <v>168</v>
      </c>
      <c r="H926">
        <v>130.98007000000001</v>
      </c>
      <c r="I926" t="s">
        <v>63</v>
      </c>
      <c r="J926">
        <v>0.05</v>
      </c>
      <c r="K926">
        <v>0.2</v>
      </c>
      <c r="L926">
        <v>0.25</v>
      </c>
      <c r="M926" t="b">
        <f t="shared" si="73"/>
        <v>1</v>
      </c>
      <c r="N926" t="str">
        <f t="shared" si="74"/>
        <v>Meal_Afternoon_Snack_Green</v>
      </c>
      <c r="O926" t="s">
        <v>11</v>
      </c>
    </row>
    <row r="927" spans="1:15" hidden="1" x14ac:dyDescent="0.45">
      <c r="A927" t="str">
        <f t="shared" si="70"/>
        <v>2020-01-02</v>
      </c>
      <c r="B927">
        <f t="shared" si="71"/>
        <v>43832</v>
      </c>
      <c r="C927" t="str">
        <f t="shared" si="72"/>
        <v>43832Meal_Afternoon_Snack_MainP8</v>
      </c>
      <c r="D927" s="7">
        <v>925</v>
      </c>
      <c r="E927" t="s">
        <v>189</v>
      </c>
      <c r="F927" t="s">
        <v>118</v>
      </c>
      <c r="G927" t="s">
        <v>169</v>
      </c>
      <c r="H927">
        <v>59.536397000000001</v>
      </c>
      <c r="I927" t="s">
        <v>63</v>
      </c>
      <c r="J927">
        <v>0.05</v>
      </c>
      <c r="K927">
        <v>0.2</v>
      </c>
      <c r="L927">
        <v>0.25</v>
      </c>
      <c r="M927" t="b">
        <f t="shared" si="73"/>
        <v>1</v>
      </c>
      <c r="N927" t="str">
        <f t="shared" si="74"/>
        <v>Meal_Afternoon_Snack_Main</v>
      </c>
      <c r="O927" t="s">
        <v>12</v>
      </c>
    </row>
    <row r="928" spans="1:15" hidden="1" x14ac:dyDescent="0.45">
      <c r="A928" t="str">
        <f t="shared" si="70"/>
        <v>2020-01-02</v>
      </c>
      <c r="B928">
        <f t="shared" si="71"/>
        <v>43832</v>
      </c>
      <c r="C928" t="str">
        <f t="shared" si="72"/>
        <v>43832Meal_Afternoon_Snack_SideP8</v>
      </c>
      <c r="D928" s="7">
        <v>926</v>
      </c>
      <c r="E928" t="s">
        <v>189</v>
      </c>
      <c r="F928" t="s">
        <v>118</v>
      </c>
      <c r="G928" t="s">
        <v>170</v>
      </c>
      <c r="H928">
        <v>15.876372999999999</v>
      </c>
      <c r="I928" t="s">
        <v>63</v>
      </c>
      <c r="J928">
        <v>0.05</v>
      </c>
      <c r="K928">
        <v>0.2</v>
      </c>
      <c r="L928">
        <v>0.25</v>
      </c>
      <c r="M928" t="b">
        <f t="shared" si="73"/>
        <v>1</v>
      </c>
      <c r="N928" t="str">
        <f t="shared" si="74"/>
        <v>Meal_Afternoon_Snack_Side</v>
      </c>
      <c r="O928" t="s">
        <v>13</v>
      </c>
    </row>
    <row r="929" spans="1:15" hidden="1" x14ac:dyDescent="0.45">
      <c r="A929" t="str">
        <f t="shared" si="70"/>
        <v>2020-01-02</v>
      </c>
      <c r="B929">
        <f t="shared" si="71"/>
        <v>43832</v>
      </c>
      <c r="C929" t="str">
        <f t="shared" si="72"/>
        <v>43832Meal_Booster1_GreenP8</v>
      </c>
      <c r="D929" s="7">
        <v>927</v>
      </c>
      <c r="E929" t="s">
        <v>189</v>
      </c>
      <c r="F929" t="s">
        <v>118</v>
      </c>
      <c r="G929" t="s">
        <v>171</v>
      </c>
      <c r="H929">
        <v>0</v>
      </c>
      <c r="I929" t="s">
        <v>63</v>
      </c>
      <c r="J929">
        <v>0.05</v>
      </c>
      <c r="K929">
        <v>0.2</v>
      </c>
      <c r="L929">
        <v>0.25</v>
      </c>
      <c r="M929" t="b">
        <f t="shared" si="73"/>
        <v>1</v>
      </c>
      <c r="N929" t="str">
        <f t="shared" si="74"/>
        <v>Meal_Booster1_Green</v>
      </c>
      <c r="O929" t="s">
        <v>16</v>
      </c>
    </row>
    <row r="930" spans="1:15" hidden="1" x14ac:dyDescent="0.45">
      <c r="A930" t="str">
        <f t="shared" si="70"/>
        <v>2020-01-02</v>
      </c>
      <c r="B930">
        <f t="shared" si="71"/>
        <v>43832</v>
      </c>
      <c r="C930" t="str">
        <f t="shared" si="72"/>
        <v>43832Meal_Booster1_MainP8</v>
      </c>
      <c r="D930" s="7">
        <v>928</v>
      </c>
      <c r="E930" t="s">
        <v>189</v>
      </c>
      <c r="F930" t="s">
        <v>118</v>
      </c>
      <c r="G930" t="s">
        <v>172</v>
      </c>
      <c r="H930">
        <v>0</v>
      </c>
      <c r="I930" t="s">
        <v>63</v>
      </c>
      <c r="J930">
        <v>0.05</v>
      </c>
      <c r="K930">
        <v>0.2</v>
      </c>
      <c r="L930">
        <v>0.25</v>
      </c>
      <c r="M930" t="b">
        <f t="shared" si="73"/>
        <v>1</v>
      </c>
      <c r="N930" t="str">
        <f t="shared" si="74"/>
        <v>Meal_Booster1_Main</v>
      </c>
      <c r="O930" t="s">
        <v>17</v>
      </c>
    </row>
    <row r="931" spans="1:15" hidden="1" x14ac:dyDescent="0.45">
      <c r="A931" t="str">
        <f t="shared" si="70"/>
        <v>2020-01-02</v>
      </c>
      <c r="B931">
        <f t="shared" si="71"/>
        <v>43832</v>
      </c>
      <c r="C931" t="str">
        <f t="shared" si="72"/>
        <v>43832Meal_Booster1_SideP8</v>
      </c>
      <c r="D931" s="7">
        <v>929</v>
      </c>
      <c r="E931" t="s">
        <v>189</v>
      </c>
      <c r="F931" t="s">
        <v>118</v>
      </c>
      <c r="G931" t="s">
        <v>173</v>
      </c>
      <c r="H931">
        <v>0</v>
      </c>
      <c r="I931" t="s">
        <v>63</v>
      </c>
      <c r="J931">
        <v>0.05</v>
      </c>
      <c r="K931">
        <v>0.2</v>
      </c>
      <c r="L931">
        <v>0.25</v>
      </c>
      <c r="M931" t="b">
        <f t="shared" si="73"/>
        <v>1</v>
      </c>
      <c r="N931" t="str">
        <f t="shared" si="74"/>
        <v>Meal_Booster1_Side</v>
      </c>
      <c r="O931" t="s">
        <v>18</v>
      </c>
    </row>
    <row r="932" spans="1:15" hidden="1" x14ac:dyDescent="0.45">
      <c r="A932" t="str">
        <f t="shared" si="70"/>
        <v>2020-01-02</v>
      </c>
      <c r="B932">
        <f t="shared" si="71"/>
        <v>43832</v>
      </c>
      <c r="C932" t="str">
        <f t="shared" si="72"/>
        <v>43832Meal_Booster2_GreenP8</v>
      </c>
      <c r="D932" s="7">
        <v>930</v>
      </c>
      <c r="E932" t="s">
        <v>189</v>
      </c>
      <c r="F932" t="s">
        <v>118</v>
      </c>
      <c r="G932" t="s">
        <v>174</v>
      </c>
      <c r="H932">
        <v>0</v>
      </c>
      <c r="I932" t="s">
        <v>63</v>
      </c>
      <c r="J932">
        <v>0.05</v>
      </c>
      <c r="K932">
        <v>0.2</v>
      </c>
      <c r="L932">
        <v>0.25</v>
      </c>
      <c r="M932" t="b">
        <f t="shared" si="73"/>
        <v>1</v>
      </c>
      <c r="N932" t="str">
        <f t="shared" si="74"/>
        <v>Meal_Booster2_Green</v>
      </c>
      <c r="O932" t="s">
        <v>19</v>
      </c>
    </row>
    <row r="933" spans="1:15" hidden="1" x14ac:dyDescent="0.45">
      <c r="A933" t="str">
        <f t="shared" si="70"/>
        <v>2020-01-02</v>
      </c>
      <c r="B933">
        <f t="shared" si="71"/>
        <v>43832</v>
      </c>
      <c r="C933" t="str">
        <f t="shared" si="72"/>
        <v>43832Meal_Booster2_MainP8</v>
      </c>
      <c r="D933" s="7">
        <v>931</v>
      </c>
      <c r="E933" t="s">
        <v>189</v>
      </c>
      <c r="F933" t="s">
        <v>118</v>
      </c>
      <c r="G933" t="s">
        <v>175</v>
      </c>
      <c r="H933">
        <v>0</v>
      </c>
      <c r="I933" t="s">
        <v>63</v>
      </c>
      <c r="J933">
        <v>0.05</v>
      </c>
      <c r="K933">
        <v>0.2</v>
      </c>
      <c r="L933">
        <v>0.25</v>
      </c>
      <c r="M933" t="b">
        <f t="shared" si="73"/>
        <v>1</v>
      </c>
      <c r="N933" t="str">
        <f t="shared" si="74"/>
        <v>Meal_Booster2_Main</v>
      </c>
      <c r="O933" t="s">
        <v>20</v>
      </c>
    </row>
    <row r="934" spans="1:15" hidden="1" x14ac:dyDescent="0.45">
      <c r="A934" t="str">
        <f t="shared" si="70"/>
        <v>2020-01-02</v>
      </c>
      <c r="B934">
        <f t="shared" si="71"/>
        <v>43832</v>
      </c>
      <c r="C934" t="str">
        <f t="shared" si="72"/>
        <v>43832Meal_Booster2_SideP8</v>
      </c>
      <c r="D934" s="7">
        <v>932</v>
      </c>
      <c r="E934" t="s">
        <v>189</v>
      </c>
      <c r="F934" t="s">
        <v>118</v>
      </c>
      <c r="G934" t="s">
        <v>176</v>
      </c>
      <c r="H934">
        <v>0</v>
      </c>
      <c r="I934" t="s">
        <v>63</v>
      </c>
      <c r="J934">
        <v>0.05</v>
      </c>
      <c r="K934">
        <v>0.2</v>
      </c>
      <c r="L934">
        <v>0.25</v>
      </c>
      <c r="M934" t="b">
        <f t="shared" si="73"/>
        <v>1</v>
      </c>
      <c r="N934" t="str">
        <f t="shared" si="74"/>
        <v>Meal_Booster2_Side</v>
      </c>
      <c r="O934" t="s">
        <v>21</v>
      </c>
    </row>
    <row r="935" spans="1:15" hidden="1" x14ac:dyDescent="0.45">
      <c r="A935" t="str">
        <f t="shared" si="70"/>
        <v>2020-01-02</v>
      </c>
      <c r="B935">
        <f t="shared" si="71"/>
        <v>43832</v>
      </c>
      <c r="C935" t="str">
        <f t="shared" si="72"/>
        <v>43832Meal_Breakfast_GreenP8</v>
      </c>
      <c r="D935" s="7">
        <v>933</v>
      </c>
      <c r="E935" t="s">
        <v>189</v>
      </c>
      <c r="F935" t="s">
        <v>118</v>
      </c>
      <c r="G935" t="s">
        <v>177</v>
      </c>
      <c r="H935">
        <v>88.366889999999998</v>
      </c>
      <c r="I935" t="s">
        <v>63</v>
      </c>
      <c r="J935">
        <v>0.05</v>
      </c>
      <c r="K935">
        <v>0.2</v>
      </c>
      <c r="L935">
        <v>0.25</v>
      </c>
      <c r="M935" t="b">
        <f t="shared" si="73"/>
        <v>1</v>
      </c>
      <c r="N935" t="str">
        <f t="shared" si="74"/>
        <v>Meal_Breakfast_Green</v>
      </c>
      <c r="O935" t="s">
        <v>24</v>
      </c>
    </row>
    <row r="936" spans="1:15" hidden="1" x14ac:dyDescent="0.45">
      <c r="A936" t="str">
        <f t="shared" si="70"/>
        <v>2020-01-02</v>
      </c>
      <c r="B936">
        <f t="shared" si="71"/>
        <v>43832</v>
      </c>
      <c r="C936" t="str">
        <f t="shared" si="72"/>
        <v>43832Meal_Breakfast_MainP8</v>
      </c>
      <c r="D936" s="7">
        <v>934</v>
      </c>
      <c r="E936" t="s">
        <v>189</v>
      </c>
      <c r="F936" t="s">
        <v>118</v>
      </c>
      <c r="G936" t="s">
        <v>178</v>
      </c>
      <c r="H936">
        <v>12.574154999999999</v>
      </c>
      <c r="I936" t="s">
        <v>63</v>
      </c>
      <c r="J936">
        <v>0.05</v>
      </c>
      <c r="K936">
        <v>0.2</v>
      </c>
      <c r="L936">
        <v>0.25</v>
      </c>
      <c r="M936" t="b">
        <f t="shared" si="73"/>
        <v>1</v>
      </c>
      <c r="N936" t="str">
        <f t="shared" si="74"/>
        <v>Meal_Breakfast_Main</v>
      </c>
      <c r="O936" t="s">
        <v>25</v>
      </c>
    </row>
    <row r="937" spans="1:15" hidden="1" x14ac:dyDescent="0.45">
      <c r="A937" t="str">
        <f t="shared" si="70"/>
        <v>2020-01-02</v>
      </c>
      <c r="B937">
        <f t="shared" si="71"/>
        <v>43832</v>
      </c>
      <c r="C937" t="str">
        <f t="shared" si="72"/>
        <v>43832Meal_Breakfast_SideP8</v>
      </c>
      <c r="D937" s="7">
        <v>935</v>
      </c>
      <c r="E937" t="s">
        <v>189</v>
      </c>
      <c r="F937" t="s">
        <v>118</v>
      </c>
      <c r="G937" t="s">
        <v>179</v>
      </c>
      <c r="H937">
        <v>85.704660000000004</v>
      </c>
      <c r="I937" t="s">
        <v>63</v>
      </c>
      <c r="J937">
        <v>0.05</v>
      </c>
      <c r="K937">
        <v>0.2</v>
      </c>
      <c r="L937">
        <v>0.25</v>
      </c>
      <c r="M937" t="b">
        <f t="shared" si="73"/>
        <v>1</v>
      </c>
      <c r="N937" t="str">
        <f t="shared" si="74"/>
        <v>Meal_Breakfast_Side</v>
      </c>
      <c r="O937" t="s">
        <v>26</v>
      </c>
    </row>
    <row r="938" spans="1:15" hidden="1" x14ac:dyDescent="0.45">
      <c r="A938" t="str">
        <f t="shared" si="70"/>
        <v>2020-01-02</v>
      </c>
      <c r="B938">
        <f t="shared" si="71"/>
        <v>43832</v>
      </c>
      <c r="C938" t="str">
        <f t="shared" si="72"/>
        <v>43832Meal_Dinner_GreenP8</v>
      </c>
      <c r="D938" s="7">
        <v>936</v>
      </c>
      <c r="E938" t="s">
        <v>189</v>
      </c>
      <c r="F938" t="s">
        <v>118</v>
      </c>
      <c r="G938" t="s">
        <v>180</v>
      </c>
      <c r="H938">
        <v>379.91521999999998</v>
      </c>
      <c r="I938" t="s">
        <v>63</v>
      </c>
      <c r="J938">
        <v>0.05</v>
      </c>
      <c r="K938">
        <v>0.2</v>
      </c>
      <c r="L938">
        <v>0.25</v>
      </c>
      <c r="M938" t="b">
        <f t="shared" si="73"/>
        <v>1</v>
      </c>
      <c r="N938" t="str">
        <f t="shared" si="74"/>
        <v>Meal_Dinner_Green</v>
      </c>
      <c r="O938" t="s">
        <v>29</v>
      </c>
    </row>
    <row r="939" spans="1:15" hidden="1" x14ac:dyDescent="0.45">
      <c r="A939" t="str">
        <f t="shared" si="70"/>
        <v>2020-01-02</v>
      </c>
      <c r="B939">
        <f t="shared" si="71"/>
        <v>43832</v>
      </c>
      <c r="C939" t="str">
        <f t="shared" si="72"/>
        <v>43832Meal_Dinner_MainP8</v>
      </c>
      <c r="D939" s="7">
        <v>937</v>
      </c>
      <c r="E939" t="s">
        <v>189</v>
      </c>
      <c r="F939" t="s">
        <v>118</v>
      </c>
      <c r="G939" t="s">
        <v>181</v>
      </c>
      <c r="H939">
        <v>227.94913</v>
      </c>
      <c r="I939" t="s">
        <v>63</v>
      </c>
      <c r="J939">
        <v>0.05</v>
      </c>
      <c r="K939">
        <v>0.2</v>
      </c>
      <c r="L939">
        <v>0.25</v>
      </c>
      <c r="M939" t="b">
        <f t="shared" si="73"/>
        <v>1</v>
      </c>
      <c r="N939" t="str">
        <f t="shared" si="74"/>
        <v>Meal_Dinner_Main</v>
      </c>
      <c r="O939" t="s">
        <v>30</v>
      </c>
    </row>
    <row r="940" spans="1:15" hidden="1" x14ac:dyDescent="0.45">
      <c r="A940" t="str">
        <f t="shared" si="70"/>
        <v>2020-01-02</v>
      </c>
      <c r="B940">
        <f t="shared" si="71"/>
        <v>43832</v>
      </c>
      <c r="C940" t="str">
        <f t="shared" si="72"/>
        <v>43832Meal_Dinner_SideP8</v>
      </c>
      <c r="D940" s="7">
        <v>938</v>
      </c>
      <c r="E940" t="s">
        <v>189</v>
      </c>
      <c r="F940" t="s">
        <v>118</v>
      </c>
      <c r="G940" t="s">
        <v>182</v>
      </c>
      <c r="H940">
        <v>136.76947999999999</v>
      </c>
      <c r="I940" t="s">
        <v>63</v>
      </c>
      <c r="J940">
        <v>0.05</v>
      </c>
      <c r="K940">
        <v>0.2</v>
      </c>
      <c r="L940">
        <v>0.25</v>
      </c>
      <c r="M940" t="b">
        <f t="shared" si="73"/>
        <v>1</v>
      </c>
      <c r="N940" t="str">
        <f t="shared" si="74"/>
        <v>Meal_Dinner_Side</v>
      </c>
      <c r="O940" t="s">
        <v>31</v>
      </c>
    </row>
    <row r="941" spans="1:15" hidden="1" x14ac:dyDescent="0.45">
      <c r="A941" t="str">
        <f t="shared" si="70"/>
        <v>2020-01-02</v>
      </c>
      <c r="B941">
        <f t="shared" si="71"/>
        <v>43832</v>
      </c>
      <c r="C941" t="str">
        <f t="shared" si="72"/>
        <v>43832Meal_Lunch_GreenP8</v>
      </c>
      <c r="D941" s="7">
        <v>939</v>
      </c>
      <c r="E941" t="s">
        <v>189</v>
      </c>
      <c r="F941" t="s">
        <v>118</v>
      </c>
      <c r="G941" t="s">
        <v>183</v>
      </c>
      <c r="H941">
        <v>0.27938827999999999</v>
      </c>
      <c r="I941" t="s">
        <v>63</v>
      </c>
      <c r="J941">
        <v>0.05</v>
      </c>
      <c r="K941">
        <v>0.2</v>
      </c>
      <c r="L941">
        <v>0.25</v>
      </c>
      <c r="M941" t="b">
        <f t="shared" si="73"/>
        <v>1</v>
      </c>
      <c r="N941" t="str">
        <f t="shared" si="74"/>
        <v>Meal_Lunch_Green</v>
      </c>
      <c r="O941" t="s">
        <v>34</v>
      </c>
    </row>
    <row r="942" spans="1:15" hidden="1" x14ac:dyDescent="0.45">
      <c r="A942" t="str">
        <f t="shared" si="70"/>
        <v>2020-01-02</v>
      </c>
      <c r="B942">
        <f t="shared" si="71"/>
        <v>43832</v>
      </c>
      <c r="C942" t="str">
        <f t="shared" si="72"/>
        <v>43832Meal_Lunch_MainP8</v>
      </c>
      <c r="D942" s="7">
        <v>940</v>
      </c>
      <c r="E942" t="s">
        <v>189</v>
      </c>
      <c r="F942" t="s">
        <v>118</v>
      </c>
      <c r="G942" t="s">
        <v>184</v>
      </c>
      <c r="H942">
        <v>0.26076240000000001</v>
      </c>
      <c r="I942" t="s">
        <v>63</v>
      </c>
      <c r="J942">
        <v>0.05</v>
      </c>
      <c r="K942">
        <v>0.2</v>
      </c>
      <c r="L942">
        <v>0.25</v>
      </c>
      <c r="M942" t="b">
        <f t="shared" si="73"/>
        <v>1</v>
      </c>
      <c r="N942" t="str">
        <f t="shared" si="74"/>
        <v>Meal_Lunch_Main</v>
      </c>
      <c r="O942" t="s">
        <v>35</v>
      </c>
    </row>
    <row r="943" spans="1:15" hidden="1" x14ac:dyDescent="0.45">
      <c r="A943" t="str">
        <f t="shared" si="70"/>
        <v>2020-01-02</v>
      </c>
      <c r="B943">
        <f t="shared" si="71"/>
        <v>43832</v>
      </c>
      <c r="C943" t="str">
        <f t="shared" si="72"/>
        <v>43832Meal_Lunch_SideP8</v>
      </c>
      <c r="D943" s="7">
        <v>941</v>
      </c>
      <c r="E943" t="s">
        <v>189</v>
      </c>
      <c r="F943" t="s">
        <v>118</v>
      </c>
      <c r="G943" t="s">
        <v>185</v>
      </c>
      <c r="H943">
        <v>0.58981971</v>
      </c>
      <c r="I943" t="s">
        <v>63</v>
      </c>
      <c r="J943">
        <v>0.05</v>
      </c>
      <c r="K943">
        <v>0.2</v>
      </c>
      <c r="L943">
        <v>0.25</v>
      </c>
      <c r="M943" t="b">
        <f t="shared" si="73"/>
        <v>1</v>
      </c>
      <c r="N943" t="str">
        <f t="shared" si="74"/>
        <v>Meal_Lunch_Side</v>
      </c>
      <c r="O943" t="s">
        <v>36</v>
      </c>
    </row>
    <row r="944" spans="1:15" hidden="1" x14ac:dyDescent="0.45">
      <c r="A944" t="str">
        <f t="shared" si="70"/>
        <v>2020-01-02</v>
      </c>
      <c r="B944">
        <f t="shared" si="71"/>
        <v>43832</v>
      </c>
      <c r="C944" t="str">
        <f t="shared" si="72"/>
        <v>43832Meal_Morning_Snack_GreenP8</v>
      </c>
      <c r="D944" s="7">
        <v>942</v>
      </c>
      <c r="E944" t="s">
        <v>189</v>
      </c>
      <c r="F944" t="s">
        <v>118</v>
      </c>
      <c r="G944" t="s">
        <v>186</v>
      </c>
      <c r="H944">
        <v>101.65657</v>
      </c>
      <c r="I944" t="s">
        <v>63</v>
      </c>
      <c r="J944">
        <v>0.05</v>
      </c>
      <c r="K944">
        <v>0.2</v>
      </c>
      <c r="L944">
        <v>0.25</v>
      </c>
      <c r="M944" t="b">
        <f t="shared" si="73"/>
        <v>1</v>
      </c>
      <c r="N944" t="str">
        <f t="shared" si="74"/>
        <v>Meal_Morning_Snack_Green</v>
      </c>
      <c r="O944" t="s">
        <v>39</v>
      </c>
    </row>
    <row r="945" spans="1:15" hidden="1" x14ac:dyDescent="0.45">
      <c r="A945" t="str">
        <f t="shared" si="70"/>
        <v>2020-01-02</v>
      </c>
      <c r="B945">
        <f t="shared" si="71"/>
        <v>43832</v>
      </c>
      <c r="C945" t="str">
        <f t="shared" si="72"/>
        <v>43832Meal_Morning_Snack_MainP8</v>
      </c>
      <c r="D945" s="7">
        <v>943</v>
      </c>
      <c r="E945" t="s">
        <v>189</v>
      </c>
      <c r="F945" t="s">
        <v>118</v>
      </c>
      <c r="G945" t="s">
        <v>187</v>
      </c>
      <c r="H945">
        <v>47.812567000000001</v>
      </c>
      <c r="I945" t="s">
        <v>63</v>
      </c>
      <c r="J945">
        <v>0.05</v>
      </c>
      <c r="K945">
        <v>0.2</v>
      </c>
      <c r="L945">
        <v>0.25</v>
      </c>
      <c r="M945" t="b">
        <f t="shared" si="73"/>
        <v>1</v>
      </c>
      <c r="N945" t="str">
        <f t="shared" si="74"/>
        <v>Meal_Morning_Snack_Main</v>
      </c>
      <c r="O945" t="s">
        <v>40</v>
      </c>
    </row>
    <row r="946" spans="1:15" hidden="1" x14ac:dyDescent="0.45">
      <c r="A946" t="str">
        <f t="shared" si="70"/>
        <v>2020-01-02</v>
      </c>
      <c r="B946">
        <f t="shared" si="71"/>
        <v>43832</v>
      </c>
      <c r="C946" t="str">
        <f t="shared" si="72"/>
        <v>43832Meal_Morning_Snack_SideP8</v>
      </c>
      <c r="D946" s="7">
        <v>944</v>
      </c>
      <c r="E946" t="s">
        <v>189</v>
      </c>
      <c r="F946" t="s">
        <v>118</v>
      </c>
      <c r="G946" t="s">
        <v>188</v>
      </c>
      <c r="H946">
        <v>12.119119</v>
      </c>
      <c r="I946" t="s">
        <v>63</v>
      </c>
      <c r="J946">
        <v>0.05</v>
      </c>
      <c r="K946">
        <v>0.2</v>
      </c>
      <c r="L946">
        <v>0.25</v>
      </c>
      <c r="M946" t="b">
        <f t="shared" si="73"/>
        <v>1</v>
      </c>
      <c r="N946" t="str">
        <f t="shared" si="74"/>
        <v>Meal_Morning_Snack_Side</v>
      </c>
      <c r="O946" t="s">
        <v>41</v>
      </c>
    </row>
    <row r="947" spans="1:15" hidden="1" x14ac:dyDescent="0.45">
      <c r="A947" t="str">
        <f t="shared" si="70"/>
        <v>2020-01-02</v>
      </c>
      <c r="B947">
        <f t="shared" si="71"/>
        <v>43832</v>
      </c>
      <c r="C947" t="str">
        <f t="shared" si="72"/>
        <v>43832Meal_Afternoon_Snack_GreenP9</v>
      </c>
      <c r="D947" s="7">
        <v>945</v>
      </c>
      <c r="E947" t="s">
        <v>189</v>
      </c>
      <c r="F947" t="s">
        <v>118</v>
      </c>
      <c r="G947" t="s">
        <v>168</v>
      </c>
      <c r="H947">
        <v>114.68925</v>
      </c>
      <c r="I947" t="s">
        <v>64</v>
      </c>
      <c r="J947">
        <v>0.05</v>
      </c>
      <c r="K947">
        <v>0.1</v>
      </c>
      <c r="L947">
        <v>0.25</v>
      </c>
      <c r="M947" t="b">
        <f t="shared" si="73"/>
        <v>1</v>
      </c>
      <c r="N947" t="str">
        <f t="shared" si="74"/>
        <v>Meal_Afternoon_Snack_Green</v>
      </c>
      <c r="O947" t="s">
        <v>11</v>
      </c>
    </row>
    <row r="948" spans="1:15" hidden="1" x14ac:dyDescent="0.45">
      <c r="A948" t="str">
        <f t="shared" si="70"/>
        <v>2020-01-02</v>
      </c>
      <c r="B948">
        <f t="shared" si="71"/>
        <v>43832</v>
      </c>
      <c r="C948" t="str">
        <f t="shared" si="72"/>
        <v>43832Meal_Afternoon_Snack_MainP9</v>
      </c>
      <c r="D948" s="7">
        <v>946</v>
      </c>
      <c r="E948" t="s">
        <v>189</v>
      </c>
      <c r="F948" t="s">
        <v>118</v>
      </c>
      <c r="G948" t="s">
        <v>169</v>
      </c>
      <c r="H948">
        <v>52.131478000000001</v>
      </c>
      <c r="I948" t="s">
        <v>64</v>
      </c>
      <c r="J948">
        <v>0.05</v>
      </c>
      <c r="K948">
        <v>0.1</v>
      </c>
      <c r="L948">
        <v>0.25</v>
      </c>
      <c r="M948" t="b">
        <f t="shared" si="73"/>
        <v>1</v>
      </c>
      <c r="N948" t="str">
        <f t="shared" si="74"/>
        <v>Meal_Afternoon_Snack_Main</v>
      </c>
      <c r="O948" t="s">
        <v>12</v>
      </c>
    </row>
    <row r="949" spans="1:15" hidden="1" x14ac:dyDescent="0.45">
      <c r="A949" t="str">
        <f t="shared" si="70"/>
        <v>2020-01-02</v>
      </c>
      <c r="B949">
        <f t="shared" si="71"/>
        <v>43832</v>
      </c>
      <c r="C949" t="str">
        <f t="shared" si="72"/>
        <v>43832Meal_Afternoon_Snack_SideP9</v>
      </c>
      <c r="D949" s="7">
        <v>947</v>
      </c>
      <c r="E949" t="s">
        <v>189</v>
      </c>
      <c r="F949" t="s">
        <v>118</v>
      </c>
      <c r="G949" t="s">
        <v>170</v>
      </c>
      <c r="H949">
        <v>13.901726999999999</v>
      </c>
      <c r="I949" t="s">
        <v>64</v>
      </c>
      <c r="J949">
        <v>0.05</v>
      </c>
      <c r="K949">
        <v>0.1</v>
      </c>
      <c r="L949">
        <v>0.25</v>
      </c>
      <c r="M949" t="b">
        <f t="shared" si="73"/>
        <v>1</v>
      </c>
      <c r="N949" t="str">
        <f t="shared" si="74"/>
        <v>Meal_Afternoon_Snack_Side</v>
      </c>
      <c r="O949" t="s">
        <v>13</v>
      </c>
    </row>
    <row r="950" spans="1:15" hidden="1" x14ac:dyDescent="0.45">
      <c r="A950" t="str">
        <f t="shared" si="70"/>
        <v>2020-01-02</v>
      </c>
      <c r="B950">
        <f t="shared" si="71"/>
        <v>43832</v>
      </c>
      <c r="C950" t="str">
        <f t="shared" si="72"/>
        <v>43832Meal_Booster1_GreenP9</v>
      </c>
      <c r="D950" s="7">
        <v>948</v>
      </c>
      <c r="E950" t="s">
        <v>189</v>
      </c>
      <c r="F950" t="s">
        <v>118</v>
      </c>
      <c r="G950" t="s">
        <v>171</v>
      </c>
      <c r="H950">
        <v>0</v>
      </c>
      <c r="I950" t="s">
        <v>64</v>
      </c>
      <c r="J950">
        <v>0.05</v>
      </c>
      <c r="K950">
        <v>0.1</v>
      </c>
      <c r="L950">
        <v>0.25</v>
      </c>
      <c r="M950" t="b">
        <f t="shared" si="73"/>
        <v>1</v>
      </c>
      <c r="N950" t="str">
        <f t="shared" si="74"/>
        <v>Meal_Booster1_Green</v>
      </c>
      <c r="O950" t="s">
        <v>16</v>
      </c>
    </row>
    <row r="951" spans="1:15" hidden="1" x14ac:dyDescent="0.45">
      <c r="A951" t="str">
        <f t="shared" si="70"/>
        <v>2020-01-02</v>
      </c>
      <c r="B951">
        <f t="shared" si="71"/>
        <v>43832</v>
      </c>
      <c r="C951" t="str">
        <f t="shared" si="72"/>
        <v>43832Meal_Booster1_MainP9</v>
      </c>
      <c r="D951" s="7">
        <v>949</v>
      </c>
      <c r="E951" t="s">
        <v>189</v>
      </c>
      <c r="F951" t="s">
        <v>118</v>
      </c>
      <c r="G951" t="s">
        <v>172</v>
      </c>
      <c r="H951">
        <v>0</v>
      </c>
      <c r="I951" t="s">
        <v>64</v>
      </c>
      <c r="J951">
        <v>0.05</v>
      </c>
      <c r="K951">
        <v>0.1</v>
      </c>
      <c r="L951">
        <v>0.25</v>
      </c>
      <c r="M951" t="b">
        <f t="shared" si="73"/>
        <v>1</v>
      </c>
      <c r="N951" t="str">
        <f t="shared" si="74"/>
        <v>Meal_Booster1_Main</v>
      </c>
      <c r="O951" t="s">
        <v>17</v>
      </c>
    </row>
    <row r="952" spans="1:15" hidden="1" x14ac:dyDescent="0.45">
      <c r="A952" t="str">
        <f t="shared" si="70"/>
        <v>2020-01-02</v>
      </c>
      <c r="B952">
        <f t="shared" si="71"/>
        <v>43832</v>
      </c>
      <c r="C952" t="str">
        <f t="shared" si="72"/>
        <v>43832Meal_Booster1_SideP9</v>
      </c>
      <c r="D952" s="7">
        <v>950</v>
      </c>
      <c r="E952" t="s">
        <v>189</v>
      </c>
      <c r="F952" t="s">
        <v>118</v>
      </c>
      <c r="G952" t="s">
        <v>173</v>
      </c>
      <c r="H952">
        <v>0</v>
      </c>
      <c r="I952" t="s">
        <v>64</v>
      </c>
      <c r="J952">
        <v>0.05</v>
      </c>
      <c r="K952">
        <v>0.1</v>
      </c>
      <c r="L952">
        <v>0.25</v>
      </c>
      <c r="M952" t="b">
        <f t="shared" si="73"/>
        <v>1</v>
      </c>
      <c r="N952" t="str">
        <f t="shared" si="74"/>
        <v>Meal_Booster1_Side</v>
      </c>
      <c r="O952" t="s">
        <v>18</v>
      </c>
    </row>
    <row r="953" spans="1:15" hidden="1" x14ac:dyDescent="0.45">
      <c r="A953" t="str">
        <f t="shared" si="70"/>
        <v>2020-01-02</v>
      </c>
      <c r="B953">
        <f t="shared" si="71"/>
        <v>43832</v>
      </c>
      <c r="C953" t="str">
        <f t="shared" si="72"/>
        <v>43832Meal_Booster2_GreenP9</v>
      </c>
      <c r="D953" s="7">
        <v>951</v>
      </c>
      <c r="E953" t="s">
        <v>189</v>
      </c>
      <c r="F953" t="s">
        <v>118</v>
      </c>
      <c r="G953" t="s">
        <v>174</v>
      </c>
      <c r="H953">
        <v>0</v>
      </c>
      <c r="I953" t="s">
        <v>64</v>
      </c>
      <c r="J953">
        <v>0.05</v>
      </c>
      <c r="K953">
        <v>0.1</v>
      </c>
      <c r="L953">
        <v>0.25</v>
      </c>
      <c r="M953" t="b">
        <f t="shared" si="73"/>
        <v>1</v>
      </c>
      <c r="N953" t="str">
        <f t="shared" si="74"/>
        <v>Meal_Booster2_Green</v>
      </c>
      <c r="O953" t="s">
        <v>19</v>
      </c>
    </row>
    <row r="954" spans="1:15" hidden="1" x14ac:dyDescent="0.45">
      <c r="A954" t="str">
        <f t="shared" si="70"/>
        <v>2020-01-02</v>
      </c>
      <c r="B954">
        <f t="shared" si="71"/>
        <v>43832</v>
      </c>
      <c r="C954" t="str">
        <f t="shared" si="72"/>
        <v>43832Meal_Booster2_MainP9</v>
      </c>
      <c r="D954" s="7">
        <v>952</v>
      </c>
      <c r="E954" t="s">
        <v>189</v>
      </c>
      <c r="F954" t="s">
        <v>118</v>
      </c>
      <c r="G954" t="s">
        <v>175</v>
      </c>
      <c r="H954">
        <v>0</v>
      </c>
      <c r="I954" t="s">
        <v>64</v>
      </c>
      <c r="J954">
        <v>0.05</v>
      </c>
      <c r="K954">
        <v>0.1</v>
      </c>
      <c r="L954">
        <v>0.25</v>
      </c>
      <c r="M954" t="b">
        <f t="shared" si="73"/>
        <v>1</v>
      </c>
      <c r="N954" t="str">
        <f t="shared" si="74"/>
        <v>Meal_Booster2_Main</v>
      </c>
      <c r="O954" t="s">
        <v>20</v>
      </c>
    </row>
    <row r="955" spans="1:15" hidden="1" x14ac:dyDescent="0.45">
      <c r="A955" t="str">
        <f t="shared" si="70"/>
        <v>2020-01-02</v>
      </c>
      <c r="B955">
        <f t="shared" si="71"/>
        <v>43832</v>
      </c>
      <c r="C955" t="str">
        <f t="shared" si="72"/>
        <v>43832Meal_Booster2_SideP9</v>
      </c>
      <c r="D955" s="7">
        <v>953</v>
      </c>
      <c r="E955" t="s">
        <v>189</v>
      </c>
      <c r="F955" t="s">
        <v>118</v>
      </c>
      <c r="G955" t="s">
        <v>176</v>
      </c>
      <c r="H955">
        <v>0</v>
      </c>
      <c r="I955" t="s">
        <v>64</v>
      </c>
      <c r="J955">
        <v>0.05</v>
      </c>
      <c r="K955">
        <v>0.1</v>
      </c>
      <c r="L955">
        <v>0.25</v>
      </c>
      <c r="M955" t="b">
        <f t="shared" si="73"/>
        <v>1</v>
      </c>
      <c r="N955" t="str">
        <f t="shared" si="74"/>
        <v>Meal_Booster2_Side</v>
      </c>
      <c r="O955" t="s">
        <v>21</v>
      </c>
    </row>
    <row r="956" spans="1:15" hidden="1" x14ac:dyDescent="0.45">
      <c r="A956" t="str">
        <f t="shared" si="70"/>
        <v>2020-01-02</v>
      </c>
      <c r="B956">
        <f t="shared" si="71"/>
        <v>43832</v>
      </c>
      <c r="C956" t="str">
        <f t="shared" si="72"/>
        <v>43832Meal_Breakfast_GreenP9</v>
      </c>
      <c r="D956" s="7">
        <v>954</v>
      </c>
      <c r="E956" t="s">
        <v>189</v>
      </c>
      <c r="F956" t="s">
        <v>118</v>
      </c>
      <c r="G956" t="s">
        <v>177</v>
      </c>
      <c r="H956">
        <v>86.098771999999997</v>
      </c>
      <c r="I956" t="s">
        <v>64</v>
      </c>
      <c r="J956">
        <v>0.05</v>
      </c>
      <c r="K956">
        <v>0.1</v>
      </c>
      <c r="L956">
        <v>0.25</v>
      </c>
      <c r="M956" t="b">
        <f t="shared" si="73"/>
        <v>1</v>
      </c>
      <c r="N956" t="str">
        <f t="shared" si="74"/>
        <v>Meal_Breakfast_Green</v>
      </c>
      <c r="O956" t="s">
        <v>24</v>
      </c>
    </row>
    <row r="957" spans="1:15" hidden="1" x14ac:dyDescent="0.45">
      <c r="A957" t="str">
        <f t="shared" si="70"/>
        <v>2020-01-02</v>
      </c>
      <c r="B957">
        <f t="shared" si="71"/>
        <v>43832</v>
      </c>
      <c r="C957" t="str">
        <f t="shared" si="72"/>
        <v>43832Meal_Breakfast_MainP9</v>
      </c>
      <c r="D957" s="7">
        <v>955</v>
      </c>
      <c r="E957" t="s">
        <v>189</v>
      </c>
      <c r="F957" t="s">
        <v>118</v>
      </c>
      <c r="G957" t="s">
        <v>178</v>
      </c>
      <c r="H957">
        <v>10.21031</v>
      </c>
      <c r="I957" t="s">
        <v>64</v>
      </c>
      <c r="J957">
        <v>0.05</v>
      </c>
      <c r="K957">
        <v>0.1</v>
      </c>
      <c r="L957">
        <v>0.25</v>
      </c>
      <c r="M957" t="b">
        <f t="shared" si="73"/>
        <v>1</v>
      </c>
      <c r="N957" t="str">
        <f t="shared" si="74"/>
        <v>Meal_Breakfast_Main</v>
      </c>
      <c r="O957" t="s">
        <v>25</v>
      </c>
    </row>
    <row r="958" spans="1:15" hidden="1" x14ac:dyDescent="0.45">
      <c r="A958" t="str">
        <f t="shared" si="70"/>
        <v>2020-01-02</v>
      </c>
      <c r="B958">
        <f t="shared" si="71"/>
        <v>43832</v>
      </c>
      <c r="C958" t="str">
        <f t="shared" si="72"/>
        <v>43832Meal_Breakfast_SideP9</v>
      </c>
      <c r="D958" s="7">
        <v>956</v>
      </c>
      <c r="E958" t="s">
        <v>189</v>
      </c>
      <c r="F958" t="s">
        <v>118</v>
      </c>
      <c r="G958" t="s">
        <v>179</v>
      </c>
      <c r="H958">
        <v>70.459316999999999</v>
      </c>
      <c r="I958" t="s">
        <v>64</v>
      </c>
      <c r="J958">
        <v>0.05</v>
      </c>
      <c r="K958">
        <v>0.1</v>
      </c>
      <c r="L958">
        <v>0.25</v>
      </c>
      <c r="M958" t="b">
        <f t="shared" si="73"/>
        <v>1</v>
      </c>
      <c r="N958" t="str">
        <f t="shared" si="74"/>
        <v>Meal_Breakfast_Side</v>
      </c>
      <c r="O958" t="s">
        <v>26</v>
      </c>
    </row>
    <row r="959" spans="1:15" hidden="1" x14ac:dyDescent="0.45">
      <c r="A959" t="str">
        <f t="shared" si="70"/>
        <v>2020-01-02</v>
      </c>
      <c r="B959">
        <f t="shared" si="71"/>
        <v>43832</v>
      </c>
      <c r="C959" t="str">
        <f t="shared" si="72"/>
        <v>43832Meal_Dinner_GreenP9</v>
      </c>
      <c r="D959" s="7">
        <v>957</v>
      </c>
      <c r="E959" t="s">
        <v>189</v>
      </c>
      <c r="F959" t="s">
        <v>118</v>
      </c>
      <c r="G959" t="s">
        <v>180</v>
      </c>
      <c r="H959">
        <v>200.7192</v>
      </c>
      <c r="I959" t="s">
        <v>64</v>
      </c>
      <c r="J959">
        <v>0.05</v>
      </c>
      <c r="K959">
        <v>0.1</v>
      </c>
      <c r="L959">
        <v>0.25</v>
      </c>
      <c r="M959" t="b">
        <f t="shared" si="73"/>
        <v>1</v>
      </c>
      <c r="N959" t="str">
        <f t="shared" si="74"/>
        <v>Meal_Dinner_Green</v>
      </c>
      <c r="O959" t="s">
        <v>29</v>
      </c>
    </row>
    <row r="960" spans="1:15" hidden="1" x14ac:dyDescent="0.45">
      <c r="A960" t="str">
        <f t="shared" si="70"/>
        <v>2020-01-02</v>
      </c>
      <c r="B960">
        <f t="shared" si="71"/>
        <v>43832</v>
      </c>
      <c r="C960" t="str">
        <f t="shared" si="72"/>
        <v>43832Meal_Dinner_MainP9</v>
      </c>
      <c r="D960" s="7">
        <v>958</v>
      </c>
      <c r="E960" t="s">
        <v>189</v>
      </c>
      <c r="F960" t="s">
        <v>118</v>
      </c>
      <c r="G960" t="s">
        <v>181</v>
      </c>
      <c r="H960">
        <v>120.43152000000001</v>
      </c>
      <c r="I960" t="s">
        <v>64</v>
      </c>
      <c r="J960">
        <v>0.05</v>
      </c>
      <c r="K960">
        <v>0.1</v>
      </c>
      <c r="L960">
        <v>0.25</v>
      </c>
      <c r="M960" t="b">
        <f t="shared" si="73"/>
        <v>1</v>
      </c>
      <c r="N960" t="str">
        <f t="shared" si="74"/>
        <v>Meal_Dinner_Main</v>
      </c>
      <c r="O960" t="s">
        <v>30</v>
      </c>
    </row>
    <row r="961" spans="1:15" hidden="1" x14ac:dyDescent="0.45">
      <c r="A961" t="str">
        <f t="shared" si="70"/>
        <v>2020-01-02</v>
      </c>
      <c r="B961">
        <f t="shared" si="71"/>
        <v>43832</v>
      </c>
      <c r="C961" t="str">
        <f t="shared" si="72"/>
        <v>43832Meal_Dinner_SideP9</v>
      </c>
      <c r="D961" s="7">
        <v>959</v>
      </c>
      <c r="E961" t="s">
        <v>189</v>
      </c>
      <c r="F961" t="s">
        <v>118</v>
      </c>
      <c r="G961" t="s">
        <v>182</v>
      </c>
      <c r="H961">
        <v>72.258911999999995</v>
      </c>
      <c r="I961" t="s">
        <v>64</v>
      </c>
      <c r="J961">
        <v>0.05</v>
      </c>
      <c r="K961">
        <v>0.1</v>
      </c>
      <c r="L961">
        <v>0.25</v>
      </c>
      <c r="M961" t="b">
        <f t="shared" si="73"/>
        <v>1</v>
      </c>
      <c r="N961" t="str">
        <f t="shared" si="74"/>
        <v>Meal_Dinner_Side</v>
      </c>
      <c r="O961" t="s">
        <v>31</v>
      </c>
    </row>
    <row r="962" spans="1:15" hidden="1" x14ac:dyDescent="0.45">
      <c r="A962" t="str">
        <f t="shared" ref="A962:A1025" si="75">LEFT(E962,10)</f>
        <v>2020-01-02</v>
      </c>
      <c r="B962">
        <f t="shared" ref="B962:B1025" si="76">VALUE(A962)</f>
        <v>43832</v>
      </c>
      <c r="C962" t="str">
        <f t="shared" ref="C962:C1025" si="77">B962&amp;G962&amp;I962</f>
        <v>43832Meal_Lunch_GreenP9</v>
      </c>
      <c r="D962" s="7">
        <v>960</v>
      </c>
      <c r="E962" t="s">
        <v>189</v>
      </c>
      <c r="F962" t="s">
        <v>118</v>
      </c>
      <c r="G962" t="s">
        <v>183</v>
      </c>
      <c r="H962">
        <v>64.329903999999999</v>
      </c>
      <c r="I962" t="s">
        <v>64</v>
      </c>
      <c r="J962">
        <v>0.05</v>
      </c>
      <c r="K962">
        <v>0.1</v>
      </c>
      <c r="L962">
        <v>0.25</v>
      </c>
      <c r="M962" t="b">
        <f t="shared" ref="M962:M1025" si="78">N962=G962</f>
        <v>1</v>
      </c>
      <c r="N962" t="str">
        <f t="shared" ref="N962:N1025" si="79">"Meal_"&amp;O962</f>
        <v>Meal_Lunch_Green</v>
      </c>
      <c r="O962" t="s">
        <v>34</v>
      </c>
    </row>
    <row r="963" spans="1:15" hidden="1" x14ac:dyDescent="0.45">
      <c r="A963" t="str">
        <f t="shared" si="75"/>
        <v>2020-01-02</v>
      </c>
      <c r="B963">
        <f t="shared" si="76"/>
        <v>43832</v>
      </c>
      <c r="C963" t="str">
        <f t="shared" si="77"/>
        <v>43832Meal_Lunch_MainP9</v>
      </c>
      <c r="D963" s="7">
        <v>961</v>
      </c>
      <c r="E963" t="s">
        <v>189</v>
      </c>
      <c r="F963" t="s">
        <v>118</v>
      </c>
      <c r="G963" t="s">
        <v>184</v>
      </c>
      <c r="H963">
        <v>60.041243000000001</v>
      </c>
      <c r="I963" t="s">
        <v>64</v>
      </c>
      <c r="J963">
        <v>0.05</v>
      </c>
      <c r="K963">
        <v>0.1</v>
      </c>
      <c r="L963">
        <v>0.25</v>
      </c>
      <c r="M963" t="b">
        <f t="shared" si="78"/>
        <v>1</v>
      </c>
      <c r="N963" t="str">
        <f t="shared" si="79"/>
        <v>Meal_Lunch_Main</v>
      </c>
      <c r="O963" t="s">
        <v>35</v>
      </c>
    </row>
    <row r="964" spans="1:15" hidden="1" x14ac:dyDescent="0.45">
      <c r="A964" t="str">
        <f t="shared" si="75"/>
        <v>2020-01-02</v>
      </c>
      <c r="B964">
        <f t="shared" si="76"/>
        <v>43832</v>
      </c>
      <c r="C964" t="str">
        <f t="shared" si="77"/>
        <v>43832Meal_Lunch_SideP9</v>
      </c>
      <c r="D964" s="7">
        <v>962</v>
      </c>
      <c r="E964" t="s">
        <v>189</v>
      </c>
      <c r="F964" t="s">
        <v>118</v>
      </c>
      <c r="G964" t="s">
        <v>185</v>
      </c>
      <c r="H964">
        <v>135.80757</v>
      </c>
      <c r="I964" t="s">
        <v>64</v>
      </c>
      <c r="J964">
        <v>0.05</v>
      </c>
      <c r="K964">
        <v>0.1</v>
      </c>
      <c r="L964">
        <v>0.25</v>
      </c>
      <c r="M964" t="b">
        <f t="shared" si="78"/>
        <v>1</v>
      </c>
      <c r="N964" t="str">
        <f t="shared" si="79"/>
        <v>Meal_Lunch_Side</v>
      </c>
      <c r="O964" t="s">
        <v>36</v>
      </c>
    </row>
    <row r="965" spans="1:15" hidden="1" x14ac:dyDescent="0.45">
      <c r="A965" t="str">
        <f t="shared" si="75"/>
        <v>2020-01-02</v>
      </c>
      <c r="B965">
        <f t="shared" si="76"/>
        <v>43832</v>
      </c>
      <c r="C965" t="str">
        <f t="shared" si="77"/>
        <v>43832Meal_Morning_Snack_GreenP9</v>
      </c>
      <c r="D965" s="7">
        <v>963</v>
      </c>
      <c r="E965" t="s">
        <v>189</v>
      </c>
      <c r="F965" t="s">
        <v>118</v>
      </c>
      <c r="G965" t="s">
        <v>186</v>
      </c>
      <c r="H965">
        <v>109.38605</v>
      </c>
      <c r="I965" t="s">
        <v>64</v>
      </c>
      <c r="J965">
        <v>0.05</v>
      </c>
      <c r="K965">
        <v>0.1</v>
      </c>
      <c r="L965">
        <v>0.25</v>
      </c>
      <c r="M965" t="b">
        <f t="shared" si="78"/>
        <v>1</v>
      </c>
      <c r="N965" t="str">
        <f t="shared" si="79"/>
        <v>Meal_Morning_Snack_Green</v>
      </c>
      <c r="O965" t="s">
        <v>39</v>
      </c>
    </row>
    <row r="966" spans="1:15" hidden="1" x14ac:dyDescent="0.45">
      <c r="A966" t="str">
        <f t="shared" si="75"/>
        <v>2020-01-02</v>
      </c>
      <c r="B966">
        <f t="shared" si="76"/>
        <v>43832</v>
      </c>
      <c r="C966" t="str">
        <f t="shared" si="77"/>
        <v>43832Meal_Morning_Snack_MainP9</v>
      </c>
      <c r="D966" s="7">
        <v>964</v>
      </c>
      <c r="E966" t="s">
        <v>189</v>
      </c>
      <c r="F966" t="s">
        <v>118</v>
      </c>
      <c r="G966" t="s">
        <v>187</v>
      </c>
      <c r="H966">
        <v>37.864401999999998</v>
      </c>
      <c r="I966" t="s">
        <v>64</v>
      </c>
      <c r="J966">
        <v>0.05</v>
      </c>
      <c r="K966">
        <v>0.1</v>
      </c>
      <c r="L966">
        <v>0.25</v>
      </c>
      <c r="M966" t="b">
        <f t="shared" si="78"/>
        <v>1</v>
      </c>
      <c r="N966" t="str">
        <f t="shared" si="79"/>
        <v>Meal_Morning_Snack_Main</v>
      </c>
      <c r="O966" t="s">
        <v>40</v>
      </c>
    </row>
    <row r="967" spans="1:15" hidden="1" x14ac:dyDescent="0.45">
      <c r="A967" t="str">
        <f t="shared" si="75"/>
        <v>2020-01-02</v>
      </c>
      <c r="B967">
        <f t="shared" si="76"/>
        <v>43832</v>
      </c>
      <c r="C967" t="str">
        <f t="shared" si="77"/>
        <v>43832Meal_Morning_Snack_SideP9</v>
      </c>
      <c r="D967" s="7">
        <v>965</v>
      </c>
      <c r="E967" t="s">
        <v>189</v>
      </c>
      <c r="F967" t="s">
        <v>118</v>
      </c>
      <c r="G967" t="s">
        <v>188</v>
      </c>
      <c r="H967">
        <v>21.035779000000002</v>
      </c>
      <c r="I967" t="s">
        <v>64</v>
      </c>
      <c r="J967">
        <v>0.05</v>
      </c>
      <c r="K967">
        <v>0.1</v>
      </c>
      <c r="L967">
        <v>0.25</v>
      </c>
      <c r="M967" t="b">
        <f t="shared" si="78"/>
        <v>1</v>
      </c>
      <c r="N967" t="str">
        <f t="shared" si="79"/>
        <v>Meal_Morning_Snack_Side</v>
      </c>
      <c r="O967" t="s">
        <v>41</v>
      </c>
    </row>
    <row r="968" spans="1:15" hidden="1" x14ac:dyDescent="0.45">
      <c r="A968" t="str">
        <f t="shared" si="75"/>
        <v>2020-01-03</v>
      </c>
      <c r="B968">
        <f t="shared" si="76"/>
        <v>43833</v>
      </c>
      <c r="C968" t="str">
        <f t="shared" si="77"/>
        <v>43833Meal_Afternoon_Snack_GreenP1</v>
      </c>
      <c r="D968" s="7">
        <v>966</v>
      </c>
      <c r="E968" t="s">
        <v>190</v>
      </c>
      <c r="F968" t="s">
        <v>118</v>
      </c>
      <c r="G968" t="s">
        <v>168</v>
      </c>
      <c r="H968">
        <v>23.574824</v>
      </c>
      <c r="I968" t="s">
        <v>9</v>
      </c>
      <c r="J968">
        <v>0.05</v>
      </c>
      <c r="K968">
        <v>0.25</v>
      </c>
      <c r="L968">
        <v>0.25</v>
      </c>
      <c r="M968" t="b">
        <f t="shared" si="78"/>
        <v>1</v>
      </c>
      <c r="N968" t="str">
        <f t="shared" si="79"/>
        <v>Meal_Afternoon_Snack_Green</v>
      </c>
      <c r="O968" t="s">
        <v>11</v>
      </c>
    </row>
    <row r="969" spans="1:15" hidden="1" x14ac:dyDescent="0.45">
      <c r="A969" t="str">
        <f t="shared" si="75"/>
        <v>2020-01-03</v>
      </c>
      <c r="B969">
        <f t="shared" si="76"/>
        <v>43833</v>
      </c>
      <c r="C969" t="str">
        <f t="shared" si="77"/>
        <v>43833Meal_Afternoon_Snack_MainP1</v>
      </c>
      <c r="D969" s="7">
        <v>967</v>
      </c>
      <c r="E969" t="s">
        <v>190</v>
      </c>
      <c r="F969" t="s">
        <v>118</v>
      </c>
      <c r="G969" t="s">
        <v>169</v>
      </c>
      <c r="H969">
        <v>168.9529</v>
      </c>
      <c r="I969" t="s">
        <v>9</v>
      </c>
      <c r="J969">
        <v>0.05</v>
      </c>
      <c r="K969">
        <v>0.25</v>
      </c>
      <c r="L969">
        <v>0.25</v>
      </c>
      <c r="M969" t="b">
        <f t="shared" si="78"/>
        <v>1</v>
      </c>
      <c r="N969" t="str">
        <f t="shared" si="79"/>
        <v>Meal_Afternoon_Snack_Main</v>
      </c>
      <c r="O969" t="s">
        <v>12</v>
      </c>
    </row>
    <row r="970" spans="1:15" hidden="1" x14ac:dyDescent="0.45">
      <c r="A970" t="str">
        <f t="shared" si="75"/>
        <v>2020-01-03</v>
      </c>
      <c r="B970">
        <f t="shared" si="76"/>
        <v>43833</v>
      </c>
      <c r="C970" t="str">
        <f t="shared" si="77"/>
        <v>43833Meal_Afternoon_Snack_SideP1</v>
      </c>
      <c r="D970" s="7">
        <v>968</v>
      </c>
      <c r="E970" t="s">
        <v>190</v>
      </c>
      <c r="F970" t="s">
        <v>118</v>
      </c>
      <c r="G970" t="s">
        <v>170</v>
      </c>
      <c r="H970">
        <v>6.5485620999999998</v>
      </c>
      <c r="I970" t="s">
        <v>9</v>
      </c>
      <c r="J970">
        <v>0.05</v>
      </c>
      <c r="K970">
        <v>0.25</v>
      </c>
      <c r="L970">
        <v>0.25</v>
      </c>
      <c r="M970" t="b">
        <f t="shared" si="78"/>
        <v>1</v>
      </c>
      <c r="N970" t="str">
        <f t="shared" si="79"/>
        <v>Meal_Afternoon_Snack_Side</v>
      </c>
      <c r="O970" t="s">
        <v>13</v>
      </c>
    </row>
    <row r="971" spans="1:15" hidden="1" x14ac:dyDescent="0.45">
      <c r="A971" t="str">
        <f t="shared" si="75"/>
        <v>2020-01-03</v>
      </c>
      <c r="B971">
        <f t="shared" si="76"/>
        <v>43833</v>
      </c>
      <c r="C971" t="str">
        <f t="shared" si="77"/>
        <v>43833Meal_Booster1_GreenP1</v>
      </c>
      <c r="D971" s="7">
        <v>969</v>
      </c>
      <c r="E971" t="s">
        <v>190</v>
      </c>
      <c r="F971" t="s">
        <v>118</v>
      </c>
      <c r="G971" t="s">
        <v>171</v>
      </c>
      <c r="H971">
        <v>0</v>
      </c>
      <c r="I971" t="s">
        <v>9</v>
      </c>
      <c r="J971">
        <v>0.05</v>
      </c>
      <c r="K971">
        <v>0.25</v>
      </c>
      <c r="L971">
        <v>0.25</v>
      </c>
      <c r="M971" t="b">
        <f t="shared" si="78"/>
        <v>1</v>
      </c>
      <c r="N971" t="str">
        <f t="shared" si="79"/>
        <v>Meal_Booster1_Green</v>
      </c>
      <c r="O971" t="s">
        <v>16</v>
      </c>
    </row>
    <row r="972" spans="1:15" hidden="1" x14ac:dyDescent="0.45">
      <c r="A972" t="str">
        <f t="shared" si="75"/>
        <v>2020-01-03</v>
      </c>
      <c r="B972">
        <f t="shared" si="76"/>
        <v>43833</v>
      </c>
      <c r="C972" t="str">
        <f t="shared" si="77"/>
        <v>43833Meal_Booster1_MainP1</v>
      </c>
      <c r="D972" s="7">
        <v>970</v>
      </c>
      <c r="E972" t="s">
        <v>190</v>
      </c>
      <c r="F972" t="s">
        <v>118</v>
      </c>
      <c r="G972" t="s">
        <v>172</v>
      </c>
      <c r="H972">
        <v>0</v>
      </c>
      <c r="I972" t="s">
        <v>9</v>
      </c>
      <c r="J972">
        <v>0.05</v>
      </c>
      <c r="K972">
        <v>0.25</v>
      </c>
      <c r="L972">
        <v>0.25</v>
      </c>
      <c r="M972" t="b">
        <f t="shared" si="78"/>
        <v>1</v>
      </c>
      <c r="N972" t="str">
        <f t="shared" si="79"/>
        <v>Meal_Booster1_Main</v>
      </c>
      <c r="O972" t="s">
        <v>17</v>
      </c>
    </row>
    <row r="973" spans="1:15" hidden="1" x14ac:dyDescent="0.45">
      <c r="A973" t="str">
        <f t="shared" si="75"/>
        <v>2020-01-03</v>
      </c>
      <c r="B973">
        <f t="shared" si="76"/>
        <v>43833</v>
      </c>
      <c r="C973" t="str">
        <f t="shared" si="77"/>
        <v>43833Meal_Booster1_SideP1</v>
      </c>
      <c r="D973" s="7">
        <v>971</v>
      </c>
      <c r="E973" t="s">
        <v>190</v>
      </c>
      <c r="F973" t="s">
        <v>118</v>
      </c>
      <c r="G973" t="s">
        <v>173</v>
      </c>
      <c r="H973">
        <v>0</v>
      </c>
      <c r="I973" t="s">
        <v>9</v>
      </c>
      <c r="J973">
        <v>0.05</v>
      </c>
      <c r="K973">
        <v>0.25</v>
      </c>
      <c r="L973">
        <v>0.25</v>
      </c>
      <c r="M973" t="b">
        <f t="shared" si="78"/>
        <v>1</v>
      </c>
      <c r="N973" t="str">
        <f t="shared" si="79"/>
        <v>Meal_Booster1_Side</v>
      </c>
      <c r="O973" t="s">
        <v>18</v>
      </c>
    </row>
    <row r="974" spans="1:15" hidden="1" x14ac:dyDescent="0.45">
      <c r="A974" t="str">
        <f t="shared" si="75"/>
        <v>2020-01-03</v>
      </c>
      <c r="B974">
        <f t="shared" si="76"/>
        <v>43833</v>
      </c>
      <c r="C974" t="str">
        <f t="shared" si="77"/>
        <v>43833Meal_Booster2_GreenP1</v>
      </c>
      <c r="D974" s="7">
        <v>972</v>
      </c>
      <c r="E974" t="s">
        <v>190</v>
      </c>
      <c r="F974" t="s">
        <v>118</v>
      </c>
      <c r="G974" t="s">
        <v>174</v>
      </c>
      <c r="H974">
        <v>0</v>
      </c>
      <c r="I974" t="s">
        <v>9</v>
      </c>
      <c r="J974">
        <v>0.05</v>
      </c>
      <c r="K974">
        <v>0.25</v>
      </c>
      <c r="L974">
        <v>0.25</v>
      </c>
      <c r="M974" t="b">
        <f t="shared" si="78"/>
        <v>1</v>
      </c>
      <c r="N974" t="str">
        <f t="shared" si="79"/>
        <v>Meal_Booster2_Green</v>
      </c>
      <c r="O974" t="s">
        <v>19</v>
      </c>
    </row>
    <row r="975" spans="1:15" hidden="1" x14ac:dyDescent="0.45">
      <c r="A975" t="str">
        <f t="shared" si="75"/>
        <v>2020-01-03</v>
      </c>
      <c r="B975">
        <f t="shared" si="76"/>
        <v>43833</v>
      </c>
      <c r="C975" t="str">
        <f t="shared" si="77"/>
        <v>43833Meal_Booster2_MainP1</v>
      </c>
      <c r="D975" s="7">
        <v>973</v>
      </c>
      <c r="E975" t="s">
        <v>190</v>
      </c>
      <c r="F975" t="s">
        <v>118</v>
      </c>
      <c r="G975" t="s">
        <v>175</v>
      </c>
      <c r="H975">
        <v>0</v>
      </c>
      <c r="I975" t="s">
        <v>9</v>
      </c>
      <c r="J975">
        <v>0.05</v>
      </c>
      <c r="K975">
        <v>0.25</v>
      </c>
      <c r="L975">
        <v>0.25</v>
      </c>
      <c r="M975" t="b">
        <f t="shared" si="78"/>
        <v>1</v>
      </c>
      <c r="N975" t="str">
        <f t="shared" si="79"/>
        <v>Meal_Booster2_Main</v>
      </c>
      <c r="O975" t="s">
        <v>20</v>
      </c>
    </row>
    <row r="976" spans="1:15" hidden="1" x14ac:dyDescent="0.45">
      <c r="A976" t="str">
        <f t="shared" si="75"/>
        <v>2020-01-03</v>
      </c>
      <c r="B976">
        <f t="shared" si="76"/>
        <v>43833</v>
      </c>
      <c r="C976" t="str">
        <f t="shared" si="77"/>
        <v>43833Meal_Booster2_SideP1</v>
      </c>
      <c r="D976" s="7">
        <v>974</v>
      </c>
      <c r="E976" t="s">
        <v>190</v>
      </c>
      <c r="F976" t="s">
        <v>118</v>
      </c>
      <c r="G976" t="s">
        <v>176</v>
      </c>
      <c r="H976">
        <v>0</v>
      </c>
      <c r="I976" t="s">
        <v>9</v>
      </c>
      <c r="J976">
        <v>0.05</v>
      </c>
      <c r="K976">
        <v>0.25</v>
      </c>
      <c r="L976">
        <v>0.25</v>
      </c>
      <c r="M976" t="b">
        <f t="shared" si="78"/>
        <v>1</v>
      </c>
      <c r="N976" t="str">
        <f t="shared" si="79"/>
        <v>Meal_Booster2_Side</v>
      </c>
      <c r="O976" t="s">
        <v>21</v>
      </c>
    </row>
    <row r="977" spans="1:15" hidden="1" x14ac:dyDescent="0.45">
      <c r="A977" t="str">
        <f t="shared" si="75"/>
        <v>2020-01-03</v>
      </c>
      <c r="B977">
        <f t="shared" si="76"/>
        <v>43833</v>
      </c>
      <c r="C977" t="str">
        <f t="shared" si="77"/>
        <v>43833Meal_Breakfast_GreenP1</v>
      </c>
      <c r="D977" s="7">
        <v>975</v>
      </c>
      <c r="E977" t="s">
        <v>190</v>
      </c>
      <c r="F977" t="s">
        <v>118</v>
      </c>
      <c r="G977" t="s">
        <v>177</v>
      </c>
      <c r="H977">
        <v>63.092522000000002</v>
      </c>
      <c r="I977" t="s">
        <v>9</v>
      </c>
      <c r="J977">
        <v>0.05</v>
      </c>
      <c r="K977">
        <v>0.25</v>
      </c>
      <c r="L977">
        <v>0.25</v>
      </c>
      <c r="M977" t="b">
        <f t="shared" si="78"/>
        <v>1</v>
      </c>
      <c r="N977" t="str">
        <f t="shared" si="79"/>
        <v>Meal_Breakfast_Green</v>
      </c>
      <c r="O977" t="s">
        <v>24</v>
      </c>
    </row>
    <row r="978" spans="1:15" hidden="1" x14ac:dyDescent="0.45">
      <c r="A978" t="str">
        <f t="shared" si="75"/>
        <v>2020-01-03</v>
      </c>
      <c r="B978">
        <f t="shared" si="76"/>
        <v>43833</v>
      </c>
      <c r="C978" t="str">
        <f t="shared" si="77"/>
        <v>43833Meal_Breakfast_MainP1</v>
      </c>
      <c r="D978" s="7">
        <v>976</v>
      </c>
      <c r="E978" t="s">
        <v>190</v>
      </c>
      <c r="F978" t="s">
        <v>118</v>
      </c>
      <c r="G978" t="s">
        <v>178</v>
      </c>
      <c r="H978">
        <v>493.80414000000002</v>
      </c>
      <c r="I978" t="s">
        <v>9</v>
      </c>
      <c r="J978">
        <v>0.05</v>
      </c>
      <c r="K978">
        <v>0.25</v>
      </c>
      <c r="L978">
        <v>0.25</v>
      </c>
      <c r="M978" t="b">
        <f t="shared" si="78"/>
        <v>1</v>
      </c>
      <c r="N978" t="str">
        <f t="shared" si="79"/>
        <v>Meal_Breakfast_Main</v>
      </c>
      <c r="O978" t="s">
        <v>25</v>
      </c>
    </row>
    <row r="979" spans="1:15" hidden="1" x14ac:dyDescent="0.45">
      <c r="A979" t="str">
        <f t="shared" si="75"/>
        <v>2020-01-03</v>
      </c>
      <c r="B979">
        <f t="shared" si="76"/>
        <v>43833</v>
      </c>
      <c r="C979" t="str">
        <f t="shared" si="77"/>
        <v>43833Meal_Breakfast_SideP1</v>
      </c>
      <c r="D979" s="7">
        <v>977</v>
      </c>
      <c r="E979" t="s">
        <v>190</v>
      </c>
      <c r="F979" t="s">
        <v>118</v>
      </c>
      <c r="G979" t="s">
        <v>179</v>
      </c>
      <c r="H979">
        <v>100.94804000000001</v>
      </c>
      <c r="I979" t="s">
        <v>9</v>
      </c>
      <c r="J979">
        <v>0.05</v>
      </c>
      <c r="K979">
        <v>0.25</v>
      </c>
      <c r="L979">
        <v>0.25</v>
      </c>
      <c r="M979" t="b">
        <f t="shared" si="78"/>
        <v>1</v>
      </c>
      <c r="N979" t="str">
        <f t="shared" si="79"/>
        <v>Meal_Breakfast_Side</v>
      </c>
      <c r="O979" t="s">
        <v>26</v>
      </c>
    </row>
    <row r="980" spans="1:15" hidden="1" x14ac:dyDescent="0.45">
      <c r="A980" t="str">
        <f t="shared" si="75"/>
        <v>2020-01-03</v>
      </c>
      <c r="B980">
        <f t="shared" si="76"/>
        <v>43833</v>
      </c>
      <c r="C980" t="str">
        <f t="shared" si="77"/>
        <v>43833Meal_Dinner_GreenP1</v>
      </c>
      <c r="D980" s="7">
        <v>978</v>
      </c>
      <c r="E980" t="s">
        <v>190</v>
      </c>
      <c r="F980" t="s">
        <v>118</v>
      </c>
      <c r="G980" t="s">
        <v>180</v>
      </c>
      <c r="H980">
        <v>6.4934671000000002</v>
      </c>
      <c r="I980" t="s">
        <v>9</v>
      </c>
      <c r="J980">
        <v>0.05</v>
      </c>
      <c r="K980">
        <v>0.25</v>
      </c>
      <c r="L980">
        <v>0.25</v>
      </c>
      <c r="M980" t="b">
        <f t="shared" si="78"/>
        <v>1</v>
      </c>
      <c r="N980" t="str">
        <f t="shared" si="79"/>
        <v>Meal_Dinner_Green</v>
      </c>
      <c r="O980" t="s">
        <v>29</v>
      </c>
    </row>
    <row r="981" spans="1:15" hidden="1" x14ac:dyDescent="0.45">
      <c r="A981" t="str">
        <f t="shared" si="75"/>
        <v>2020-01-03</v>
      </c>
      <c r="B981">
        <f t="shared" si="76"/>
        <v>43833</v>
      </c>
      <c r="C981" t="str">
        <f t="shared" si="77"/>
        <v>43833Meal_Dinner_MainP1</v>
      </c>
      <c r="D981" s="7">
        <v>979</v>
      </c>
      <c r="E981" t="s">
        <v>190</v>
      </c>
      <c r="F981" t="s">
        <v>118</v>
      </c>
      <c r="G981" t="s">
        <v>181</v>
      </c>
      <c r="H981">
        <v>216.44890000000001</v>
      </c>
      <c r="I981" t="s">
        <v>9</v>
      </c>
      <c r="J981">
        <v>0.05</v>
      </c>
      <c r="K981">
        <v>0.25</v>
      </c>
      <c r="L981">
        <v>0.25</v>
      </c>
      <c r="M981" t="b">
        <f t="shared" si="78"/>
        <v>1</v>
      </c>
      <c r="N981" t="str">
        <f t="shared" si="79"/>
        <v>Meal_Dinner_Main</v>
      </c>
      <c r="O981" t="s">
        <v>30</v>
      </c>
    </row>
    <row r="982" spans="1:15" hidden="1" x14ac:dyDescent="0.45">
      <c r="A982" t="str">
        <f t="shared" si="75"/>
        <v>2020-01-03</v>
      </c>
      <c r="B982">
        <f t="shared" si="76"/>
        <v>43833</v>
      </c>
      <c r="C982" t="str">
        <f t="shared" si="77"/>
        <v>43833Meal_Dinner_SideP1</v>
      </c>
      <c r="D982" s="7">
        <v>980</v>
      </c>
      <c r="E982" t="s">
        <v>190</v>
      </c>
      <c r="F982" t="s">
        <v>118</v>
      </c>
      <c r="G982" t="s">
        <v>182</v>
      </c>
      <c r="H982">
        <v>284.41386</v>
      </c>
      <c r="I982" t="s">
        <v>9</v>
      </c>
      <c r="J982">
        <v>0.05</v>
      </c>
      <c r="K982">
        <v>0.25</v>
      </c>
      <c r="L982">
        <v>0.25</v>
      </c>
      <c r="M982" t="b">
        <f t="shared" si="78"/>
        <v>1</v>
      </c>
      <c r="N982" t="str">
        <f t="shared" si="79"/>
        <v>Meal_Dinner_Side</v>
      </c>
      <c r="O982" t="s">
        <v>31</v>
      </c>
    </row>
    <row r="983" spans="1:15" hidden="1" x14ac:dyDescent="0.45">
      <c r="A983" t="str">
        <f t="shared" si="75"/>
        <v>2020-01-03</v>
      </c>
      <c r="B983">
        <f t="shared" si="76"/>
        <v>43833</v>
      </c>
      <c r="C983" t="str">
        <f t="shared" si="77"/>
        <v>43833Meal_Lunch_GreenP1</v>
      </c>
      <c r="D983" s="7">
        <v>981</v>
      </c>
      <c r="E983" t="s">
        <v>190</v>
      </c>
      <c r="F983" t="s">
        <v>118</v>
      </c>
      <c r="G983" t="s">
        <v>183</v>
      </c>
      <c r="H983">
        <v>141.82414</v>
      </c>
      <c r="I983" t="s">
        <v>9</v>
      </c>
      <c r="J983">
        <v>0.05</v>
      </c>
      <c r="K983">
        <v>0.25</v>
      </c>
      <c r="L983">
        <v>0.25</v>
      </c>
      <c r="M983" t="b">
        <f t="shared" si="78"/>
        <v>1</v>
      </c>
      <c r="N983" t="str">
        <f t="shared" si="79"/>
        <v>Meal_Lunch_Green</v>
      </c>
      <c r="O983" t="s">
        <v>34</v>
      </c>
    </row>
    <row r="984" spans="1:15" hidden="1" x14ac:dyDescent="0.45">
      <c r="A984" t="str">
        <f t="shared" si="75"/>
        <v>2020-01-03</v>
      </c>
      <c r="B984">
        <f t="shared" si="76"/>
        <v>43833</v>
      </c>
      <c r="C984" t="str">
        <f t="shared" si="77"/>
        <v>43833Meal_Lunch_MainP1</v>
      </c>
      <c r="D984" s="7">
        <v>982</v>
      </c>
      <c r="E984" t="s">
        <v>190</v>
      </c>
      <c r="F984" t="s">
        <v>118</v>
      </c>
      <c r="G984" t="s">
        <v>184</v>
      </c>
      <c r="H984">
        <v>155.58206000000001</v>
      </c>
      <c r="I984" t="s">
        <v>9</v>
      </c>
      <c r="J984">
        <v>0.05</v>
      </c>
      <c r="K984">
        <v>0.25</v>
      </c>
      <c r="L984">
        <v>0.25</v>
      </c>
      <c r="M984" t="b">
        <f t="shared" si="78"/>
        <v>1</v>
      </c>
      <c r="N984" t="str">
        <f t="shared" si="79"/>
        <v>Meal_Lunch_Main</v>
      </c>
      <c r="O984" t="s">
        <v>35</v>
      </c>
    </row>
    <row r="985" spans="1:15" hidden="1" x14ac:dyDescent="0.45">
      <c r="A985" t="str">
        <f t="shared" si="75"/>
        <v>2020-01-03</v>
      </c>
      <c r="B985">
        <f t="shared" si="76"/>
        <v>43833</v>
      </c>
      <c r="C985" t="str">
        <f t="shared" si="77"/>
        <v>43833Meal_Lunch_SideP1</v>
      </c>
      <c r="D985" s="7">
        <v>983</v>
      </c>
      <c r="E985" t="s">
        <v>190</v>
      </c>
      <c r="F985" t="s">
        <v>118</v>
      </c>
      <c r="G985" t="s">
        <v>185</v>
      </c>
      <c r="H985">
        <v>185.52051</v>
      </c>
      <c r="I985" t="s">
        <v>9</v>
      </c>
      <c r="J985">
        <v>0.05</v>
      </c>
      <c r="K985">
        <v>0.25</v>
      </c>
      <c r="L985">
        <v>0.25</v>
      </c>
      <c r="M985" t="b">
        <f t="shared" si="78"/>
        <v>1</v>
      </c>
      <c r="N985" t="str">
        <f t="shared" si="79"/>
        <v>Meal_Lunch_Side</v>
      </c>
      <c r="O985" t="s">
        <v>36</v>
      </c>
    </row>
    <row r="986" spans="1:15" hidden="1" x14ac:dyDescent="0.45">
      <c r="A986" t="str">
        <f t="shared" si="75"/>
        <v>2020-01-03</v>
      </c>
      <c r="B986">
        <f t="shared" si="76"/>
        <v>43833</v>
      </c>
      <c r="C986" t="str">
        <f t="shared" si="77"/>
        <v>43833Meal_Morning_Snack_GreenP1</v>
      </c>
      <c r="D986" s="7">
        <v>984</v>
      </c>
      <c r="E986" t="s">
        <v>190</v>
      </c>
      <c r="F986" t="s">
        <v>118</v>
      </c>
      <c r="G986" t="s">
        <v>186</v>
      </c>
      <c r="H986">
        <v>134.59327999999999</v>
      </c>
      <c r="I986" t="s">
        <v>9</v>
      </c>
      <c r="J986">
        <v>0.05</v>
      </c>
      <c r="K986">
        <v>0.25</v>
      </c>
      <c r="L986">
        <v>0.25</v>
      </c>
      <c r="M986" t="b">
        <f t="shared" si="78"/>
        <v>1</v>
      </c>
      <c r="N986" t="str">
        <f t="shared" si="79"/>
        <v>Meal_Morning_Snack_Green</v>
      </c>
      <c r="O986" t="s">
        <v>39</v>
      </c>
    </row>
    <row r="987" spans="1:15" hidden="1" x14ac:dyDescent="0.45">
      <c r="A987" t="str">
        <f t="shared" si="75"/>
        <v>2020-01-03</v>
      </c>
      <c r="B987">
        <f t="shared" si="76"/>
        <v>43833</v>
      </c>
      <c r="C987" t="str">
        <f t="shared" si="77"/>
        <v>43833Meal_Morning_Snack_MainP1</v>
      </c>
      <c r="D987" s="7">
        <v>985</v>
      </c>
      <c r="E987" t="s">
        <v>190</v>
      </c>
      <c r="F987" t="s">
        <v>118</v>
      </c>
      <c r="G987" t="s">
        <v>187</v>
      </c>
      <c r="H987">
        <v>55.161178999999997</v>
      </c>
      <c r="I987" t="s">
        <v>9</v>
      </c>
      <c r="J987">
        <v>0.05</v>
      </c>
      <c r="K987">
        <v>0.25</v>
      </c>
      <c r="L987">
        <v>0.25</v>
      </c>
      <c r="M987" t="b">
        <f t="shared" si="78"/>
        <v>1</v>
      </c>
      <c r="N987" t="str">
        <f t="shared" si="79"/>
        <v>Meal_Morning_Snack_Main</v>
      </c>
      <c r="O987" t="s">
        <v>40</v>
      </c>
    </row>
    <row r="988" spans="1:15" hidden="1" x14ac:dyDescent="0.45">
      <c r="A988" t="str">
        <f t="shared" si="75"/>
        <v>2020-01-03</v>
      </c>
      <c r="B988">
        <f t="shared" si="76"/>
        <v>43833</v>
      </c>
      <c r="C988" t="str">
        <f t="shared" si="77"/>
        <v>43833Meal_Morning_Snack_SideP1</v>
      </c>
      <c r="D988" s="7">
        <v>986</v>
      </c>
      <c r="E988" t="s">
        <v>190</v>
      </c>
      <c r="F988" t="s">
        <v>118</v>
      </c>
      <c r="G988" t="s">
        <v>188</v>
      </c>
      <c r="H988">
        <v>13.238683</v>
      </c>
      <c r="I988" t="s">
        <v>9</v>
      </c>
      <c r="J988">
        <v>0.05</v>
      </c>
      <c r="K988">
        <v>0.25</v>
      </c>
      <c r="L988">
        <v>0.25</v>
      </c>
      <c r="M988" t="b">
        <f t="shared" si="78"/>
        <v>1</v>
      </c>
      <c r="N988" t="str">
        <f t="shared" si="79"/>
        <v>Meal_Morning_Snack_Side</v>
      </c>
      <c r="O988" t="s">
        <v>41</v>
      </c>
    </row>
    <row r="989" spans="1:15" hidden="1" x14ac:dyDescent="0.45">
      <c r="A989" t="str">
        <f t="shared" si="75"/>
        <v>2020-01-03</v>
      </c>
      <c r="B989">
        <f t="shared" si="76"/>
        <v>43833</v>
      </c>
      <c r="C989" t="str">
        <f t="shared" si="77"/>
        <v>43833Meal_Afternoon_Snack_GreenP10</v>
      </c>
      <c r="D989" s="7">
        <v>987</v>
      </c>
      <c r="E989" t="s">
        <v>190</v>
      </c>
      <c r="F989" t="s">
        <v>118</v>
      </c>
      <c r="G989" t="s">
        <v>168</v>
      </c>
      <c r="H989">
        <v>17.174576999999999</v>
      </c>
      <c r="I989" t="s">
        <v>43</v>
      </c>
      <c r="J989">
        <v>0.1</v>
      </c>
      <c r="K989">
        <v>0.25</v>
      </c>
      <c r="L989">
        <v>0.25</v>
      </c>
      <c r="M989" t="b">
        <f t="shared" si="78"/>
        <v>1</v>
      </c>
      <c r="N989" t="str">
        <f t="shared" si="79"/>
        <v>Meal_Afternoon_Snack_Green</v>
      </c>
      <c r="O989" t="s">
        <v>11</v>
      </c>
    </row>
    <row r="990" spans="1:15" hidden="1" x14ac:dyDescent="0.45">
      <c r="A990" t="str">
        <f t="shared" si="75"/>
        <v>2020-01-03</v>
      </c>
      <c r="B990">
        <f t="shared" si="76"/>
        <v>43833</v>
      </c>
      <c r="C990" t="str">
        <f t="shared" si="77"/>
        <v>43833Meal_Afternoon_Snack_MainP10</v>
      </c>
      <c r="D990" s="7">
        <v>988</v>
      </c>
      <c r="E990" t="s">
        <v>190</v>
      </c>
      <c r="F990" t="s">
        <v>118</v>
      </c>
      <c r="G990" t="s">
        <v>169</v>
      </c>
      <c r="H990">
        <v>123.08447</v>
      </c>
      <c r="I990" t="s">
        <v>43</v>
      </c>
      <c r="J990">
        <v>0.1</v>
      </c>
      <c r="K990">
        <v>0.25</v>
      </c>
      <c r="L990">
        <v>0.25</v>
      </c>
      <c r="M990" t="b">
        <f t="shared" si="78"/>
        <v>1</v>
      </c>
      <c r="N990" t="str">
        <f t="shared" si="79"/>
        <v>Meal_Afternoon_Snack_Main</v>
      </c>
      <c r="O990" t="s">
        <v>12</v>
      </c>
    </row>
    <row r="991" spans="1:15" hidden="1" x14ac:dyDescent="0.45">
      <c r="A991" t="str">
        <f t="shared" si="75"/>
        <v>2020-01-03</v>
      </c>
      <c r="B991">
        <f t="shared" si="76"/>
        <v>43833</v>
      </c>
      <c r="C991" t="str">
        <f t="shared" si="77"/>
        <v>43833Meal_Afternoon_Snack_SideP10</v>
      </c>
      <c r="D991" s="7">
        <v>989</v>
      </c>
      <c r="E991" t="s">
        <v>190</v>
      </c>
      <c r="F991" t="s">
        <v>118</v>
      </c>
      <c r="G991" t="s">
        <v>170</v>
      </c>
      <c r="H991">
        <v>4.7707157000000002</v>
      </c>
      <c r="I991" t="s">
        <v>43</v>
      </c>
      <c r="J991">
        <v>0.1</v>
      </c>
      <c r="K991">
        <v>0.25</v>
      </c>
      <c r="L991">
        <v>0.25</v>
      </c>
      <c r="M991" t="b">
        <f t="shared" si="78"/>
        <v>1</v>
      </c>
      <c r="N991" t="str">
        <f t="shared" si="79"/>
        <v>Meal_Afternoon_Snack_Side</v>
      </c>
      <c r="O991" t="s">
        <v>13</v>
      </c>
    </row>
    <row r="992" spans="1:15" hidden="1" x14ac:dyDescent="0.45">
      <c r="A992" t="str">
        <f t="shared" si="75"/>
        <v>2020-01-03</v>
      </c>
      <c r="B992">
        <f t="shared" si="76"/>
        <v>43833</v>
      </c>
      <c r="C992" t="str">
        <f t="shared" si="77"/>
        <v>43833Meal_Booster1_GreenP10</v>
      </c>
      <c r="D992" s="7">
        <v>990</v>
      </c>
      <c r="E992" t="s">
        <v>190</v>
      </c>
      <c r="F992" t="s">
        <v>118</v>
      </c>
      <c r="G992" t="s">
        <v>171</v>
      </c>
      <c r="H992">
        <v>0</v>
      </c>
      <c r="I992" t="s">
        <v>43</v>
      </c>
      <c r="J992">
        <v>0.1</v>
      </c>
      <c r="K992">
        <v>0.25</v>
      </c>
      <c r="L992">
        <v>0.25</v>
      </c>
      <c r="M992" t="b">
        <f t="shared" si="78"/>
        <v>1</v>
      </c>
      <c r="N992" t="str">
        <f t="shared" si="79"/>
        <v>Meal_Booster1_Green</v>
      </c>
      <c r="O992" t="s">
        <v>16</v>
      </c>
    </row>
    <row r="993" spans="1:15" hidden="1" x14ac:dyDescent="0.45">
      <c r="A993" t="str">
        <f t="shared" si="75"/>
        <v>2020-01-03</v>
      </c>
      <c r="B993">
        <f t="shared" si="76"/>
        <v>43833</v>
      </c>
      <c r="C993" t="str">
        <f t="shared" si="77"/>
        <v>43833Meal_Booster1_MainP10</v>
      </c>
      <c r="D993" s="7">
        <v>991</v>
      </c>
      <c r="E993" t="s">
        <v>190</v>
      </c>
      <c r="F993" t="s">
        <v>118</v>
      </c>
      <c r="G993" t="s">
        <v>172</v>
      </c>
      <c r="H993">
        <v>0</v>
      </c>
      <c r="I993" t="s">
        <v>43</v>
      </c>
      <c r="J993">
        <v>0.1</v>
      </c>
      <c r="K993">
        <v>0.25</v>
      </c>
      <c r="L993">
        <v>0.25</v>
      </c>
      <c r="M993" t="b">
        <f t="shared" si="78"/>
        <v>1</v>
      </c>
      <c r="N993" t="str">
        <f t="shared" si="79"/>
        <v>Meal_Booster1_Main</v>
      </c>
      <c r="O993" t="s">
        <v>17</v>
      </c>
    </row>
    <row r="994" spans="1:15" hidden="1" x14ac:dyDescent="0.45">
      <c r="A994" t="str">
        <f t="shared" si="75"/>
        <v>2020-01-03</v>
      </c>
      <c r="B994">
        <f t="shared" si="76"/>
        <v>43833</v>
      </c>
      <c r="C994" t="str">
        <f t="shared" si="77"/>
        <v>43833Meal_Booster1_SideP10</v>
      </c>
      <c r="D994" s="7">
        <v>992</v>
      </c>
      <c r="E994" t="s">
        <v>190</v>
      </c>
      <c r="F994" t="s">
        <v>118</v>
      </c>
      <c r="G994" t="s">
        <v>173</v>
      </c>
      <c r="H994">
        <v>0</v>
      </c>
      <c r="I994" t="s">
        <v>43</v>
      </c>
      <c r="J994">
        <v>0.1</v>
      </c>
      <c r="K994">
        <v>0.25</v>
      </c>
      <c r="L994">
        <v>0.25</v>
      </c>
      <c r="M994" t="b">
        <f t="shared" si="78"/>
        <v>1</v>
      </c>
      <c r="N994" t="str">
        <f t="shared" si="79"/>
        <v>Meal_Booster1_Side</v>
      </c>
      <c r="O994" t="s">
        <v>18</v>
      </c>
    </row>
    <row r="995" spans="1:15" hidden="1" x14ac:dyDescent="0.45">
      <c r="A995" t="str">
        <f t="shared" si="75"/>
        <v>2020-01-03</v>
      </c>
      <c r="B995">
        <f t="shared" si="76"/>
        <v>43833</v>
      </c>
      <c r="C995" t="str">
        <f t="shared" si="77"/>
        <v>43833Meal_Booster2_GreenP10</v>
      </c>
      <c r="D995" s="7">
        <v>993</v>
      </c>
      <c r="E995" t="s">
        <v>190</v>
      </c>
      <c r="F995" t="s">
        <v>118</v>
      </c>
      <c r="G995" t="s">
        <v>174</v>
      </c>
      <c r="H995">
        <v>0</v>
      </c>
      <c r="I995" t="s">
        <v>43</v>
      </c>
      <c r="J995">
        <v>0.1</v>
      </c>
      <c r="K995">
        <v>0.25</v>
      </c>
      <c r="L995">
        <v>0.25</v>
      </c>
      <c r="M995" t="b">
        <f t="shared" si="78"/>
        <v>1</v>
      </c>
      <c r="N995" t="str">
        <f t="shared" si="79"/>
        <v>Meal_Booster2_Green</v>
      </c>
      <c r="O995" t="s">
        <v>19</v>
      </c>
    </row>
    <row r="996" spans="1:15" hidden="1" x14ac:dyDescent="0.45">
      <c r="A996" t="str">
        <f t="shared" si="75"/>
        <v>2020-01-03</v>
      </c>
      <c r="B996">
        <f t="shared" si="76"/>
        <v>43833</v>
      </c>
      <c r="C996" t="str">
        <f t="shared" si="77"/>
        <v>43833Meal_Booster2_MainP10</v>
      </c>
      <c r="D996" s="7">
        <v>994</v>
      </c>
      <c r="E996" t="s">
        <v>190</v>
      </c>
      <c r="F996" t="s">
        <v>118</v>
      </c>
      <c r="G996" t="s">
        <v>175</v>
      </c>
      <c r="H996">
        <v>0</v>
      </c>
      <c r="I996" t="s">
        <v>43</v>
      </c>
      <c r="J996">
        <v>0.1</v>
      </c>
      <c r="K996">
        <v>0.25</v>
      </c>
      <c r="L996">
        <v>0.25</v>
      </c>
      <c r="M996" t="b">
        <f t="shared" si="78"/>
        <v>1</v>
      </c>
      <c r="N996" t="str">
        <f t="shared" si="79"/>
        <v>Meal_Booster2_Main</v>
      </c>
      <c r="O996" t="s">
        <v>20</v>
      </c>
    </row>
    <row r="997" spans="1:15" hidden="1" x14ac:dyDescent="0.45">
      <c r="A997" t="str">
        <f t="shared" si="75"/>
        <v>2020-01-03</v>
      </c>
      <c r="B997">
        <f t="shared" si="76"/>
        <v>43833</v>
      </c>
      <c r="C997" t="str">
        <f t="shared" si="77"/>
        <v>43833Meal_Booster2_SideP10</v>
      </c>
      <c r="D997" s="7">
        <v>995</v>
      </c>
      <c r="E997" t="s">
        <v>190</v>
      </c>
      <c r="F997" t="s">
        <v>118</v>
      </c>
      <c r="G997" t="s">
        <v>176</v>
      </c>
      <c r="H997">
        <v>0</v>
      </c>
      <c r="I997" t="s">
        <v>43</v>
      </c>
      <c r="J997">
        <v>0.1</v>
      </c>
      <c r="K997">
        <v>0.25</v>
      </c>
      <c r="L997">
        <v>0.25</v>
      </c>
      <c r="M997" t="b">
        <f t="shared" si="78"/>
        <v>1</v>
      </c>
      <c r="N997" t="str">
        <f t="shared" si="79"/>
        <v>Meal_Booster2_Side</v>
      </c>
      <c r="O997" t="s">
        <v>21</v>
      </c>
    </row>
    <row r="998" spans="1:15" hidden="1" x14ac:dyDescent="0.45">
      <c r="A998" t="str">
        <f t="shared" si="75"/>
        <v>2020-01-03</v>
      </c>
      <c r="B998">
        <f t="shared" si="76"/>
        <v>43833</v>
      </c>
      <c r="C998" t="str">
        <f t="shared" si="77"/>
        <v>43833Meal_Breakfast_GreenP10</v>
      </c>
      <c r="D998" s="7">
        <v>996</v>
      </c>
      <c r="E998" t="s">
        <v>190</v>
      </c>
      <c r="F998" t="s">
        <v>118</v>
      </c>
      <c r="G998" t="s">
        <v>177</v>
      </c>
      <c r="H998">
        <v>40.395440000000001</v>
      </c>
      <c r="I998" t="s">
        <v>43</v>
      </c>
      <c r="J998">
        <v>0.1</v>
      </c>
      <c r="K998">
        <v>0.25</v>
      </c>
      <c r="L998">
        <v>0.25</v>
      </c>
      <c r="M998" t="b">
        <f t="shared" si="78"/>
        <v>1</v>
      </c>
      <c r="N998" t="str">
        <f t="shared" si="79"/>
        <v>Meal_Breakfast_Green</v>
      </c>
      <c r="O998" t="s">
        <v>24</v>
      </c>
    </row>
    <row r="999" spans="1:15" hidden="1" x14ac:dyDescent="0.45">
      <c r="A999" t="str">
        <f t="shared" si="75"/>
        <v>2020-01-03</v>
      </c>
      <c r="B999">
        <f t="shared" si="76"/>
        <v>43833</v>
      </c>
      <c r="C999" t="str">
        <f t="shared" si="77"/>
        <v>43833Meal_Breakfast_MainP10</v>
      </c>
      <c r="D999" s="7">
        <v>997</v>
      </c>
      <c r="E999" t="s">
        <v>190</v>
      </c>
      <c r="F999" t="s">
        <v>118</v>
      </c>
      <c r="G999" t="s">
        <v>178</v>
      </c>
      <c r="H999">
        <v>273.07317999999998</v>
      </c>
      <c r="I999" t="s">
        <v>43</v>
      </c>
      <c r="J999">
        <v>0.1</v>
      </c>
      <c r="K999">
        <v>0.25</v>
      </c>
      <c r="L999">
        <v>0.25</v>
      </c>
      <c r="M999" t="b">
        <f t="shared" si="78"/>
        <v>1</v>
      </c>
      <c r="N999" t="str">
        <f t="shared" si="79"/>
        <v>Meal_Breakfast_Main</v>
      </c>
      <c r="O999" t="s">
        <v>25</v>
      </c>
    </row>
    <row r="1000" spans="1:15" hidden="1" x14ac:dyDescent="0.45">
      <c r="A1000" t="str">
        <f t="shared" si="75"/>
        <v>2020-01-03</v>
      </c>
      <c r="B1000">
        <f t="shared" si="76"/>
        <v>43833</v>
      </c>
      <c r="C1000" t="str">
        <f t="shared" si="77"/>
        <v>43833Meal_Breakfast_SideP10</v>
      </c>
      <c r="D1000" s="7">
        <v>998</v>
      </c>
      <c r="E1000" t="s">
        <v>190</v>
      </c>
      <c r="F1000" t="s">
        <v>118</v>
      </c>
      <c r="G1000" t="s">
        <v>179</v>
      </c>
      <c r="H1000">
        <v>107.72117</v>
      </c>
      <c r="I1000" t="s">
        <v>43</v>
      </c>
      <c r="J1000">
        <v>0.1</v>
      </c>
      <c r="K1000">
        <v>0.25</v>
      </c>
      <c r="L1000">
        <v>0.25</v>
      </c>
      <c r="M1000" t="b">
        <f t="shared" si="78"/>
        <v>1</v>
      </c>
      <c r="N1000" t="str">
        <f t="shared" si="79"/>
        <v>Meal_Breakfast_Side</v>
      </c>
      <c r="O1000" t="s">
        <v>26</v>
      </c>
    </row>
    <row r="1001" spans="1:15" hidden="1" x14ac:dyDescent="0.45">
      <c r="A1001" t="str">
        <f t="shared" si="75"/>
        <v>2020-01-03</v>
      </c>
      <c r="B1001">
        <f t="shared" si="76"/>
        <v>43833</v>
      </c>
      <c r="C1001" t="str">
        <f t="shared" si="77"/>
        <v>43833Meal_Dinner_GreenP10</v>
      </c>
      <c r="D1001" s="7">
        <v>999</v>
      </c>
      <c r="E1001" t="s">
        <v>190</v>
      </c>
      <c r="F1001" t="s">
        <v>118</v>
      </c>
      <c r="G1001" t="s">
        <v>180</v>
      </c>
      <c r="H1001">
        <v>4.0668277000000002</v>
      </c>
      <c r="I1001" t="s">
        <v>43</v>
      </c>
      <c r="J1001">
        <v>0.1</v>
      </c>
      <c r="K1001">
        <v>0.25</v>
      </c>
      <c r="L1001">
        <v>0.25</v>
      </c>
      <c r="M1001" t="b">
        <f t="shared" si="78"/>
        <v>1</v>
      </c>
      <c r="N1001" t="str">
        <f t="shared" si="79"/>
        <v>Meal_Dinner_Green</v>
      </c>
      <c r="O1001" t="s">
        <v>29</v>
      </c>
    </row>
    <row r="1002" spans="1:15" hidden="1" x14ac:dyDescent="0.45">
      <c r="A1002" t="str">
        <f t="shared" si="75"/>
        <v>2020-01-03</v>
      </c>
      <c r="B1002">
        <f t="shared" si="76"/>
        <v>43833</v>
      </c>
      <c r="C1002" t="str">
        <f t="shared" si="77"/>
        <v>43833Meal_Dinner_MainP10</v>
      </c>
      <c r="D1002" s="7">
        <v>1000</v>
      </c>
      <c r="E1002" t="s">
        <v>190</v>
      </c>
      <c r="F1002" t="s">
        <v>118</v>
      </c>
      <c r="G1002" t="s">
        <v>181</v>
      </c>
      <c r="H1002">
        <v>48.801932000000001</v>
      </c>
      <c r="I1002" t="s">
        <v>43</v>
      </c>
      <c r="J1002">
        <v>0.1</v>
      </c>
      <c r="K1002">
        <v>0.25</v>
      </c>
      <c r="L1002">
        <v>0.25</v>
      </c>
      <c r="M1002" t="b">
        <f t="shared" si="78"/>
        <v>1</v>
      </c>
      <c r="N1002" t="str">
        <f t="shared" si="79"/>
        <v>Meal_Dinner_Main</v>
      </c>
      <c r="O1002" t="s">
        <v>30</v>
      </c>
    </row>
    <row r="1003" spans="1:15" hidden="1" x14ac:dyDescent="0.45">
      <c r="A1003" t="str">
        <f t="shared" si="75"/>
        <v>2020-01-03</v>
      </c>
      <c r="B1003">
        <f t="shared" si="76"/>
        <v>43833</v>
      </c>
      <c r="C1003" t="str">
        <f t="shared" si="77"/>
        <v>43833Meal_Dinner_SideP10</v>
      </c>
      <c r="D1003" s="7">
        <v>1001</v>
      </c>
      <c r="E1003" t="s">
        <v>190</v>
      </c>
      <c r="F1003" t="s">
        <v>118</v>
      </c>
      <c r="G1003" t="s">
        <v>182</v>
      </c>
      <c r="H1003">
        <v>137.78412</v>
      </c>
      <c r="I1003" t="s">
        <v>43</v>
      </c>
      <c r="J1003">
        <v>0.1</v>
      </c>
      <c r="K1003">
        <v>0.25</v>
      </c>
      <c r="L1003">
        <v>0.25</v>
      </c>
      <c r="M1003" t="b">
        <f t="shared" si="78"/>
        <v>1</v>
      </c>
      <c r="N1003" t="str">
        <f t="shared" si="79"/>
        <v>Meal_Dinner_Side</v>
      </c>
      <c r="O1003" t="s">
        <v>31</v>
      </c>
    </row>
    <row r="1004" spans="1:15" hidden="1" x14ac:dyDescent="0.45">
      <c r="A1004" t="str">
        <f t="shared" si="75"/>
        <v>2020-01-03</v>
      </c>
      <c r="B1004">
        <f t="shared" si="76"/>
        <v>43833</v>
      </c>
      <c r="C1004" t="str">
        <f t="shared" si="77"/>
        <v>43833Meal_Lunch_GreenP10</v>
      </c>
      <c r="D1004" s="7">
        <v>1002</v>
      </c>
      <c r="E1004" t="s">
        <v>190</v>
      </c>
      <c r="F1004" t="s">
        <v>118</v>
      </c>
      <c r="G1004" t="s">
        <v>183</v>
      </c>
      <c r="H1004">
        <v>86.858125000000001</v>
      </c>
      <c r="I1004" t="s">
        <v>43</v>
      </c>
      <c r="J1004">
        <v>0.1</v>
      </c>
      <c r="K1004">
        <v>0.25</v>
      </c>
      <c r="L1004">
        <v>0.25</v>
      </c>
      <c r="M1004" t="b">
        <f t="shared" si="78"/>
        <v>1</v>
      </c>
      <c r="N1004" t="str">
        <f t="shared" si="79"/>
        <v>Meal_Lunch_Green</v>
      </c>
      <c r="O1004" t="s">
        <v>34</v>
      </c>
    </row>
    <row r="1005" spans="1:15" hidden="1" x14ac:dyDescent="0.45">
      <c r="A1005" t="str">
        <f t="shared" si="75"/>
        <v>2020-01-03</v>
      </c>
      <c r="B1005">
        <f t="shared" si="76"/>
        <v>43833</v>
      </c>
      <c r="C1005" t="str">
        <f t="shared" si="77"/>
        <v>43833Meal_Lunch_MainP10</v>
      </c>
      <c r="D1005" s="7">
        <v>1003</v>
      </c>
      <c r="E1005" t="s">
        <v>190</v>
      </c>
      <c r="F1005" t="s">
        <v>118</v>
      </c>
      <c r="G1005" t="s">
        <v>184</v>
      </c>
      <c r="H1005">
        <v>78.486258000000007</v>
      </c>
      <c r="I1005" t="s">
        <v>43</v>
      </c>
      <c r="J1005">
        <v>0.1</v>
      </c>
      <c r="K1005">
        <v>0.25</v>
      </c>
      <c r="L1005">
        <v>0.25</v>
      </c>
      <c r="M1005" t="b">
        <f t="shared" si="78"/>
        <v>1</v>
      </c>
      <c r="N1005" t="str">
        <f t="shared" si="79"/>
        <v>Meal_Lunch_Main</v>
      </c>
      <c r="O1005" t="s">
        <v>35</v>
      </c>
    </row>
    <row r="1006" spans="1:15" hidden="1" x14ac:dyDescent="0.45">
      <c r="A1006" t="str">
        <f t="shared" si="75"/>
        <v>2020-01-03</v>
      </c>
      <c r="B1006">
        <f t="shared" si="76"/>
        <v>43833</v>
      </c>
      <c r="C1006" t="str">
        <f t="shared" si="77"/>
        <v>43833Meal_Lunch_SideP10</v>
      </c>
      <c r="D1006" s="7">
        <v>1004</v>
      </c>
      <c r="E1006" t="s">
        <v>190</v>
      </c>
      <c r="F1006" t="s">
        <v>118</v>
      </c>
      <c r="G1006" t="s">
        <v>185</v>
      </c>
      <c r="H1006">
        <v>240.69119000000001</v>
      </c>
      <c r="I1006" t="s">
        <v>43</v>
      </c>
      <c r="J1006">
        <v>0.1</v>
      </c>
      <c r="K1006">
        <v>0.25</v>
      </c>
      <c r="L1006">
        <v>0.25</v>
      </c>
      <c r="M1006" t="b">
        <f t="shared" si="78"/>
        <v>1</v>
      </c>
      <c r="N1006" t="str">
        <f t="shared" si="79"/>
        <v>Meal_Lunch_Side</v>
      </c>
      <c r="O1006" t="s">
        <v>36</v>
      </c>
    </row>
    <row r="1007" spans="1:15" hidden="1" x14ac:dyDescent="0.45">
      <c r="A1007" t="str">
        <f t="shared" si="75"/>
        <v>2020-01-03</v>
      </c>
      <c r="B1007">
        <f t="shared" si="76"/>
        <v>43833</v>
      </c>
      <c r="C1007" t="str">
        <f t="shared" si="77"/>
        <v>43833Meal_Morning_Snack_GreenP10</v>
      </c>
      <c r="D1007" s="7">
        <v>1005</v>
      </c>
      <c r="E1007" t="s">
        <v>190</v>
      </c>
      <c r="F1007" t="s">
        <v>118</v>
      </c>
      <c r="G1007" t="s">
        <v>186</v>
      </c>
      <c r="H1007">
        <v>76.045636999999999</v>
      </c>
      <c r="I1007" t="s">
        <v>43</v>
      </c>
      <c r="J1007">
        <v>0.1</v>
      </c>
      <c r="K1007">
        <v>0.25</v>
      </c>
      <c r="L1007">
        <v>0.25</v>
      </c>
      <c r="M1007" t="b">
        <f t="shared" si="78"/>
        <v>1</v>
      </c>
      <c r="N1007" t="str">
        <f t="shared" si="79"/>
        <v>Meal_Morning_Snack_Green</v>
      </c>
      <c r="O1007" t="s">
        <v>39</v>
      </c>
    </row>
    <row r="1008" spans="1:15" hidden="1" x14ac:dyDescent="0.45">
      <c r="A1008" t="str">
        <f t="shared" si="75"/>
        <v>2020-01-03</v>
      </c>
      <c r="B1008">
        <f t="shared" si="76"/>
        <v>43833</v>
      </c>
      <c r="C1008" t="str">
        <f t="shared" si="77"/>
        <v>43833Meal_Morning_Snack_MainP10</v>
      </c>
      <c r="D1008" s="7">
        <v>1006</v>
      </c>
      <c r="E1008" t="s">
        <v>190</v>
      </c>
      <c r="F1008" t="s">
        <v>118</v>
      </c>
      <c r="G1008" t="s">
        <v>187</v>
      </c>
      <c r="H1008">
        <v>17.025143</v>
      </c>
      <c r="I1008" t="s">
        <v>43</v>
      </c>
      <c r="J1008">
        <v>0.1</v>
      </c>
      <c r="K1008">
        <v>0.25</v>
      </c>
      <c r="L1008">
        <v>0.25</v>
      </c>
      <c r="M1008" t="b">
        <f t="shared" si="78"/>
        <v>1</v>
      </c>
      <c r="N1008" t="str">
        <f t="shared" si="79"/>
        <v>Meal_Morning_Snack_Main</v>
      </c>
      <c r="O1008" t="s">
        <v>40</v>
      </c>
    </row>
    <row r="1009" spans="1:15" hidden="1" x14ac:dyDescent="0.45">
      <c r="A1009" t="str">
        <f t="shared" si="75"/>
        <v>2020-01-03</v>
      </c>
      <c r="B1009">
        <f t="shared" si="76"/>
        <v>43833</v>
      </c>
      <c r="C1009" t="str">
        <f t="shared" si="77"/>
        <v>43833Meal_Morning_Snack_SideP10</v>
      </c>
      <c r="D1009" s="7">
        <v>1007</v>
      </c>
      <c r="E1009" t="s">
        <v>190</v>
      </c>
      <c r="F1009" t="s">
        <v>118</v>
      </c>
      <c r="G1009" t="s">
        <v>188</v>
      </c>
      <c r="H1009">
        <v>11.350095</v>
      </c>
      <c r="I1009" t="s">
        <v>43</v>
      </c>
      <c r="J1009">
        <v>0.1</v>
      </c>
      <c r="K1009">
        <v>0.25</v>
      </c>
      <c r="L1009">
        <v>0.25</v>
      </c>
      <c r="M1009" t="b">
        <f t="shared" si="78"/>
        <v>1</v>
      </c>
      <c r="N1009" t="str">
        <f t="shared" si="79"/>
        <v>Meal_Morning_Snack_Side</v>
      </c>
      <c r="O1009" t="s">
        <v>41</v>
      </c>
    </row>
    <row r="1010" spans="1:15" hidden="1" x14ac:dyDescent="0.45">
      <c r="A1010" t="str">
        <f t="shared" si="75"/>
        <v>2020-01-03</v>
      </c>
      <c r="B1010">
        <f t="shared" si="76"/>
        <v>43833</v>
      </c>
      <c r="C1010" t="str">
        <f t="shared" si="77"/>
        <v>43833Meal_Afternoon_Snack_GreenP11</v>
      </c>
      <c r="D1010" s="7">
        <v>1008</v>
      </c>
      <c r="E1010" t="s">
        <v>190</v>
      </c>
      <c r="F1010" t="s">
        <v>118</v>
      </c>
      <c r="G1010" t="s">
        <v>168</v>
      </c>
      <c r="H1010">
        <v>13.060261000000001</v>
      </c>
      <c r="I1010" t="s">
        <v>44</v>
      </c>
      <c r="J1010">
        <v>0.1</v>
      </c>
      <c r="K1010">
        <v>0.25</v>
      </c>
      <c r="L1010">
        <v>0.25</v>
      </c>
      <c r="M1010" t="b">
        <f t="shared" si="78"/>
        <v>1</v>
      </c>
      <c r="N1010" t="str">
        <f t="shared" si="79"/>
        <v>Meal_Afternoon_Snack_Green</v>
      </c>
      <c r="O1010" t="s">
        <v>11</v>
      </c>
    </row>
    <row r="1011" spans="1:15" hidden="1" x14ac:dyDescent="0.45">
      <c r="A1011" t="str">
        <f t="shared" si="75"/>
        <v>2020-01-03</v>
      </c>
      <c r="B1011">
        <f t="shared" si="76"/>
        <v>43833</v>
      </c>
      <c r="C1011" t="str">
        <f t="shared" si="77"/>
        <v>43833Meal_Afternoon_Snack_MainP11</v>
      </c>
      <c r="D1011" s="7">
        <v>1009</v>
      </c>
      <c r="E1011" t="s">
        <v>190</v>
      </c>
      <c r="F1011" t="s">
        <v>118</v>
      </c>
      <c r="G1011" t="s">
        <v>169</v>
      </c>
      <c r="H1011">
        <v>93.598536999999993</v>
      </c>
      <c r="I1011" t="s">
        <v>44</v>
      </c>
      <c r="J1011">
        <v>0.1</v>
      </c>
      <c r="K1011">
        <v>0.25</v>
      </c>
      <c r="L1011">
        <v>0.25</v>
      </c>
      <c r="M1011" t="b">
        <f t="shared" si="78"/>
        <v>1</v>
      </c>
      <c r="N1011" t="str">
        <f t="shared" si="79"/>
        <v>Meal_Afternoon_Snack_Main</v>
      </c>
      <c r="O1011" t="s">
        <v>12</v>
      </c>
    </row>
    <row r="1012" spans="1:15" hidden="1" x14ac:dyDescent="0.45">
      <c r="A1012" t="str">
        <f t="shared" si="75"/>
        <v>2020-01-03</v>
      </c>
      <c r="B1012">
        <f t="shared" si="76"/>
        <v>43833</v>
      </c>
      <c r="C1012" t="str">
        <f t="shared" si="77"/>
        <v>43833Meal_Afternoon_Snack_SideP11</v>
      </c>
      <c r="D1012" s="7">
        <v>1010</v>
      </c>
      <c r="E1012" t="s">
        <v>190</v>
      </c>
      <c r="F1012" t="s">
        <v>118</v>
      </c>
      <c r="G1012" t="s">
        <v>170</v>
      </c>
      <c r="H1012">
        <v>3.6278503</v>
      </c>
      <c r="I1012" t="s">
        <v>44</v>
      </c>
      <c r="J1012">
        <v>0.1</v>
      </c>
      <c r="K1012">
        <v>0.25</v>
      </c>
      <c r="L1012">
        <v>0.25</v>
      </c>
      <c r="M1012" t="b">
        <f t="shared" si="78"/>
        <v>1</v>
      </c>
      <c r="N1012" t="str">
        <f t="shared" si="79"/>
        <v>Meal_Afternoon_Snack_Side</v>
      </c>
      <c r="O1012" t="s">
        <v>13</v>
      </c>
    </row>
    <row r="1013" spans="1:15" hidden="1" x14ac:dyDescent="0.45">
      <c r="A1013" t="str">
        <f t="shared" si="75"/>
        <v>2020-01-03</v>
      </c>
      <c r="B1013">
        <f t="shared" si="76"/>
        <v>43833</v>
      </c>
      <c r="C1013" t="str">
        <f t="shared" si="77"/>
        <v>43833Meal_Booster1_GreenP11</v>
      </c>
      <c r="D1013" s="7">
        <v>1011</v>
      </c>
      <c r="E1013" t="s">
        <v>190</v>
      </c>
      <c r="F1013" t="s">
        <v>118</v>
      </c>
      <c r="G1013" t="s">
        <v>171</v>
      </c>
      <c r="H1013">
        <v>0</v>
      </c>
      <c r="I1013" t="s">
        <v>44</v>
      </c>
      <c r="J1013">
        <v>0.1</v>
      </c>
      <c r="K1013">
        <v>0.25</v>
      </c>
      <c r="L1013">
        <v>0.25</v>
      </c>
      <c r="M1013" t="b">
        <f t="shared" si="78"/>
        <v>1</v>
      </c>
      <c r="N1013" t="str">
        <f t="shared" si="79"/>
        <v>Meal_Booster1_Green</v>
      </c>
      <c r="O1013" t="s">
        <v>16</v>
      </c>
    </row>
    <row r="1014" spans="1:15" hidden="1" x14ac:dyDescent="0.45">
      <c r="A1014" t="str">
        <f t="shared" si="75"/>
        <v>2020-01-03</v>
      </c>
      <c r="B1014">
        <f t="shared" si="76"/>
        <v>43833</v>
      </c>
      <c r="C1014" t="str">
        <f t="shared" si="77"/>
        <v>43833Meal_Booster1_MainP11</v>
      </c>
      <c r="D1014" s="7">
        <v>1012</v>
      </c>
      <c r="E1014" t="s">
        <v>190</v>
      </c>
      <c r="F1014" t="s">
        <v>118</v>
      </c>
      <c r="G1014" t="s">
        <v>172</v>
      </c>
      <c r="H1014">
        <v>0</v>
      </c>
      <c r="I1014" t="s">
        <v>44</v>
      </c>
      <c r="J1014">
        <v>0.1</v>
      </c>
      <c r="K1014">
        <v>0.25</v>
      </c>
      <c r="L1014">
        <v>0.25</v>
      </c>
      <c r="M1014" t="b">
        <f t="shared" si="78"/>
        <v>1</v>
      </c>
      <c r="N1014" t="str">
        <f t="shared" si="79"/>
        <v>Meal_Booster1_Main</v>
      </c>
      <c r="O1014" t="s">
        <v>17</v>
      </c>
    </row>
    <row r="1015" spans="1:15" hidden="1" x14ac:dyDescent="0.45">
      <c r="A1015" t="str">
        <f t="shared" si="75"/>
        <v>2020-01-03</v>
      </c>
      <c r="B1015">
        <f t="shared" si="76"/>
        <v>43833</v>
      </c>
      <c r="C1015" t="str">
        <f t="shared" si="77"/>
        <v>43833Meal_Booster1_SideP11</v>
      </c>
      <c r="D1015" s="7">
        <v>1013</v>
      </c>
      <c r="E1015" t="s">
        <v>190</v>
      </c>
      <c r="F1015" t="s">
        <v>118</v>
      </c>
      <c r="G1015" t="s">
        <v>173</v>
      </c>
      <c r="H1015">
        <v>0</v>
      </c>
      <c r="I1015" t="s">
        <v>44</v>
      </c>
      <c r="J1015">
        <v>0.1</v>
      </c>
      <c r="K1015">
        <v>0.25</v>
      </c>
      <c r="L1015">
        <v>0.25</v>
      </c>
      <c r="M1015" t="b">
        <f t="shared" si="78"/>
        <v>1</v>
      </c>
      <c r="N1015" t="str">
        <f t="shared" si="79"/>
        <v>Meal_Booster1_Side</v>
      </c>
      <c r="O1015" t="s">
        <v>18</v>
      </c>
    </row>
    <row r="1016" spans="1:15" hidden="1" x14ac:dyDescent="0.45">
      <c r="A1016" t="str">
        <f t="shared" si="75"/>
        <v>2020-01-03</v>
      </c>
      <c r="B1016">
        <f t="shared" si="76"/>
        <v>43833</v>
      </c>
      <c r="C1016" t="str">
        <f t="shared" si="77"/>
        <v>43833Meal_Booster2_GreenP11</v>
      </c>
      <c r="D1016" s="7">
        <v>1014</v>
      </c>
      <c r="E1016" t="s">
        <v>190</v>
      </c>
      <c r="F1016" t="s">
        <v>118</v>
      </c>
      <c r="G1016" t="s">
        <v>174</v>
      </c>
      <c r="H1016">
        <v>0</v>
      </c>
      <c r="I1016" t="s">
        <v>44</v>
      </c>
      <c r="J1016">
        <v>0.1</v>
      </c>
      <c r="K1016">
        <v>0.25</v>
      </c>
      <c r="L1016">
        <v>0.25</v>
      </c>
      <c r="M1016" t="b">
        <f t="shared" si="78"/>
        <v>1</v>
      </c>
      <c r="N1016" t="str">
        <f t="shared" si="79"/>
        <v>Meal_Booster2_Green</v>
      </c>
      <c r="O1016" t="s">
        <v>19</v>
      </c>
    </row>
    <row r="1017" spans="1:15" hidden="1" x14ac:dyDescent="0.45">
      <c r="A1017" t="str">
        <f t="shared" si="75"/>
        <v>2020-01-03</v>
      </c>
      <c r="B1017">
        <f t="shared" si="76"/>
        <v>43833</v>
      </c>
      <c r="C1017" t="str">
        <f t="shared" si="77"/>
        <v>43833Meal_Booster2_MainP11</v>
      </c>
      <c r="D1017" s="7">
        <v>1015</v>
      </c>
      <c r="E1017" t="s">
        <v>190</v>
      </c>
      <c r="F1017" t="s">
        <v>118</v>
      </c>
      <c r="G1017" t="s">
        <v>175</v>
      </c>
      <c r="H1017">
        <v>0</v>
      </c>
      <c r="I1017" t="s">
        <v>44</v>
      </c>
      <c r="J1017">
        <v>0.1</v>
      </c>
      <c r="K1017">
        <v>0.25</v>
      </c>
      <c r="L1017">
        <v>0.25</v>
      </c>
      <c r="M1017" t="b">
        <f t="shared" si="78"/>
        <v>1</v>
      </c>
      <c r="N1017" t="str">
        <f t="shared" si="79"/>
        <v>Meal_Booster2_Main</v>
      </c>
      <c r="O1017" t="s">
        <v>20</v>
      </c>
    </row>
    <row r="1018" spans="1:15" hidden="1" x14ac:dyDescent="0.45">
      <c r="A1018" t="str">
        <f t="shared" si="75"/>
        <v>2020-01-03</v>
      </c>
      <c r="B1018">
        <f t="shared" si="76"/>
        <v>43833</v>
      </c>
      <c r="C1018" t="str">
        <f t="shared" si="77"/>
        <v>43833Meal_Booster2_SideP11</v>
      </c>
      <c r="D1018" s="7">
        <v>1016</v>
      </c>
      <c r="E1018" t="s">
        <v>190</v>
      </c>
      <c r="F1018" t="s">
        <v>118</v>
      </c>
      <c r="G1018" t="s">
        <v>176</v>
      </c>
      <c r="H1018">
        <v>0</v>
      </c>
      <c r="I1018" t="s">
        <v>44</v>
      </c>
      <c r="J1018">
        <v>0.1</v>
      </c>
      <c r="K1018">
        <v>0.25</v>
      </c>
      <c r="L1018">
        <v>0.25</v>
      </c>
      <c r="M1018" t="b">
        <f t="shared" si="78"/>
        <v>1</v>
      </c>
      <c r="N1018" t="str">
        <f t="shared" si="79"/>
        <v>Meal_Booster2_Side</v>
      </c>
      <c r="O1018" t="s">
        <v>21</v>
      </c>
    </row>
    <row r="1019" spans="1:15" hidden="1" x14ac:dyDescent="0.45">
      <c r="A1019" t="str">
        <f t="shared" si="75"/>
        <v>2020-01-03</v>
      </c>
      <c r="B1019">
        <f t="shared" si="76"/>
        <v>43833</v>
      </c>
      <c r="C1019" t="str">
        <f t="shared" si="77"/>
        <v>43833Meal_Breakfast_GreenP11</v>
      </c>
      <c r="D1019" s="7">
        <v>1017</v>
      </c>
      <c r="E1019" t="s">
        <v>190</v>
      </c>
      <c r="F1019" t="s">
        <v>118</v>
      </c>
      <c r="G1019" t="s">
        <v>177</v>
      </c>
      <c r="H1019">
        <v>29.677567</v>
      </c>
      <c r="I1019" t="s">
        <v>44</v>
      </c>
      <c r="J1019">
        <v>0.1</v>
      </c>
      <c r="K1019">
        <v>0.25</v>
      </c>
      <c r="L1019">
        <v>0.25</v>
      </c>
      <c r="M1019" t="b">
        <f t="shared" si="78"/>
        <v>1</v>
      </c>
      <c r="N1019" t="str">
        <f t="shared" si="79"/>
        <v>Meal_Breakfast_Green</v>
      </c>
      <c r="O1019" t="s">
        <v>24</v>
      </c>
    </row>
    <row r="1020" spans="1:15" hidden="1" x14ac:dyDescent="0.45">
      <c r="A1020" t="str">
        <f t="shared" si="75"/>
        <v>2020-01-03</v>
      </c>
      <c r="B1020">
        <f t="shared" si="76"/>
        <v>43833</v>
      </c>
      <c r="C1020" t="str">
        <f t="shared" si="77"/>
        <v>43833Meal_Breakfast_MainP11</v>
      </c>
      <c r="D1020" s="7">
        <v>1018</v>
      </c>
      <c r="E1020" t="s">
        <v>190</v>
      </c>
      <c r="F1020" t="s">
        <v>118</v>
      </c>
      <c r="G1020" t="s">
        <v>178</v>
      </c>
      <c r="H1020">
        <v>200.62035</v>
      </c>
      <c r="I1020" t="s">
        <v>44</v>
      </c>
      <c r="J1020">
        <v>0.1</v>
      </c>
      <c r="K1020">
        <v>0.25</v>
      </c>
      <c r="L1020">
        <v>0.25</v>
      </c>
      <c r="M1020" t="b">
        <f t="shared" si="78"/>
        <v>1</v>
      </c>
      <c r="N1020" t="str">
        <f t="shared" si="79"/>
        <v>Meal_Breakfast_Main</v>
      </c>
      <c r="O1020" t="s">
        <v>25</v>
      </c>
    </row>
    <row r="1021" spans="1:15" hidden="1" x14ac:dyDescent="0.45">
      <c r="A1021" t="str">
        <f t="shared" si="75"/>
        <v>2020-01-03</v>
      </c>
      <c r="B1021">
        <f t="shared" si="76"/>
        <v>43833</v>
      </c>
      <c r="C1021" t="str">
        <f t="shared" si="77"/>
        <v>43833Meal_Breakfast_SideP11</v>
      </c>
      <c r="D1021" s="7">
        <v>1019</v>
      </c>
      <c r="E1021" t="s">
        <v>190</v>
      </c>
      <c r="F1021" t="s">
        <v>118</v>
      </c>
      <c r="G1021" t="s">
        <v>179</v>
      </c>
      <c r="H1021">
        <v>79.140178000000006</v>
      </c>
      <c r="I1021" t="s">
        <v>44</v>
      </c>
      <c r="J1021">
        <v>0.1</v>
      </c>
      <c r="K1021">
        <v>0.25</v>
      </c>
      <c r="L1021">
        <v>0.25</v>
      </c>
      <c r="M1021" t="b">
        <f t="shared" si="78"/>
        <v>1</v>
      </c>
      <c r="N1021" t="str">
        <f t="shared" si="79"/>
        <v>Meal_Breakfast_Side</v>
      </c>
      <c r="O1021" t="s">
        <v>26</v>
      </c>
    </row>
    <row r="1022" spans="1:15" hidden="1" x14ac:dyDescent="0.45">
      <c r="A1022" t="str">
        <f t="shared" si="75"/>
        <v>2020-01-03</v>
      </c>
      <c r="B1022">
        <f t="shared" si="76"/>
        <v>43833</v>
      </c>
      <c r="C1022" t="str">
        <f t="shared" si="77"/>
        <v>43833Meal_Dinner_GreenP11</v>
      </c>
      <c r="D1022" s="7">
        <v>1020</v>
      </c>
      <c r="E1022" t="s">
        <v>190</v>
      </c>
      <c r="F1022" t="s">
        <v>118</v>
      </c>
      <c r="G1022" t="s">
        <v>180</v>
      </c>
      <c r="H1022">
        <v>3.0558505</v>
      </c>
      <c r="I1022" t="s">
        <v>44</v>
      </c>
      <c r="J1022">
        <v>0.1</v>
      </c>
      <c r="K1022">
        <v>0.25</v>
      </c>
      <c r="L1022">
        <v>0.25</v>
      </c>
      <c r="M1022" t="b">
        <f t="shared" si="78"/>
        <v>1</v>
      </c>
      <c r="N1022" t="str">
        <f t="shared" si="79"/>
        <v>Meal_Dinner_Green</v>
      </c>
      <c r="O1022" t="s">
        <v>29</v>
      </c>
    </row>
    <row r="1023" spans="1:15" hidden="1" x14ac:dyDescent="0.45">
      <c r="A1023" t="str">
        <f t="shared" si="75"/>
        <v>2020-01-03</v>
      </c>
      <c r="B1023">
        <f t="shared" si="76"/>
        <v>43833</v>
      </c>
      <c r="C1023" t="str">
        <f t="shared" si="77"/>
        <v>43833Meal_Dinner_MainP11</v>
      </c>
      <c r="D1023" s="7">
        <v>1021</v>
      </c>
      <c r="E1023" t="s">
        <v>190</v>
      </c>
      <c r="F1023" t="s">
        <v>118</v>
      </c>
      <c r="G1023" t="s">
        <v>181</v>
      </c>
      <c r="H1023">
        <v>36.670206</v>
      </c>
      <c r="I1023" t="s">
        <v>44</v>
      </c>
      <c r="J1023">
        <v>0.1</v>
      </c>
      <c r="K1023">
        <v>0.25</v>
      </c>
      <c r="L1023">
        <v>0.25</v>
      </c>
      <c r="M1023" t="b">
        <f t="shared" si="78"/>
        <v>1</v>
      </c>
      <c r="N1023" t="str">
        <f t="shared" si="79"/>
        <v>Meal_Dinner_Main</v>
      </c>
      <c r="O1023" t="s">
        <v>30</v>
      </c>
    </row>
    <row r="1024" spans="1:15" hidden="1" x14ac:dyDescent="0.45">
      <c r="A1024" t="str">
        <f t="shared" si="75"/>
        <v>2020-01-03</v>
      </c>
      <c r="B1024">
        <f t="shared" si="76"/>
        <v>43833</v>
      </c>
      <c r="C1024" t="str">
        <f t="shared" si="77"/>
        <v>43833Meal_Dinner_SideP11</v>
      </c>
      <c r="D1024" s="7">
        <v>1022</v>
      </c>
      <c r="E1024" t="s">
        <v>190</v>
      </c>
      <c r="F1024" t="s">
        <v>118</v>
      </c>
      <c r="G1024" t="s">
        <v>182</v>
      </c>
      <c r="H1024">
        <v>103.53221000000001</v>
      </c>
      <c r="I1024" t="s">
        <v>44</v>
      </c>
      <c r="J1024">
        <v>0.1</v>
      </c>
      <c r="K1024">
        <v>0.25</v>
      </c>
      <c r="L1024">
        <v>0.25</v>
      </c>
      <c r="M1024" t="b">
        <f t="shared" si="78"/>
        <v>1</v>
      </c>
      <c r="N1024" t="str">
        <f t="shared" si="79"/>
        <v>Meal_Dinner_Side</v>
      </c>
      <c r="O1024" t="s">
        <v>31</v>
      </c>
    </row>
    <row r="1025" spans="1:15" hidden="1" x14ac:dyDescent="0.45">
      <c r="A1025" t="str">
        <f t="shared" si="75"/>
        <v>2020-01-03</v>
      </c>
      <c r="B1025">
        <f t="shared" si="76"/>
        <v>43833</v>
      </c>
      <c r="C1025" t="str">
        <f t="shared" si="77"/>
        <v>43833Meal_Lunch_GreenP11</v>
      </c>
      <c r="D1025" s="7">
        <v>1023</v>
      </c>
      <c r="E1025" t="s">
        <v>190</v>
      </c>
      <c r="F1025" t="s">
        <v>118</v>
      </c>
      <c r="G1025" t="s">
        <v>183</v>
      </c>
      <c r="H1025">
        <v>66.377508000000006</v>
      </c>
      <c r="I1025" t="s">
        <v>44</v>
      </c>
      <c r="J1025">
        <v>0.1</v>
      </c>
      <c r="K1025">
        <v>0.25</v>
      </c>
      <c r="L1025">
        <v>0.25</v>
      </c>
      <c r="M1025" t="b">
        <f t="shared" si="78"/>
        <v>1</v>
      </c>
      <c r="N1025" t="str">
        <f t="shared" si="79"/>
        <v>Meal_Lunch_Green</v>
      </c>
      <c r="O1025" t="s">
        <v>34</v>
      </c>
    </row>
    <row r="1026" spans="1:15" hidden="1" x14ac:dyDescent="0.45">
      <c r="A1026" t="str">
        <f t="shared" ref="A1026:A1089" si="80">LEFT(E1026,10)</f>
        <v>2020-01-03</v>
      </c>
      <c r="B1026">
        <f t="shared" ref="B1026:B1089" si="81">VALUE(A1026)</f>
        <v>43833</v>
      </c>
      <c r="C1026" t="str">
        <f t="shared" ref="C1026:C1089" si="82">B1026&amp;G1026&amp;I1026</f>
        <v>43833Meal_Lunch_MainP11</v>
      </c>
      <c r="D1026" s="7">
        <v>1024</v>
      </c>
      <c r="E1026" t="s">
        <v>190</v>
      </c>
      <c r="F1026" t="s">
        <v>118</v>
      </c>
      <c r="G1026" t="s">
        <v>184</v>
      </c>
      <c r="H1026">
        <v>59.979675999999998</v>
      </c>
      <c r="I1026" t="s">
        <v>44</v>
      </c>
      <c r="J1026">
        <v>0.1</v>
      </c>
      <c r="K1026">
        <v>0.25</v>
      </c>
      <c r="L1026">
        <v>0.25</v>
      </c>
      <c r="M1026" t="b">
        <f t="shared" ref="M1026:M1089" si="83">N1026=G1026</f>
        <v>1</v>
      </c>
      <c r="N1026" t="str">
        <f t="shared" ref="N1026:N1089" si="84">"Meal_"&amp;O1026</f>
        <v>Meal_Lunch_Main</v>
      </c>
      <c r="O1026" t="s">
        <v>35</v>
      </c>
    </row>
    <row r="1027" spans="1:15" hidden="1" x14ac:dyDescent="0.45">
      <c r="A1027" t="str">
        <f t="shared" si="80"/>
        <v>2020-01-03</v>
      </c>
      <c r="B1027">
        <f t="shared" si="81"/>
        <v>43833</v>
      </c>
      <c r="C1027" t="str">
        <f t="shared" si="82"/>
        <v>43833Meal_Lunch_SideP11</v>
      </c>
      <c r="D1027" s="7">
        <v>1025</v>
      </c>
      <c r="E1027" t="s">
        <v>190</v>
      </c>
      <c r="F1027" t="s">
        <v>118</v>
      </c>
      <c r="G1027" t="s">
        <v>185</v>
      </c>
      <c r="H1027">
        <v>183.93767</v>
      </c>
      <c r="I1027" t="s">
        <v>44</v>
      </c>
      <c r="J1027">
        <v>0.1</v>
      </c>
      <c r="K1027">
        <v>0.25</v>
      </c>
      <c r="L1027">
        <v>0.25</v>
      </c>
      <c r="M1027" t="b">
        <f t="shared" si="83"/>
        <v>1</v>
      </c>
      <c r="N1027" t="str">
        <f t="shared" si="84"/>
        <v>Meal_Lunch_Side</v>
      </c>
      <c r="O1027" t="s">
        <v>36</v>
      </c>
    </row>
    <row r="1028" spans="1:15" hidden="1" x14ac:dyDescent="0.45">
      <c r="A1028" t="str">
        <f t="shared" si="80"/>
        <v>2020-01-03</v>
      </c>
      <c r="B1028">
        <f t="shared" si="81"/>
        <v>43833</v>
      </c>
      <c r="C1028" t="str">
        <f t="shared" si="82"/>
        <v>43833Meal_Morning_Snack_GreenP11</v>
      </c>
      <c r="D1028" s="7">
        <v>1026</v>
      </c>
      <c r="E1028" t="s">
        <v>190</v>
      </c>
      <c r="F1028" t="s">
        <v>118</v>
      </c>
      <c r="G1028" t="s">
        <v>186</v>
      </c>
      <c r="H1028">
        <v>57.141368</v>
      </c>
      <c r="I1028" t="s">
        <v>44</v>
      </c>
      <c r="J1028">
        <v>0.1</v>
      </c>
      <c r="K1028">
        <v>0.25</v>
      </c>
      <c r="L1028">
        <v>0.25</v>
      </c>
      <c r="M1028" t="b">
        <f t="shared" si="83"/>
        <v>1</v>
      </c>
      <c r="N1028" t="str">
        <f t="shared" si="84"/>
        <v>Meal_Morning_Snack_Green</v>
      </c>
      <c r="O1028" t="s">
        <v>39</v>
      </c>
    </row>
    <row r="1029" spans="1:15" hidden="1" x14ac:dyDescent="0.45">
      <c r="A1029" t="str">
        <f t="shared" si="80"/>
        <v>2020-01-03</v>
      </c>
      <c r="B1029">
        <f t="shared" si="81"/>
        <v>43833</v>
      </c>
      <c r="C1029" t="str">
        <f t="shared" si="82"/>
        <v>43833Meal_Morning_Snack_MainP11</v>
      </c>
      <c r="D1029" s="7">
        <v>1027</v>
      </c>
      <c r="E1029" t="s">
        <v>190</v>
      </c>
      <c r="F1029" t="s">
        <v>118</v>
      </c>
      <c r="G1029" t="s">
        <v>187</v>
      </c>
      <c r="H1029">
        <v>12.792844000000001</v>
      </c>
      <c r="I1029" t="s">
        <v>44</v>
      </c>
      <c r="J1029">
        <v>0.1</v>
      </c>
      <c r="K1029">
        <v>0.25</v>
      </c>
      <c r="L1029">
        <v>0.25</v>
      </c>
      <c r="M1029" t="b">
        <f t="shared" si="83"/>
        <v>1</v>
      </c>
      <c r="N1029" t="str">
        <f t="shared" si="84"/>
        <v>Meal_Morning_Snack_Main</v>
      </c>
      <c r="O1029" t="s">
        <v>40</v>
      </c>
    </row>
    <row r="1030" spans="1:15" hidden="1" x14ac:dyDescent="0.45">
      <c r="A1030" t="str">
        <f t="shared" si="80"/>
        <v>2020-01-03</v>
      </c>
      <c r="B1030">
        <f t="shared" si="81"/>
        <v>43833</v>
      </c>
      <c r="C1030" t="str">
        <f t="shared" si="82"/>
        <v>43833Meal_Morning_Snack_SideP11</v>
      </c>
      <c r="D1030" s="7">
        <v>1028</v>
      </c>
      <c r="E1030" t="s">
        <v>190</v>
      </c>
      <c r="F1030" t="s">
        <v>118</v>
      </c>
      <c r="G1030" t="s">
        <v>188</v>
      </c>
      <c r="H1030">
        <v>8.5285624000000002</v>
      </c>
      <c r="I1030" t="s">
        <v>44</v>
      </c>
      <c r="J1030">
        <v>0.1</v>
      </c>
      <c r="K1030">
        <v>0.25</v>
      </c>
      <c r="L1030">
        <v>0.25</v>
      </c>
      <c r="M1030" t="b">
        <f t="shared" si="83"/>
        <v>1</v>
      </c>
      <c r="N1030" t="str">
        <f t="shared" si="84"/>
        <v>Meal_Morning_Snack_Side</v>
      </c>
      <c r="O1030" t="s">
        <v>41</v>
      </c>
    </row>
    <row r="1031" spans="1:15" hidden="1" x14ac:dyDescent="0.45">
      <c r="A1031" t="str">
        <f t="shared" si="80"/>
        <v>2020-01-03</v>
      </c>
      <c r="B1031">
        <f t="shared" si="81"/>
        <v>43833</v>
      </c>
      <c r="C1031" t="str">
        <f t="shared" si="82"/>
        <v>43833Meal_Afternoon_Snack_GreenP12</v>
      </c>
      <c r="D1031" s="7">
        <v>1029</v>
      </c>
      <c r="E1031" t="s">
        <v>190</v>
      </c>
      <c r="F1031" t="s">
        <v>118</v>
      </c>
      <c r="G1031" t="s">
        <v>168</v>
      </c>
      <c r="H1031">
        <v>18.180737000000001</v>
      </c>
      <c r="I1031" t="s">
        <v>45</v>
      </c>
      <c r="J1031">
        <v>0.15</v>
      </c>
      <c r="K1031">
        <v>0.25</v>
      </c>
      <c r="L1031">
        <v>0.25</v>
      </c>
      <c r="M1031" t="b">
        <f t="shared" si="83"/>
        <v>1</v>
      </c>
      <c r="N1031" t="str">
        <f t="shared" si="84"/>
        <v>Meal_Afternoon_Snack_Green</v>
      </c>
      <c r="O1031" t="s">
        <v>11</v>
      </c>
    </row>
    <row r="1032" spans="1:15" hidden="1" x14ac:dyDescent="0.45">
      <c r="A1032" t="str">
        <f t="shared" si="80"/>
        <v>2020-01-03</v>
      </c>
      <c r="B1032">
        <f t="shared" si="81"/>
        <v>43833</v>
      </c>
      <c r="C1032" t="str">
        <f t="shared" si="82"/>
        <v>43833Meal_Afternoon_Snack_MainP12</v>
      </c>
      <c r="D1032" s="7">
        <v>1030</v>
      </c>
      <c r="E1032" t="s">
        <v>190</v>
      </c>
      <c r="F1032" t="s">
        <v>118</v>
      </c>
      <c r="G1032" t="s">
        <v>169</v>
      </c>
      <c r="H1032">
        <v>130.81277</v>
      </c>
      <c r="I1032" t="s">
        <v>45</v>
      </c>
      <c r="J1032">
        <v>0.15</v>
      </c>
      <c r="K1032">
        <v>0.25</v>
      </c>
      <c r="L1032">
        <v>0.25</v>
      </c>
      <c r="M1032" t="b">
        <f t="shared" si="83"/>
        <v>1</v>
      </c>
      <c r="N1032" t="str">
        <f t="shared" si="84"/>
        <v>Meal_Afternoon_Snack_Main</v>
      </c>
      <c r="O1032" t="s">
        <v>12</v>
      </c>
    </row>
    <row r="1033" spans="1:15" hidden="1" x14ac:dyDescent="0.45">
      <c r="A1033" t="str">
        <f t="shared" si="80"/>
        <v>2020-01-03</v>
      </c>
      <c r="B1033">
        <f t="shared" si="81"/>
        <v>43833</v>
      </c>
      <c r="C1033" t="str">
        <f t="shared" si="82"/>
        <v>43833Meal_Afternoon_Snack_SideP12</v>
      </c>
      <c r="D1033" s="7">
        <v>1031</v>
      </c>
      <c r="E1033" t="s">
        <v>190</v>
      </c>
      <c r="F1033" t="s">
        <v>118</v>
      </c>
      <c r="G1033" t="s">
        <v>170</v>
      </c>
      <c r="H1033">
        <v>4.5327134999999998</v>
      </c>
      <c r="I1033" t="s">
        <v>45</v>
      </c>
      <c r="J1033">
        <v>0.15</v>
      </c>
      <c r="K1033">
        <v>0.25</v>
      </c>
      <c r="L1033">
        <v>0.25</v>
      </c>
      <c r="M1033" t="b">
        <f t="shared" si="83"/>
        <v>1</v>
      </c>
      <c r="N1033" t="str">
        <f t="shared" si="84"/>
        <v>Meal_Afternoon_Snack_Side</v>
      </c>
      <c r="O1033" t="s">
        <v>13</v>
      </c>
    </row>
    <row r="1034" spans="1:15" hidden="1" x14ac:dyDescent="0.45">
      <c r="A1034" t="str">
        <f t="shared" si="80"/>
        <v>2020-01-03</v>
      </c>
      <c r="B1034">
        <f t="shared" si="81"/>
        <v>43833</v>
      </c>
      <c r="C1034" t="str">
        <f t="shared" si="82"/>
        <v>43833Meal_Booster1_GreenP12</v>
      </c>
      <c r="D1034" s="7">
        <v>1032</v>
      </c>
      <c r="E1034" t="s">
        <v>190</v>
      </c>
      <c r="F1034" t="s">
        <v>118</v>
      </c>
      <c r="G1034" t="s">
        <v>171</v>
      </c>
      <c r="H1034">
        <v>0</v>
      </c>
      <c r="I1034" t="s">
        <v>45</v>
      </c>
      <c r="J1034">
        <v>0.15</v>
      </c>
      <c r="K1034">
        <v>0.25</v>
      </c>
      <c r="L1034">
        <v>0.25</v>
      </c>
      <c r="M1034" t="b">
        <f t="shared" si="83"/>
        <v>1</v>
      </c>
      <c r="N1034" t="str">
        <f t="shared" si="84"/>
        <v>Meal_Booster1_Green</v>
      </c>
      <c r="O1034" t="s">
        <v>16</v>
      </c>
    </row>
    <row r="1035" spans="1:15" hidden="1" x14ac:dyDescent="0.45">
      <c r="A1035" t="str">
        <f t="shared" si="80"/>
        <v>2020-01-03</v>
      </c>
      <c r="B1035">
        <f t="shared" si="81"/>
        <v>43833</v>
      </c>
      <c r="C1035" t="str">
        <f t="shared" si="82"/>
        <v>43833Meal_Booster1_MainP12</v>
      </c>
      <c r="D1035" s="7">
        <v>1033</v>
      </c>
      <c r="E1035" t="s">
        <v>190</v>
      </c>
      <c r="F1035" t="s">
        <v>118</v>
      </c>
      <c r="G1035" t="s">
        <v>172</v>
      </c>
      <c r="H1035">
        <v>0</v>
      </c>
      <c r="I1035" t="s">
        <v>45</v>
      </c>
      <c r="J1035">
        <v>0.15</v>
      </c>
      <c r="K1035">
        <v>0.25</v>
      </c>
      <c r="L1035">
        <v>0.25</v>
      </c>
      <c r="M1035" t="b">
        <f t="shared" si="83"/>
        <v>1</v>
      </c>
      <c r="N1035" t="str">
        <f t="shared" si="84"/>
        <v>Meal_Booster1_Main</v>
      </c>
      <c r="O1035" t="s">
        <v>17</v>
      </c>
    </row>
    <row r="1036" spans="1:15" hidden="1" x14ac:dyDescent="0.45">
      <c r="A1036" t="str">
        <f t="shared" si="80"/>
        <v>2020-01-03</v>
      </c>
      <c r="B1036">
        <f t="shared" si="81"/>
        <v>43833</v>
      </c>
      <c r="C1036" t="str">
        <f t="shared" si="82"/>
        <v>43833Meal_Booster1_SideP12</v>
      </c>
      <c r="D1036" s="7">
        <v>1034</v>
      </c>
      <c r="E1036" t="s">
        <v>190</v>
      </c>
      <c r="F1036" t="s">
        <v>118</v>
      </c>
      <c r="G1036" t="s">
        <v>173</v>
      </c>
      <c r="H1036">
        <v>0</v>
      </c>
      <c r="I1036" t="s">
        <v>45</v>
      </c>
      <c r="J1036">
        <v>0.15</v>
      </c>
      <c r="K1036">
        <v>0.25</v>
      </c>
      <c r="L1036">
        <v>0.25</v>
      </c>
      <c r="M1036" t="b">
        <f t="shared" si="83"/>
        <v>1</v>
      </c>
      <c r="N1036" t="str">
        <f t="shared" si="84"/>
        <v>Meal_Booster1_Side</v>
      </c>
      <c r="O1036" t="s">
        <v>18</v>
      </c>
    </row>
    <row r="1037" spans="1:15" hidden="1" x14ac:dyDescent="0.45">
      <c r="A1037" t="str">
        <f t="shared" si="80"/>
        <v>2020-01-03</v>
      </c>
      <c r="B1037">
        <f t="shared" si="81"/>
        <v>43833</v>
      </c>
      <c r="C1037" t="str">
        <f t="shared" si="82"/>
        <v>43833Meal_Booster2_GreenP12</v>
      </c>
      <c r="D1037" s="7">
        <v>1035</v>
      </c>
      <c r="E1037" t="s">
        <v>190</v>
      </c>
      <c r="F1037" t="s">
        <v>118</v>
      </c>
      <c r="G1037" t="s">
        <v>174</v>
      </c>
      <c r="H1037">
        <v>0</v>
      </c>
      <c r="I1037" t="s">
        <v>45</v>
      </c>
      <c r="J1037">
        <v>0.15</v>
      </c>
      <c r="K1037">
        <v>0.25</v>
      </c>
      <c r="L1037">
        <v>0.25</v>
      </c>
      <c r="M1037" t="b">
        <f t="shared" si="83"/>
        <v>1</v>
      </c>
      <c r="N1037" t="str">
        <f t="shared" si="84"/>
        <v>Meal_Booster2_Green</v>
      </c>
      <c r="O1037" t="s">
        <v>19</v>
      </c>
    </row>
    <row r="1038" spans="1:15" hidden="1" x14ac:dyDescent="0.45">
      <c r="A1038" t="str">
        <f t="shared" si="80"/>
        <v>2020-01-03</v>
      </c>
      <c r="B1038">
        <f t="shared" si="81"/>
        <v>43833</v>
      </c>
      <c r="C1038" t="str">
        <f t="shared" si="82"/>
        <v>43833Meal_Booster2_MainP12</v>
      </c>
      <c r="D1038" s="7">
        <v>1036</v>
      </c>
      <c r="E1038" t="s">
        <v>190</v>
      </c>
      <c r="F1038" t="s">
        <v>118</v>
      </c>
      <c r="G1038" t="s">
        <v>175</v>
      </c>
      <c r="H1038">
        <v>0</v>
      </c>
      <c r="I1038" t="s">
        <v>45</v>
      </c>
      <c r="J1038">
        <v>0.15</v>
      </c>
      <c r="K1038">
        <v>0.25</v>
      </c>
      <c r="L1038">
        <v>0.25</v>
      </c>
      <c r="M1038" t="b">
        <f t="shared" si="83"/>
        <v>1</v>
      </c>
      <c r="N1038" t="str">
        <f t="shared" si="84"/>
        <v>Meal_Booster2_Main</v>
      </c>
      <c r="O1038" t="s">
        <v>20</v>
      </c>
    </row>
    <row r="1039" spans="1:15" hidden="1" x14ac:dyDescent="0.45">
      <c r="A1039" t="str">
        <f t="shared" si="80"/>
        <v>2020-01-03</v>
      </c>
      <c r="B1039">
        <f t="shared" si="81"/>
        <v>43833</v>
      </c>
      <c r="C1039" t="str">
        <f t="shared" si="82"/>
        <v>43833Meal_Booster2_SideP12</v>
      </c>
      <c r="D1039" s="7">
        <v>1037</v>
      </c>
      <c r="E1039" t="s">
        <v>190</v>
      </c>
      <c r="F1039" t="s">
        <v>118</v>
      </c>
      <c r="G1039" t="s">
        <v>176</v>
      </c>
      <c r="H1039">
        <v>0</v>
      </c>
      <c r="I1039" t="s">
        <v>45</v>
      </c>
      <c r="J1039">
        <v>0.15</v>
      </c>
      <c r="K1039">
        <v>0.25</v>
      </c>
      <c r="L1039">
        <v>0.25</v>
      </c>
      <c r="M1039" t="b">
        <f t="shared" si="83"/>
        <v>1</v>
      </c>
      <c r="N1039" t="str">
        <f t="shared" si="84"/>
        <v>Meal_Booster2_Side</v>
      </c>
      <c r="O1039" t="s">
        <v>21</v>
      </c>
    </row>
    <row r="1040" spans="1:15" hidden="1" x14ac:dyDescent="0.45">
      <c r="A1040" t="str">
        <f t="shared" si="80"/>
        <v>2020-01-03</v>
      </c>
      <c r="B1040">
        <f t="shared" si="81"/>
        <v>43833</v>
      </c>
      <c r="C1040" t="str">
        <f t="shared" si="82"/>
        <v>43833Meal_Breakfast_GreenP12</v>
      </c>
      <c r="D1040" s="7">
        <v>1038</v>
      </c>
      <c r="E1040" t="s">
        <v>190</v>
      </c>
      <c r="F1040" t="s">
        <v>118</v>
      </c>
      <c r="G1040" t="s">
        <v>177</v>
      </c>
      <c r="H1040">
        <v>39.141269999999999</v>
      </c>
      <c r="I1040" t="s">
        <v>45</v>
      </c>
      <c r="J1040">
        <v>0.15</v>
      </c>
      <c r="K1040">
        <v>0.25</v>
      </c>
      <c r="L1040">
        <v>0.25</v>
      </c>
      <c r="M1040" t="b">
        <f t="shared" si="83"/>
        <v>1</v>
      </c>
      <c r="N1040" t="str">
        <f t="shared" si="84"/>
        <v>Meal_Breakfast_Green</v>
      </c>
      <c r="O1040" t="s">
        <v>24</v>
      </c>
    </row>
    <row r="1041" spans="1:15" hidden="1" x14ac:dyDescent="0.45">
      <c r="A1041" t="str">
        <f t="shared" si="80"/>
        <v>2020-01-03</v>
      </c>
      <c r="B1041">
        <f t="shared" si="81"/>
        <v>43833</v>
      </c>
      <c r="C1041" t="str">
        <f t="shared" si="82"/>
        <v>43833Meal_Breakfast_MainP12</v>
      </c>
      <c r="D1041" s="7">
        <v>1039</v>
      </c>
      <c r="E1041" t="s">
        <v>190</v>
      </c>
      <c r="F1041" t="s">
        <v>118</v>
      </c>
      <c r="G1041" t="s">
        <v>178</v>
      </c>
      <c r="H1041">
        <v>264.59499</v>
      </c>
      <c r="I1041" t="s">
        <v>45</v>
      </c>
      <c r="J1041">
        <v>0.15</v>
      </c>
      <c r="K1041">
        <v>0.25</v>
      </c>
      <c r="L1041">
        <v>0.25</v>
      </c>
      <c r="M1041" t="b">
        <f t="shared" si="83"/>
        <v>1</v>
      </c>
      <c r="N1041" t="str">
        <f t="shared" si="84"/>
        <v>Meal_Breakfast_Main</v>
      </c>
      <c r="O1041" t="s">
        <v>25</v>
      </c>
    </row>
    <row r="1042" spans="1:15" hidden="1" x14ac:dyDescent="0.45">
      <c r="A1042" t="str">
        <f t="shared" si="80"/>
        <v>2020-01-03</v>
      </c>
      <c r="B1042">
        <f t="shared" si="81"/>
        <v>43833</v>
      </c>
      <c r="C1042" t="str">
        <f t="shared" si="82"/>
        <v>43833Meal_Breakfast_SideP12</v>
      </c>
      <c r="D1042" s="7">
        <v>1040</v>
      </c>
      <c r="E1042" t="s">
        <v>190</v>
      </c>
      <c r="F1042" t="s">
        <v>118</v>
      </c>
      <c r="G1042" t="s">
        <v>179</v>
      </c>
      <c r="H1042">
        <v>104.37672000000001</v>
      </c>
      <c r="I1042" t="s">
        <v>45</v>
      </c>
      <c r="J1042">
        <v>0.15</v>
      </c>
      <c r="K1042">
        <v>0.25</v>
      </c>
      <c r="L1042">
        <v>0.25</v>
      </c>
      <c r="M1042" t="b">
        <f t="shared" si="83"/>
        <v>1</v>
      </c>
      <c r="N1042" t="str">
        <f t="shared" si="84"/>
        <v>Meal_Breakfast_Side</v>
      </c>
      <c r="O1042" t="s">
        <v>26</v>
      </c>
    </row>
    <row r="1043" spans="1:15" hidden="1" x14ac:dyDescent="0.45">
      <c r="A1043" t="str">
        <f t="shared" si="80"/>
        <v>2020-01-03</v>
      </c>
      <c r="B1043">
        <f t="shared" si="81"/>
        <v>43833</v>
      </c>
      <c r="C1043" t="str">
        <f t="shared" si="82"/>
        <v>43833Meal_Dinner_GreenP12</v>
      </c>
      <c r="D1043" s="7">
        <v>1041</v>
      </c>
      <c r="E1043" t="s">
        <v>190</v>
      </c>
      <c r="F1043" t="s">
        <v>118</v>
      </c>
      <c r="G1043" t="s">
        <v>180</v>
      </c>
      <c r="H1043">
        <v>1.3576405E-2</v>
      </c>
      <c r="I1043" t="s">
        <v>45</v>
      </c>
      <c r="J1043">
        <v>0.15</v>
      </c>
      <c r="K1043">
        <v>0.25</v>
      </c>
      <c r="L1043">
        <v>0.25</v>
      </c>
      <c r="M1043" t="b">
        <f t="shared" si="83"/>
        <v>1</v>
      </c>
      <c r="N1043" t="str">
        <f t="shared" si="84"/>
        <v>Meal_Dinner_Green</v>
      </c>
      <c r="O1043" t="s">
        <v>29</v>
      </c>
    </row>
    <row r="1044" spans="1:15" hidden="1" x14ac:dyDescent="0.45">
      <c r="A1044" t="str">
        <f t="shared" si="80"/>
        <v>2020-01-03</v>
      </c>
      <c r="B1044">
        <f t="shared" si="81"/>
        <v>43833</v>
      </c>
      <c r="C1044" t="str">
        <f t="shared" si="82"/>
        <v>43833Meal_Dinner_MainP12</v>
      </c>
      <c r="D1044" s="7">
        <v>1042</v>
      </c>
      <c r="E1044" t="s">
        <v>190</v>
      </c>
      <c r="F1044" t="s">
        <v>118</v>
      </c>
      <c r="G1044" t="s">
        <v>181</v>
      </c>
      <c r="H1044">
        <v>0.27152809</v>
      </c>
      <c r="I1044" t="s">
        <v>45</v>
      </c>
      <c r="J1044">
        <v>0.15</v>
      </c>
      <c r="K1044">
        <v>0.25</v>
      </c>
      <c r="L1044">
        <v>0.25</v>
      </c>
      <c r="M1044" t="b">
        <f t="shared" si="83"/>
        <v>1</v>
      </c>
      <c r="N1044" t="str">
        <f t="shared" si="84"/>
        <v>Meal_Dinner_Main</v>
      </c>
      <c r="O1044" t="s">
        <v>30</v>
      </c>
    </row>
    <row r="1045" spans="1:15" hidden="1" x14ac:dyDescent="0.45">
      <c r="A1045" t="str">
        <f t="shared" si="80"/>
        <v>2020-01-03</v>
      </c>
      <c r="B1045">
        <f t="shared" si="81"/>
        <v>43833</v>
      </c>
      <c r="C1045" t="str">
        <f t="shared" si="82"/>
        <v>43833Meal_Dinner_SideP12</v>
      </c>
      <c r="D1045" s="7">
        <v>1043</v>
      </c>
      <c r="E1045" t="s">
        <v>190</v>
      </c>
      <c r="F1045" t="s">
        <v>118</v>
      </c>
      <c r="G1045" t="s">
        <v>182</v>
      </c>
      <c r="H1045">
        <v>0.77566524999999997</v>
      </c>
      <c r="I1045" t="s">
        <v>45</v>
      </c>
      <c r="J1045">
        <v>0.15</v>
      </c>
      <c r="K1045">
        <v>0.25</v>
      </c>
      <c r="L1045">
        <v>0.25</v>
      </c>
      <c r="M1045" t="b">
        <f t="shared" si="83"/>
        <v>1</v>
      </c>
      <c r="N1045" t="str">
        <f t="shared" si="84"/>
        <v>Meal_Dinner_Side</v>
      </c>
      <c r="O1045" t="s">
        <v>31</v>
      </c>
    </row>
    <row r="1046" spans="1:15" hidden="1" x14ac:dyDescent="0.45">
      <c r="A1046" t="str">
        <f t="shared" si="80"/>
        <v>2020-01-03</v>
      </c>
      <c r="B1046">
        <f t="shared" si="81"/>
        <v>43833</v>
      </c>
      <c r="C1046" t="str">
        <f t="shared" si="82"/>
        <v>43833Meal_Lunch_GreenP12</v>
      </c>
      <c r="D1046" s="7">
        <v>1044</v>
      </c>
      <c r="E1046" t="s">
        <v>190</v>
      </c>
      <c r="F1046" t="s">
        <v>118</v>
      </c>
      <c r="G1046" t="s">
        <v>183</v>
      </c>
      <c r="H1046">
        <v>70.997741000000005</v>
      </c>
      <c r="I1046" t="s">
        <v>45</v>
      </c>
      <c r="J1046">
        <v>0.15</v>
      </c>
      <c r="K1046">
        <v>0.25</v>
      </c>
      <c r="L1046">
        <v>0.25</v>
      </c>
      <c r="M1046" t="b">
        <f t="shared" si="83"/>
        <v>1</v>
      </c>
      <c r="N1046" t="str">
        <f t="shared" si="84"/>
        <v>Meal_Lunch_Green</v>
      </c>
      <c r="O1046" t="s">
        <v>34</v>
      </c>
    </row>
    <row r="1047" spans="1:15" hidden="1" x14ac:dyDescent="0.45">
      <c r="A1047" t="str">
        <f t="shared" si="80"/>
        <v>2020-01-03</v>
      </c>
      <c r="B1047">
        <f t="shared" si="81"/>
        <v>43833</v>
      </c>
      <c r="C1047" t="str">
        <f t="shared" si="82"/>
        <v>43833Meal_Lunch_MainP12</v>
      </c>
      <c r="D1047" s="7">
        <v>1045</v>
      </c>
      <c r="E1047" t="s">
        <v>190</v>
      </c>
      <c r="F1047" t="s">
        <v>118</v>
      </c>
      <c r="G1047" t="s">
        <v>184</v>
      </c>
      <c r="H1047">
        <v>64.154584999999997</v>
      </c>
      <c r="I1047" t="s">
        <v>45</v>
      </c>
      <c r="J1047">
        <v>0.15</v>
      </c>
      <c r="K1047">
        <v>0.25</v>
      </c>
      <c r="L1047">
        <v>0.25</v>
      </c>
      <c r="M1047" t="b">
        <f t="shared" si="83"/>
        <v>1</v>
      </c>
      <c r="N1047" t="str">
        <f t="shared" si="84"/>
        <v>Meal_Lunch_Main</v>
      </c>
      <c r="O1047" t="s">
        <v>35</v>
      </c>
    </row>
    <row r="1048" spans="1:15" hidden="1" x14ac:dyDescent="0.45">
      <c r="A1048" t="str">
        <f t="shared" si="80"/>
        <v>2020-01-03</v>
      </c>
      <c r="B1048">
        <f t="shared" si="81"/>
        <v>43833</v>
      </c>
      <c r="C1048" t="str">
        <f t="shared" si="82"/>
        <v>43833Meal_Lunch_SideP12</v>
      </c>
      <c r="D1048" s="7">
        <v>1046</v>
      </c>
      <c r="E1048" t="s">
        <v>190</v>
      </c>
      <c r="F1048" t="s">
        <v>118</v>
      </c>
      <c r="G1048" t="s">
        <v>185</v>
      </c>
      <c r="H1048">
        <v>196.74073000000001</v>
      </c>
      <c r="I1048" t="s">
        <v>45</v>
      </c>
      <c r="J1048">
        <v>0.15</v>
      </c>
      <c r="K1048">
        <v>0.25</v>
      </c>
      <c r="L1048">
        <v>0.25</v>
      </c>
      <c r="M1048" t="b">
        <f t="shared" si="83"/>
        <v>1</v>
      </c>
      <c r="N1048" t="str">
        <f t="shared" si="84"/>
        <v>Meal_Lunch_Side</v>
      </c>
      <c r="O1048" t="s">
        <v>36</v>
      </c>
    </row>
    <row r="1049" spans="1:15" hidden="1" x14ac:dyDescent="0.45">
      <c r="A1049" t="str">
        <f t="shared" si="80"/>
        <v>2020-01-03</v>
      </c>
      <c r="B1049">
        <f t="shared" si="81"/>
        <v>43833</v>
      </c>
      <c r="C1049" t="str">
        <f t="shared" si="82"/>
        <v>43833Meal_Morning_Snack_GreenP12</v>
      </c>
      <c r="D1049" s="7">
        <v>1047</v>
      </c>
      <c r="E1049" t="s">
        <v>190</v>
      </c>
      <c r="F1049" t="s">
        <v>118</v>
      </c>
      <c r="G1049" t="s">
        <v>186</v>
      </c>
      <c r="H1049">
        <v>183.29214999999999</v>
      </c>
      <c r="I1049" t="s">
        <v>45</v>
      </c>
      <c r="J1049">
        <v>0.15</v>
      </c>
      <c r="K1049">
        <v>0.25</v>
      </c>
      <c r="L1049">
        <v>0.25</v>
      </c>
      <c r="M1049" t="b">
        <f t="shared" si="83"/>
        <v>1</v>
      </c>
      <c r="N1049" t="str">
        <f t="shared" si="84"/>
        <v>Meal_Morning_Snack_Green</v>
      </c>
      <c r="O1049" t="s">
        <v>39</v>
      </c>
    </row>
    <row r="1050" spans="1:15" hidden="1" x14ac:dyDescent="0.45">
      <c r="A1050" t="str">
        <f t="shared" si="80"/>
        <v>2020-01-03</v>
      </c>
      <c r="B1050">
        <f t="shared" si="81"/>
        <v>43833</v>
      </c>
      <c r="C1050" t="str">
        <f t="shared" si="82"/>
        <v>43833Meal_Morning_Snack_MainP12</v>
      </c>
      <c r="D1050" s="7">
        <v>1048</v>
      </c>
      <c r="E1050" t="s">
        <v>190</v>
      </c>
      <c r="F1050" t="s">
        <v>118</v>
      </c>
      <c r="G1050" t="s">
        <v>187</v>
      </c>
      <c r="H1050">
        <v>38.723694000000002</v>
      </c>
      <c r="I1050" t="s">
        <v>45</v>
      </c>
      <c r="J1050">
        <v>0.15</v>
      </c>
      <c r="K1050">
        <v>0.25</v>
      </c>
      <c r="L1050">
        <v>0.25</v>
      </c>
      <c r="M1050" t="b">
        <f t="shared" si="83"/>
        <v>1</v>
      </c>
      <c r="N1050" t="str">
        <f t="shared" si="84"/>
        <v>Meal_Morning_Snack_Main</v>
      </c>
      <c r="O1050" t="s">
        <v>40</v>
      </c>
    </row>
    <row r="1051" spans="1:15" hidden="1" x14ac:dyDescent="0.45">
      <c r="A1051" t="str">
        <f t="shared" si="80"/>
        <v>2020-01-03</v>
      </c>
      <c r="B1051">
        <f t="shared" si="81"/>
        <v>43833</v>
      </c>
      <c r="C1051" t="str">
        <f t="shared" si="82"/>
        <v>43833Meal_Morning_Snack_SideP12</v>
      </c>
      <c r="D1051" s="7">
        <v>1049</v>
      </c>
      <c r="E1051" t="s">
        <v>190</v>
      </c>
      <c r="F1051" t="s">
        <v>118</v>
      </c>
      <c r="G1051" t="s">
        <v>188</v>
      </c>
      <c r="H1051">
        <v>15.489478</v>
      </c>
      <c r="I1051" t="s">
        <v>45</v>
      </c>
      <c r="J1051">
        <v>0.15</v>
      </c>
      <c r="K1051">
        <v>0.25</v>
      </c>
      <c r="L1051">
        <v>0.25</v>
      </c>
      <c r="M1051" t="b">
        <f t="shared" si="83"/>
        <v>1</v>
      </c>
      <c r="N1051" t="str">
        <f t="shared" si="84"/>
        <v>Meal_Morning_Snack_Side</v>
      </c>
      <c r="O1051" t="s">
        <v>41</v>
      </c>
    </row>
    <row r="1052" spans="1:15" hidden="1" x14ac:dyDescent="0.45">
      <c r="A1052" t="str">
        <f t="shared" si="80"/>
        <v>2020-01-03</v>
      </c>
      <c r="B1052">
        <f t="shared" si="81"/>
        <v>43833</v>
      </c>
      <c r="C1052" t="str">
        <f t="shared" si="82"/>
        <v>43833Meal_Afternoon_Snack_GreenP13</v>
      </c>
      <c r="D1052" s="7">
        <v>1050</v>
      </c>
      <c r="E1052" t="s">
        <v>190</v>
      </c>
      <c r="F1052" t="s">
        <v>118</v>
      </c>
      <c r="G1052" t="s">
        <v>168</v>
      </c>
      <c r="H1052">
        <v>11.320444</v>
      </c>
      <c r="I1052" t="s">
        <v>46</v>
      </c>
      <c r="J1052">
        <v>0.05</v>
      </c>
      <c r="K1052">
        <v>0.25</v>
      </c>
      <c r="L1052">
        <v>0.25</v>
      </c>
      <c r="M1052" t="b">
        <f t="shared" si="83"/>
        <v>1</v>
      </c>
      <c r="N1052" t="str">
        <f t="shared" si="84"/>
        <v>Meal_Afternoon_Snack_Green</v>
      </c>
      <c r="O1052" t="s">
        <v>11</v>
      </c>
    </row>
    <row r="1053" spans="1:15" hidden="1" x14ac:dyDescent="0.45">
      <c r="A1053" t="str">
        <f t="shared" si="80"/>
        <v>2020-01-03</v>
      </c>
      <c r="B1053">
        <f t="shared" si="81"/>
        <v>43833</v>
      </c>
      <c r="C1053" t="str">
        <f t="shared" si="82"/>
        <v>43833Meal_Afternoon_Snack_MainP13</v>
      </c>
      <c r="D1053" s="7">
        <v>1051</v>
      </c>
      <c r="E1053" t="s">
        <v>190</v>
      </c>
      <c r="F1053" t="s">
        <v>118</v>
      </c>
      <c r="G1053" t="s">
        <v>169</v>
      </c>
      <c r="H1053">
        <v>81.129845000000003</v>
      </c>
      <c r="I1053" t="s">
        <v>46</v>
      </c>
      <c r="J1053">
        <v>0.05</v>
      </c>
      <c r="K1053">
        <v>0.25</v>
      </c>
      <c r="L1053">
        <v>0.25</v>
      </c>
      <c r="M1053" t="b">
        <f t="shared" si="83"/>
        <v>1</v>
      </c>
      <c r="N1053" t="str">
        <f t="shared" si="84"/>
        <v>Meal_Afternoon_Snack_Main</v>
      </c>
      <c r="O1053" t="s">
        <v>12</v>
      </c>
    </row>
    <row r="1054" spans="1:15" hidden="1" x14ac:dyDescent="0.45">
      <c r="A1054" t="str">
        <f t="shared" si="80"/>
        <v>2020-01-03</v>
      </c>
      <c r="B1054">
        <f t="shared" si="81"/>
        <v>43833</v>
      </c>
      <c r="C1054" t="str">
        <f t="shared" si="82"/>
        <v>43833Meal_Afternoon_Snack_SideP13</v>
      </c>
      <c r="D1054" s="7">
        <v>1052</v>
      </c>
      <c r="E1054" t="s">
        <v>190</v>
      </c>
      <c r="F1054" t="s">
        <v>118</v>
      </c>
      <c r="G1054" t="s">
        <v>170</v>
      </c>
      <c r="H1054">
        <v>3.1445677000000001</v>
      </c>
      <c r="I1054" t="s">
        <v>46</v>
      </c>
      <c r="J1054">
        <v>0.05</v>
      </c>
      <c r="K1054">
        <v>0.25</v>
      </c>
      <c r="L1054">
        <v>0.25</v>
      </c>
      <c r="M1054" t="b">
        <f t="shared" si="83"/>
        <v>1</v>
      </c>
      <c r="N1054" t="str">
        <f t="shared" si="84"/>
        <v>Meal_Afternoon_Snack_Side</v>
      </c>
      <c r="O1054" t="s">
        <v>13</v>
      </c>
    </row>
    <row r="1055" spans="1:15" hidden="1" x14ac:dyDescent="0.45">
      <c r="A1055" t="str">
        <f t="shared" si="80"/>
        <v>2020-01-03</v>
      </c>
      <c r="B1055">
        <f t="shared" si="81"/>
        <v>43833</v>
      </c>
      <c r="C1055" t="str">
        <f t="shared" si="82"/>
        <v>43833Meal_Booster1_GreenP13</v>
      </c>
      <c r="D1055" s="7">
        <v>1053</v>
      </c>
      <c r="E1055" t="s">
        <v>190</v>
      </c>
      <c r="F1055" t="s">
        <v>118</v>
      </c>
      <c r="G1055" t="s">
        <v>171</v>
      </c>
      <c r="H1055">
        <v>0</v>
      </c>
      <c r="I1055" t="s">
        <v>46</v>
      </c>
      <c r="J1055">
        <v>0.05</v>
      </c>
      <c r="K1055">
        <v>0.25</v>
      </c>
      <c r="L1055">
        <v>0.25</v>
      </c>
      <c r="M1055" t="b">
        <f t="shared" si="83"/>
        <v>1</v>
      </c>
      <c r="N1055" t="str">
        <f t="shared" si="84"/>
        <v>Meal_Booster1_Green</v>
      </c>
      <c r="O1055" t="s">
        <v>16</v>
      </c>
    </row>
    <row r="1056" spans="1:15" hidden="1" x14ac:dyDescent="0.45">
      <c r="A1056" t="str">
        <f t="shared" si="80"/>
        <v>2020-01-03</v>
      </c>
      <c r="B1056">
        <f t="shared" si="81"/>
        <v>43833</v>
      </c>
      <c r="C1056" t="str">
        <f t="shared" si="82"/>
        <v>43833Meal_Booster1_MainP13</v>
      </c>
      <c r="D1056" s="7">
        <v>1054</v>
      </c>
      <c r="E1056" t="s">
        <v>190</v>
      </c>
      <c r="F1056" t="s">
        <v>118</v>
      </c>
      <c r="G1056" t="s">
        <v>172</v>
      </c>
      <c r="H1056">
        <v>0</v>
      </c>
      <c r="I1056" t="s">
        <v>46</v>
      </c>
      <c r="J1056">
        <v>0.05</v>
      </c>
      <c r="K1056">
        <v>0.25</v>
      </c>
      <c r="L1056">
        <v>0.25</v>
      </c>
      <c r="M1056" t="b">
        <f t="shared" si="83"/>
        <v>1</v>
      </c>
      <c r="N1056" t="str">
        <f t="shared" si="84"/>
        <v>Meal_Booster1_Main</v>
      </c>
      <c r="O1056" t="s">
        <v>17</v>
      </c>
    </row>
    <row r="1057" spans="1:15" hidden="1" x14ac:dyDescent="0.45">
      <c r="A1057" t="str">
        <f t="shared" si="80"/>
        <v>2020-01-03</v>
      </c>
      <c r="B1057">
        <f t="shared" si="81"/>
        <v>43833</v>
      </c>
      <c r="C1057" t="str">
        <f t="shared" si="82"/>
        <v>43833Meal_Booster1_SideP13</v>
      </c>
      <c r="D1057" s="7">
        <v>1055</v>
      </c>
      <c r="E1057" t="s">
        <v>190</v>
      </c>
      <c r="F1057" t="s">
        <v>118</v>
      </c>
      <c r="G1057" t="s">
        <v>173</v>
      </c>
      <c r="H1057">
        <v>0</v>
      </c>
      <c r="I1057" t="s">
        <v>46</v>
      </c>
      <c r="J1057">
        <v>0.05</v>
      </c>
      <c r="K1057">
        <v>0.25</v>
      </c>
      <c r="L1057">
        <v>0.25</v>
      </c>
      <c r="M1057" t="b">
        <f t="shared" si="83"/>
        <v>1</v>
      </c>
      <c r="N1057" t="str">
        <f t="shared" si="84"/>
        <v>Meal_Booster1_Side</v>
      </c>
      <c r="O1057" t="s">
        <v>18</v>
      </c>
    </row>
    <row r="1058" spans="1:15" hidden="1" x14ac:dyDescent="0.45">
      <c r="A1058" t="str">
        <f t="shared" si="80"/>
        <v>2020-01-03</v>
      </c>
      <c r="B1058">
        <f t="shared" si="81"/>
        <v>43833</v>
      </c>
      <c r="C1058" t="str">
        <f t="shared" si="82"/>
        <v>43833Meal_Booster2_GreenP13</v>
      </c>
      <c r="D1058" s="7">
        <v>1056</v>
      </c>
      <c r="E1058" t="s">
        <v>190</v>
      </c>
      <c r="F1058" t="s">
        <v>118</v>
      </c>
      <c r="G1058" t="s">
        <v>174</v>
      </c>
      <c r="H1058">
        <v>0</v>
      </c>
      <c r="I1058" t="s">
        <v>46</v>
      </c>
      <c r="J1058">
        <v>0.05</v>
      </c>
      <c r="K1058">
        <v>0.25</v>
      </c>
      <c r="L1058">
        <v>0.25</v>
      </c>
      <c r="M1058" t="b">
        <f t="shared" si="83"/>
        <v>1</v>
      </c>
      <c r="N1058" t="str">
        <f t="shared" si="84"/>
        <v>Meal_Booster2_Green</v>
      </c>
      <c r="O1058" t="s">
        <v>19</v>
      </c>
    </row>
    <row r="1059" spans="1:15" hidden="1" x14ac:dyDescent="0.45">
      <c r="A1059" t="str">
        <f t="shared" si="80"/>
        <v>2020-01-03</v>
      </c>
      <c r="B1059">
        <f t="shared" si="81"/>
        <v>43833</v>
      </c>
      <c r="C1059" t="str">
        <f t="shared" si="82"/>
        <v>43833Meal_Booster2_MainP13</v>
      </c>
      <c r="D1059" s="7">
        <v>1057</v>
      </c>
      <c r="E1059" t="s">
        <v>190</v>
      </c>
      <c r="F1059" t="s">
        <v>118</v>
      </c>
      <c r="G1059" t="s">
        <v>175</v>
      </c>
      <c r="H1059">
        <v>0</v>
      </c>
      <c r="I1059" t="s">
        <v>46</v>
      </c>
      <c r="J1059">
        <v>0.05</v>
      </c>
      <c r="K1059">
        <v>0.25</v>
      </c>
      <c r="L1059">
        <v>0.25</v>
      </c>
      <c r="M1059" t="b">
        <f t="shared" si="83"/>
        <v>1</v>
      </c>
      <c r="N1059" t="str">
        <f t="shared" si="84"/>
        <v>Meal_Booster2_Main</v>
      </c>
      <c r="O1059" t="s">
        <v>20</v>
      </c>
    </row>
    <row r="1060" spans="1:15" hidden="1" x14ac:dyDescent="0.45">
      <c r="A1060" t="str">
        <f t="shared" si="80"/>
        <v>2020-01-03</v>
      </c>
      <c r="B1060">
        <f t="shared" si="81"/>
        <v>43833</v>
      </c>
      <c r="C1060" t="str">
        <f t="shared" si="82"/>
        <v>43833Meal_Booster2_SideP13</v>
      </c>
      <c r="D1060" s="7">
        <v>1058</v>
      </c>
      <c r="E1060" t="s">
        <v>190</v>
      </c>
      <c r="F1060" t="s">
        <v>118</v>
      </c>
      <c r="G1060" t="s">
        <v>176</v>
      </c>
      <c r="H1060">
        <v>0</v>
      </c>
      <c r="I1060" t="s">
        <v>46</v>
      </c>
      <c r="J1060">
        <v>0.05</v>
      </c>
      <c r="K1060">
        <v>0.25</v>
      </c>
      <c r="L1060">
        <v>0.25</v>
      </c>
      <c r="M1060" t="b">
        <f t="shared" si="83"/>
        <v>1</v>
      </c>
      <c r="N1060" t="str">
        <f t="shared" si="84"/>
        <v>Meal_Booster2_Side</v>
      </c>
      <c r="O1060" t="s">
        <v>21</v>
      </c>
    </row>
    <row r="1061" spans="1:15" hidden="1" x14ac:dyDescent="0.45">
      <c r="A1061" t="str">
        <f t="shared" si="80"/>
        <v>2020-01-03</v>
      </c>
      <c r="B1061">
        <f t="shared" si="81"/>
        <v>43833</v>
      </c>
      <c r="C1061" t="str">
        <f t="shared" si="82"/>
        <v>43833Meal_Breakfast_GreenP13</v>
      </c>
      <c r="D1061" s="7">
        <v>1059</v>
      </c>
      <c r="E1061" t="s">
        <v>190</v>
      </c>
      <c r="F1061" t="s">
        <v>118</v>
      </c>
      <c r="G1061" t="s">
        <v>177</v>
      </c>
      <c r="H1061">
        <v>30.296529</v>
      </c>
      <c r="I1061" t="s">
        <v>46</v>
      </c>
      <c r="J1061">
        <v>0.05</v>
      </c>
      <c r="K1061">
        <v>0.25</v>
      </c>
      <c r="L1061">
        <v>0.25</v>
      </c>
      <c r="M1061" t="b">
        <f t="shared" si="83"/>
        <v>1</v>
      </c>
      <c r="N1061" t="str">
        <f t="shared" si="84"/>
        <v>Meal_Breakfast_Green</v>
      </c>
      <c r="O1061" t="s">
        <v>24</v>
      </c>
    </row>
    <row r="1062" spans="1:15" hidden="1" x14ac:dyDescent="0.45">
      <c r="A1062" t="str">
        <f t="shared" si="80"/>
        <v>2020-01-03</v>
      </c>
      <c r="B1062">
        <f t="shared" si="81"/>
        <v>43833</v>
      </c>
      <c r="C1062" t="str">
        <f t="shared" si="82"/>
        <v>43833Meal_Breakfast_MainP13</v>
      </c>
      <c r="D1062" s="7">
        <v>1060</v>
      </c>
      <c r="E1062" t="s">
        <v>190</v>
      </c>
      <c r="F1062" t="s">
        <v>118</v>
      </c>
      <c r="G1062" t="s">
        <v>178</v>
      </c>
      <c r="H1062">
        <v>237.12083999999999</v>
      </c>
      <c r="I1062" t="s">
        <v>46</v>
      </c>
      <c r="J1062">
        <v>0.05</v>
      </c>
      <c r="K1062">
        <v>0.25</v>
      </c>
      <c r="L1062">
        <v>0.25</v>
      </c>
      <c r="M1062" t="b">
        <f t="shared" si="83"/>
        <v>1</v>
      </c>
      <c r="N1062" t="str">
        <f t="shared" si="84"/>
        <v>Meal_Breakfast_Main</v>
      </c>
      <c r="O1062" t="s">
        <v>25</v>
      </c>
    </row>
    <row r="1063" spans="1:15" hidden="1" x14ac:dyDescent="0.45">
      <c r="A1063" t="str">
        <f t="shared" si="80"/>
        <v>2020-01-03</v>
      </c>
      <c r="B1063">
        <f t="shared" si="81"/>
        <v>43833</v>
      </c>
      <c r="C1063" t="str">
        <f t="shared" si="82"/>
        <v>43833Meal_Breakfast_SideP13</v>
      </c>
      <c r="D1063" s="7">
        <v>1061</v>
      </c>
      <c r="E1063" t="s">
        <v>190</v>
      </c>
      <c r="F1063" t="s">
        <v>118</v>
      </c>
      <c r="G1063" t="s">
        <v>179</v>
      </c>
      <c r="H1063">
        <v>48.474446999999998</v>
      </c>
      <c r="I1063" t="s">
        <v>46</v>
      </c>
      <c r="J1063">
        <v>0.05</v>
      </c>
      <c r="K1063">
        <v>0.25</v>
      </c>
      <c r="L1063">
        <v>0.25</v>
      </c>
      <c r="M1063" t="b">
        <f t="shared" si="83"/>
        <v>1</v>
      </c>
      <c r="N1063" t="str">
        <f t="shared" si="84"/>
        <v>Meal_Breakfast_Side</v>
      </c>
      <c r="O1063" t="s">
        <v>26</v>
      </c>
    </row>
    <row r="1064" spans="1:15" hidden="1" x14ac:dyDescent="0.45">
      <c r="A1064" t="str">
        <f t="shared" si="80"/>
        <v>2020-01-03</v>
      </c>
      <c r="B1064">
        <f t="shared" si="81"/>
        <v>43833</v>
      </c>
      <c r="C1064" t="str">
        <f t="shared" si="82"/>
        <v>43833Meal_Dinner_GreenP13</v>
      </c>
      <c r="D1064" s="7">
        <v>1062</v>
      </c>
      <c r="E1064" t="s">
        <v>190</v>
      </c>
      <c r="F1064" t="s">
        <v>118</v>
      </c>
      <c r="G1064" t="s">
        <v>180</v>
      </c>
      <c r="H1064">
        <v>3.1181114999999999</v>
      </c>
      <c r="I1064" t="s">
        <v>46</v>
      </c>
      <c r="J1064">
        <v>0.05</v>
      </c>
      <c r="K1064">
        <v>0.25</v>
      </c>
      <c r="L1064">
        <v>0.25</v>
      </c>
      <c r="M1064" t="b">
        <f t="shared" si="83"/>
        <v>1</v>
      </c>
      <c r="N1064" t="str">
        <f t="shared" si="84"/>
        <v>Meal_Dinner_Green</v>
      </c>
      <c r="O1064" t="s">
        <v>29</v>
      </c>
    </row>
    <row r="1065" spans="1:15" hidden="1" x14ac:dyDescent="0.45">
      <c r="A1065" t="str">
        <f t="shared" si="80"/>
        <v>2020-01-03</v>
      </c>
      <c r="B1065">
        <f t="shared" si="81"/>
        <v>43833</v>
      </c>
      <c r="C1065" t="str">
        <f t="shared" si="82"/>
        <v>43833Meal_Dinner_MainP13</v>
      </c>
      <c r="D1065" s="7">
        <v>1063</v>
      </c>
      <c r="E1065" t="s">
        <v>190</v>
      </c>
      <c r="F1065" t="s">
        <v>118</v>
      </c>
      <c r="G1065" t="s">
        <v>181</v>
      </c>
      <c r="H1065">
        <v>103.93705</v>
      </c>
      <c r="I1065" t="s">
        <v>46</v>
      </c>
      <c r="J1065">
        <v>0.05</v>
      </c>
      <c r="K1065">
        <v>0.25</v>
      </c>
      <c r="L1065">
        <v>0.25</v>
      </c>
      <c r="M1065" t="b">
        <f t="shared" si="83"/>
        <v>1</v>
      </c>
      <c r="N1065" t="str">
        <f t="shared" si="84"/>
        <v>Meal_Dinner_Main</v>
      </c>
      <c r="O1065" t="s">
        <v>30</v>
      </c>
    </row>
    <row r="1066" spans="1:15" hidden="1" x14ac:dyDescent="0.45">
      <c r="A1066" t="str">
        <f t="shared" si="80"/>
        <v>2020-01-03</v>
      </c>
      <c r="B1066">
        <f t="shared" si="81"/>
        <v>43833</v>
      </c>
      <c r="C1066" t="str">
        <f t="shared" si="82"/>
        <v>43833Meal_Dinner_SideP13</v>
      </c>
      <c r="D1066" s="7">
        <v>1064</v>
      </c>
      <c r="E1066" t="s">
        <v>190</v>
      </c>
      <c r="F1066" t="s">
        <v>118</v>
      </c>
      <c r="G1066" t="s">
        <v>182</v>
      </c>
      <c r="H1066">
        <v>136.57328000000001</v>
      </c>
      <c r="I1066" t="s">
        <v>46</v>
      </c>
      <c r="J1066">
        <v>0.05</v>
      </c>
      <c r="K1066">
        <v>0.25</v>
      </c>
      <c r="L1066">
        <v>0.25</v>
      </c>
      <c r="M1066" t="b">
        <f t="shared" si="83"/>
        <v>1</v>
      </c>
      <c r="N1066" t="str">
        <f t="shared" si="84"/>
        <v>Meal_Dinner_Side</v>
      </c>
      <c r="O1066" t="s">
        <v>31</v>
      </c>
    </row>
    <row r="1067" spans="1:15" hidden="1" x14ac:dyDescent="0.45">
      <c r="A1067" t="str">
        <f t="shared" si="80"/>
        <v>2020-01-03</v>
      </c>
      <c r="B1067">
        <f t="shared" si="81"/>
        <v>43833</v>
      </c>
      <c r="C1067" t="str">
        <f t="shared" si="82"/>
        <v>43833Meal_Lunch_GreenP13</v>
      </c>
      <c r="D1067" s="7">
        <v>1065</v>
      </c>
      <c r="E1067" t="s">
        <v>190</v>
      </c>
      <c r="F1067" t="s">
        <v>118</v>
      </c>
      <c r="G1067" t="s">
        <v>183</v>
      </c>
      <c r="H1067">
        <v>52.783436000000002</v>
      </c>
      <c r="I1067" t="s">
        <v>46</v>
      </c>
      <c r="J1067">
        <v>0.05</v>
      </c>
      <c r="K1067">
        <v>0.25</v>
      </c>
      <c r="L1067">
        <v>0.25</v>
      </c>
      <c r="M1067" t="b">
        <f t="shared" si="83"/>
        <v>1</v>
      </c>
      <c r="N1067" t="str">
        <f t="shared" si="84"/>
        <v>Meal_Lunch_Green</v>
      </c>
      <c r="O1067" t="s">
        <v>34</v>
      </c>
    </row>
    <row r="1068" spans="1:15" hidden="1" x14ac:dyDescent="0.45">
      <c r="A1068" t="str">
        <f t="shared" si="80"/>
        <v>2020-01-03</v>
      </c>
      <c r="B1068">
        <f t="shared" si="81"/>
        <v>43833</v>
      </c>
      <c r="C1068" t="str">
        <f t="shared" si="82"/>
        <v>43833Meal_Lunch_MainP13</v>
      </c>
      <c r="D1068" s="7">
        <v>1066</v>
      </c>
      <c r="E1068" t="s">
        <v>190</v>
      </c>
      <c r="F1068" t="s">
        <v>118</v>
      </c>
      <c r="G1068" t="s">
        <v>184</v>
      </c>
      <c r="H1068">
        <v>69.629642000000004</v>
      </c>
      <c r="I1068" t="s">
        <v>46</v>
      </c>
      <c r="J1068">
        <v>0.05</v>
      </c>
      <c r="K1068">
        <v>0.25</v>
      </c>
      <c r="L1068">
        <v>0.25</v>
      </c>
      <c r="M1068" t="b">
        <f t="shared" si="83"/>
        <v>1</v>
      </c>
      <c r="N1068" t="str">
        <f t="shared" si="84"/>
        <v>Meal_Lunch_Main</v>
      </c>
      <c r="O1068" t="s">
        <v>35</v>
      </c>
    </row>
    <row r="1069" spans="1:15" hidden="1" x14ac:dyDescent="0.45">
      <c r="A1069" t="str">
        <f t="shared" si="80"/>
        <v>2020-01-03</v>
      </c>
      <c r="B1069">
        <f t="shared" si="81"/>
        <v>43833</v>
      </c>
      <c r="C1069" t="str">
        <f t="shared" si="82"/>
        <v>43833Meal_Lunch_SideP13</v>
      </c>
      <c r="D1069" s="7">
        <v>1067</v>
      </c>
      <c r="E1069" t="s">
        <v>190</v>
      </c>
      <c r="F1069" t="s">
        <v>118</v>
      </c>
      <c r="G1069" t="s">
        <v>185</v>
      </c>
      <c r="H1069">
        <v>93.717331000000001</v>
      </c>
      <c r="I1069" t="s">
        <v>46</v>
      </c>
      <c r="J1069">
        <v>0.05</v>
      </c>
      <c r="K1069">
        <v>0.25</v>
      </c>
      <c r="L1069">
        <v>0.25</v>
      </c>
      <c r="M1069" t="b">
        <f t="shared" si="83"/>
        <v>1</v>
      </c>
      <c r="N1069" t="str">
        <f t="shared" si="84"/>
        <v>Meal_Lunch_Side</v>
      </c>
      <c r="O1069" t="s">
        <v>36</v>
      </c>
    </row>
    <row r="1070" spans="1:15" hidden="1" x14ac:dyDescent="0.45">
      <c r="A1070" t="str">
        <f t="shared" si="80"/>
        <v>2020-01-03</v>
      </c>
      <c r="B1070">
        <f t="shared" si="81"/>
        <v>43833</v>
      </c>
      <c r="C1070" t="str">
        <f t="shared" si="82"/>
        <v>43833Meal_Morning_Snack_GreenP13</v>
      </c>
      <c r="D1070" s="7">
        <v>1068</v>
      </c>
      <c r="E1070" t="s">
        <v>190</v>
      </c>
      <c r="F1070" t="s">
        <v>118</v>
      </c>
      <c r="G1070" t="s">
        <v>186</v>
      </c>
      <c r="H1070">
        <v>64.630624999999995</v>
      </c>
      <c r="I1070" t="s">
        <v>46</v>
      </c>
      <c r="J1070">
        <v>0.05</v>
      </c>
      <c r="K1070">
        <v>0.25</v>
      </c>
      <c r="L1070">
        <v>0.25</v>
      </c>
      <c r="M1070" t="b">
        <f t="shared" si="83"/>
        <v>1</v>
      </c>
      <c r="N1070" t="str">
        <f t="shared" si="84"/>
        <v>Meal_Morning_Snack_Green</v>
      </c>
      <c r="O1070" t="s">
        <v>39</v>
      </c>
    </row>
    <row r="1071" spans="1:15" hidden="1" x14ac:dyDescent="0.45">
      <c r="A1071" t="str">
        <f t="shared" si="80"/>
        <v>2020-01-03</v>
      </c>
      <c r="B1071">
        <f t="shared" si="81"/>
        <v>43833</v>
      </c>
      <c r="C1071" t="str">
        <f t="shared" si="82"/>
        <v>43833Meal_Morning_Snack_MainP13</v>
      </c>
      <c r="D1071" s="7">
        <v>1069</v>
      </c>
      <c r="E1071" t="s">
        <v>190</v>
      </c>
      <c r="F1071" t="s">
        <v>118</v>
      </c>
      <c r="G1071" t="s">
        <v>187</v>
      </c>
      <c r="H1071">
        <v>26.487960999999999</v>
      </c>
      <c r="I1071" t="s">
        <v>46</v>
      </c>
      <c r="J1071">
        <v>0.05</v>
      </c>
      <c r="K1071">
        <v>0.25</v>
      </c>
      <c r="L1071">
        <v>0.25</v>
      </c>
      <c r="M1071" t="b">
        <f t="shared" si="83"/>
        <v>1</v>
      </c>
      <c r="N1071" t="str">
        <f t="shared" si="84"/>
        <v>Meal_Morning_Snack_Main</v>
      </c>
      <c r="O1071" t="s">
        <v>40</v>
      </c>
    </row>
    <row r="1072" spans="1:15" hidden="1" x14ac:dyDescent="0.45">
      <c r="A1072" t="str">
        <f t="shared" si="80"/>
        <v>2020-01-03</v>
      </c>
      <c r="B1072">
        <f t="shared" si="81"/>
        <v>43833</v>
      </c>
      <c r="C1072" t="str">
        <f t="shared" si="82"/>
        <v>43833Meal_Morning_Snack_SideP13</v>
      </c>
      <c r="D1072" s="7">
        <v>1070</v>
      </c>
      <c r="E1072" t="s">
        <v>190</v>
      </c>
      <c r="F1072" t="s">
        <v>118</v>
      </c>
      <c r="G1072" t="s">
        <v>188</v>
      </c>
      <c r="H1072">
        <v>6.3571106999999998</v>
      </c>
      <c r="I1072" t="s">
        <v>46</v>
      </c>
      <c r="J1072">
        <v>0.05</v>
      </c>
      <c r="K1072">
        <v>0.25</v>
      </c>
      <c r="L1072">
        <v>0.25</v>
      </c>
      <c r="M1072" t="b">
        <f t="shared" si="83"/>
        <v>1</v>
      </c>
      <c r="N1072" t="str">
        <f t="shared" si="84"/>
        <v>Meal_Morning_Snack_Side</v>
      </c>
      <c r="O1072" t="s">
        <v>41</v>
      </c>
    </row>
    <row r="1073" spans="1:15" hidden="1" x14ac:dyDescent="0.45">
      <c r="A1073" t="str">
        <f t="shared" si="80"/>
        <v>2020-01-03</v>
      </c>
      <c r="B1073">
        <f t="shared" si="81"/>
        <v>43833</v>
      </c>
      <c r="C1073" t="str">
        <f t="shared" si="82"/>
        <v>43833Meal_Afternoon_Snack_GreenP14</v>
      </c>
      <c r="D1073" s="7">
        <v>1071</v>
      </c>
      <c r="E1073" t="s">
        <v>190</v>
      </c>
      <c r="F1073" t="s">
        <v>118</v>
      </c>
      <c r="G1073" t="s">
        <v>168</v>
      </c>
      <c r="H1073">
        <v>12.075139999999999</v>
      </c>
      <c r="I1073" t="s">
        <v>47</v>
      </c>
      <c r="J1073">
        <v>0.05</v>
      </c>
      <c r="K1073">
        <v>0.2</v>
      </c>
      <c r="L1073">
        <v>0.25</v>
      </c>
      <c r="M1073" t="b">
        <f t="shared" si="83"/>
        <v>1</v>
      </c>
      <c r="N1073" t="str">
        <f t="shared" si="84"/>
        <v>Meal_Afternoon_Snack_Green</v>
      </c>
      <c r="O1073" t="s">
        <v>11</v>
      </c>
    </row>
    <row r="1074" spans="1:15" hidden="1" x14ac:dyDescent="0.45">
      <c r="A1074" t="str">
        <f t="shared" si="80"/>
        <v>2020-01-03</v>
      </c>
      <c r="B1074">
        <f t="shared" si="81"/>
        <v>43833</v>
      </c>
      <c r="C1074" t="str">
        <f t="shared" si="82"/>
        <v>43833Meal_Afternoon_Snack_MainP14</v>
      </c>
      <c r="D1074" s="7">
        <v>1072</v>
      </c>
      <c r="E1074" t="s">
        <v>190</v>
      </c>
      <c r="F1074" t="s">
        <v>118</v>
      </c>
      <c r="G1074" t="s">
        <v>169</v>
      </c>
      <c r="H1074">
        <v>86.538501999999994</v>
      </c>
      <c r="I1074" t="s">
        <v>47</v>
      </c>
      <c r="J1074">
        <v>0.05</v>
      </c>
      <c r="K1074">
        <v>0.2</v>
      </c>
      <c r="L1074">
        <v>0.25</v>
      </c>
      <c r="M1074" t="b">
        <f t="shared" si="83"/>
        <v>1</v>
      </c>
      <c r="N1074" t="str">
        <f t="shared" si="84"/>
        <v>Meal_Afternoon_Snack_Main</v>
      </c>
      <c r="O1074" t="s">
        <v>12</v>
      </c>
    </row>
    <row r="1075" spans="1:15" hidden="1" x14ac:dyDescent="0.45">
      <c r="A1075" t="str">
        <f t="shared" si="80"/>
        <v>2020-01-03</v>
      </c>
      <c r="B1075">
        <f t="shared" si="81"/>
        <v>43833</v>
      </c>
      <c r="C1075" t="str">
        <f t="shared" si="82"/>
        <v>43833Meal_Afternoon_Snack_SideP14</v>
      </c>
      <c r="D1075" s="7">
        <v>1073</v>
      </c>
      <c r="E1075" t="s">
        <v>190</v>
      </c>
      <c r="F1075" t="s">
        <v>118</v>
      </c>
      <c r="G1075" t="s">
        <v>170</v>
      </c>
      <c r="H1075">
        <v>3.3542055</v>
      </c>
      <c r="I1075" t="s">
        <v>47</v>
      </c>
      <c r="J1075">
        <v>0.05</v>
      </c>
      <c r="K1075">
        <v>0.2</v>
      </c>
      <c r="L1075">
        <v>0.25</v>
      </c>
      <c r="M1075" t="b">
        <f t="shared" si="83"/>
        <v>1</v>
      </c>
      <c r="N1075" t="str">
        <f t="shared" si="84"/>
        <v>Meal_Afternoon_Snack_Side</v>
      </c>
      <c r="O1075" t="s">
        <v>13</v>
      </c>
    </row>
    <row r="1076" spans="1:15" hidden="1" x14ac:dyDescent="0.45">
      <c r="A1076" t="str">
        <f t="shared" si="80"/>
        <v>2020-01-03</v>
      </c>
      <c r="B1076">
        <f t="shared" si="81"/>
        <v>43833</v>
      </c>
      <c r="C1076" t="str">
        <f t="shared" si="82"/>
        <v>43833Meal_Booster1_GreenP14</v>
      </c>
      <c r="D1076" s="7">
        <v>1074</v>
      </c>
      <c r="E1076" t="s">
        <v>190</v>
      </c>
      <c r="F1076" t="s">
        <v>118</v>
      </c>
      <c r="G1076" t="s">
        <v>171</v>
      </c>
      <c r="H1076">
        <v>0</v>
      </c>
      <c r="I1076" t="s">
        <v>47</v>
      </c>
      <c r="J1076">
        <v>0.05</v>
      </c>
      <c r="K1076">
        <v>0.2</v>
      </c>
      <c r="L1076">
        <v>0.25</v>
      </c>
      <c r="M1076" t="b">
        <f t="shared" si="83"/>
        <v>1</v>
      </c>
      <c r="N1076" t="str">
        <f t="shared" si="84"/>
        <v>Meal_Booster1_Green</v>
      </c>
      <c r="O1076" t="s">
        <v>16</v>
      </c>
    </row>
    <row r="1077" spans="1:15" hidden="1" x14ac:dyDescent="0.45">
      <c r="A1077" t="str">
        <f t="shared" si="80"/>
        <v>2020-01-03</v>
      </c>
      <c r="B1077">
        <f t="shared" si="81"/>
        <v>43833</v>
      </c>
      <c r="C1077" t="str">
        <f t="shared" si="82"/>
        <v>43833Meal_Booster1_MainP14</v>
      </c>
      <c r="D1077" s="7">
        <v>1075</v>
      </c>
      <c r="E1077" t="s">
        <v>190</v>
      </c>
      <c r="F1077" t="s">
        <v>118</v>
      </c>
      <c r="G1077" t="s">
        <v>172</v>
      </c>
      <c r="H1077">
        <v>0</v>
      </c>
      <c r="I1077" t="s">
        <v>47</v>
      </c>
      <c r="J1077">
        <v>0.05</v>
      </c>
      <c r="K1077">
        <v>0.2</v>
      </c>
      <c r="L1077">
        <v>0.25</v>
      </c>
      <c r="M1077" t="b">
        <f t="shared" si="83"/>
        <v>1</v>
      </c>
      <c r="N1077" t="str">
        <f t="shared" si="84"/>
        <v>Meal_Booster1_Main</v>
      </c>
      <c r="O1077" t="s">
        <v>17</v>
      </c>
    </row>
    <row r="1078" spans="1:15" hidden="1" x14ac:dyDescent="0.45">
      <c r="A1078" t="str">
        <f t="shared" si="80"/>
        <v>2020-01-03</v>
      </c>
      <c r="B1078">
        <f t="shared" si="81"/>
        <v>43833</v>
      </c>
      <c r="C1078" t="str">
        <f t="shared" si="82"/>
        <v>43833Meal_Booster1_SideP14</v>
      </c>
      <c r="D1078" s="7">
        <v>1076</v>
      </c>
      <c r="E1078" t="s">
        <v>190</v>
      </c>
      <c r="F1078" t="s">
        <v>118</v>
      </c>
      <c r="G1078" t="s">
        <v>173</v>
      </c>
      <c r="H1078">
        <v>0</v>
      </c>
      <c r="I1078" t="s">
        <v>47</v>
      </c>
      <c r="J1078">
        <v>0.05</v>
      </c>
      <c r="K1078">
        <v>0.2</v>
      </c>
      <c r="L1078">
        <v>0.25</v>
      </c>
      <c r="M1078" t="b">
        <f t="shared" si="83"/>
        <v>1</v>
      </c>
      <c r="N1078" t="str">
        <f t="shared" si="84"/>
        <v>Meal_Booster1_Side</v>
      </c>
      <c r="O1078" t="s">
        <v>18</v>
      </c>
    </row>
    <row r="1079" spans="1:15" hidden="1" x14ac:dyDescent="0.45">
      <c r="A1079" t="str">
        <f t="shared" si="80"/>
        <v>2020-01-03</v>
      </c>
      <c r="B1079">
        <f t="shared" si="81"/>
        <v>43833</v>
      </c>
      <c r="C1079" t="str">
        <f t="shared" si="82"/>
        <v>43833Meal_Booster2_GreenP14</v>
      </c>
      <c r="D1079" s="7">
        <v>1077</v>
      </c>
      <c r="E1079" t="s">
        <v>190</v>
      </c>
      <c r="F1079" t="s">
        <v>118</v>
      </c>
      <c r="G1079" t="s">
        <v>174</v>
      </c>
      <c r="H1079">
        <v>0</v>
      </c>
      <c r="I1079" t="s">
        <v>47</v>
      </c>
      <c r="J1079">
        <v>0.05</v>
      </c>
      <c r="K1079">
        <v>0.2</v>
      </c>
      <c r="L1079">
        <v>0.25</v>
      </c>
      <c r="M1079" t="b">
        <f t="shared" si="83"/>
        <v>1</v>
      </c>
      <c r="N1079" t="str">
        <f t="shared" si="84"/>
        <v>Meal_Booster2_Green</v>
      </c>
      <c r="O1079" t="s">
        <v>19</v>
      </c>
    </row>
    <row r="1080" spans="1:15" hidden="1" x14ac:dyDescent="0.45">
      <c r="A1080" t="str">
        <f t="shared" si="80"/>
        <v>2020-01-03</v>
      </c>
      <c r="B1080">
        <f t="shared" si="81"/>
        <v>43833</v>
      </c>
      <c r="C1080" t="str">
        <f t="shared" si="82"/>
        <v>43833Meal_Booster2_MainP14</v>
      </c>
      <c r="D1080" s="7">
        <v>1078</v>
      </c>
      <c r="E1080" t="s">
        <v>190</v>
      </c>
      <c r="F1080" t="s">
        <v>118</v>
      </c>
      <c r="G1080" t="s">
        <v>175</v>
      </c>
      <c r="H1080">
        <v>0</v>
      </c>
      <c r="I1080" t="s">
        <v>47</v>
      </c>
      <c r="J1080">
        <v>0.05</v>
      </c>
      <c r="K1080">
        <v>0.2</v>
      </c>
      <c r="L1080">
        <v>0.25</v>
      </c>
      <c r="M1080" t="b">
        <f t="shared" si="83"/>
        <v>1</v>
      </c>
      <c r="N1080" t="str">
        <f t="shared" si="84"/>
        <v>Meal_Booster2_Main</v>
      </c>
      <c r="O1080" t="s">
        <v>20</v>
      </c>
    </row>
    <row r="1081" spans="1:15" hidden="1" x14ac:dyDescent="0.45">
      <c r="A1081" t="str">
        <f t="shared" si="80"/>
        <v>2020-01-03</v>
      </c>
      <c r="B1081">
        <f t="shared" si="81"/>
        <v>43833</v>
      </c>
      <c r="C1081" t="str">
        <f t="shared" si="82"/>
        <v>43833Meal_Booster2_SideP14</v>
      </c>
      <c r="D1081" s="7">
        <v>1079</v>
      </c>
      <c r="E1081" t="s">
        <v>190</v>
      </c>
      <c r="F1081" t="s">
        <v>118</v>
      </c>
      <c r="G1081" t="s">
        <v>176</v>
      </c>
      <c r="H1081">
        <v>0</v>
      </c>
      <c r="I1081" t="s">
        <v>47</v>
      </c>
      <c r="J1081">
        <v>0.05</v>
      </c>
      <c r="K1081">
        <v>0.2</v>
      </c>
      <c r="L1081">
        <v>0.25</v>
      </c>
      <c r="M1081" t="b">
        <f t="shared" si="83"/>
        <v>1</v>
      </c>
      <c r="N1081" t="str">
        <f t="shared" si="84"/>
        <v>Meal_Booster2_Side</v>
      </c>
      <c r="O1081" t="s">
        <v>21</v>
      </c>
    </row>
    <row r="1082" spans="1:15" hidden="1" x14ac:dyDescent="0.45">
      <c r="A1082" t="str">
        <f t="shared" si="80"/>
        <v>2020-01-03</v>
      </c>
      <c r="B1082">
        <f t="shared" si="81"/>
        <v>43833</v>
      </c>
      <c r="C1082" t="str">
        <f t="shared" si="82"/>
        <v>43833Meal_Breakfast_GreenP14</v>
      </c>
      <c r="D1082" s="7">
        <v>1080</v>
      </c>
      <c r="E1082" t="s">
        <v>190</v>
      </c>
      <c r="F1082" t="s">
        <v>118</v>
      </c>
      <c r="G1082" t="s">
        <v>177</v>
      </c>
      <c r="H1082">
        <v>43.627001999999997</v>
      </c>
      <c r="I1082" t="s">
        <v>47</v>
      </c>
      <c r="J1082">
        <v>0.05</v>
      </c>
      <c r="K1082">
        <v>0.2</v>
      </c>
      <c r="L1082">
        <v>0.25</v>
      </c>
      <c r="M1082" t="b">
        <f t="shared" si="83"/>
        <v>1</v>
      </c>
      <c r="N1082" t="str">
        <f t="shared" si="84"/>
        <v>Meal_Breakfast_Green</v>
      </c>
      <c r="O1082" t="s">
        <v>24</v>
      </c>
    </row>
    <row r="1083" spans="1:15" hidden="1" x14ac:dyDescent="0.45">
      <c r="A1083" t="str">
        <f t="shared" si="80"/>
        <v>2020-01-03</v>
      </c>
      <c r="B1083">
        <f t="shared" si="81"/>
        <v>43833</v>
      </c>
      <c r="C1083" t="str">
        <f t="shared" si="82"/>
        <v>43833Meal_Breakfast_MainP14</v>
      </c>
      <c r="D1083" s="7">
        <v>1081</v>
      </c>
      <c r="E1083" t="s">
        <v>190</v>
      </c>
      <c r="F1083" t="s">
        <v>118</v>
      </c>
      <c r="G1083" t="s">
        <v>178</v>
      </c>
      <c r="H1083">
        <v>341.45400000000001</v>
      </c>
      <c r="I1083" t="s">
        <v>47</v>
      </c>
      <c r="J1083">
        <v>0.05</v>
      </c>
      <c r="K1083">
        <v>0.2</v>
      </c>
      <c r="L1083">
        <v>0.25</v>
      </c>
      <c r="M1083" t="b">
        <f t="shared" si="83"/>
        <v>1</v>
      </c>
      <c r="N1083" t="str">
        <f t="shared" si="84"/>
        <v>Meal_Breakfast_Main</v>
      </c>
      <c r="O1083" t="s">
        <v>25</v>
      </c>
    </row>
    <row r="1084" spans="1:15" hidden="1" x14ac:dyDescent="0.45">
      <c r="A1084" t="str">
        <f t="shared" si="80"/>
        <v>2020-01-03</v>
      </c>
      <c r="B1084">
        <f t="shared" si="81"/>
        <v>43833</v>
      </c>
      <c r="C1084" t="str">
        <f t="shared" si="82"/>
        <v>43833Meal_Breakfast_SideP14</v>
      </c>
      <c r="D1084" s="7">
        <v>1082</v>
      </c>
      <c r="E1084" t="s">
        <v>190</v>
      </c>
      <c r="F1084" t="s">
        <v>118</v>
      </c>
      <c r="G1084" t="s">
        <v>179</v>
      </c>
      <c r="H1084">
        <v>69.803203999999994</v>
      </c>
      <c r="I1084" t="s">
        <v>47</v>
      </c>
      <c r="J1084">
        <v>0.05</v>
      </c>
      <c r="K1084">
        <v>0.2</v>
      </c>
      <c r="L1084">
        <v>0.25</v>
      </c>
      <c r="M1084" t="b">
        <f t="shared" si="83"/>
        <v>1</v>
      </c>
      <c r="N1084" t="str">
        <f t="shared" si="84"/>
        <v>Meal_Breakfast_Side</v>
      </c>
      <c r="O1084" t="s">
        <v>26</v>
      </c>
    </row>
    <row r="1085" spans="1:15" hidden="1" x14ac:dyDescent="0.45">
      <c r="A1085" t="str">
        <f t="shared" si="80"/>
        <v>2020-01-03</v>
      </c>
      <c r="B1085">
        <f t="shared" si="81"/>
        <v>43833</v>
      </c>
      <c r="C1085" t="str">
        <f t="shared" si="82"/>
        <v>43833Meal_Dinner_GreenP14</v>
      </c>
      <c r="D1085" s="7">
        <v>1083</v>
      </c>
      <c r="E1085" t="s">
        <v>190</v>
      </c>
      <c r="F1085" t="s">
        <v>118</v>
      </c>
      <c r="G1085" t="s">
        <v>180</v>
      </c>
      <c r="H1085">
        <v>4.4900805000000004</v>
      </c>
      <c r="I1085" t="s">
        <v>47</v>
      </c>
      <c r="J1085">
        <v>0.05</v>
      </c>
      <c r="K1085">
        <v>0.2</v>
      </c>
      <c r="L1085">
        <v>0.25</v>
      </c>
      <c r="M1085" t="b">
        <f t="shared" si="83"/>
        <v>1</v>
      </c>
      <c r="N1085" t="str">
        <f t="shared" si="84"/>
        <v>Meal_Dinner_Green</v>
      </c>
      <c r="O1085" t="s">
        <v>29</v>
      </c>
    </row>
    <row r="1086" spans="1:15" hidden="1" x14ac:dyDescent="0.45">
      <c r="A1086" t="str">
        <f t="shared" si="80"/>
        <v>2020-01-03</v>
      </c>
      <c r="B1086">
        <f t="shared" si="81"/>
        <v>43833</v>
      </c>
      <c r="C1086" t="str">
        <f t="shared" si="82"/>
        <v>43833Meal_Dinner_MainP14</v>
      </c>
      <c r="D1086" s="7">
        <v>1084</v>
      </c>
      <c r="E1086" t="s">
        <v>190</v>
      </c>
      <c r="F1086" t="s">
        <v>118</v>
      </c>
      <c r="G1086" t="s">
        <v>181</v>
      </c>
      <c r="H1086">
        <v>149.66935000000001</v>
      </c>
      <c r="I1086" t="s">
        <v>47</v>
      </c>
      <c r="J1086">
        <v>0.05</v>
      </c>
      <c r="K1086">
        <v>0.2</v>
      </c>
      <c r="L1086">
        <v>0.25</v>
      </c>
      <c r="M1086" t="b">
        <f t="shared" si="83"/>
        <v>1</v>
      </c>
      <c r="N1086" t="str">
        <f t="shared" si="84"/>
        <v>Meal_Dinner_Main</v>
      </c>
      <c r="O1086" t="s">
        <v>30</v>
      </c>
    </row>
    <row r="1087" spans="1:15" hidden="1" x14ac:dyDescent="0.45">
      <c r="A1087" t="str">
        <f t="shared" si="80"/>
        <v>2020-01-03</v>
      </c>
      <c r="B1087">
        <f t="shared" si="81"/>
        <v>43833</v>
      </c>
      <c r="C1087" t="str">
        <f t="shared" si="82"/>
        <v>43833Meal_Dinner_SideP14</v>
      </c>
      <c r="D1087" s="7">
        <v>1085</v>
      </c>
      <c r="E1087" t="s">
        <v>190</v>
      </c>
      <c r="F1087" t="s">
        <v>118</v>
      </c>
      <c r="G1087" t="s">
        <v>182</v>
      </c>
      <c r="H1087">
        <v>196.66552999999999</v>
      </c>
      <c r="I1087" t="s">
        <v>47</v>
      </c>
      <c r="J1087">
        <v>0.05</v>
      </c>
      <c r="K1087">
        <v>0.2</v>
      </c>
      <c r="L1087">
        <v>0.25</v>
      </c>
      <c r="M1087" t="b">
        <f t="shared" si="83"/>
        <v>1</v>
      </c>
      <c r="N1087" t="str">
        <f t="shared" si="84"/>
        <v>Meal_Dinner_Side</v>
      </c>
      <c r="O1087" t="s">
        <v>31</v>
      </c>
    </row>
    <row r="1088" spans="1:15" hidden="1" x14ac:dyDescent="0.45">
      <c r="A1088" t="str">
        <f t="shared" si="80"/>
        <v>2020-01-03</v>
      </c>
      <c r="B1088">
        <f t="shared" si="81"/>
        <v>43833</v>
      </c>
      <c r="C1088" t="str">
        <f t="shared" si="82"/>
        <v>43833Meal_Lunch_GreenP14</v>
      </c>
      <c r="D1088" s="7">
        <v>1086</v>
      </c>
      <c r="E1088" t="s">
        <v>190</v>
      </c>
      <c r="F1088" t="s">
        <v>118</v>
      </c>
      <c r="G1088" t="s">
        <v>183</v>
      </c>
      <c r="H1088">
        <v>65.524079</v>
      </c>
      <c r="I1088" t="s">
        <v>47</v>
      </c>
      <c r="J1088">
        <v>0.05</v>
      </c>
      <c r="K1088">
        <v>0.2</v>
      </c>
      <c r="L1088">
        <v>0.25</v>
      </c>
      <c r="M1088" t="b">
        <f t="shared" si="83"/>
        <v>1</v>
      </c>
      <c r="N1088" t="str">
        <f t="shared" si="84"/>
        <v>Meal_Lunch_Green</v>
      </c>
      <c r="O1088" t="s">
        <v>34</v>
      </c>
    </row>
    <row r="1089" spans="1:15" hidden="1" x14ac:dyDescent="0.45">
      <c r="A1089" t="str">
        <f t="shared" si="80"/>
        <v>2020-01-03</v>
      </c>
      <c r="B1089">
        <f t="shared" si="81"/>
        <v>43833</v>
      </c>
      <c r="C1089" t="str">
        <f t="shared" si="82"/>
        <v>43833Meal_Lunch_MainP14</v>
      </c>
      <c r="D1089" s="7">
        <v>1087</v>
      </c>
      <c r="E1089" t="s">
        <v>190</v>
      </c>
      <c r="F1089" t="s">
        <v>118</v>
      </c>
      <c r="G1089" t="s">
        <v>184</v>
      </c>
      <c r="H1089">
        <v>104.42637999999999</v>
      </c>
      <c r="I1089" t="s">
        <v>47</v>
      </c>
      <c r="J1089">
        <v>0.05</v>
      </c>
      <c r="K1089">
        <v>0.2</v>
      </c>
      <c r="L1089">
        <v>0.25</v>
      </c>
      <c r="M1089" t="b">
        <f t="shared" si="83"/>
        <v>1</v>
      </c>
      <c r="N1089" t="str">
        <f t="shared" si="84"/>
        <v>Meal_Lunch_Main</v>
      </c>
      <c r="O1089" t="s">
        <v>35</v>
      </c>
    </row>
    <row r="1090" spans="1:15" hidden="1" x14ac:dyDescent="0.45">
      <c r="A1090" t="str">
        <f t="shared" ref="A1090:A1153" si="85">LEFT(E1090,10)</f>
        <v>2020-01-03</v>
      </c>
      <c r="B1090">
        <f t="shared" ref="B1090:B1153" si="86">VALUE(A1090)</f>
        <v>43833</v>
      </c>
      <c r="C1090" t="str">
        <f t="shared" ref="C1090:C1153" si="87">B1090&amp;G1090&amp;I1090</f>
        <v>43833Meal_Lunch_SideP14</v>
      </c>
      <c r="D1090" s="7">
        <v>1088</v>
      </c>
      <c r="E1090" t="s">
        <v>190</v>
      </c>
      <c r="F1090" t="s">
        <v>118</v>
      </c>
      <c r="G1090" t="s">
        <v>185</v>
      </c>
      <c r="H1090">
        <v>155.98983000000001</v>
      </c>
      <c r="I1090" t="s">
        <v>47</v>
      </c>
      <c r="J1090">
        <v>0.05</v>
      </c>
      <c r="K1090">
        <v>0.2</v>
      </c>
      <c r="L1090">
        <v>0.25</v>
      </c>
      <c r="M1090" t="b">
        <f t="shared" ref="M1090:M1153" si="88">N1090=G1090</f>
        <v>1</v>
      </c>
      <c r="N1090" t="str">
        <f t="shared" ref="N1090:N1153" si="89">"Meal_"&amp;O1090</f>
        <v>Meal_Lunch_Side</v>
      </c>
      <c r="O1090" t="s">
        <v>36</v>
      </c>
    </row>
    <row r="1091" spans="1:15" hidden="1" x14ac:dyDescent="0.45">
      <c r="A1091" t="str">
        <f t="shared" si="85"/>
        <v>2020-01-03</v>
      </c>
      <c r="B1091">
        <f t="shared" si="86"/>
        <v>43833</v>
      </c>
      <c r="C1091" t="str">
        <f t="shared" si="87"/>
        <v>43833Meal_Morning_Snack_GreenP14</v>
      </c>
      <c r="D1091" s="7">
        <v>1089</v>
      </c>
      <c r="E1091" t="s">
        <v>190</v>
      </c>
      <c r="F1091" t="s">
        <v>118</v>
      </c>
      <c r="G1091" t="s">
        <v>186</v>
      </c>
      <c r="H1091">
        <v>155.11349999999999</v>
      </c>
      <c r="I1091" t="s">
        <v>47</v>
      </c>
      <c r="J1091">
        <v>0.05</v>
      </c>
      <c r="K1091">
        <v>0.2</v>
      </c>
      <c r="L1091">
        <v>0.25</v>
      </c>
      <c r="M1091" t="b">
        <f t="shared" si="88"/>
        <v>1</v>
      </c>
      <c r="N1091" t="str">
        <f t="shared" si="89"/>
        <v>Meal_Morning_Snack_Green</v>
      </c>
      <c r="O1091" t="s">
        <v>39</v>
      </c>
    </row>
    <row r="1092" spans="1:15" hidden="1" x14ac:dyDescent="0.45">
      <c r="A1092" t="str">
        <f t="shared" si="85"/>
        <v>2020-01-03</v>
      </c>
      <c r="B1092">
        <f t="shared" si="86"/>
        <v>43833</v>
      </c>
      <c r="C1092" t="str">
        <f t="shared" si="87"/>
        <v>43833Meal_Morning_Snack_MainP14</v>
      </c>
      <c r="D1092" s="7">
        <v>1090</v>
      </c>
      <c r="E1092" t="s">
        <v>190</v>
      </c>
      <c r="F1092" t="s">
        <v>118</v>
      </c>
      <c r="G1092" t="s">
        <v>187</v>
      </c>
      <c r="H1092">
        <v>63.571106999999998</v>
      </c>
      <c r="I1092" t="s">
        <v>47</v>
      </c>
      <c r="J1092">
        <v>0.05</v>
      </c>
      <c r="K1092">
        <v>0.2</v>
      </c>
      <c r="L1092">
        <v>0.25</v>
      </c>
      <c r="M1092" t="b">
        <f t="shared" si="88"/>
        <v>1</v>
      </c>
      <c r="N1092" t="str">
        <f t="shared" si="89"/>
        <v>Meal_Morning_Snack_Main</v>
      </c>
      <c r="O1092" t="s">
        <v>40</v>
      </c>
    </row>
    <row r="1093" spans="1:15" hidden="1" x14ac:dyDescent="0.45">
      <c r="A1093" t="str">
        <f t="shared" si="85"/>
        <v>2020-01-03</v>
      </c>
      <c r="B1093">
        <f t="shared" si="86"/>
        <v>43833</v>
      </c>
      <c r="C1093" t="str">
        <f t="shared" si="87"/>
        <v>43833Meal_Morning_Snack_SideP14</v>
      </c>
      <c r="D1093" s="7">
        <v>1091</v>
      </c>
      <c r="E1093" t="s">
        <v>190</v>
      </c>
      <c r="F1093" t="s">
        <v>118</v>
      </c>
      <c r="G1093" t="s">
        <v>188</v>
      </c>
      <c r="H1093">
        <v>15.257066</v>
      </c>
      <c r="I1093" t="s">
        <v>47</v>
      </c>
      <c r="J1093">
        <v>0.05</v>
      </c>
      <c r="K1093">
        <v>0.2</v>
      </c>
      <c r="L1093">
        <v>0.25</v>
      </c>
      <c r="M1093" t="b">
        <f t="shared" si="88"/>
        <v>1</v>
      </c>
      <c r="N1093" t="str">
        <f t="shared" si="89"/>
        <v>Meal_Morning_Snack_Side</v>
      </c>
      <c r="O1093" t="s">
        <v>41</v>
      </c>
    </row>
    <row r="1094" spans="1:15" hidden="1" x14ac:dyDescent="0.45">
      <c r="A1094" t="str">
        <f t="shared" si="85"/>
        <v>2020-01-03</v>
      </c>
      <c r="B1094">
        <f t="shared" si="86"/>
        <v>43833</v>
      </c>
      <c r="C1094" t="str">
        <f t="shared" si="87"/>
        <v>43833Meal_Afternoon_Snack_GreenP15</v>
      </c>
      <c r="D1094" s="7">
        <v>1092</v>
      </c>
      <c r="E1094" t="s">
        <v>190</v>
      </c>
      <c r="F1094" t="s">
        <v>118</v>
      </c>
      <c r="G1094" t="s">
        <v>168</v>
      </c>
      <c r="H1094">
        <v>13.060261000000001</v>
      </c>
      <c r="I1094" t="s">
        <v>48</v>
      </c>
      <c r="J1094">
        <v>0.1</v>
      </c>
      <c r="K1094">
        <v>0.25</v>
      </c>
      <c r="L1094">
        <v>0.25</v>
      </c>
      <c r="M1094" t="b">
        <f t="shared" si="88"/>
        <v>1</v>
      </c>
      <c r="N1094" t="str">
        <f t="shared" si="89"/>
        <v>Meal_Afternoon_Snack_Green</v>
      </c>
      <c r="O1094" t="s">
        <v>11</v>
      </c>
    </row>
    <row r="1095" spans="1:15" hidden="1" x14ac:dyDescent="0.45">
      <c r="A1095" t="str">
        <f t="shared" si="85"/>
        <v>2020-01-03</v>
      </c>
      <c r="B1095">
        <f t="shared" si="86"/>
        <v>43833</v>
      </c>
      <c r="C1095" t="str">
        <f t="shared" si="87"/>
        <v>43833Meal_Afternoon_Snack_MainP15</v>
      </c>
      <c r="D1095" s="7">
        <v>1093</v>
      </c>
      <c r="E1095" t="s">
        <v>190</v>
      </c>
      <c r="F1095" t="s">
        <v>118</v>
      </c>
      <c r="G1095" t="s">
        <v>169</v>
      </c>
      <c r="H1095">
        <v>93.598536999999993</v>
      </c>
      <c r="I1095" t="s">
        <v>48</v>
      </c>
      <c r="J1095">
        <v>0.1</v>
      </c>
      <c r="K1095">
        <v>0.25</v>
      </c>
      <c r="L1095">
        <v>0.25</v>
      </c>
      <c r="M1095" t="b">
        <f t="shared" si="88"/>
        <v>1</v>
      </c>
      <c r="N1095" t="str">
        <f t="shared" si="89"/>
        <v>Meal_Afternoon_Snack_Main</v>
      </c>
      <c r="O1095" t="s">
        <v>12</v>
      </c>
    </row>
    <row r="1096" spans="1:15" hidden="1" x14ac:dyDescent="0.45">
      <c r="A1096" t="str">
        <f t="shared" si="85"/>
        <v>2020-01-03</v>
      </c>
      <c r="B1096">
        <f t="shared" si="86"/>
        <v>43833</v>
      </c>
      <c r="C1096" t="str">
        <f t="shared" si="87"/>
        <v>43833Meal_Afternoon_Snack_SideP15</v>
      </c>
      <c r="D1096" s="7">
        <v>1094</v>
      </c>
      <c r="E1096" t="s">
        <v>190</v>
      </c>
      <c r="F1096" t="s">
        <v>118</v>
      </c>
      <c r="G1096" t="s">
        <v>170</v>
      </c>
      <c r="H1096">
        <v>3.6278503</v>
      </c>
      <c r="I1096" t="s">
        <v>48</v>
      </c>
      <c r="J1096">
        <v>0.1</v>
      </c>
      <c r="K1096">
        <v>0.25</v>
      </c>
      <c r="L1096">
        <v>0.25</v>
      </c>
      <c r="M1096" t="b">
        <f t="shared" si="88"/>
        <v>1</v>
      </c>
      <c r="N1096" t="str">
        <f t="shared" si="89"/>
        <v>Meal_Afternoon_Snack_Side</v>
      </c>
      <c r="O1096" t="s">
        <v>13</v>
      </c>
    </row>
    <row r="1097" spans="1:15" hidden="1" x14ac:dyDescent="0.45">
      <c r="A1097" t="str">
        <f t="shared" si="85"/>
        <v>2020-01-03</v>
      </c>
      <c r="B1097">
        <f t="shared" si="86"/>
        <v>43833</v>
      </c>
      <c r="C1097" t="str">
        <f t="shared" si="87"/>
        <v>43833Meal_Booster1_GreenP15</v>
      </c>
      <c r="D1097" s="7">
        <v>1095</v>
      </c>
      <c r="E1097" t="s">
        <v>190</v>
      </c>
      <c r="F1097" t="s">
        <v>118</v>
      </c>
      <c r="G1097" t="s">
        <v>171</v>
      </c>
      <c r="H1097">
        <v>0</v>
      </c>
      <c r="I1097" t="s">
        <v>48</v>
      </c>
      <c r="J1097">
        <v>0.1</v>
      </c>
      <c r="K1097">
        <v>0.25</v>
      </c>
      <c r="L1097">
        <v>0.25</v>
      </c>
      <c r="M1097" t="b">
        <f t="shared" si="88"/>
        <v>1</v>
      </c>
      <c r="N1097" t="str">
        <f t="shared" si="89"/>
        <v>Meal_Booster1_Green</v>
      </c>
      <c r="O1097" t="s">
        <v>16</v>
      </c>
    </row>
    <row r="1098" spans="1:15" hidden="1" x14ac:dyDescent="0.45">
      <c r="A1098" t="str">
        <f t="shared" si="85"/>
        <v>2020-01-03</v>
      </c>
      <c r="B1098">
        <f t="shared" si="86"/>
        <v>43833</v>
      </c>
      <c r="C1098" t="str">
        <f t="shared" si="87"/>
        <v>43833Meal_Booster1_MainP15</v>
      </c>
      <c r="D1098" s="7">
        <v>1096</v>
      </c>
      <c r="E1098" t="s">
        <v>190</v>
      </c>
      <c r="F1098" t="s">
        <v>118</v>
      </c>
      <c r="G1098" t="s">
        <v>172</v>
      </c>
      <c r="H1098">
        <v>0</v>
      </c>
      <c r="I1098" t="s">
        <v>48</v>
      </c>
      <c r="J1098">
        <v>0.1</v>
      </c>
      <c r="K1098">
        <v>0.25</v>
      </c>
      <c r="L1098">
        <v>0.25</v>
      </c>
      <c r="M1098" t="b">
        <f t="shared" si="88"/>
        <v>1</v>
      </c>
      <c r="N1098" t="str">
        <f t="shared" si="89"/>
        <v>Meal_Booster1_Main</v>
      </c>
      <c r="O1098" t="s">
        <v>17</v>
      </c>
    </row>
    <row r="1099" spans="1:15" hidden="1" x14ac:dyDescent="0.45">
      <c r="A1099" t="str">
        <f t="shared" si="85"/>
        <v>2020-01-03</v>
      </c>
      <c r="B1099">
        <f t="shared" si="86"/>
        <v>43833</v>
      </c>
      <c r="C1099" t="str">
        <f t="shared" si="87"/>
        <v>43833Meal_Booster1_SideP15</v>
      </c>
      <c r="D1099" s="7">
        <v>1097</v>
      </c>
      <c r="E1099" t="s">
        <v>190</v>
      </c>
      <c r="F1099" t="s">
        <v>118</v>
      </c>
      <c r="G1099" t="s">
        <v>173</v>
      </c>
      <c r="H1099">
        <v>0</v>
      </c>
      <c r="I1099" t="s">
        <v>48</v>
      </c>
      <c r="J1099">
        <v>0.1</v>
      </c>
      <c r="K1099">
        <v>0.25</v>
      </c>
      <c r="L1099">
        <v>0.25</v>
      </c>
      <c r="M1099" t="b">
        <f t="shared" si="88"/>
        <v>1</v>
      </c>
      <c r="N1099" t="str">
        <f t="shared" si="89"/>
        <v>Meal_Booster1_Side</v>
      </c>
      <c r="O1099" t="s">
        <v>18</v>
      </c>
    </row>
    <row r="1100" spans="1:15" hidden="1" x14ac:dyDescent="0.45">
      <c r="A1100" t="str">
        <f t="shared" si="85"/>
        <v>2020-01-03</v>
      </c>
      <c r="B1100">
        <f t="shared" si="86"/>
        <v>43833</v>
      </c>
      <c r="C1100" t="str">
        <f t="shared" si="87"/>
        <v>43833Meal_Booster2_GreenP15</v>
      </c>
      <c r="D1100" s="7">
        <v>1098</v>
      </c>
      <c r="E1100" t="s">
        <v>190</v>
      </c>
      <c r="F1100" t="s">
        <v>118</v>
      </c>
      <c r="G1100" t="s">
        <v>174</v>
      </c>
      <c r="H1100">
        <v>0</v>
      </c>
      <c r="I1100" t="s">
        <v>48</v>
      </c>
      <c r="J1100">
        <v>0.1</v>
      </c>
      <c r="K1100">
        <v>0.25</v>
      </c>
      <c r="L1100">
        <v>0.25</v>
      </c>
      <c r="M1100" t="b">
        <f t="shared" si="88"/>
        <v>1</v>
      </c>
      <c r="N1100" t="str">
        <f t="shared" si="89"/>
        <v>Meal_Booster2_Green</v>
      </c>
      <c r="O1100" t="s">
        <v>19</v>
      </c>
    </row>
    <row r="1101" spans="1:15" hidden="1" x14ac:dyDescent="0.45">
      <c r="A1101" t="str">
        <f t="shared" si="85"/>
        <v>2020-01-03</v>
      </c>
      <c r="B1101">
        <f t="shared" si="86"/>
        <v>43833</v>
      </c>
      <c r="C1101" t="str">
        <f t="shared" si="87"/>
        <v>43833Meal_Booster2_MainP15</v>
      </c>
      <c r="D1101" s="7">
        <v>1099</v>
      </c>
      <c r="E1101" t="s">
        <v>190</v>
      </c>
      <c r="F1101" t="s">
        <v>118</v>
      </c>
      <c r="G1101" t="s">
        <v>175</v>
      </c>
      <c r="H1101">
        <v>0</v>
      </c>
      <c r="I1101" t="s">
        <v>48</v>
      </c>
      <c r="J1101">
        <v>0.1</v>
      </c>
      <c r="K1101">
        <v>0.25</v>
      </c>
      <c r="L1101">
        <v>0.25</v>
      </c>
      <c r="M1101" t="b">
        <f t="shared" si="88"/>
        <v>1</v>
      </c>
      <c r="N1101" t="str">
        <f t="shared" si="89"/>
        <v>Meal_Booster2_Main</v>
      </c>
      <c r="O1101" t="s">
        <v>20</v>
      </c>
    </row>
    <row r="1102" spans="1:15" hidden="1" x14ac:dyDescent="0.45">
      <c r="A1102" t="str">
        <f t="shared" si="85"/>
        <v>2020-01-03</v>
      </c>
      <c r="B1102">
        <f t="shared" si="86"/>
        <v>43833</v>
      </c>
      <c r="C1102" t="str">
        <f t="shared" si="87"/>
        <v>43833Meal_Booster2_SideP15</v>
      </c>
      <c r="D1102" s="7">
        <v>1100</v>
      </c>
      <c r="E1102" t="s">
        <v>190</v>
      </c>
      <c r="F1102" t="s">
        <v>118</v>
      </c>
      <c r="G1102" t="s">
        <v>176</v>
      </c>
      <c r="H1102">
        <v>0</v>
      </c>
      <c r="I1102" t="s">
        <v>48</v>
      </c>
      <c r="J1102">
        <v>0.1</v>
      </c>
      <c r="K1102">
        <v>0.25</v>
      </c>
      <c r="L1102">
        <v>0.25</v>
      </c>
      <c r="M1102" t="b">
        <f t="shared" si="88"/>
        <v>1</v>
      </c>
      <c r="N1102" t="str">
        <f t="shared" si="89"/>
        <v>Meal_Booster2_Side</v>
      </c>
      <c r="O1102" t="s">
        <v>21</v>
      </c>
    </row>
    <row r="1103" spans="1:15" hidden="1" x14ac:dyDescent="0.45">
      <c r="A1103" t="str">
        <f t="shared" si="85"/>
        <v>2020-01-03</v>
      </c>
      <c r="B1103">
        <f t="shared" si="86"/>
        <v>43833</v>
      </c>
      <c r="C1103" t="str">
        <f t="shared" si="87"/>
        <v>43833Meal_Breakfast_GreenP15</v>
      </c>
      <c r="D1103" s="7">
        <v>1101</v>
      </c>
      <c r="E1103" t="s">
        <v>190</v>
      </c>
      <c r="F1103" t="s">
        <v>118</v>
      </c>
      <c r="G1103" t="s">
        <v>177</v>
      </c>
      <c r="H1103">
        <v>29.677567</v>
      </c>
      <c r="I1103" t="s">
        <v>48</v>
      </c>
      <c r="J1103">
        <v>0.1</v>
      </c>
      <c r="K1103">
        <v>0.25</v>
      </c>
      <c r="L1103">
        <v>0.25</v>
      </c>
      <c r="M1103" t="b">
        <f t="shared" si="88"/>
        <v>1</v>
      </c>
      <c r="N1103" t="str">
        <f t="shared" si="89"/>
        <v>Meal_Breakfast_Green</v>
      </c>
      <c r="O1103" t="s">
        <v>24</v>
      </c>
    </row>
    <row r="1104" spans="1:15" hidden="1" x14ac:dyDescent="0.45">
      <c r="A1104" t="str">
        <f t="shared" si="85"/>
        <v>2020-01-03</v>
      </c>
      <c r="B1104">
        <f t="shared" si="86"/>
        <v>43833</v>
      </c>
      <c r="C1104" t="str">
        <f t="shared" si="87"/>
        <v>43833Meal_Breakfast_MainP15</v>
      </c>
      <c r="D1104" s="7">
        <v>1102</v>
      </c>
      <c r="E1104" t="s">
        <v>190</v>
      </c>
      <c r="F1104" t="s">
        <v>118</v>
      </c>
      <c r="G1104" t="s">
        <v>178</v>
      </c>
      <c r="H1104">
        <v>200.62035</v>
      </c>
      <c r="I1104" t="s">
        <v>48</v>
      </c>
      <c r="J1104">
        <v>0.1</v>
      </c>
      <c r="K1104">
        <v>0.25</v>
      </c>
      <c r="L1104">
        <v>0.25</v>
      </c>
      <c r="M1104" t="b">
        <f t="shared" si="88"/>
        <v>1</v>
      </c>
      <c r="N1104" t="str">
        <f t="shared" si="89"/>
        <v>Meal_Breakfast_Main</v>
      </c>
      <c r="O1104" t="s">
        <v>25</v>
      </c>
    </row>
    <row r="1105" spans="1:15" hidden="1" x14ac:dyDescent="0.45">
      <c r="A1105" t="str">
        <f t="shared" si="85"/>
        <v>2020-01-03</v>
      </c>
      <c r="B1105">
        <f t="shared" si="86"/>
        <v>43833</v>
      </c>
      <c r="C1105" t="str">
        <f t="shared" si="87"/>
        <v>43833Meal_Breakfast_SideP15</v>
      </c>
      <c r="D1105" s="7">
        <v>1103</v>
      </c>
      <c r="E1105" t="s">
        <v>190</v>
      </c>
      <c r="F1105" t="s">
        <v>118</v>
      </c>
      <c r="G1105" t="s">
        <v>179</v>
      </c>
      <c r="H1105">
        <v>79.140178000000006</v>
      </c>
      <c r="I1105" t="s">
        <v>48</v>
      </c>
      <c r="J1105">
        <v>0.1</v>
      </c>
      <c r="K1105">
        <v>0.25</v>
      </c>
      <c r="L1105">
        <v>0.25</v>
      </c>
      <c r="M1105" t="b">
        <f t="shared" si="88"/>
        <v>1</v>
      </c>
      <c r="N1105" t="str">
        <f t="shared" si="89"/>
        <v>Meal_Breakfast_Side</v>
      </c>
      <c r="O1105" t="s">
        <v>26</v>
      </c>
    </row>
    <row r="1106" spans="1:15" hidden="1" x14ac:dyDescent="0.45">
      <c r="A1106" t="str">
        <f t="shared" si="85"/>
        <v>2020-01-03</v>
      </c>
      <c r="B1106">
        <f t="shared" si="86"/>
        <v>43833</v>
      </c>
      <c r="C1106" t="str">
        <f t="shared" si="87"/>
        <v>43833Meal_Dinner_GreenP15</v>
      </c>
      <c r="D1106" s="7">
        <v>1104</v>
      </c>
      <c r="E1106" t="s">
        <v>190</v>
      </c>
      <c r="F1106" t="s">
        <v>118</v>
      </c>
      <c r="G1106" t="s">
        <v>180</v>
      </c>
      <c r="H1106">
        <v>3.0558505</v>
      </c>
      <c r="I1106" t="s">
        <v>48</v>
      </c>
      <c r="J1106">
        <v>0.1</v>
      </c>
      <c r="K1106">
        <v>0.25</v>
      </c>
      <c r="L1106">
        <v>0.25</v>
      </c>
      <c r="M1106" t="b">
        <f t="shared" si="88"/>
        <v>1</v>
      </c>
      <c r="N1106" t="str">
        <f t="shared" si="89"/>
        <v>Meal_Dinner_Green</v>
      </c>
      <c r="O1106" t="s">
        <v>29</v>
      </c>
    </row>
    <row r="1107" spans="1:15" hidden="1" x14ac:dyDescent="0.45">
      <c r="A1107" t="str">
        <f t="shared" si="85"/>
        <v>2020-01-03</v>
      </c>
      <c r="B1107">
        <f t="shared" si="86"/>
        <v>43833</v>
      </c>
      <c r="C1107" t="str">
        <f t="shared" si="87"/>
        <v>43833Meal_Dinner_MainP15</v>
      </c>
      <c r="D1107" s="7">
        <v>1105</v>
      </c>
      <c r="E1107" t="s">
        <v>190</v>
      </c>
      <c r="F1107" t="s">
        <v>118</v>
      </c>
      <c r="G1107" t="s">
        <v>181</v>
      </c>
      <c r="H1107">
        <v>36.670206</v>
      </c>
      <c r="I1107" t="s">
        <v>48</v>
      </c>
      <c r="J1107">
        <v>0.1</v>
      </c>
      <c r="K1107">
        <v>0.25</v>
      </c>
      <c r="L1107">
        <v>0.25</v>
      </c>
      <c r="M1107" t="b">
        <f t="shared" si="88"/>
        <v>1</v>
      </c>
      <c r="N1107" t="str">
        <f t="shared" si="89"/>
        <v>Meal_Dinner_Main</v>
      </c>
      <c r="O1107" t="s">
        <v>30</v>
      </c>
    </row>
    <row r="1108" spans="1:15" hidden="1" x14ac:dyDescent="0.45">
      <c r="A1108" t="str">
        <f t="shared" si="85"/>
        <v>2020-01-03</v>
      </c>
      <c r="B1108">
        <f t="shared" si="86"/>
        <v>43833</v>
      </c>
      <c r="C1108" t="str">
        <f t="shared" si="87"/>
        <v>43833Meal_Dinner_SideP15</v>
      </c>
      <c r="D1108" s="7">
        <v>1106</v>
      </c>
      <c r="E1108" t="s">
        <v>190</v>
      </c>
      <c r="F1108" t="s">
        <v>118</v>
      </c>
      <c r="G1108" t="s">
        <v>182</v>
      </c>
      <c r="H1108">
        <v>103.53221000000001</v>
      </c>
      <c r="I1108" t="s">
        <v>48</v>
      </c>
      <c r="J1108">
        <v>0.1</v>
      </c>
      <c r="K1108">
        <v>0.25</v>
      </c>
      <c r="L1108">
        <v>0.25</v>
      </c>
      <c r="M1108" t="b">
        <f t="shared" si="88"/>
        <v>1</v>
      </c>
      <c r="N1108" t="str">
        <f t="shared" si="89"/>
        <v>Meal_Dinner_Side</v>
      </c>
      <c r="O1108" t="s">
        <v>31</v>
      </c>
    </row>
    <row r="1109" spans="1:15" hidden="1" x14ac:dyDescent="0.45">
      <c r="A1109" t="str">
        <f t="shared" si="85"/>
        <v>2020-01-03</v>
      </c>
      <c r="B1109">
        <f t="shared" si="86"/>
        <v>43833</v>
      </c>
      <c r="C1109" t="str">
        <f t="shared" si="87"/>
        <v>43833Meal_Lunch_GreenP15</v>
      </c>
      <c r="D1109" s="7">
        <v>1107</v>
      </c>
      <c r="E1109" t="s">
        <v>190</v>
      </c>
      <c r="F1109" t="s">
        <v>118</v>
      </c>
      <c r="G1109" t="s">
        <v>183</v>
      </c>
      <c r="H1109">
        <v>66.377508000000006</v>
      </c>
      <c r="I1109" t="s">
        <v>48</v>
      </c>
      <c r="J1109">
        <v>0.1</v>
      </c>
      <c r="K1109">
        <v>0.25</v>
      </c>
      <c r="L1109">
        <v>0.25</v>
      </c>
      <c r="M1109" t="b">
        <f t="shared" si="88"/>
        <v>1</v>
      </c>
      <c r="N1109" t="str">
        <f t="shared" si="89"/>
        <v>Meal_Lunch_Green</v>
      </c>
      <c r="O1109" t="s">
        <v>34</v>
      </c>
    </row>
    <row r="1110" spans="1:15" hidden="1" x14ac:dyDescent="0.45">
      <c r="A1110" t="str">
        <f t="shared" si="85"/>
        <v>2020-01-03</v>
      </c>
      <c r="B1110">
        <f t="shared" si="86"/>
        <v>43833</v>
      </c>
      <c r="C1110" t="str">
        <f t="shared" si="87"/>
        <v>43833Meal_Lunch_MainP15</v>
      </c>
      <c r="D1110" s="7">
        <v>1108</v>
      </c>
      <c r="E1110" t="s">
        <v>190</v>
      </c>
      <c r="F1110" t="s">
        <v>118</v>
      </c>
      <c r="G1110" t="s">
        <v>184</v>
      </c>
      <c r="H1110">
        <v>59.979675999999998</v>
      </c>
      <c r="I1110" t="s">
        <v>48</v>
      </c>
      <c r="J1110">
        <v>0.1</v>
      </c>
      <c r="K1110">
        <v>0.25</v>
      </c>
      <c r="L1110">
        <v>0.25</v>
      </c>
      <c r="M1110" t="b">
        <f t="shared" si="88"/>
        <v>1</v>
      </c>
      <c r="N1110" t="str">
        <f t="shared" si="89"/>
        <v>Meal_Lunch_Main</v>
      </c>
      <c r="O1110" t="s">
        <v>35</v>
      </c>
    </row>
    <row r="1111" spans="1:15" hidden="1" x14ac:dyDescent="0.45">
      <c r="A1111" t="str">
        <f t="shared" si="85"/>
        <v>2020-01-03</v>
      </c>
      <c r="B1111">
        <f t="shared" si="86"/>
        <v>43833</v>
      </c>
      <c r="C1111" t="str">
        <f t="shared" si="87"/>
        <v>43833Meal_Lunch_SideP15</v>
      </c>
      <c r="D1111" s="7">
        <v>1109</v>
      </c>
      <c r="E1111" t="s">
        <v>190</v>
      </c>
      <c r="F1111" t="s">
        <v>118</v>
      </c>
      <c r="G1111" t="s">
        <v>185</v>
      </c>
      <c r="H1111">
        <v>183.93767</v>
      </c>
      <c r="I1111" t="s">
        <v>48</v>
      </c>
      <c r="J1111">
        <v>0.1</v>
      </c>
      <c r="K1111">
        <v>0.25</v>
      </c>
      <c r="L1111">
        <v>0.25</v>
      </c>
      <c r="M1111" t="b">
        <f t="shared" si="88"/>
        <v>1</v>
      </c>
      <c r="N1111" t="str">
        <f t="shared" si="89"/>
        <v>Meal_Lunch_Side</v>
      </c>
      <c r="O1111" t="s">
        <v>36</v>
      </c>
    </row>
    <row r="1112" spans="1:15" hidden="1" x14ac:dyDescent="0.45">
      <c r="A1112" t="str">
        <f t="shared" si="85"/>
        <v>2020-01-03</v>
      </c>
      <c r="B1112">
        <f t="shared" si="86"/>
        <v>43833</v>
      </c>
      <c r="C1112" t="str">
        <f t="shared" si="87"/>
        <v>43833Meal_Morning_Snack_GreenP15</v>
      </c>
      <c r="D1112" s="7">
        <v>1110</v>
      </c>
      <c r="E1112" t="s">
        <v>190</v>
      </c>
      <c r="F1112" t="s">
        <v>118</v>
      </c>
      <c r="G1112" t="s">
        <v>186</v>
      </c>
      <c r="H1112">
        <v>57.141368</v>
      </c>
      <c r="I1112" t="s">
        <v>48</v>
      </c>
      <c r="J1112">
        <v>0.1</v>
      </c>
      <c r="K1112">
        <v>0.25</v>
      </c>
      <c r="L1112">
        <v>0.25</v>
      </c>
      <c r="M1112" t="b">
        <f t="shared" si="88"/>
        <v>1</v>
      </c>
      <c r="N1112" t="str">
        <f t="shared" si="89"/>
        <v>Meal_Morning_Snack_Green</v>
      </c>
      <c r="O1112" t="s">
        <v>39</v>
      </c>
    </row>
    <row r="1113" spans="1:15" hidden="1" x14ac:dyDescent="0.45">
      <c r="A1113" t="str">
        <f t="shared" si="85"/>
        <v>2020-01-03</v>
      </c>
      <c r="B1113">
        <f t="shared" si="86"/>
        <v>43833</v>
      </c>
      <c r="C1113" t="str">
        <f t="shared" si="87"/>
        <v>43833Meal_Morning_Snack_MainP15</v>
      </c>
      <c r="D1113" s="7">
        <v>1111</v>
      </c>
      <c r="E1113" t="s">
        <v>190</v>
      </c>
      <c r="F1113" t="s">
        <v>118</v>
      </c>
      <c r="G1113" t="s">
        <v>187</v>
      </c>
      <c r="H1113">
        <v>12.792844000000001</v>
      </c>
      <c r="I1113" t="s">
        <v>48</v>
      </c>
      <c r="J1113">
        <v>0.1</v>
      </c>
      <c r="K1113">
        <v>0.25</v>
      </c>
      <c r="L1113">
        <v>0.25</v>
      </c>
      <c r="M1113" t="b">
        <f t="shared" si="88"/>
        <v>1</v>
      </c>
      <c r="N1113" t="str">
        <f t="shared" si="89"/>
        <v>Meal_Morning_Snack_Main</v>
      </c>
      <c r="O1113" t="s">
        <v>40</v>
      </c>
    </row>
    <row r="1114" spans="1:15" hidden="1" x14ac:dyDescent="0.45">
      <c r="A1114" t="str">
        <f t="shared" si="85"/>
        <v>2020-01-03</v>
      </c>
      <c r="B1114">
        <f t="shared" si="86"/>
        <v>43833</v>
      </c>
      <c r="C1114" t="str">
        <f t="shared" si="87"/>
        <v>43833Meal_Morning_Snack_SideP15</v>
      </c>
      <c r="D1114" s="7">
        <v>1112</v>
      </c>
      <c r="E1114" t="s">
        <v>190</v>
      </c>
      <c r="F1114" t="s">
        <v>118</v>
      </c>
      <c r="G1114" t="s">
        <v>188</v>
      </c>
      <c r="H1114">
        <v>8.5285624000000002</v>
      </c>
      <c r="I1114" t="s">
        <v>48</v>
      </c>
      <c r="J1114">
        <v>0.1</v>
      </c>
      <c r="K1114">
        <v>0.25</v>
      </c>
      <c r="L1114">
        <v>0.25</v>
      </c>
      <c r="M1114" t="b">
        <f t="shared" si="88"/>
        <v>1</v>
      </c>
      <c r="N1114" t="str">
        <f t="shared" si="89"/>
        <v>Meal_Morning_Snack_Side</v>
      </c>
      <c r="O1114" t="s">
        <v>41</v>
      </c>
    </row>
    <row r="1115" spans="1:15" hidden="1" x14ac:dyDescent="0.45">
      <c r="A1115" t="str">
        <f t="shared" si="85"/>
        <v>2020-01-03</v>
      </c>
      <c r="B1115">
        <f t="shared" si="86"/>
        <v>43833</v>
      </c>
      <c r="C1115" t="str">
        <f t="shared" si="87"/>
        <v>43833Meal_Afternoon_Snack_GreenP16</v>
      </c>
      <c r="D1115" s="7">
        <v>1113</v>
      </c>
      <c r="E1115" t="s">
        <v>190</v>
      </c>
      <c r="F1115" t="s">
        <v>118</v>
      </c>
      <c r="G1115" t="s">
        <v>168</v>
      </c>
      <c r="H1115">
        <v>17.019611999999999</v>
      </c>
      <c r="I1115" t="s">
        <v>49</v>
      </c>
      <c r="J1115">
        <v>0.1</v>
      </c>
      <c r="K1115">
        <v>0.25</v>
      </c>
      <c r="L1115">
        <v>0.25</v>
      </c>
      <c r="M1115" t="b">
        <f t="shared" si="88"/>
        <v>1</v>
      </c>
      <c r="N1115" t="str">
        <f t="shared" si="89"/>
        <v>Meal_Afternoon_Snack_Green</v>
      </c>
      <c r="O1115" t="s">
        <v>11</v>
      </c>
    </row>
    <row r="1116" spans="1:15" hidden="1" x14ac:dyDescent="0.45">
      <c r="A1116" t="str">
        <f t="shared" si="85"/>
        <v>2020-01-03</v>
      </c>
      <c r="B1116">
        <f t="shared" si="86"/>
        <v>43833</v>
      </c>
      <c r="C1116" t="str">
        <f t="shared" si="87"/>
        <v>43833Meal_Afternoon_Snack_MainP16</v>
      </c>
      <c r="D1116" s="7">
        <v>1114</v>
      </c>
      <c r="E1116" t="s">
        <v>190</v>
      </c>
      <c r="F1116" t="s">
        <v>118</v>
      </c>
      <c r="G1116" t="s">
        <v>169</v>
      </c>
      <c r="H1116">
        <v>121.97387999999999</v>
      </c>
      <c r="I1116" t="s">
        <v>49</v>
      </c>
      <c r="J1116">
        <v>0.1</v>
      </c>
      <c r="K1116">
        <v>0.25</v>
      </c>
      <c r="L1116">
        <v>0.25</v>
      </c>
      <c r="M1116" t="b">
        <f t="shared" si="88"/>
        <v>1</v>
      </c>
      <c r="N1116" t="str">
        <f t="shared" si="89"/>
        <v>Meal_Afternoon_Snack_Main</v>
      </c>
      <c r="O1116" t="s">
        <v>12</v>
      </c>
    </row>
    <row r="1117" spans="1:15" hidden="1" x14ac:dyDescent="0.45">
      <c r="A1117" t="str">
        <f t="shared" si="85"/>
        <v>2020-01-03</v>
      </c>
      <c r="B1117">
        <f t="shared" si="86"/>
        <v>43833</v>
      </c>
      <c r="C1117" t="str">
        <f t="shared" si="87"/>
        <v>43833Meal_Afternoon_Snack_SideP16</v>
      </c>
      <c r="D1117" s="7">
        <v>1115</v>
      </c>
      <c r="E1117" t="s">
        <v>190</v>
      </c>
      <c r="F1117" t="s">
        <v>118</v>
      </c>
      <c r="G1117" t="s">
        <v>170</v>
      </c>
      <c r="H1117">
        <v>4.7276699000000004</v>
      </c>
      <c r="I1117" t="s">
        <v>49</v>
      </c>
      <c r="J1117">
        <v>0.1</v>
      </c>
      <c r="K1117">
        <v>0.25</v>
      </c>
      <c r="L1117">
        <v>0.25</v>
      </c>
      <c r="M1117" t="b">
        <f t="shared" si="88"/>
        <v>1</v>
      </c>
      <c r="N1117" t="str">
        <f t="shared" si="89"/>
        <v>Meal_Afternoon_Snack_Side</v>
      </c>
      <c r="O1117" t="s">
        <v>13</v>
      </c>
    </row>
    <row r="1118" spans="1:15" hidden="1" x14ac:dyDescent="0.45">
      <c r="A1118" t="str">
        <f t="shared" si="85"/>
        <v>2020-01-03</v>
      </c>
      <c r="B1118">
        <f t="shared" si="86"/>
        <v>43833</v>
      </c>
      <c r="C1118" t="str">
        <f t="shared" si="87"/>
        <v>43833Meal_Booster1_GreenP16</v>
      </c>
      <c r="D1118" s="7">
        <v>1116</v>
      </c>
      <c r="E1118" t="s">
        <v>190</v>
      </c>
      <c r="F1118" t="s">
        <v>118</v>
      </c>
      <c r="G1118" t="s">
        <v>171</v>
      </c>
      <c r="H1118">
        <v>0</v>
      </c>
      <c r="I1118" t="s">
        <v>49</v>
      </c>
      <c r="J1118">
        <v>0.1</v>
      </c>
      <c r="K1118">
        <v>0.25</v>
      </c>
      <c r="L1118">
        <v>0.25</v>
      </c>
      <c r="M1118" t="b">
        <f t="shared" si="88"/>
        <v>1</v>
      </c>
      <c r="N1118" t="str">
        <f t="shared" si="89"/>
        <v>Meal_Booster1_Green</v>
      </c>
      <c r="O1118" t="s">
        <v>16</v>
      </c>
    </row>
    <row r="1119" spans="1:15" hidden="1" x14ac:dyDescent="0.45">
      <c r="A1119" t="str">
        <f t="shared" si="85"/>
        <v>2020-01-03</v>
      </c>
      <c r="B1119">
        <f t="shared" si="86"/>
        <v>43833</v>
      </c>
      <c r="C1119" t="str">
        <f t="shared" si="87"/>
        <v>43833Meal_Booster1_MainP16</v>
      </c>
      <c r="D1119" s="7">
        <v>1117</v>
      </c>
      <c r="E1119" t="s">
        <v>190</v>
      </c>
      <c r="F1119" t="s">
        <v>118</v>
      </c>
      <c r="G1119" t="s">
        <v>172</v>
      </c>
      <c r="H1119">
        <v>0</v>
      </c>
      <c r="I1119" t="s">
        <v>49</v>
      </c>
      <c r="J1119">
        <v>0.1</v>
      </c>
      <c r="K1119">
        <v>0.25</v>
      </c>
      <c r="L1119">
        <v>0.25</v>
      </c>
      <c r="M1119" t="b">
        <f t="shared" si="88"/>
        <v>1</v>
      </c>
      <c r="N1119" t="str">
        <f t="shared" si="89"/>
        <v>Meal_Booster1_Main</v>
      </c>
      <c r="O1119" t="s">
        <v>17</v>
      </c>
    </row>
    <row r="1120" spans="1:15" hidden="1" x14ac:dyDescent="0.45">
      <c r="A1120" t="str">
        <f t="shared" si="85"/>
        <v>2020-01-03</v>
      </c>
      <c r="B1120">
        <f t="shared" si="86"/>
        <v>43833</v>
      </c>
      <c r="C1120" t="str">
        <f t="shared" si="87"/>
        <v>43833Meal_Booster1_SideP16</v>
      </c>
      <c r="D1120" s="7">
        <v>1118</v>
      </c>
      <c r="E1120" t="s">
        <v>190</v>
      </c>
      <c r="F1120" t="s">
        <v>118</v>
      </c>
      <c r="G1120" t="s">
        <v>173</v>
      </c>
      <c r="H1120">
        <v>0</v>
      </c>
      <c r="I1120" t="s">
        <v>49</v>
      </c>
      <c r="J1120">
        <v>0.1</v>
      </c>
      <c r="K1120">
        <v>0.25</v>
      </c>
      <c r="L1120">
        <v>0.25</v>
      </c>
      <c r="M1120" t="b">
        <f t="shared" si="88"/>
        <v>1</v>
      </c>
      <c r="N1120" t="str">
        <f t="shared" si="89"/>
        <v>Meal_Booster1_Side</v>
      </c>
      <c r="O1120" t="s">
        <v>18</v>
      </c>
    </row>
    <row r="1121" spans="1:15" hidden="1" x14ac:dyDescent="0.45">
      <c r="A1121" t="str">
        <f t="shared" si="85"/>
        <v>2020-01-03</v>
      </c>
      <c r="B1121">
        <f t="shared" si="86"/>
        <v>43833</v>
      </c>
      <c r="C1121" t="str">
        <f t="shared" si="87"/>
        <v>43833Meal_Booster2_GreenP16</v>
      </c>
      <c r="D1121" s="7">
        <v>1119</v>
      </c>
      <c r="E1121" t="s">
        <v>190</v>
      </c>
      <c r="F1121" t="s">
        <v>118</v>
      </c>
      <c r="G1121" t="s">
        <v>174</v>
      </c>
      <c r="H1121">
        <v>0</v>
      </c>
      <c r="I1121" t="s">
        <v>49</v>
      </c>
      <c r="J1121">
        <v>0.1</v>
      </c>
      <c r="K1121">
        <v>0.25</v>
      </c>
      <c r="L1121">
        <v>0.25</v>
      </c>
      <c r="M1121" t="b">
        <f t="shared" si="88"/>
        <v>1</v>
      </c>
      <c r="N1121" t="str">
        <f t="shared" si="89"/>
        <v>Meal_Booster2_Green</v>
      </c>
      <c r="O1121" t="s">
        <v>19</v>
      </c>
    </row>
    <row r="1122" spans="1:15" hidden="1" x14ac:dyDescent="0.45">
      <c r="A1122" t="str">
        <f t="shared" si="85"/>
        <v>2020-01-03</v>
      </c>
      <c r="B1122">
        <f t="shared" si="86"/>
        <v>43833</v>
      </c>
      <c r="C1122" t="str">
        <f t="shared" si="87"/>
        <v>43833Meal_Booster2_MainP16</v>
      </c>
      <c r="D1122" s="7">
        <v>1120</v>
      </c>
      <c r="E1122" t="s">
        <v>190</v>
      </c>
      <c r="F1122" t="s">
        <v>118</v>
      </c>
      <c r="G1122" t="s">
        <v>175</v>
      </c>
      <c r="H1122">
        <v>0</v>
      </c>
      <c r="I1122" t="s">
        <v>49</v>
      </c>
      <c r="J1122">
        <v>0.1</v>
      </c>
      <c r="K1122">
        <v>0.25</v>
      </c>
      <c r="L1122">
        <v>0.25</v>
      </c>
      <c r="M1122" t="b">
        <f t="shared" si="88"/>
        <v>1</v>
      </c>
      <c r="N1122" t="str">
        <f t="shared" si="89"/>
        <v>Meal_Booster2_Main</v>
      </c>
      <c r="O1122" t="s">
        <v>20</v>
      </c>
    </row>
    <row r="1123" spans="1:15" hidden="1" x14ac:dyDescent="0.45">
      <c r="A1123" t="str">
        <f t="shared" si="85"/>
        <v>2020-01-03</v>
      </c>
      <c r="B1123">
        <f t="shared" si="86"/>
        <v>43833</v>
      </c>
      <c r="C1123" t="str">
        <f t="shared" si="87"/>
        <v>43833Meal_Booster2_SideP16</v>
      </c>
      <c r="D1123" s="7">
        <v>1121</v>
      </c>
      <c r="E1123" t="s">
        <v>190</v>
      </c>
      <c r="F1123" t="s">
        <v>118</v>
      </c>
      <c r="G1123" t="s">
        <v>176</v>
      </c>
      <c r="H1123">
        <v>0</v>
      </c>
      <c r="I1123" t="s">
        <v>49</v>
      </c>
      <c r="J1123">
        <v>0.1</v>
      </c>
      <c r="K1123">
        <v>0.25</v>
      </c>
      <c r="L1123">
        <v>0.25</v>
      </c>
      <c r="M1123" t="b">
        <f t="shared" si="88"/>
        <v>1</v>
      </c>
      <c r="N1123" t="str">
        <f t="shared" si="89"/>
        <v>Meal_Booster2_Side</v>
      </c>
      <c r="O1123" t="s">
        <v>21</v>
      </c>
    </row>
    <row r="1124" spans="1:15" hidden="1" x14ac:dyDescent="0.45">
      <c r="A1124" t="str">
        <f t="shared" si="85"/>
        <v>2020-01-03</v>
      </c>
      <c r="B1124">
        <f t="shared" si="86"/>
        <v>43833</v>
      </c>
      <c r="C1124" t="str">
        <f t="shared" si="87"/>
        <v>43833Meal_Breakfast_GreenP16</v>
      </c>
      <c r="D1124" s="7">
        <v>1122</v>
      </c>
      <c r="E1124" t="s">
        <v>190</v>
      </c>
      <c r="F1124" t="s">
        <v>118</v>
      </c>
      <c r="G1124" t="s">
        <v>177</v>
      </c>
      <c r="H1124">
        <v>38.040967999999999</v>
      </c>
      <c r="I1124" t="s">
        <v>49</v>
      </c>
      <c r="J1124">
        <v>0.1</v>
      </c>
      <c r="K1124">
        <v>0.25</v>
      </c>
      <c r="L1124">
        <v>0.25</v>
      </c>
      <c r="M1124" t="b">
        <f t="shared" si="88"/>
        <v>1</v>
      </c>
      <c r="N1124" t="str">
        <f t="shared" si="89"/>
        <v>Meal_Breakfast_Green</v>
      </c>
      <c r="O1124" t="s">
        <v>24</v>
      </c>
    </row>
    <row r="1125" spans="1:15" hidden="1" x14ac:dyDescent="0.45">
      <c r="A1125" t="str">
        <f t="shared" si="85"/>
        <v>2020-01-03</v>
      </c>
      <c r="B1125">
        <f t="shared" si="86"/>
        <v>43833</v>
      </c>
      <c r="C1125" t="str">
        <f t="shared" si="87"/>
        <v>43833Meal_Breakfast_MainP16</v>
      </c>
      <c r="D1125" s="7">
        <v>1123</v>
      </c>
      <c r="E1125" t="s">
        <v>190</v>
      </c>
      <c r="F1125" t="s">
        <v>118</v>
      </c>
      <c r="G1125" t="s">
        <v>178</v>
      </c>
      <c r="H1125">
        <v>257.15694999999999</v>
      </c>
      <c r="I1125" t="s">
        <v>49</v>
      </c>
      <c r="J1125">
        <v>0.1</v>
      </c>
      <c r="K1125">
        <v>0.25</v>
      </c>
      <c r="L1125">
        <v>0.25</v>
      </c>
      <c r="M1125" t="b">
        <f t="shared" si="88"/>
        <v>1</v>
      </c>
      <c r="N1125" t="str">
        <f t="shared" si="89"/>
        <v>Meal_Breakfast_Main</v>
      </c>
      <c r="O1125" t="s">
        <v>25</v>
      </c>
    </row>
    <row r="1126" spans="1:15" hidden="1" x14ac:dyDescent="0.45">
      <c r="A1126" t="str">
        <f t="shared" si="85"/>
        <v>2020-01-03</v>
      </c>
      <c r="B1126">
        <f t="shared" si="86"/>
        <v>43833</v>
      </c>
      <c r="C1126" t="str">
        <f t="shared" si="87"/>
        <v>43833Meal_Breakfast_SideP16</v>
      </c>
      <c r="D1126" s="7">
        <v>1124</v>
      </c>
      <c r="E1126" t="s">
        <v>190</v>
      </c>
      <c r="F1126" t="s">
        <v>118</v>
      </c>
      <c r="G1126" t="s">
        <v>179</v>
      </c>
      <c r="H1126">
        <v>101.44258000000001</v>
      </c>
      <c r="I1126" t="s">
        <v>49</v>
      </c>
      <c r="J1126">
        <v>0.1</v>
      </c>
      <c r="K1126">
        <v>0.25</v>
      </c>
      <c r="L1126">
        <v>0.25</v>
      </c>
      <c r="M1126" t="b">
        <f t="shared" si="88"/>
        <v>1</v>
      </c>
      <c r="N1126" t="str">
        <f t="shared" si="89"/>
        <v>Meal_Breakfast_Side</v>
      </c>
      <c r="O1126" t="s">
        <v>26</v>
      </c>
    </row>
    <row r="1127" spans="1:15" hidden="1" x14ac:dyDescent="0.45">
      <c r="A1127" t="str">
        <f t="shared" si="85"/>
        <v>2020-01-03</v>
      </c>
      <c r="B1127">
        <f t="shared" si="86"/>
        <v>43833</v>
      </c>
      <c r="C1127" t="str">
        <f t="shared" si="87"/>
        <v>43833Meal_Dinner_GreenP16</v>
      </c>
      <c r="D1127" s="7">
        <v>1125</v>
      </c>
      <c r="E1127" t="s">
        <v>190</v>
      </c>
      <c r="F1127" t="s">
        <v>118</v>
      </c>
      <c r="G1127" t="s">
        <v>180</v>
      </c>
      <c r="H1127">
        <v>3.8249062</v>
      </c>
      <c r="I1127" t="s">
        <v>49</v>
      </c>
      <c r="J1127">
        <v>0.1</v>
      </c>
      <c r="K1127">
        <v>0.25</v>
      </c>
      <c r="L1127">
        <v>0.25</v>
      </c>
      <c r="M1127" t="b">
        <f t="shared" si="88"/>
        <v>1</v>
      </c>
      <c r="N1127" t="str">
        <f t="shared" si="89"/>
        <v>Meal_Dinner_Green</v>
      </c>
      <c r="O1127" t="s">
        <v>29</v>
      </c>
    </row>
    <row r="1128" spans="1:15" hidden="1" x14ac:dyDescent="0.45">
      <c r="A1128" t="str">
        <f t="shared" si="85"/>
        <v>2020-01-03</v>
      </c>
      <c r="B1128">
        <f t="shared" si="86"/>
        <v>43833</v>
      </c>
      <c r="C1128" t="str">
        <f t="shared" si="87"/>
        <v>43833Meal_Dinner_MainP16</v>
      </c>
      <c r="D1128" s="7">
        <v>1126</v>
      </c>
      <c r="E1128" t="s">
        <v>190</v>
      </c>
      <c r="F1128" t="s">
        <v>118</v>
      </c>
      <c r="G1128" t="s">
        <v>181</v>
      </c>
      <c r="H1128">
        <v>45.898873999999999</v>
      </c>
      <c r="I1128" t="s">
        <v>49</v>
      </c>
      <c r="J1128">
        <v>0.1</v>
      </c>
      <c r="K1128">
        <v>0.25</v>
      </c>
      <c r="L1128">
        <v>0.25</v>
      </c>
      <c r="M1128" t="b">
        <f t="shared" si="88"/>
        <v>1</v>
      </c>
      <c r="N1128" t="str">
        <f t="shared" si="89"/>
        <v>Meal_Dinner_Main</v>
      </c>
      <c r="O1128" t="s">
        <v>30</v>
      </c>
    </row>
    <row r="1129" spans="1:15" hidden="1" x14ac:dyDescent="0.45">
      <c r="A1129" t="str">
        <f t="shared" si="85"/>
        <v>2020-01-03</v>
      </c>
      <c r="B1129">
        <f t="shared" si="86"/>
        <v>43833</v>
      </c>
      <c r="C1129" t="str">
        <f t="shared" si="87"/>
        <v>43833Meal_Dinner_SideP16</v>
      </c>
      <c r="D1129" s="7">
        <v>1127</v>
      </c>
      <c r="E1129" t="s">
        <v>190</v>
      </c>
      <c r="F1129" t="s">
        <v>118</v>
      </c>
      <c r="G1129" t="s">
        <v>182</v>
      </c>
      <c r="H1129">
        <v>129.58781999999999</v>
      </c>
      <c r="I1129" t="s">
        <v>49</v>
      </c>
      <c r="J1129">
        <v>0.1</v>
      </c>
      <c r="K1129">
        <v>0.25</v>
      </c>
      <c r="L1129">
        <v>0.25</v>
      </c>
      <c r="M1129" t="b">
        <f t="shared" si="88"/>
        <v>1</v>
      </c>
      <c r="N1129" t="str">
        <f t="shared" si="89"/>
        <v>Meal_Dinner_Side</v>
      </c>
      <c r="O1129" t="s">
        <v>31</v>
      </c>
    </row>
    <row r="1130" spans="1:15" hidden="1" x14ac:dyDescent="0.45">
      <c r="A1130" t="str">
        <f t="shared" si="85"/>
        <v>2020-01-03</v>
      </c>
      <c r="B1130">
        <f t="shared" si="86"/>
        <v>43833</v>
      </c>
      <c r="C1130" t="str">
        <f t="shared" si="87"/>
        <v>43833Meal_Lunch_GreenP16</v>
      </c>
      <c r="D1130" s="7">
        <v>1128</v>
      </c>
      <c r="E1130" t="s">
        <v>190</v>
      </c>
      <c r="F1130" t="s">
        <v>118</v>
      </c>
      <c r="G1130" t="s">
        <v>183</v>
      </c>
      <c r="H1130">
        <v>79.750791000000007</v>
      </c>
      <c r="I1130" t="s">
        <v>49</v>
      </c>
      <c r="J1130">
        <v>0.1</v>
      </c>
      <c r="K1130">
        <v>0.25</v>
      </c>
      <c r="L1130">
        <v>0.25</v>
      </c>
      <c r="M1130" t="b">
        <f t="shared" si="88"/>
        <v>1</v>
      </c>
      <c r="N1130" t="str">
        <f t="shared" si="89"/>
        <v>Meal_Lunch_Green</v>
      </c>
      <c r="O1130" t="s">
        <v>34</v>
      </c>
    </row>
    <row r="1131" spans="1:15" hidden="1" x14ac:dyDescent="0.45">
      <c r="A1131" t="str">
        <f t="shared" si="85"/>
        <v>2020-01-03</v>
      </c>
      <c r="B1131">
        <f t="shared" si="86"/>
        <v>43833</v>
      </c>
      <c r="C1131" t="str">
        <f t="shared" si="87"/>
        <v>43833Meal_Lunch_MainP16</v>
      </c>
      <c r="D1131" s="7">
        <v>1129</v>
      </c>
      <c r="E1131" t="s">
        <v>190</v>
      </c>
      <c r="F1131" t="s">
        <v>118</v>
      </c>
      <c r="G1131" t="s">
        <v>184</v>
      </c>
      <c r="H1131">
        <v>72.063968000000003</v>
      </c>
      <c r="I1131" t="s">
        <v>49</v>
      </c>
      <c r="J1131">
        <v>0.1</v>
      </c>
      <c r="K1131">
        <v>0.25</v>
      </c>
      <c r="L1131">
        <v>0.25</v>
      </c>
      <c r="M1131" t="b">
        <f t="shared" si="88"/>
        <v>1</v>
      </c>
      <c r="N1131" t="str">
        <f t="shared" si="89"/>
        <v>Meal_Lunch_Main</v>
      </c>
      <c r="O1131" t="s">
        <v>35</v>
      </c>
    </row>
    <row r="1132" spans="1:15" hidden="1" x14ac:dyDescent="0.45">
      <c r="A1132" t="str">
        <f t="shared" si="85"/>
        <v>2020-01-03</v>
      </c>
      <c r="B1132">
        <f t="shared" si="86"/>
        <v>43833</v>
      </c>
      <c r="C1132" t="str">
        <f t="shared" si="87"/>
        <v>43833Meal_Lunch_SideP16</v>
      </c>
      <c r="D1132" s="7">
        <v>1130</v>
      </c>
      <c r="E1132" t="s">
        <v>190</v>
      </c>
      <c r="F1132" t="s">
        <v>118</v>
      </c>
      <c r="G1132" t="s">
        <v>185</v>
      </c>
      <c r="H1132">
        <v>220.99617000000001</v>
      </c>
      <c r="I1132" t="s">
        <v>49</v>
      </c>
      <c r="J1132">
        <v>0.1</v>
      </c>
      <c r="K1132">
        <v>0.25</v>
      </c>
      <c r="L1132">
        <v>0.25</v>
      </c>
      <c r="M1132" t="b">
        <f t="shared" si="88"/>
        <v>1</v>
      </c>
      <c r="N1132" t="str">
        <f t="shared" si="89"/>
        <v>Meal_Lunch_Side</v>
      </c>
      <c r="O1132" t="s">
        <v>36</v>
      </c>
    </row>
    <row r="1133" spans="1:15" hidden="1" x14ac:dyDescent="0.45">
      <c r="A1133" t="str">
        <f t="shared" si="85"/>
        <v>2020-01-03</v>
      </c>
      <c r="B1133">
        <f t="shared" si="86"/>
        <v>43833</v>
      </c>
      <c r="C1133" t="str">
        <f t="shared" si="87"/>
        <v>43833Meal_Morning_Snack_GreenP16</v>
      </c>
      <c r="D1133" s="7">
        <v>1131</v>
      </c>
      <c r="E1133" t="s">
        <v>190</v>
      </c>
      <c r="F1133" t="s">
        <v>118</v>
      </c>
      <c r="G1133" t="s">
        <v>186</v>
      </c>
      <c r="H1133">
        <v>71.521946</v>
      </c>
      <c r="I1133" t="s">
        <v>49</v>
      </c>
      <c r="J1133">
        <v>0.1</v>
      </c>
      <c r="K1133">
        <v>0.25</v>
      </c>
      <c r="L1133">
        <v>0.25</v>
      </c>
      <c r="M1133" t="b">
        <f t="shared" si="88"/>
        <v>1</v>
      </c>
      <c r="N1133" t="str">
        <f t="shared" si="89"/>
        <v>Meal_Morning_Snack_Green</v>
      </c>
      <c r="O1133" t="s">
        <v>39</v>
      </c>
    </row>
    <row r="1134" spans="1:15" hidden="1" x14ac:dyDescent="0.45">
      <c r="A1134" t="str">
        <f t="shared" si="85"/>
        <v>2020-01-03</v>
      </c>
      <c r="B1134">
        <f t="shared" si="86"/>
        <v>43833</v>
      </c>
      <c r="C1134" t="str">
        <f t="shared" si="87"/>
        <v>43833Meal_Morning_Snack_MainP16</v>
      </c>
      <c r="D1134" s="7">
        <v>1132</v>
      </c>
      <c r="E1134" t="s">
        <v>190</v>
      </c>
      <c r="F1134" t="s">
        <v>118</v>
      </c>
      <c r="G1134" t="s">
        <v>187</v>
      </c>
      <c r="H1134">
        <v>16.012376</v>
      </c>
      <c r="I1134" t="s">
        <v>49</v>
      </c>
      <c r="J1134">
        <v>0.1</v>
      </c>
      <c r="K1134">
        <v>0.25</v>
      </c>
      <c r="L1134">
        <v>0.25</v>
      </c>
      <c r="M1134" t="b">
        <f t="shared" si="88"/>
        <v>1</v>
      </c>
      <c r="N1134" t="str">
        <f t="shared" si="89"/>
        <v>Meal_Morning_Snack_Main</v>
      </c>
      <c r="O1134" t="s">
        <v>40</v>
      </c>
    </row>
    <row r="1135" spans="1:15" hidden="1" x14ac:dyDescent="0.45">
      <c r="A1135" t="str">
        <f t="shared" si="85"/>
        <v>2020-01-03</v>
      </c>
      <c r="B1135">
        <f t="shared" si="86"/>
        <v>43833</v>
      </c>
      <c r="C1135" t="str">
        <f t="shared" si="87"/>
        <v>43833Meal_Morning_Snack_SideP16</v>
      </c>
      <c r="D1135" s="7">
        <v>1133</v>
      </c>
      <c r="E1135" t="s">
        <v>190</v>
      </c>
      <c r="F1135" t="s">
        <v>118</v>
      </c>
      <c r="G1135" t="s">
        <v>188</v>
      </c>
      <c r="H1135">
        <v>10.674917000000001</v>
      </c>
      <c r="I1135" t="s">
        <v>49</v>
      </c>
      <c r="J1135">
        <v>0.1</v>
      </c>
      <c r="K1135">
        <v>0.25</v>
      </c>
      <c r="L1135">
        <v>0.25</v>
      </c>
      <c r="M1135" t="b">
        <f t="shared" si="88"/>
        <v>1</v>
      </c>
      <c r="N1135" t="str">
        <f t="shared" si="89"/>
        <v>Meal_Morning_Snack_Side</v>
      </c>
      <c r="O1135" t="s">
        <v>41</v>
      </c>
    </row>
    <row r="1136" spans="1:15" hidden="1" x14ac:dyDescent="0.45">
      <c r="A1136" t="str">
        <f t="shared" si="85"/>
        <v>2020-01-03</v>
      </c>
      <c r="B1136">
        <f t="shared" si="86"/>
        <v>43833</v>
      </c>
      <c r="C1136" t="str">
        <f t="shared" si="87"/>
        <v>43833Meal_Afternoon_Snack_GreenP17</v>
      </c>
      <c r="D1136" s="7">
        <v>1134</v>
      </c>
      <c r="E1136" t="s">
        <v>190</v>
      </c>
      <c r="F1136" t="s">
        <v>118</v>
      </c>
      <c r="G1136" t="s">
        <v>168</v>
      </c>
      <c r="H1136">
        <v>9.6430398999999998</v>
      </c>
      <c r="I1136" t="s">
        <v>50</v>
      </c>
      <c r="J1136">
        <v>0.15</v>
      </c>
      <c r="K1136">
        <v>0.25</v>
      </c>
      <c r="L1136">
        <v>0.35</v>
      </c>
      <c r="M1136" t="b">
        <f t="shared" si="88"/>
        <v>1</v>
      </c>
      <c r="N1136" t="str">
        <f t="shared" si="89"/>
        <v>Meal_Afternoon_Snack_Green</v>
      </c>
      <c r="O1136" t="s">
        <v>11</v>
      </c>
    </row>
    <row r="1137" spans="1:15" hidden="1" x14ac:dyDescent="0.45">
      <c r="A1137" t="str">
        <f t="shared" si="85"/>
        <v>2020-01-03</v>
      </c>
      <c r="B1137">
        <f t="shared" si="86"/>
        <v>43833</v>
      </c>
      <c r="C1137" t="str">
        <f t="shared" si="87"/>
        <v>43833Meal_Afternoon_Snack_MainP17</v>
      </c>
      <c r="D1137" s="7">
        <v>1135</v>
      </c>
      <c r="E1137" t="s">
        <v>190</v>
      </c>
      <c r="F1137" t="s">
        <v>118</v>
      </c>
      <c r="G1137" t="s">
        <v>169</v>
      </c>
      <c r="H1137">
        <v>80.97681</v>
      </c>
      <c r="I1137" t="s">
        <v>50</v>
      </c>
      <c r="J1137">
        <v>0.15</v>
      </c>
      <c r="K1137">
        <v>0.25</v>
      </c>
      <c r="L1137">
        <v>0.35</v>
      </c>
      <c r="M1137" t="b">
        <f t="shared" si="88"/>
        <v>1</v>
      </c>
      <c r="N1137" t="str">
        <f t="shared" si="89"/>
        <v>Meal_Afternoon_Snack_Main</v>
      </c>
      <c r="O1137" t="s">
        <v>12</v>
      </c>
    </row>
    <row r="1138" spans="1:15" hidden="1" x14ac:dyDescent="0.45">
      <c r="A1138" t="str">
        <f t="shared" si="85"/>
        <v>2020-01-03</v>
      </c>
      <c r="B1138">
        <f t="shared" si="86"/>
        <v>43833</v>
      </c>
      <c r="C1138" t="str">
        <f t="shared" si="87"/>
        <v>43833Meal_Afternoon_Snack_SideP17</v>
      </c>
      <c r="D1138" s="7">
        <v>1136</v>
      </c>
      <c r="E1138" t="s">
        <v>190</v>
      </c>
      <c r="F1138" t="s">
        <v>118</v>
      </c>
      <c r="G1138" t="s">
        <v>170</v>
      </c>
      <c r="H1138">
        <v>3.3379753999999999</v>
      </c>
      <c r="I1138" t="s">
        <v>50</v>
      </c>
      <c r="J1138">
        <v>0.15</v>
      </c>
      <c r="K1138">
        <v>0.25</v>
      </c>
      <c r="L1138">
        <v>0.35</v>
      </c>
      <c r="M1138" t="b">
        <f t="shared" si="88"/>
        <v>1</v>
      </c>
      <c r="N1138" t="str">
        <f t="shared" si="89"/>
        <v>Meal_Afternoon_Snack_Side</v>
      </c>
      <c r="O1138" t="s">
        <v>13</v>
      </c>
    </row>
    <row r="1139" spans="1:15" hidden="1" x14ac:dyDescent="0.45">
      <c r="A1139" t="str">
        <f t="shared" si="85"/>
        <v>2020-01-03</v>
      </c>
      <c r="B1139">
        <f t="shared" si="86"/>
        <v>43833</v>
      </c>
      <c r="C1139" t="str">
        <f t="shared" si="87"/>
        <v>43833Meal_Booster1_GreenP17</v>
      </c>
      <c r="D1139" s="7">
        <v>1137</v>
      </c>
      <c r="E1139" t="s">
        <v>190</v>
      </c>
      <c r="F1139" t="s">
        <v>118</v>
      </c>
      <c r="G1139" t="s">
        <v>171</v>
      </c>
      <c r="H1139">
        <v>0</v>
      </c>
      <c r="I1139" t="s">
        <v>50</v>
      </c>
      <c r="J1139">
        <v>0.15</v>
      </c>
      <c r="K1139">
        <v>0.25</v>
      </c>
      <c r="L1139">
        <v>0.35</v>
      </c>
      <c r="M1139" t="b">
        <f t="shared" si="88"/>
        <v>1</v>
      </c>
      <c r="N1139" t="str">
        <f t="shared" si="89"/>
        <v>Meal_Booster1_Green</v>
      </c>
      <c r="O1139" t="s">
        <v>16</v>
      </c>
    </row>
    <row r="1140" spans="1:15" hidden="1" x14ac:dyDescent="0.45">
      <c r="A1140" t="str">
        <f t="shared" si="85"/>
        <v>2020-01-03</v>
      </c>
      <c r="B1140">
        <f t="shared" si="86"/>
        <v>43833</v>
      </c>
      <c r="C1140" t="str">
        <f t="shared" si="87"/>
        <v>43833Meal_Booster1_MainP17</v>
      </c>
      <c r="D1140" s="7">
        <v>1138</v>
      </c>
      <c r="E1140" t="s">
        <v>190</v>
      </c>
      <c r="F1140" t="s">
        <v>118</v>
      </c>
      <c r="G1140" t="s">
        <v>172</v>
      </c>
      <c r="H1140">
        <v>0</v>
      </c>
      <c r="I1140" t="s">
        <v>50</v>
      </c>
      <c r="J1140">
        <v>0.15</v>
      </c>
      <c r="K1140">
        <v>0.25</v>
      </c>
      <c r="L1140">
        <v>0.35</v>
      </c>
      <c r="M1140" t="b">
        <f t="shared" si="88"/>
        <v>1</v>
      </c>
      <c r="N1140" t="str">
        <f t="shared" si="89"/>
        <v>Meal_Booster1_Main</v>
      </c>
      <c r="O1140" t="s">
        <v>17</v>
      </c>
    </row>
    <row r="1141" spans="1:15" hidden="1" x14ac:dyDescent="0.45">
      <c r="A1141" t="str">
        <f t="shared" si="85"/>
        <v>2020-01-03</v>
      </c>
      <c r="B1141">
        <f t="shared" si="86"/>
        <v>43833</v>
      </c>
      <c r="C1141" t="str">
        <f t="shared" si="87"/>
        <v>43833Meal_Booster1_SideP17</v>
      </c>
      <c r="D1141" s="7">
        <v>1139</v>
      </c>
      <c r="E1141" t="s">
        <v>190</v>
      </c>
      <c r="F1141" t="s">
        <v>118</v>
      </c>
      <c r="G1141" t="s">
        <v>173</v>
      </c>
      <c r="H1141">
        <v>0</v>
      </c>
      <c r="I1141" t="s">
        <v>50</v>
      </c>
      <c r="J1141">
        <v>0.15</v>
      </c>
      <c r="K1141">
        <v>0.25</v>
      </c>
      <c r="L1141">
        <v>0.35</v>
      </c>
      <c r="M1141" t="b">
        <f t="shared" si="88"/>
        <v>1</v>
      </c>
      <c r="N1141" t="str">
        <f t="shared" si="89"/>
        <v>Meal_Booster1_Side</v>
      </c>
      <c r="O1141" t="s">
        <v>18</v>
      </c>
    </row>
    <row r="1142" spans="1:15" hidden="1" x14ac:dyDescent="0.45">
      <c r="A1142" t="str">
        <f t="shared" si="85"/>
        <v>2020-01-03</v>
      </c>
      <c r="B1142">
        <f t="shared" si="86"/>
        <v>43833</v>
      </c>
      <c r="C1142" t="str">
        <f t="shared" si="87"/>
        <v>43833Meal_Booster2_GreenP17</v>
      </c>
      <c r="D1142" s="7">
        <v>1140</v>
      </c>
      <c r="E1142" t="s">
        <v>190</v>
      </c>
      <c r="F1142" t="s">
        <v>118</v>
      </c>
      <c r="G1142" t="s">
        <v>174</v>
      </c>
      <c r="H1142">
        <v>0</v>
      </c>
      <c r="I1142" t="s">
        <v>50</v>
      </c>
      <c r="J1142">
        <v>0.15</v>
      </c>
      <c r="K1142">
        <v>0.25</v>
      </c>
      <c r="L1142">
        <v>0.35</v>
      </c>
      <c r="M1142" t="b">
        <f t="shared" si="88"/>
        <v>1</v>
      </c>
      <c r="N1142" t="str">
        <f t="shared" si="89"/>
        <v>Meal_Booster2_Green</v>
      </c>
      <c r="O1142" t="s">
        <v>19</v>
      </c>
    </row>
    <row r="1143" spans="1:15" hidden="1" x14ac:dyDescent="0.45">
      <c r="A1143" t="str">
        <f t="shared" si="85"/>
        <v>2020-01-03</v>
      </c>
      <c r="B1143">
        <f t="shared" si="86"/>
        <v>43833</v>
      </c>
      <c r="C1143" t="str">
        <f t="shared" si="87"/>
        <v>43833Meal_Booster2_MainP17</v>
      </c>
      <c r="D1143" s="7">
        <v>1141</v>
      </c>
      <c r="E1143" t="s">
        <v>190</v>
      </c>
      <c r="F1143" t="s">
        <v>118</v>
      </c>
      <c r="G1143" t="s">
        <v>175</v>
      </c>
      <c r="H1143">
        <v>0</v>
      </c>
      <c r="I1143" t="s">
        <v>50</v>
      </c>
      <c r="J1143">
        <v>0.15</v>
      </c>
      <c r="K1143">
        <v>0.25</v>
      </c>
      <c r="L1143">
        <v>0.35</v>
      </c>
      <c r="M1143" t="b">
        <f t="shared" si="88"/>
        <v>1</v>
      </c>
      <c r="N1143" t="str">
        <f t="shared" si="89"/>
        <v>Meal_Booster2_Main</v>
      </c>
      <c r="O1143" t="s">
        <v>20</v>
      </c>
    </row>
    <row r="1144" spans="1:15" hidden="1" x14ac:dyDescent="0.45">
      <c r="A1144" t="str">
        <f t="shared" si="85"/>
        <v>2020-01-03</v>
      </c>
      <c r="B1144">
        <f t="shared" si="86"/>
        <v>43833</v>
      </c>
      <c r="C1144" t="str">
        <f t="shared" si="87"/>
        <v>43833Meal_Booster2_SideP17</v>
      </c>
      <c r="D1144" s="7">
        <v>1142</v>
      </c>
      <c r="E1144" t="s">
        <v>190</v>
      </c>
      <c r="F1144" t="s">
        <v>118</v>
      </c>
      <c r="G1144" t="s">
        <v>176</v>
      </c>
      <c r="H1144">
        <v>0</v>
      </c>
      <c r="I1144" t="s">
        <v>50</v>
      </c>
      <c r="J1144">
        <v>0.15</v>
      </c>
      <c r="K1144">
        <v>0.25</v>
      </c>
      <c r="L1144">
        <v>0.35</v>
      </c>
      <c r="M1144" t="b">
        <f t="shared" si="88"/>
        <v>1</v>
      </c>
      <c r="N1144" t="str">
        <f t="shared" si="89"/>
        <v>Meal_Booster2_Side</v>
      </c>
      <c r="O1144" t="s">
        <v>21</v>
      </c>
    </row>
    <row r="1145" spans="1:15" hidden="1" x14ac:dyDescent="0.45">
      <c r="A1145" t="str">
        <f t="shared" si="85"/>
        <v>2020-01-03</v>
      </c>
      <c r="B1145">
        <f t="shared" si="86"/>
        <v>43833</v>
      </c>
      <c r="C1145" t="str">
        <f t="shared" si="87"/>
        <v>43833Meal_Breakfast_GreenP17</v>
      </c>
      <c r="D1145" s="7">
        <v>1143</v>
      </c>
      <c r="E1145" t="s">
        <v>190</v>
      </c>
      <c r="F1145" t="s">
        <v>118</v>
      </c>
      <c r="G1145" t="s">
        <v>177</v>
      </c>
      <c r="H1145">
        <v>20.659226</v>
      </c>
      <c r="I1145" t="s">
        <v>50</v>
      </c>
      <c r="J1145">
        <v>0.15</v>
      </c>
      <c r="K1145">
        <v>0.25</v>
      </c>
      <c r="L1145">
        <v>0.35</v>
      </c>
      <c r="M1145" t="b">
        <f t="shared" si="88"/>
        <v>1</v>
      </c>
      <c r="N1145" t="str">
        <f t="shared" si="89"/>
        <v>Meal_Breakfast_Green</v>
      </c>
      <c r="O1145" t="s">
        <v>24</v>
      </c>
    </row>
    <row r="1146" spans="1:15" hidden="1" x14ac:dyDescent="0.45">
      <c r="A1146" t="str">
        <f t="shared" si="85"/>
        <v>2020-01-03</v>
      </c>
      <c r="B1146">
        <f t="shared" si="86"/>
        <v>43833</v>
      </c>
      <c r="C1146" t="str">
        <f t="shared" si="87"/>
        <v>43833Meal_Breakfast_MainP17</v>
      </c>
      <c r="D1146" s="7">
        <v>1144</v>
      </c>
      <c r="E1146" t="s">
        <v>190</v>
      </c>
      <c r="F1146" t="s">
        <v>118</v>
      </c>
      <c r="G1146" t="s">
        <v>178</v>
      </c>
      <c r="H1146">
        <v>194.83239</v>
      </c>
      <c r="I1146" t="s">
        <v>50</v>
      </c>
      <c r="J1146">
        <v>0.15</v>
      </c>
      <c r="K1146">
        <v>0.25</v>
      </c>
      <c r="L1146">
        <v>0.35</v>
      </c>
      <c r="M1146" t="b">
        <f t="shared" si="88"/>
        <v>1</v>
      </c>
      <c r="N1146" t="str">
        <f t="shared" si="89"/>
        <v>Meal_Breakfast_Main</v>
      </c>
      <c r="O1146" t="s">
        <v>25</v>
      </c>
    </row>
    <row r="1147" spans="1:15" hidden="1" x14ac:dyDescent="0.45">
      <c r="A1147" t="str">
        <f t="shared" si="85"/>
        <v>2020-01-03</v>
      </c>
      <c r="B1147">
        <f t="shared" si="86"/>
        <v>43833</v>
      </c>
      <c r="C1147" t="str">
        <f t="shared" si="87"/>
        <v>43833Meal_Breakfast_SideP17</v>
      </c>
      <c r="D1147" s="7">
        <v>1145</v>
      </c>
      <c r="E1147" t="s">
        <v>190</v>
      </c>
      <c r="F1147" t="s">
        <v>118</v>
      </c>
      <c r="G1147" t="s">
        <v>179</v>
      </c>
      <c r="H1147">
        <v>33.054761999999997</v>
      </c>
      <c r="I1147" t="s">
        <v>50</v>
      </c>
      <c r="J1147">
        <v>0.15</v>
      </c>
      <c r="K1147">
        <v>0.25</v>
      </c>
      <c r="L1147">
        <v>0.35</v>
      </c>
      <c r="M1147" t="b">
        <f t="shared" si="88"/>
        <v>1</v>
      </c>
      <c r="N1147" t="str">
        <f t="shared" si="89"/>
        <v>Meal_Breakfast_Side</v>
      </c>
      <c r="O1147" t="s">
        <v>26</v>
      </c>
    </row>
    <row r="1148" spans="1:15" hidden="1" x14ac:dyDescent="0.45">
      <c r="A1148" t="str">
        <f t="shared" si="85"/>
        <v>2020-01-03</v>
      </c>
      <c r="B1148">
        <f t="shared" si="86"/>
        <v>43833</v>
      </c>
      <c r="C1148" t="str">
        <f t="shared" si="87"/>
        <v>43833Meal_Dinner_GreenP17</v>
      </c>
      <c r="D1148" s="7">
        <v>1146</v>
      </c>
      <c r="E1148" t="s">
        <v>190</v>
      </c>
      <c r="F1148" t="s">
        <v>118</v>
      </c>
      <c r="G1148" t="s">
        <v>180</v>
      </c>
      <c r="H1148">
        <v>2.7134201</v>
      </c>
      <c r="I1148" t="s">
        <v>50</v>
      </c>
      <c r="J1148">
        <v>0.15</v>
      </c>
      <c r="K1148">
        <v>0.25</v>
      </c>
      <c r="L1148">
        <v>0.35</v>
      </c>
      <c r="M1148" t="b">
        <f t="shared" si="88"/>
        <v>1</v>
      </c>
      <c r="N1148" t="str">
        <f t="shared" si="89"/>
        <v>Meal_Dinner_Green</v>
      </c>
      <c r="O1148" t="s">
        <v>29</v>
      </c>
    </row>
    <row r="1149" spans="1:15" hidden="1" x14ac:dyDescent="0.45">
      <c r="A1149" t="str">
        <f t="shared" si="85"/>
        <v>2020-01-03</v>
      </c>
      <c r="B1149">
        <f t="shared" si="86"/>
        <v>43833</v>
      </c>
      <c r="C1149" t="str">
        <f t="shared" si="87"/>
        <v>43833Meal_Dinner_MainP17</v>
      </c>
      <c r="D1149" s="7">
        <v>1147</v>
      </c>
      <c r="E1149" t="s">
        <v>190</v>
      </c>
      <c r="F1149" t="s">
        <v>118</v>
      </c>
      <c r="G1149" t="s">
        <v>181</v>
      </c>
      <c r="H1149">
        <v>112.71129999999999</v>
      </c>
      <c r="I1149" t="s">
        <v>50</v>
      </c>
      <c r="J1149">
        <v>0.15</v>
      </c>
      <c r="K1149">
        <v>0.25</v>
      </c>
      <c r="L1149">
        <v>0.35</v>
      </c>
      <c r="M1149" t="b">
        <f t="shared" si="88"/>
        <v>1</v>
      </c>
      <c r="N1149" t="str">
        <f t="shared" si="89"/>
        <v>Meal_Dinner_Main</v>
      </c>
      <c r="O1149" t="s">
        <v>30</v>
      </c>
    </row>
    <row r="1150" spans="1:15" hidden="1" x14ac:dyDescent="0.45">
      <c r="A1150" t="str">
        <f t="shared" si="85"/>
        <v>2020-01-03</v>
      </c>
      <c r="B1150">
        <f t="shared" si="86"/>
        <v>43833</v>
      </c>
      <c r="C1150" t="str">
        <f t="shared" si="87"/>
        <v>43833Meal_Dinner_SideP17</v>
      </c>
      <c r="D1150" s="7">
        <v>1148</v>
      </c>
      <c r="E1150" t="s">
        <v>190</v>
      </c>
      <c r="F1150" t="s">
        <v>118</v>
      </c>
      <c r="G1150" t="s">
        <v>182</v>
      </c>
      <c r="H1150">
        <v>129.20053999999999</v>
      </c>
      <c r="I1150" t="s">
        <v>50</v>
      </c>
      <c r="J1150">
        <v>0.15</v>
      </c>
      <c r="K1150">
        <v>0.25</v>
      </c>
      <c r="L1150">
        <v>0.35</v>
      </c>
      <c r="M1150" t="b">
        <f t="shared" si="88"/>
        <v>1</v>
      </c>
      <c r="N1150" t="str">
        <f t="shared" si="89"/>
        <v>Meal_Dinner_Side</v>
      </c>
      <c r="O1150" t="s">
        <v>31</v>
      </c>
    </row>
    <row r="1151" spans="1:15" hidden="1" x14ac:dyDescent="0.45">
      <c r="A1151" t="str">
        <f t="shared" si="85"/>
        <v>2020-01-03</v>
      </c>
      <c r="B1151">
        <f t="shared" si="86"/>
        <v>43833</v>
      </c>
      <c r="C1151" t="str">
        <f t="shared" si="87"/>
        <v>43833Meal_Lunch_GreenP17</v>
      </c>
      <c r="D1151" s="7">
        <v>1149</v>
      </c>
      <c r="E1151" t="s">
        <v>190</v>
      </c>
      <c r="F1151" t="s">
        <v>118</v>
      </c>
      <c r="G1151" t="s">
        <v>183</v>
      </c>
      <c r="H1151">
        <v>111.13811</v>
      </c>
      <c r="I1151" t="s">
        <v>50</v>
      </c>
      <c r="J1151">
        <v>0.15</v>
      </c>
      <c r="K1151">
        <v>0.25</v>
      </c>
      <c r="L1151">
        <v>0.35</v>
      </c>
      <c r="M1151" t="b">
        <f t="shared" si="88"/>
        <v>1</v>
      </c>
      <c r="N1151" t="str">
        <f t="shared" si="89"/>
        <v>Meal_Lunch_Green</v>
      </c>
      <c r="O1151" t="s">
        <v>34</v>
      </c>
    </row>
    <row r="1152" spans="1:15" hidden="1" x14ac:dyDescent="0.45">
      <c r="A1152" t="str">
        <f t="shared" si="85"/>
        <v>2020-01-03</v>
      </c>
      <c r="B1152">
        <f t="shared" si="86"/>
        <v>43833</v>
      </c>
      <c r="C1152" t="str">
        <f t="shared" si="87"/>
        <v>43833Meal_Lunch_MainP17</v>
      </c>
      <c r="D1152" s="7">
        <v>1150</v>
      </c>
      <c r="E1152" t="s">
        <v>190</v>
      </c>
      <c r="F1152" t="s">
        <v>118</v>
      </c>
      <c r="G1152" t="s">
        <v>184</v>
      </c>
      <c r="H1152">
        <v>116.86544000000001</v>
      </c>
      <c r="I1152" t="s">
        <v>50</v>
      </c>
      <c r="J1152">
        <v>0.15</v>
      </c>
      <c r="K1152">
        <v>0.25</v>
      </c>
      <c r="L1152">
        <v>0.35</v>
      </c>
      <c r="M1152" t="b">
        <f t="shared" si="88"/>
        <v>1</v>
      </c>
      <c r="N1152" t="str">
        <f t="shared" si="89"/>
        <v>Meal_Lunch_Main</v>
      </c>
      <c r="O1152" t="s">
        <v>35</v>
      </c>
    </row>
    <row r="1153" spans="1:15" hidden="1" x14ac:dyDescent="0.45">
      <c r="A1153" t="str">
        <f t="shared" si="85"/>
        <v>2020-01-03</v>
      </c>
      <c r="B1153">
        <f t="shared" si="86"/>
        <v>43833</v>
      </c>
      <c r="C1153" t="str">
        <f t="shared" si="87"/>
        <v>43833Meal_Lunch_SideP17</v>
      </c>
      <c r="D1153" s="7">
        <v>1151</v>
      </c>
      <c r="E1153" t="s">
        <v>190</v>
      </c>
      <c r="F1153" t="s">
        <v>118</v>
      </c>
      <c r="G1153" t="s">
        <v>185</v>
      </c>
      <c r="H1153">
        <v>107.87639</v>
      </c>
      <c r="I1153" t="s">
        <v>50</v>
      </c>
      <c r="J1153">
        <v>0.15</v>
      </c>
      <c r="K1153">
        <v>0.25</v>
      </c>
      <c r="L1153">
        <v>0.35</v>
      </c>
      <c r="M1153" t="b">
        <f t="shared" si="88"/>
        <v>1</v>
      </c>
      <c r="N1153" t="str">
        <f t="shared" si="89"/>
        <v>Meal_Lunch_Side</v>
      </c>
      <c r="O1153" t="s">
        <v>36</v>
      </c>
    </row>
    <row r="1154" spans="1:15" hidden="1" x14ac:dyDescent="0.45">
      <c r="A1154" t="str">
        <f t="shared" ref="A1154:A1217" si="90">LEFT(E1154,10)</f>
        <v>2020-01-03</v>
      </c>
      <c r="B1154">
        <f t="shared" ref="B1154:B1217" si="91">VALUE(A1154)</f>
        <v>43833</v>
      </c>
      <c r="C1154" t="str">
        <f t="shared" ref="C1154:C1217" si="92">B1154&amp;G1154&amp;I1154</f>
        <v>43833Meal_Morning_Snack_GreenP17</v>
      </c>
      <c r="D1154" s="7">
        <v>1152</v>
      </c>
      <c r="E1154" t="s">
        <v>190</v>
      </c>
      <c r="F1154" t="s">
        <v>118</v>
      </c>
      <c r="G1154" t="s">
        <v>186</v>
      </c>
      <c r="H1154">
        <v>66.586207000000002</v>
      </c>
      <c r="I1154" t="s">
        <v>50</v>
      </c>
      <c r="J1154">
        <v>0.15</v>
      </c>
      <c r="K1154">
        <v>0.25</v>
      </c>
      <c r="L1154">
        <v>0.35</v>
      </c>
      <c r="M1154" t="b">
        <f t="shared" ref="M1154:M1217" si="93">N1154=G1154</f>
        <v>1</v>
      </c>
      <c r="N1154" t="str">
        <f t="shared" ref="N1154:N1217" si="94">"Meal_"&amp;O1154</f>
        <v>Meal_Morning_Snack_Green</v>
      </c>
      <c r="O1154" t="s">
        <v>39</v>
      </c>
    </row>
    <row r="1155" spans="1:15" hidden="1" x14ac:dyDescent="0.45">
      <c r="A1155" t="str">
        <f t="shared" si="90"/>
        <v>2020-01-03</v>
      </c>
      <c r="B1155">
        <f t="shared" si="91"/>
        <v>43833</v>
      </c>
      <c r="C1155" t="str">
        <f t="shared" si="92"/>
        <v>43833Meal_Morning_Snack_MainP17</v>
      </c>
      <c r="D1155" s="7">
        <v>1153</v>
      </c>
      <c r="E1155" t="s">
        <v>190</v>
      </c>
      <c r="F1155" t="s">
        <v>118</v>
      </c>
      <c r="G1155" t="s">
        <v>187</v>
      </c>
      <c r="H1155">
        <v>30.064007</v>
      </c>
      <c r="I1155" t="s">
        <v>50</v>
      </c>
      <c r="J1155">
        <v>0.15</v>
      </c>
      <c r="K1155">
        <v>0.25</v>
      </c>
      <c r="L1155">
        <v>0.35</v>
      </c>
      <c r="M1155" t="b">
        <f t="shared" si="93"/>
        <v>1</v>
      </c>
      <c r="N1155" t="str">
        <f t="shared" si="94"/>
        <v>Meal_Morning_Snack_Main</v>
      </c>
      <c r="O1155" t="s">
        <v>40</v>
      </c>
    </row>
    <row r="1156" spans="1:15" hidden="1" x14ac:dyDescent="0.45">
      <c r="A1156" t="str">
        <f t="shared" si="90"/>
        <v>2020-01-03</v>
      </c>
      <c r="B1156">
        <f t="shared" si="91"/>
        <v>43833</v>
      </c>
      <c r="C1156" t="str">
        <f t="shared" si="92"/>
        <v>43833Meal_Morning_Snack_SideP17</v>
      </c>
      <c r="D1156" s="7">
        <v>1154</v>
      </c>
      <c r="E1156" t="s">
        <v>190</v>
      </c>
      <c r="F1156" t="s">
        <v>118</v>
      </c>
      <c r="G1156" t="s">
        <v>188</v>
      </c>
      <c r="H1156">
        <v>5.7901049999999996</v>
      </c>
      <c r="I1156" t="s">
        <v>50</v>
      </c>
      <c r="J1156">
        <v>0.15</v>
      </c>
      <c r="K1156">
        <v>0.25</v>
      </c>
      <c r="L1156">
        <v>0.35</v>
      </c>
      <c r="M1156" t="b">
        <f t="shared" si="93"/>
        <v>1</v>
      </c>
      <c r="N1156" t="str">
        <f t="shared" si="94"/>
        <v>Meal_Morning_Snack_Side</v>
      </c>
      <c r="O1156" t="s">
        <v>41</v>
      </c>
    </row>
    <row r="1157" spans="1:15" hidden="1" x14ac:dyDescent="0.45">
      <c r="A1157" t="str">
        <f t="shared" si="90"/>
        <v>2020-01-03</v>
      </c>
      <c r="B1157">
        <f t="shared" si="91"/>
        <v>43833</v>
      </c>
      <c r="C1157" t="str">
        <f t="shared" si="92"/>
        <v>43833Meal_Afternoon_Snack_GreenP18</v>
      </c>
      <c r="D1157" s="7">
        <v>1155</v>
      </c>
      <c r="E1157" t="s">
        <v>190</v>
      </c>
      <c r="F1157" t="s">
        <v>118</v>
      </c>
      <c r="G1157" t="s">
        <v>168</v>
      </c>
      <c r="H1157">
        <v>16.898669999999999</v>
      </c>
      <c r="I1157" t="s">
        <v>51</v>
      </c>
      <c r="J1157">
        <v>0.35</v>
      </c>
      <c r="K1157">
        <v>0.5</v>
      </c>
      <c r="L1157">
        <v>0.5</v>
      </c>
      <c r="M1157" t="b">
        <f t="shared" si="93"/>
        <v>1</v>
      </c>
      <c r="N1157" t="str">
        <f t="shared" si="94"/>
        <v>Meal_Afternoon_Snack_Green</v>
      </c>
      <c r="O1157" t="s">
        <v>11</v>
      </c>
    </row>
    <row r="1158" spans="1:15" hidden="1" x14ac:dyDescent="0.45">
      <c r="A1158" t="str">
        <f t="shared" si="90"/>
        <v>2020-01-03</v>
      </c>
      <c r="B1158">
        <f t="shared" si="91"/>
        <v>43833</v>
      </c>
      <c r="C1158" t="str">
        <f t="shared" si="92"/>
        <v>43833Meal_Afternoon_Snack_MainP18</v>
      </c>
      <c r="D1158" s="7">
        <v>1156</v>
      </c>
      <c r="E1158" t="s">
        <v>190</v>
      </c>
      <c r="F1158" t="s">
        <v>118</v>
      </c>
      <c r="G1158" t="s">
        <v>169</v>
      </c>
      <c r="H1158">
        <v>188.70180999999999</v>
      </c>
      <c r="I1158" t="s">
        <v>51</v>
      </c>
      <c r="J1158">
        <v>0.35</v>
      </c>
      <c r="K1158">
        <v>0.5</v>
      </c>
      <c r="L1158">
        <v>0.5</v>
      </c>
      <c r="M1158" t="b">
        <f t="shared" si="93"/>
        <v>1</v>
      </c>
      <c r="N1158" t="str">
        <f t="shared" si="94"/>
        <v>Meal_Afternoon_Snack_Main</v>
      </c>
      <c r="O1158" t="s">
        <v>12</v>
      </c>
    </row>
    <row r="1159" spans="1:15" hidden="1" x14ac:dyDescent="0.45">
      <c r="A1159" t="str">
        <f t="shared" si="90"/>
        <v>2020-01-03</v>
      </c>
      <c r="B1159">
        <f t="shared" si="91"/>
        <v>43833</v>
      </c>
      <c r="C1159" t="str">
        <f t="shared" si="92"/>
        <v>43833Meal_Afternoon_Snack_SideP18</v>
      </c>
      <c r="D1159" s="7">
        <v>1157</v>
      </c>
      <c r="E1159" t="s">
        <v>190</v>
      </c>
      <c r="F1159" t="s">
        <v>118</v>
      </c>
      <c r="G1159" t="s">
        <v>170</v>
      </c>
      <c r="H1159">
        <v>8.4493348000000008</v>
      </c>
      <c r="I1159" t="s">
        <v>51</v>
      </c>
      <c r="J1159">
        <v>0.35</v>
      </c>
      <c r="K1159">
        <v>0.5</v>
      </c>
      <c r="L1159">
        <v>0.5</v>
      </c>
      <c r="M1159" t="b">
        <f t="shared" si="93"/>
        <v>1</v>
      </c>
      <c r="N1159" t="str">
        <f t="shared" si="94"/>
        <v>Meal_Afternoon_Snack_Side</v>
      </c>
      <c r="O1159" t="s">
        <v>13</v>
      </c>
    </row>
    <row r="1160" spans="1:15" hidden="1" x14ac:dyDescent="0.45">
      <c r="A1160" t="str">
        <f t="shared" si="90"/>
        <v>2020-01-03</v>
      </c>
      <c r="B1160">
        <f t="shared" si="91"/>
        <v>43833</v>
      </c>
      <c r="C1160" t="str">
        <f t="shared" si="92"/>
        <v>43833Meal_Booster1_GreenP18</v>
      </c>
      <c r="D1160" s="7">
        <v>1158</v>
      </c>
      <c r="E1160" t="s">
        <v>190</v>
      </c>
      <c r="F1160" t="s">
        <v>118</v>
      </c>
      <c r="G1160" t="s">
        <v>171</v>
      </c>
      <c r="H1160">
        <v>0</v>
      </c>
      <c r="I1160" t="s">
        <v>51</v>
      </c>
      <c r="J1160">
        <v>0.35</v>
      </c>
      <c r="K1160">
        <v>0.5</v>
      </c>
      <c r="L1160">
        <v>0.5</v>
      </c>
      <c r="M1160" t="b">
        <f t="shared" si="93"/>
        <v>1</v>
      </c>
      <c r="N1160" t="str">
        <f t="shared" si="94"/>
        <v>Meal_Booster1_Green</v>
      </c>
      <c r="O1160" t="s">
        <v>16</v>
      </c>
    </row>
    <row r="1161" spans="1:15" hidden="1" x14ac:dyDescent="0.45">
      <c r="A1161" t="str">
        <f t="shared" si="90"/>
        <v>2020-01-03</v>
      </c>
      <c r="B1161">
        <f t="shared" si="91"/>
        <v>43833</v>
      </c>
      <c r="C1161" t="str">
        <f t="shared" si="92"/>
        <v>43833Meal_Booster1_MainP18</v>
      </c>
      <c r="D1161" s="7">
        <v>1159</v>
      </c>
      <c r="E1161" t="s">
        <v>190</v>
      </c>
      <c r="F1161" t="s">
        <v>118</v>
      </c>
      <c r="G1161" t="s">
        <v>172</v>
      </c>
      <c r="H1161">
        <v>0</v>
      </c>
      <c r="I1161" t="s">
        <v>51</v>
      </c>
      <c r="J1161">
        <v>0.35</v>
      </c>
      <c r="K1161">
        <v>0.5</v>
      </c>
      <c r="L1161">
        <v>0.5</v>
      </c>
      <c r="M1161" t="b">
        <f t="shared" si="93"/>
        <v>1</v>
      </c>
      <c r="N1161" t="str">
        <f t="shared" si="94"/>
        <v>Meal_Booster1_Main</v>
      </c>
      <c r="O1161" t="s">
        <v>17</v>
      </c>
    </row>
    <row r="1162" spans="1:15" hidden="1" x14ac:dyDescent="0.45">
      <c r="A1162" t="str">
        <f t="shared" si="90"/>
        <v>2020-01-03</v>
      </c>
      <c r="B1162">
        <f t="shared" si="91"/>
        <v>43833</v>
      </c>
      <c r="C1162" t="str">
        <f t="shared" si="92"/>
        <v>43833Meal_Booster1_SideP18</v>
      </c>
      <c r="D1162" s="7">
        <v>1160</v>
      </c>
      <c r="E1162" t="s">
        <v>190</v>
      </c>
      <c r="F1162" t="s">
        <v>118</v>
      </c>
      <c r="G1162" t="s">
        <v>173</v>
      </c>
      <c r="H1162">
        <v>0</v>
      </c>
      <c r="I1162" t="s">
        <v>51</v>
      </c>
      <c r="J1162">
        <v>0.35</v>
      </c>
      <c r="K1162">
        <v>0.5</v>
      </c>
      <c r="L1162">
        <v>0.5</v>
      </c>
      <c r="M1162" t="b">
        <f t="shared" si="93"/>
        <v>1</v>
      </c>
      <c r="N1162" t="str">
        <f t="shared" si="94"/>
        <v>Meal_Booster1_Side</v>
      </c>
      <c r="O1162" t="s">
        <v>18</v>
      </c>
    </row>
    <row r="1163" spans="1:15" hidden="1" x14ac:dyDescent="0.45">
      <c r="A1163" t="str">
        <f t="shared" si="90"/>
        <v>2020-01-03</v>
      </c>
      <c r="B1163">
        <f t="shared" si="91"/>
        <v>43833</v>
      </c>
      <c r="C1163" t="str">
        <f t="shared" si="92"/>
        <v>43833Meal_Booster2_GreenP18</v>
      </c>
      <c r="D1163" s="7">
        <v>1161</v>
      </c>
      <c r="E1163" t="s">
        <v>190</v>
      </c>
      <c r="F1163" t="s">
        <v>118</v>
      </c>
      <c r="G1163" t="s">
        <v>174</v>
      </c>
      <c r="H1163">
        <v>0</v>
      </c>
      <c r="I1163" t="s">
        <v>51</v>
      </c>
      <c r="J1163">
        <v>0.35</v>
      </c>
      <c r="K1163">
        <v>0.5</v>
      </c>
      <c r="L1163">
        <v>0.5</v>
      </c>
      <c r="M1163" t="b">
        <f t="shared" si="93"/>
        <v>1</v>
      </c>
      <c r="N1163" t="str">
        <f t="shared" si="94"/>
        <v>Meal_Booster2_Green</v>
      </c>
      <c r="O1163" t="s">
        <v>19</v>
      </c>
    </row>
    <row r="1164" spans="1:15" hidden="1" x14ac:dyDescent="0.45">
      <c r="A1164" t="str">
        <f t="shared" si="90"/>
        <v>2020-01-03</v>
      </c>
      <c r="B1164">
        <f t="shared" si="91"/>
        <v>43833</v>
      </c>
      <c r="C1164" t="str">
        <f t="shared" si="92"/>
        <v>43833Meal_Booster2_MainP18</v>
      </c>
      <c r="D1164" s="7">
        <v>1162</v>
      </c>
      <c r="E1164" t="s">
        <v>190</v>
      </c>
      <c r="F1164" t="s">
        <v>118</v>
      </c>
      <c r="G1164" t="s">
        <v>175</v>
      </c>
      <c r="H1164">
        <v>0</v>
      </c>
      <c r="I1164" t="s">
        <v>51</v>
      </c>
      <c r="J1164">
        <v>0.35</v>
      </c>
      <c r="K1164">
        <v>0.5</v>
      </c>
      <c r="L1164">
        <v>0.5</v>
      </c>
      <c r="M1164" t="b">
        <f t="shared" si="93"/>
        <v>1</v>
      </c>
      <c r="N1164" t="str">
        <f t="shared" si="94"/>
        <v>Meal_Booster2_Main</v>
      </c>
      <c r="O1164" t="s">
        <v>20</v>
      </c>
    </row>
    <row r="1165" spans="1:15" hidden="1" x14ac:dyDescent="0.45">
      <c r="A1165" t="str">
        <f t="shared" si="90"/>
        <v>2020-01-03</v>
      </c>
      <c r="B1165">
        <f t="shared" si="91"/>
        <v>43833</v>
      </c>
      <c r="C1165" t="str">
        <f t="shared" si="92"/>
        <v>43833Meal_Booster2_SideP18</v>
      </c>
      <c r="D1165" s="7">
        <v>1163</v>
      </c>
      <c r="E1165" t="s">
        <v>190</v>
      </c>
      <c r="F1165" t="s">
        <v>118</v>
      </c>
      <c r="G1165" t="s">
        <v>176</v>
      </c>
      <c r="H1165">
        <v>0</v>
      </c>
      <c r="I1165" t="s">
        <v>51</v>
      </c>
      <c r="J1165">
        <v>0.35</v>
      </c>
      <c r="K1165">
        <v>0.5</v>
      </c>
      <c r="L1165">
        <v>0.5</v>
      </c>
      <c r="M1165" t="b">
        <f t="shared" si="93"/>
        <v>1</v>
      </c>
      <c r="N1165" t="str">
        <f t="shared" si="94"/>
        <v>Meal_Booster2_Side</v>
      </c>
      <c r="O1165" t="s">
        <v>21</v>
      </c>
    </row>
    <row r="1166" spans="1:15" hidden="1" x14ac:dyDescent="0.45">
      <c r="A1166" t="str">
        <f t="shared" si="90"/>
        <v>2020-01-03</v>
      </c>
      <c r="B1166">
        <f t="shared" si="91"/>
        <v>43833</v>
      </c>
      <c r="C1166" t="str">
        <f t="shared" si="92"/>
        <v>43833Meal_Breakfast_GreenP18</v>
      </c>
      <c r="D1166" s="7">
        <v>1164</v>
      </c>
      <c r="E1166" t="s">
        <v>190</v>
      </c>
      <c r="F1166" t="s">
        <v>118</v>
      </c>
      <c r="G1166" t="s">
        <v>177</v>
      </c>
      <c r="H1166">
        <v>9.0593354000000001</v>
      </c>
      <c r="I1166" t="s">
        <v>51</v>
      </c>
      <c r="J1166">
        <v>0.35</v>
      </c>
      <c r="K1166">
        <v>0.5</v>
      </c>
      <c r="L1166">
        <v>0.5</v>
      </c>
      <c r="M1166" t="b">
        <f t="shared" si="93"/>
        <v>1</v>
      </c>
      <c r="N1166" t="str">
        <f t="shared" si="94"/>
        <v>Meal_Breakfast_Green</v>
      </c>
      <c r="O1166" t="s">
        <v>24</v>
      </c>
    </row>
    <row r="1167" spans="1:15" hidden="1" x14ac:dyDescent="0.45">
      <c r="A1167" t="str">
        <f t="shared" si="90"/>
        <v>2020-01-03</v>
      </c>
      <c r="B1167">
        <f t="shared" si="91"/>
        <v>43833</v>
      </c>
      <c r="C1167" t="str">
        <f t="shared" si="92"/>
        <v>43833Meal_Breakfast_MainP18</v>
      </c>
      <c r="D1167" s="7">
        <v>1165</v>
      </c>
      <c r="E1167" t="s">
        <v>190</v>
      </c>
      <c r="F1167" t="s">
        <v>118</v>
      </c>
      <c r="G1167" t="s">
        <v>178</v>
      </c>
      <c r="H1167">
        <v>118.13373</v>
      </c>
      <c r="I1167" t="s">
        <v>51</v>
      </c>
      <c r="J1167">
        <v>0.35</v>
      </c>
      <c r="K1167">
        <v>0.5</v>
      </c>
      <c r="L1167">
        <v>0.5</v>
      </c>
      <c r="M1167" t="b">
        <f t="shared" si="93"/>
        <v>1</v>
      </c>
      <c r="N1167" t="str">
        <f t="shared" si="94"/>
        <v>Meal_Breakfast_Main</v>
      </c>
      <c r="O1167" t="s">
        <v>25</v>
      </c>
    </row>
    <row r="1168" spans="1:15" hidden="1" x14ac:dyDescent="0.45">
      <c r="A1168" t="str">
        <f t="shared" si="90"/>
        <v>2020-01-03</v>
      </c>
      <c r="B1168">
        <f t="shared" si="91"/>
        <v>43833</v>
      </c>
      <c r="C1168" t="str">
        <f t="shared" si="92"/>
        <v>43833Meal_Breakfast_SideP18</v>
      </c>
      <c r="D1168" s="7">
        <v>1166</v>
      </c>
      <c r="E1168" t="s">
        <v>190</v>
      </c>
      <c r="F1168" t="s">
        <v>118</v>
      </c>
      <c r="G1168" t="s">
        <v>179</v>
      </c>
      <c r="H1168">
        <v>14.494937</v>
      </c>
      <c r="I1168" t="s">
        <v>51</v>
      </c>
      <c r="J1168">
        <v>0.35</v>
      </c>
      <c r="K1168">
        <v>0.5</v>
      </c>
      <c r="L1168">
        <v>0.5</v>
      </c>
      <c r="M1168" t="b">
        <f t="shared" si="93"/>
        <v>1</v>
      </c>
      <c r="N1168" t="str">
        <f t="shared" si="94"/>
        <v>Meal_Breakfast_Side</v>
      </c>
      <c r="O1168" t="s">
        <v>26</v>
      </c>
    </row>
    <row r="1169" spans="1:15" hidden="1" x14ac:dyDescent="0.45">
      <c r="A1169" t="str">
        <f t="shared" si="90"/>
        <v>2020-01-03</v>
      </c>
      <c r="B1169">
        <f t="shared" si="91"/>
        <v>43833</v>
      </c>
      <c r="C1169" t="str">
        <f t="shared" si="92"/>
        <v>43833Meal_Dinner_GreenP18</v>
      </c>
      <c r="D1169" s="7">
        <v>1167</v>
      </c>
      <c r="E1169" t="s">
        <v>190</v>
      </c>
      <c r="F1169" t="s">
        <v>118</v>
      </c>
      <c r="G1169" t="s">
        <v>180</v>
      </c>
      <c r="H1169">
        <v>6.7151472999999999</v>
      </c>
      <c r="I1169" t="s">
        <v>51</v>
      </c>
      <c r="J1169">
        <v>0.35</v>
      </c>
      <c r="K1169">
        <v>0.5</v>
      </c>
      <c r="L1169">
        <v>0.5</v>
      </c>
      <c r="M1169" t="b">
        <f t="shared" si="93"/>
        <v>1</v>
      </c>
      <c r="N1169" t="str">
        <f t="shared" si="94"/>
        <v>Meal_Dinner_Green</v>
      </c>
      <c r="O1169" t="s">
        <v>29</v>
      </c>
    </row>
    <row r="1170" spans="1:15" hidden="1" x14ac:dyDescent="0.45">
      <c r="A1170" t="str">
        <f t="shared" si="90"/>
        <v>2020-01-03</v>
      </c>
      <c r="B1170">
        <f t="shared" si="91"/>
        <v>43833</v>
      </c>
      <c r="C1170" t="str">
        <f t="shared" si="92"/>
        <v>43833Meal_Dinner_MainP18</v>
      </c>
      <c r="D1170" s="7">
        <v>1168</v>
      </c>
      <c r="E1170" t="s">
        <v>190</v>
      </c>
      <c r="F1170" t="s">
        <v>118</v>
      </c>
      <c r="G1170" t="s">
        <v>181</v>
      </c>
      <c r="H1170">
        <v>134.30295000000001</v>
      </c>
      <c r="I1170" t="s">
        <v>51</v>
      </c>
      <c r="J1170">
        <v>0.35</v>
      </c>
      <c r="K1170">
        <v>0.5</v>
      </c>
      <c r="L1170">
        <v>0.5</v>
      </c>
      <c r="M1170" t="b">
        <f t="shared" si="93"/>
        <v>1</v>
      </c>
      <c r="N1170" t="str">
        <f t="shared" si="94"/>
        <v>Meal_Dinner_Main</v>
      </c>
      <c r="O1170" t="s">
        <v>30</v>
      </c>
    </row>
    <row r="1171" spans="1:15" hidden="1" x14ac:dyDescent="0.45">
      <c r="A1171" t="str">
        <f t="shared" si="90"/>
        <v>2020-01-03</v>
      </c>
      <c r="B1171">
        <f t="shared" si="91"/>
        <v>43833</v>
      </c>
      <c r="C1171" t="str">
        <f t="shared" si="92"/>
        <v>43833Meal_Dinner_SideP18</v>
      </c>
      <c r="D1171" s="7">
        <v>1169</v>
      </c>
      <c r="E1171" t="s">
        <v>190</v>
      </c>
      <c r="F1171" t="s">
        <v>118</v>
      </c>
      <c r="G1171" t="s">
        <v>182</v>
      </c>
      <c r="H1171">
        <v>121.32033</v>
      </c>
      <c r="I1171" t="s">
        <v>51</v>
      </c>
      <c r="J1171">
        <v>0.35</v>
      </c>
      <c r="K1171">
        <v>0.5</v>
      </c>
      <c r="L1171">
        <v>0.5</v>
      </c>
      <c r="M1171" t="b">
        <f t="shared" si="93"/>
        <v>1</v>
      </c>
      <c r="N1171" t="str">
        <f t="shared" si="94"/>
        <v>Meal_Dinner_Side</v>
      </c>
      <c r="O1171" t="s">
        <v>31</v>
      </c>
    </row>
    <row r="1172" spans="1:15" hidden="1" x14ac:dyDescent="0.45">
      <c r="A1172" t="str">
        <f t="shared" si="90"/>
        <v>2020-01-03</v>
      </c>
      <c r="B1172">
        <f t="shared" si="91"/>
        <v>43833</v>
      </c>
      <c r="C1172" t="str">
        <f t="shared" si="92"/>
        <v>43833Meal_Lunch_GreenP18</v>
      </c>
      <c r="D1172" s="7">
        <v>1170</v>
      </c>
      <c r="E1172" t="s">
        <v>190</v>
      </c>
      <c r="F1172" t="s">
        <v>118</v>
      </c>
      <c r="G1172" t="s">
        <v>183</v>
      </c>
      <c r="H1172">
        <v>67.314789000000005</v>
      </c>
      <c r="I1172" t="s">
        <v>51</v>
      </c>
      <c r="J1172">
        <v>0.35</v>
      </c>
      <c r="K1172">
        <v>0.5</v>
      </c>
      <c r="L1172">
        <v>0.5</v>
      </c>
      <c r="M1172" t="b">
        <f t="shared" si="93"/>
        <v>1</v>
      </c>
      <c r="N1172" t="str">
        <f t="shared" si="94"/>
        <v>Meal_Lunch_Green</v>
      </c>
      <c r="O1172" t="s">
        <v>34</v>
      </c>
    </row>
    <row r="1173" spans="1:15" hidden="1" x14ac:dyDescent="0.45">
      <c r="A1173" t="str">
        <f t="shared" si="90"/>
        <v>2020-01-03</v>
      </c>
      <c r="B1173">
        <f t="shared" si="91"/>
        <v>43833</v>
      </c>
      <c r="C1173" t="str">
        <f t="shared" si="92"/>
        <v>43833Meal_Lunch_MainP18</v>
      </c>
      <c r="D1173" s="7">
        <v>1171</v>
      </c>
      <c r="E1173" t="s">
        <v>190</v>
      </c>
      <c r="F1173" t="s">
        <v>118</v>
      </c>
      <c r="G1173" t="s">
        <v>184</v>
      </c>
      <c r="H1173">
        <v>109.42641999999999</v>
      </c>
      <c r="I1173" t="s">
        <v>51</v>
      </c>
      <c r="J1173">
        <v>0.35</v>
      </c>
      <c r="K1173">
        <v>0.5</v>
      </c>
      <c r="L1173">
        <v>0.5</v>
      </c>
      <c r="M1173" t="b">
        <f t="shared" si="93"/>
        <v>1</v>
      </c>
      <c r="N1173" t="str">
        <f t="shared" si="94"/>
        <v>Meal_Lunch_Main</v>
      </c>
      <c r="O1173" t="s">
        <v>35</v>
      </c>
    </row>
    <row r="1174" spans="1:15" hidden="1" x14ac:dyDescent="0.45">
      <c r="A1174" t="str">
        <f t="shared" si="90"/>
        <v>2020-01-03</v>
      </c>
      <c r="B1174">
        <f t="shared" si="91"/>
        <v>43833</v>
      </c>
      <c r="C1174" t="str">
        <f t="shared" si="92"/>
        <v>43833Meal_Lunch_SideP18</v>
      </c>
      <c r="D1174" s="7">
        <v>1172</v>
      </c>
      <c r="E1174" t="s">
        <v>190</v>
      </c>
      <c r="F1174" t="s">
        <v>118</v>
      </c>
      <c r="G1174" t="s">
        <v>185</v>
      </c>
      <c r="H1174">
        <v>106.30846</v>
      </c>
      <c r="I1174" t="s">
        <v>51</v>
      </c>
      <c r="J1174">
        <v>0.35</v>
      </c>
      <c r="K1174">
        <v>0.5</v>
      </c>
      <c r="L1174">
        <v>0.5</v>
      </c>
      <c r="M1174" t="b">
        <f t="shared" si="93"/>
        <v>1</v>
      </c>
      <c r="N1174" t="str">
        <f t="shared" si="94"/>
        <v>Meal_Lunch_Side</v>
      </c>
      <c r="O1174" t="s">
        <v>36</v>
      </c>
    </row>
    <row r="1175" spans="1:15" hidden="1" x14ac:dyDescent="0.45">
      <c r="A1175" t="str">
        <f t="shared" si="90"/>
        <v>2020-01-03</v>
      </c>
      <c r="B1175">
        <f t="shared" si="91"/>
        <v>43833</v>
      </c>
      <c r="C1175" t="str">
        <f t="shared" si="92"/>
        <v>43833Meal_Morning_Snack_GreenP18</v>
      </c>
      <c r="D1175" s="7">
        <v>1173</v>
      </c>
      <c r="E1175" t="s">
        <v>190</v>
      </c>
      <c r="F1175" t="s">
        <v>118</v>
      </c>
      <c r="G1175" t="s">
        <v>186</v>
      </c>
      <c r="H1175">
        <v>87.875078000000002</v>
      </c>
      <c r="I1175" t="s">
        <v>51</v>
      </c>
      <c r="J1175">
        <v>0.35</v>
      </c>
      <c r="K1175">
        <v>0.5</v>
      </c>
      <c r="L1175">
        <v>0.5</v>
      </c>
      <c r="M1175" t="b">
        <f t="shared" si="93"/>
        <v>1</v>
      </c>
      <c r="N1175" t="str">
        <f t="shared" si="94"/>
        <v>Meal_Morning_Snack_Green</v>
      </c>
      <c r="O1175" t="s">
        <v>39</v>
      </c>
    </row>
    <row r="1176" spans="1:15" hidden="1" x14ac:dyDescent="0.45">
      <c r="A1176" t="str">
        <f t="shared" si="90"/>
        <v>2020-01-03</v>
      </c>
      <c r="B1176">
        <f t="shared" si="91"/>
        <v>43833</v>
      </c>
      <c r="C1176" t="str">
        <f t="shared" si="92"/>
        <v>43833Meal_Morning_Snack_MainP18</v>
      </c>
      <c r="D1176" s="7">
        <v>1174</v>
      </c>
      <c r="E1176" t="s">
        <v>190</v>
      </c>
      <c r="F1176" t="s">
        <v>118</v>
      </c>
      <c r="G1176" t="s">
        <v>187</v>
      </c>
      <c r="H1176">
        <v>52.725047000000004</v>
      </c>
      <c r="I1176" t="s">
        <v>51</v>
      </c>
      <c r="J1176">
        <v>0.35</v>
      </c>
      <c r="K1176">
        <v>0.5</v>
      </c>
      <c r="L1176">
        <v>0.5</v>
      </c>
      <c r="M1176" t="b">
        <f t="shared" si="93"/>
        <v>1</v>
      </c>
      <c r="N1176" t="str">
        <f t="shared" si="94"/>
        <v>Meal_Morning_Snack_Main</v>
      </c>
      <c r="O1176" t="s">
        <v>40</v>
      </c>
    </row>
    <row r="1177" spans="1:15" hidden="1" x14ac:dyDescent="0.45">
      <c r="A1177" t="str">
        <f t="shared" si="90"/>
        <v>2020-01-03</v>
      </c>
      <c r="B1177">
        <f t="shared" si="91"/>
        <v>43833</v>
      </c>
      <c r="C1177" t="str">
        <f t="shared" si="92"/>
        <v>43833Meal_Morning_Snack_SideP18</v>
      </c>
      <c r="D1177" s="7">
        <v>1175</v>
      </c>
      <c r="E1177" t="s">
        <v>190</v>
      </c>
      <c r="F1177" t="s">
        <v>118</v>
      </c>
      <c r="G1177" t="s">
        <v>188</v>
      </c>
      <c r="H1177">
        <v>21.090019000000002</v>
      </c>
      <c r="I1177" t="s">
        <v>51</v>
      </c>
      <c r="J1177">
        <v>0.35</v>
      </c>
      <c r="K1177">
        <v>0.5</v>
      </c>
      <c r="L1177">
        <v>0.5</v>
      </c>
      <c r="M1177" t="b">
        <f t="shared" si="93"/>
        <v>1</v>
      </c>
      <c r="N1177" t="str">
        <f t="shared" si="94"/>
        <v>Meal_Morning_Snack_Side</v>
      </c>
      <c r="O1177" t="s">
        <v>41</v>
      </c>
    </row>
    <row r="1178" spans="1:15" hidden="1" x14ac:dyDescent="0.45">
      <c r="A1178" t="str">
        <f t="shared" si="90"/>
        <v>2020-01-03</v>
      </c>
      <c r="B1178">
        <f t="shared" si="91"/>
        <v>43833</v>
      </c>
      <c r="C1178" t="str">
        <f t="shared" si="92"/>
        <v>43833Meal_Afternoon_Snack_GreenP19</v>
      </c>
      <c r="D1178" s="7">
        <v>1176</v>
      </c>
      <c r="E1178" t="s">
        <v>190</v>
      </c>
      <c r="F1178" t="s">
        <v>118</v>
      </c>
      <c r="G1178" t="s">
        <v>168</v>
      </c>
      <c r="H1178">
        <v>6.6728836999999999E-2</v>
      </c>
      <c r="I1178" t="s">
        <v>52</v>
      </c>
      <c r="J1178">
        <v>0.15</v>
      </c>
      <c r="K1178">
        <v>0.25</v>
      </c>
      <c r="L1178">
        <v>0.35</v>
      </c>
      <c r="M1178" t="b">
        <f t="shared" si="93"/>
        <v>1</v>
      </c>
      <c r="N1178" t="str">
        <f t="shared" si="94"/>
        <v>Meal_Afternoon_Snack_Green</v>
      </c>
      <c r="O1178" t="s">
        <v>11</v>
      </c>
    </row>
    <row r="1179" spans="1:15" hidden="1" x14ac:dyDescent="0.45">
      <c r="A1179" t="str">
        <f t="shared" si="90"/>
        <v>2020-01-03</v>
      </c>
      <c r="B1179">
        <f t="shared" si="91"/>
        <v>43833</v>
      </c>
      <c r="C1179" t="str">
        <f t="shared" si="92"/>
        <v>43833Meal_Afternoon_Snack_MainP19</v>
      </c>
      <c r="D1179" s="7">
        <v>1177</v>
      </c>
      <c r="E1179" t="s">
        <v>190</v>
      </c>
      <c r="F1179" t="s">
        <v>118</v>
      </c>
      <c r="G1179" t="s">
        <v>169</v>
      </c>
      <c r="H1179">
        <v>0.57232810000000001</v>
      </c>
      <c r="I1179" t="s">
        <v>52</v>
      </c>
      <c r="J1179">
        <v>0.15</v>
      </c>
      <c r="K1179">
        <v>0.25</v>
      </c>
      <c r="L1179">
        <v>0.35</v>
      </c>
      <c r="M1179" t="b">
        <f t="shared" si="93"/>
        <v>1</v>
      </c>
      <c r="N1179" t="str">
        <f t="shared" si="94"/>
        <v>Meal_Afternoon_Snack_Main</v>
      </c>
      <c r="O1179" t="s">
        <v>12</v>
      </c>
    </row>
    <row r="1180" spans="1:15" hidden="1" x14ac:dyDescent="0.45">
      <c r="A1180" t="str">
        <f t="shared" si="90"/>
        <v>2020-01-03</v>
      </c>
      <c r="B1180">
        <f t="shared" si="91"/>
        <v>43833</v>
      </c>
      <c r="C1180" t="str">
        <f t="shared" si="92"/>
        <v>43833Meal_Afternoon_Snack_SideP19</v>
      </c>
      <c r="D1180" s="7">
        <v>1178</v>
      </c>
      <c r="E1180" t="s">
        <v>190</v>
      </c>
      <c r="F1180" t="s">
        <v>118</v>
      </c>
      <c r="G1180" t="s">
        <v>170</v>
      </c>
      <c r="H1180">
        <v>1.1121473E-2</v>
      </c>
      <c r="I1180" t="s">
        <v>52</v>
      </c>
      <c r="J1180">
        <v>0.15</v>
      </c>
      <c r="K1180">
        <v>0.25</v>
      </c>
      <c r="L1180">
        <v>0.35</v>
      </c>
      <c r="M1180" t="b">
        <f t="shared" si="93"/>
        <v>1</v>
      </c>
      <c r="N1180" t="str">
        <f t="shared" si="94"/>
        <v>Meal_Afternoon_Snack_Side</v>
      </c>
      <c r="O1180" t="s">
        <v>13</v>
      </c>
    </row>
    <row r="1181" spans="1:15" hidden="1" x14ac:dyDescent="0.45">
      <c r="A1181" t="str">
        <f t="shared" si="90"/>
        <v>2020-01-03</v>
      </c>
      <c r="B1181">
        <f t="shared" si="91"/>
        <v>43833</v>
      </c>
      <c r="C1181" t="str">
        <f t="shared" si="92"/>
        <v>43833Meal_Booster1_GreenP19</v>
      </c>
      <c r="D1181" s="7">
        <v>1179</v>
      </c>
      <c r="E1181" t="s">
        <v>190</v>
      </c>
      <c r="F1181" t="s">
        <v>118</v>
      </c>
      <c r="G1181" t="s">
        <v>171</v>
      </c>
      <c r="H1181">
        <v>0</v>
      </c>
      <c r="I1181" t="s">
        <v>52</v>
      </c>
      <c r="J1181">
        <v>0.15</v>
      </c>
      <c r="K1181">
        <v>0.25</v>
      </c>
      <c r="L1181">
        <v>0.35</v>
      </c>
      <c r="M1181" t="b">
        <f t="shared" si="93"/>
        <v>1</v>
      </c>
      <c r="N1181" t="str">
        <f t="shared" si="94"/>
        <v>Meal_Booster1_Green</v>
      </c>
      <c r="O1181" t="s">
        <v>16</v>
      </c>
    </row>
    <row r="1182" spans="1:15" hidden="1" x14ac:dyDescent="0.45">
      <c r="A1182" t="str">
        <f t="shared" si="90"/>
        <v>2020-01-03</v>
      </c>
      <c r="B1182">
        <f t="shared" si="91"/>
        <v>43833</v>
      </c>
      <c r="C1182" t="str">
        <f t="shared" si="92"/>
        <v>43833Meal_Booster1_MainP19</v>
      </c>
      <c r="D1182" s="7">
        <v>1180</v>
      </c>
      <c r="E1182" t="s">
        <v>190</v>
      </c>
      <c r="F1182" t="s">
        <v>118</v>
      </c>
      <c r="G1182" t="s">
        <v>172</v>
      </c>
      <c r="H1182">
        <v>0</v>
      </c>
      <c r="I1182" t="s">
        <v>52</v>
      </c>
      <c r="J1182">
        <v>0.15</v>
      </c>
      <c r="K1182">
        <v>0.25</v>
      </c>
      <c r="L1182">
        <v>0.35</v>
      </c>
      <c r="M1182" t="b">
        <f t="shared" si="93"/>
        <v>1</v>
      </c>
      <c r="N1182" t="str">
        <f t="shared" si="94"/>
        <v>Meal_Booster1_Main</v>
      </c>
      <c r="O1182" t="s">
        <v>17</v>
      </c>
    </row>
    <row r="1183" spans="1:15" hidden="1" x14ac:dyDescent="0.45">
      <c r="A1183" t="str">
        <f t="shared" si="90"/>
        <v>2020-01-03</v>
      </c>
      <c r="B1183">
        <f t="shared" si="91"/>
        <v>43833</v>
      </c>
      <c r="C1183" t="str">
        <f t="shared" si="92"/>
        <v>43833Meal_Booster1_SideP19</v>
      </c>
      <c r="D1183" s="7">
        <v>1181</v>
      </c>
      <c r="E1183" t="s">
        <v>190</v>
      </c>
      <c r="F1183" t="s">
        <v>118</v>
      </c>
      <c r="G1183" t="s">
        <v>173</v>
      </c>
      <c r="H1183">
        <v>0</v>
      </c>
      <c r="I1183" t="s">
        <v>52</v>
      </c>
      <c r="J1183">
        <v>0.15</v>
      </c>
      <c r="K1183">
        <v>0.25</v>
      </c>
      <c r="L1183">
        <v>0.35</v>
      </c>
      <c r="M1183" t="b">
        <f t="shared" si="93"/>
        <v>1</v>
      </c>
      <c r="N1183" t="str">
        <f t="shared" si="94"/>
        <v>Meal_Booster1_Side</v>
      </c>
      <c r="O1183" t="s">
        <v>18</v>
      </c>
    </row>
    <row r="1184" spans="1:15" hidden="1" x14ac:dyDescent="0.45">
      <c r="A1184" t="str">
        <f t="shared" si="90"/>
        <v>2020-01-03</v>
      </c>
      <c r="B1184">
        <f t="shared" si="91"/>
        <v>43833</v>
      </c>
      <c r="C1184" t="str">
        <f t="shared" si="92"/>
        <v>43833Meal_Booster2_GreenP19</v>
      </c>
      <c r="D1184" s="7">
        <v>1182</v>
      </c>
      <c r="E1184" t="s">
        <v>190</v>
      </c>
      <c r="F1184" t="s">
        <v>118</v>
      </c>
      <c r="G1184" t="s">
        <v>174</v>
      </c>
      <c r="H1184">
        <v>0</v>
      </c>
      <c r="I1184" t="s">
        <v>52</v>
      </c>
      <c r="J1184">
        <v>0.15</v>
      </c>
      <c r="K1184">
        <v>0.25</v>
      </c>
      <c r="L1184">
        <v>0.35</v>
      </c>
      <c r="M1184" t="b">
        <f t="shared" si="93"/>
        <v>1</v>
      </c>
      <c r="N1184" t="str">
        <f t="shared" si="94"/>
        <v>Meal_Booster2_Green</v>
      </c>
      <c r="O1184" t="s">
        <v>19</v>
      </c>
    </row>
    <row r="1185" spans="1:15" hidden="1" x14ac:dyDescent="0.45">
      <c r="A1185" t="str">
        <f t="shared" si="90"/>
        <v>2020-01-03</v>
      </c>
      <c r="B1185">
        <f t="shared" si="91"/>
        <v>43833</v>
      </c>
      <c r="C1185" t="str">
        <f t="shared" si="92"/>
        <v>43833Meal_Booster2_MainP19</v>
      </c>
      <c r="D1185" s="7">
        <v>1183</v>
      </c>
      <c r="E1185" t="s">
        <v>190</v>
      </c>
      <c r="F1185" t="s">
        <v>118</v>
      </c>
      <c r="G1185" t="s">
        <v>175</v>
      </c>
      <c r="H1185">
        <v>0</v>
      </c>
      <c r="I1185" t="s">
        <v>52</v>
      </c>
      <c r="J1185">
        <v>0.15</v>
      </c>
      <c r="K1185">
        <v>0.25</v>
      </c>
      <c r="L1185">
        <v>0.35</v>
      </c>
      <c r="M1185" t="b">
        <f t="shared" si="93"/>
        <v>1</v>
      </c>
      <c r="N1185" t="str">
        <f t="shared" si="94"/>
        <v>Meal_Booster2_Main</v>
      </c>
      <c r="O1185" t="s">
        <v>20</v>
      </c>
    </row>
    <row r="1186" spans="1:15" hidden="1" x14ac:dyDescent="0.45">
      <c r="A1186" t="str">
        <f t="shared" si="90"/>
        <v>2020-01-03</v>
      </c>
      <c r="B1186">
        <f t="shared" si="91"/>
        <v>43833</v>
      </c>
      <c r="C1186" t="str">
        <f t="shared" si="92"/>
        <v>43833Meal_Booster2_SideP19</v>
      </c>
      <c r="D1186" s="7">
        <v>1184</v>
      </c>
      <c r="E1186" t="s">
        <v>190</v>
      </c>
      <c r="F1186" t="s">
        <v>118</v>
      </c>
      <c r="G1186" t="s">
        <v>176</v>
      </c>
      <c r="H1186">
        <v>0</v>
      </c>
      <c r="I1186" t="s">
        <v>52</v>
      </c>
      <c r="J1186">
        <v>0.15</v>
      </c>
      <c r="K1186">
        <v>0.25</v>
      </c>
      <c r="L1186">
        <v>0.35</v>
      </c>
      <c r="M1186" t="b">
        <f t="shared" si="93"/>
        <v>1</v>
      </c>
      <c r="N1186" t="str">
        <f t="shared" si="94"/>
        <v>Meal_Booster2_Side</v>
      </c>
      <c r="O1186" t="s">
        <v>21</v>
      </c>
    </row>
    <row r="1187" spans="1:15" hidden="1" x14ac:dyDescent="0.45">
      <c r="A1187" t="str">
        <f t="shared" si="90"/>
        <v>2020-01-03</v>
      </c>
      <c r="B1187">
        <f t="shared" si="91"/>
        <v>43833</v>
      </c>
      <c r="C1187" t="str">
        <f t="shared" si="92"/>
        <v>43833Meal_Breakfast_GreenP19</v>
      </c>
      <c r="D1187" s="7">
        <v>1185</v>
      </c>
      <c r="E1187" t="s">
        <v>190</v>
      </c>
      <c r="F1187" t="s">
        <v>118</v>
      </c>
      <c r="G1187" t="s">
        <v>177</v>
      </c>
      <c r="H1187">
        <v>72.782450999999995</v>
      </c>
      <c r="I1187" t="s">
        <v>52</v>
      </c>
      <c r="J1187">
        <v>0.15</v>
      </c>
      <c r="K1187">
        <v>0.25</v>
      </c>
      <c r="L1187">
        <v>0.35</v>
      </c>
      <c r="M1187" t="b">
        <f t="shared" si="93"/>
        <v>1</v>
      </c>
      <c r="N1187" t="str">
        <f t="shared" si="94"/>
        <v>Meal_Breakfast_Green</v>
      </c>
      <c r="O1187" t="s">
        <v>24</v>
      </c>
    </row>
    <row r="1188" spans="1:15" hidden="1" x14ac:dyDescent="0.45">
      <c r="A1188" t="str">
        <f t="shared" si="90"/>
        <v>2020-01-03</v>
      </c>
      <c r="B1188">
        <f t="shared" si="91"/>
        <v>43833</v>
      </c>
      <c r="C1188" t="str">
        <f t="shared" si="92"/>
        <v>43833Meal_Breakfast_MainP19</v>
      </c>
      <c r="D1188" s="7">
        <v>1186</v>
      </c>
      <c r="E1188" t="s">
        <v>190</v>
      </c>
      <c r="F1188" t="s">
        <v>118</v>
      </c>
      <c r="G1188" t="s">
        <v>178</v>
      </c>
      <c r="H1188">
        <v>237.83644000000001</v>
      </c>
      <c r="I1188" t="s">
        <v>52</v>
      </c>
      <c r="J1188">
        <v>0.15</v>
      </c>
      <c r="K1188">
        <v>0.25</v>
      </c>
      <c r="L1188">
        <v>0.35</v>
      </c>
      <c r="M1188" t="b">
        <f t="shared" si="93"/>
        <v>1</v>
      </c>
      <c r="N1188" t="str">
        <f t="shared" si="94"/>
        <v>Meal_Breakfast_Main</v>
      </c>
      <c r="O1188" t="s">
        <v>25</v>
      </c>
    </row>
    <row r="1189" spans="1:15" hidden="1" x14ac:dyDescent="0.45">
      <c r="A1189" t="str">
        <f t="shared" si="90"/>
        <v>2020-01-03</v>
      </c>
      <c r="B1189">
        <f t="shared" si="91"/>
        <v>43833</v>
      </c>
      <c r="C1189" t="str">
        <f t="shared" si="92"/>
        <v>43833Meal_Breakfast_SideP19</v>
      </c>
      <c r="D1189" s="7">
        <v>1187</v>
      </c>
      <c r="E1189" t="s">
        <v>190</v>
      </c>
      <c r="F1189" t="s">
        <v>118</v>
      </c>
      <c r="G1189" t="s">
        <v>179</v>
      </c>
      <c r="H1189">
        <v>118.54007</v>
      </c>
      <c r="I1189" t="s">
        <v>52</v>
      </c>
      <c r="J1189">
        <v>0.15</v>
      </c>
      <c r="K1189">
        <v>0.25</v>
      </c>
      <c r="L1189">
        <v>0.35</v>
      </c>
      <c r="M1189" t="b">
        <f t="shared" si="93"/>
        <v>1</v>
      </c>
      <c r="N1189" t="str">
        <f t="shared" si="94"/>
        <v>Meal_Breakfast_Side</v>
      </c>
      <c r="O1189" t="s">
        <v>26</v>
      </c>
    </row>
    <row r="1190" spans="1:15" hidden="1" x14ac:dyDescent="0.45">
      <c r="A1190" t="str">
        <f t="shared" si="90"/>
        <v>2020-01-03</v>
      </c>
      <c r="B1190">
        <f t="shared" si="91"/>
        <v>43833</v>
      </c>
      <c r="C1190" t="str">
        <f t="shared" si="92"/>
        <v>43833Meal_Dinner_GreenP19</v>
      </c>
      <c r="D1190" s="7">
        <v>1188</v>
      </c>
      <c r="E1190" t="s">
        <v>190</v>
      </c>
      <c r="F1190" t="s">
        <v>118</v>
      </c>
      <c r="G1190" t="s">
        <v>180</v>
      </c>
      <c r="H1190">
        <v>5.0731219999999997</v>
      </c>
      <c r="I1190" t="s">
        <v>52</v>
      </c>
      <c r="J1190">
        <v>0.15</v>
      </c>
      <c r="K1190">
        <v>0.25</v>
      </c>
      <c r="L1190">
        <v>0.35</v>
      </c>
      <c r="M1190" t="b">
        <f t="shared" si="93"/>
        <v>1</v>
      </c>
      <c r="N1190" t="str">
        <f t="shared" si="94"/>
        <v>Meal_Dinner_Green</v>
      </c>
      <c r="O1190" t="s">
        <v>29</v>
      </c>
    </row>
    <row r="1191" spans="1:15" hidden="1" x14ac:dyDescent="0.45">
      <c r="A1191" t="str">
        <f t="shared" si="90"/>
        <v>2020-01-03</v>
      </c>
      <c r="B1191">
        <f t="shared" si="91"/>
        <v>43833</v>
      </c>
      <c r="C1191" t="str">
        <f t="shared" si="92"/>
        <v>43833Meal_Dinner_MainP19</v>
      </c>
      <c r="D1191" s="7">
        <v>1189</v>
      </c>
      <c r="E1191" t="s">
        <v>190</v>
      </c>
      <c r="F1191" t="s">
        <v>118</v>
      </c>
      <c r="G1191" t="s">
        <v>181</v>
      </c>
      <c r="H1191">
        <v>48.852285999999999</v>
      </c>
      <c r="I1191" t="s">
        <v>52</v>
      </c>
      <c r="J1191">
        <v>0.15</v>
      </c>
      <c r="K1191">
        <v>0.25</v>
      </c>
      <c r="L1191">
        <v>0.35</v>
      </c>
      <c r="M1191" t="b">
        <f t="shared" si="93"/>
        <v>1</v>
      </c>
      <c r="N1191" t="str">
        <f t="shared" si="94"/>
        <v>Meal_Dinner_Main</v>
      </c>
      <c r="O1191" t="s">
        <v>30</v>
      </c>
    </row>
    <row r="1192" spans="1:15" hidden="1" x14ac:dyDescent="0.45">
      <c r="A1192" t="str">
        <f t="shared" si="90"/>
        <v>2020-01-03</v>
      </c>
      <c r="B1192">
        <f t="shared" si="91"/>
        <v>43833</v>
      </c>
      <c r="C1192" t="str">
        <f t="shared" si="92"/>
        <v>43833Meal_Dinner_SideP19</v>
      </c>
      <c r="D1192" s="7">
        <v>1190</v>
      </c>
      <c r="E1192" t="s">
        <v>190</v>
      </c>
      <c r="F1192" t="s">
        <v>118</v>
      </c>
      <c r="G1192" t="s">
        <v>182</v>
      </c>
      <c r="H1192">
        <v>166.28567000000001</v>
      </c>
      <c r="I1192" t="s">
        <v>52</v>
      </c>
      <c r="J1192">
        <v>0.15</v>
      </c>
      <c r="K1192">
        <v>0.25</v>
      </c>
      <c r="L1192">
        <v>0.35</v>
      </c>
      <c r="M1192" t="b">
        <f t="shared" si="93"/>
        <v>1</v>
      </c>
      <c r="N1192" t="str">
        <f t="shared" si="94"/>
        <v>Meal_Dinner_Side</v>
      </c>
      <c r="O1192" t="s">
        <v>31</v>
      </c>
    </row>
    <row r="1193" spans="1:15" hidden="1" x14ac:dyDescent="0.45">
      <c r="A1193" t="str">
        <f t="shared" si="90"/>
        <v>2020-01-03</v>
      </c>
      <c r="B1193">
        <f t="shared" si="91"/>
        <v>43833</v>
      </c>
      <c r="C1193" t="str">
        <f t="shared" si="92"/>
        <v>43833Meal_Lunch_GreenP19</v>
      </c>
      <c r="D1193" s="7">
        <v>1191</v>
      </c>
      <c r="E1193" t="s">
        <v>190</v>
      </c>
      <c r="F1193" t="s">
        <v>118</v>
      </c>
      <c r="G1193" t="s">
        <v>183</v>
      </c>
      <c r="H1193">
        <v>90.840097</v>
      </c>
      <c r="I1193" t="s">
        <v>52</v>
      </c>
      <c r="J1193">
        <v>0.15</v>
      </c>
      <c r="K1193">
        <v>0.25</v>
      </c>
      <c r="L1193">
        <v>0.35</v>
      </c>
      <c r="M1193" t="b">
        <f t="shared" si="93"/>
        <v>1</v>
      </c>
      <c r="N1193" t="str">
        <f t="shared" si="94"/>
        <v>Meal_Lunch_Green</v>
      </c>
      <c r="O1193" t="s">
        <v>34</v>
      </c>
    </row>
    <row r="1194" spans="1:15" hidden="1" x14ac:dyDescent="0.45">
      <c r="A1194" t="str">
        <f t="shared" si="90"/>
        <v>2020-01-03</v>
      </c>
      <c r="B1194">
        <f t="shared" si="91"/>
        <v>43833</v>
      </c>
      <c r="C1194" t="str">
        <f t="shared" si="92"/>
        <v>43833Meal_Lunch_MainP19</v>
      </c>
      <c r="D1194" s="7">
        <v>1192</v>
      </c>
      <c r="E1194" t="s">
        <v>190</v>
      </c>
      <c r="F1194" t="s">
        <v>118</v>
      </c>
      <c r="G1194" t="s">
        <v>184</v>
      </c>
      <c r="H1194">
        <v>79.150217999999995</v>
      </c>
      <c r="I1194" t="s">
        <v>52</v>
      </c>
      <c r="J1194">
        <v>0.15</v>
      </c>
      <c r="K1194">
        <v>0.25</v>
      </c>
      <c r="L1194">
        <v>0.35</v>
      </c>
      <c r="M1194" t="b">
        <f t="shared" si="93"/>
        <v>1</v>
      </c>
      <c r="N1194" t="str">
        <f t="shared" si="94"/>
        <v>Meal_Lunch_Main</v>
      </c>
      <c r="O1194" t="s">
        <v>35</v>
      </c>
    </row>
    <row r="1195" spans="1:15" hidden="1" x14ac:dyDescent="0.45">
      <c r="A1195" t="str">
        <f t="shared" si="90"/>
        <v>2020-01-03</v>
      </c>
      <c r="B1195">
        <f t="shared" si="91"/>
        <v>43833</v>
      </c>
      <c r="C1195" t="str">
        <f t="shared" si="92"/>
        <v>43833Meal_Lunch_SideP19</v>
      </c>
      <c r="D1195" s="7">
        <v>1193</v>
      </c>
      <c r="E1195" t="s">
        <v>190</v>
      </c>
      <c r="F1195" t="s">
        <v>118</v>
      </c>
      <c r="G1195" t="s">
        <v>185</v>
      </c>
      <c r="H1195">
        <v>302.47559999999999</v>
      </c>
      <c r="I1195" t="s">
        <v>52</v>
      </c>
      <c r="J1195">
        <v>0.15</v>
      </c>
      <c r="K1195">
        <v>0.25</v>
      </c>
      <c r="L1195">
        <v>0.35</v>
      </c>
      <c r="M1195" t="b">
        <f t="shared" si="93"/>
        <v>1</v>
      </c>
      <c r="N1195" t="str">
        <f t="shared" si="94"/>
        <v>Meal_Lunch_Side</v>
      </c>
      <c r="O1195" t="s">
        <v>36</v>
      </c>
    </row>
    <row r="1196" spans="1:15" hidden="1" x14ac:dyDescent="0.45">
      <c r="A1196" t="str">
        <f t="shared" si="90"/>
        <v>2020-01-03</v>
      </c>
      <c r="B1196">
        <f t="shared" si="91"/>
        <v>43833</v>
      </c>
      <c r="C1196" t="str">
        <f t="shared" si="92"/>
        <v>43833Meal_Morning_Snack_GreenP19</v>
      </c>
      <c r="D1196" s="7">
        <v>1194</v>
      </c>
      <c r="E1196" t="s">
        <v>190</v>
      </c>
      <c r="F1196" t="s">
        <v>118</v>
      </c>
      <c r="G1196" t="s">
        <v>186</v>
      </c>
      <c r="H1196">
        <v>0.54542546000000003</v>
      </c>
      <c r="I1196" t="s">
        <v>52</v>
      </c>
      <c r="J1196">
        <v>0.15</v>
      </c>
      <c r="K1196">
        <v>0.25</v>
      </c>
      <c r="L1196">
        <v>0.35</v>
      </c>
      <c r="M1196" t="b">
        <f t="shared" si="93"/>
        <v>1</v>
      </c>
      <c r="N1196" t="str">
        <f t="shared" si="94"/>
        <v>Meal_Morning_Snack_Green</v>
      </c>
      <c r="O1196" t="s">
        <v>39</v>
      </c>
    </row>
    <row r="1197" spans="1:15" hidden="1" x14ac:dyDescent="0.45">
      <c r="A1197" t="str">
        <f t="shared" si="90"/>
        <v>2020-01-03</v>
      </c>
      <c r="B1197">
        <f t="shared" si="91"/>
        <v>43833</v>
      </c>
      <c r="C1197" t="str">
        <f t="shared" si="92"/>
        <v>43833Meal_Morning_Snack_MainP19</v>
      </c>
      <c r="D1197" s="7">
        <v>1195</v>
      </c>
      <c r="E1197" t="s">
        <v>190</v>
      </c>
      <c r="F1197" t="s">
        <v>118</v>
      </c>
      <c r="G1197" t="s">
        <v>187</v>
      </c>
      <c r="H1197">
        <v>0.10396672999999999</v>
      </c>
      <c r="I1197" t="s">
        <v>52</v>
      </c>
      <c r="J1197">
        <v>0.15</v>
      </c>
      <c r="K1197">
        <v>0.25</v>
      </c>
      <c r="L1197">
        <v>0.35</v>
      </c>
      <c r="M1197" t="b">
        <f t="shared" si="93"/>
        <v>1</v>
      </c>
      <c r="N1197" t="str">
        <f t="shared" si="94"/>
        <v>Meal_Morning_Snack_Main</v>
      </c>
      <c r="O1197" t="s">
        <v>40</v>
      </c>
    </row>
    <row r="1198" spans="1:15" hidden="1" x14ac:dyDescent="0.45">
      <c r="A1198" t="str">
        <f t="shared" si="90"/>
        <v>2020-01-03</v>
      </c>
      <c r="B1198">
        <f t="shared" si="91"/>
        <v>43833</v>
      </c>
      <c r="C1198" t="str">
        <f t="shared" si="92"/>
        <v>43833Meal_Morning_Snack_SideP19</v>
      </c>
      <c r="D1198" s="7">
        <v>1196</v>
      </c>
      <c r="E1198" t="s">
        <v>190</v>
      </c>
      <c r="F1198" t="s">
        <v>118</v>
      </c>
      <c r="G1198" t="s">
        <v>188</v>
      </c>
      <c r="H1198">
        <v>8.6372360999999995E-2</v>
      </c>
      <c r="I1198" t="s">
        <v>52</v>
      </c>
      <c r="J1198">
        <v>0.15</v>
      </c>
      <c r="K1198">
        <v>0.25</v>
      </c>
      <c r="L1198">
        <v>0.35</v>
      </c>
      <c r="M1198" t="b">
        <f t="shared" si="93"/>
        <v>1</v>
      </c>
      <c r="N1198" t="str">
        <f t="shared" si="94"/>
        <v>Meal_Morning_Snack_Side</v>
      </c>
      <c r="O1198" t="s">
        <v>41</v>
      </c>
    </row>
    <row r="1199" spans="1:15" hidden="1" x14ac:dyDescent="0.45">
      <c r="A1199" t="str">
        <f t="shared" si="90"/>
        <v>2020-01-03</v>
      </c>
      <c r="B1199">
        <f t="shared" si="91"/>
        <v>43833</v>
      </c>
      <c r="C1199" t="str">
        <f t="shared" si="92"/>
        <v>43833Meal_Afternoon_Snack_GreenP2</v>
      </c>
      <c r="D1199" s="7">
        <v>1197</v>
      </c>
      <c r="E1199" t="s">
        <v>190</v>
      </c>
      <c r="F1199" t="s">
        <v>118</v>
      </c>
      <c r="G1199" t="s">
        <v>168</v>
      </c>
      <c r="H1199">
        <v>12.095233</v>
      </c>
      <c r="I1199" t="s">
        <v>53</v>
      </c>
      <c r="J1199">
        <v>0.1</v>
      </c>
      <c r="K1199">
        <v>0.25</v>
      </c>
      <c r="L1199">
        <v>0.25</v>
      </c>
      <c r="M1199" t="b">
        <f t="shared" si="93"/>
        <v>1</v>
      </c>
      <c r="N1199" t="str">
        <f t="shared" si="94"/>
        <v>Meal_Afternoon_Snack_Green</v>
      </c>
      <c r="O1199" t="s">
        <v>11</v>
      </c>
    </row>
    <row r="1200" spans="1:15" hidden="1" x14ac:dyDescent="0.45">
      <c r="A1200" t="str">
        <f t="shared" si="90"/>
        <v>2020-01-03</v>
      </c>
      <c r="B1200">
        <f t="shared" si="91"/>
        <v>43833</v>
      </c>
      <c r="C1200" t="str">
        <f t="shared" si="92"/>
        <v>43833Meal_Afternoon_Snack_MainP2</v>
      </c>
      <c r="D1200" s="7">
        <v>1198</v>
      </c>
      <c r="E1200" t="s">
        <v>190</v>
      </c>
      <c r="F1200" t="s">
        <v>118</v>
      </c>
      <c r="G1200" t="s">
        <v>169</v>
      </c>
      <c r="H1200">
        <v>86.682500000000005</v>
      </c>
      <c r="I1200" t="s">
        <v>53</v>
      </c>
      <c r="J1200">
        <v>0.1</v>
      </c>
      <c r="K1200">
        <v>0.25</v>
      </c>
      <c r="L1200">
        <v>0.25</v>
      </c>
      <c r="M1200" t="b">
        <f t="shared" si="93"/>
        <v>1</v>
      </c>
      <c r="N1200" t="str">
        <f t="shared" si="94"/>
        <v>Meal_Afternoon_Snack_Main</v>
      </c>
      <c r="O1200" t="s">
        <v>12</v>
      </c>
    </row>
    <row r="1201" spans="1:15" hidden="1" x14ac:dyDescent="0.45">
      <c r="A1201" t="str">
        <f t="shared" si="90"/>
        <v>2020-01-03</v>
      </c>
      <c r="B1201">
        <f t="shared" si="91"/>
        <v>43833</v>
      </c>
      <c r="C1201" t="str">
        <f t="shared" si="92"/>
        <v>43833Meal_Afternoon_Snack_SideP2</v>
      </c>
      <c r="D1201" s="7">
        <v>1199</v>
      </c>
      <c r="E1201" t="s">
        <v>190</v>
      </c>
      <c r="F1201" t="s">
        <v>118</v>
      </c>
      <c r="G1201" t="s">
        <v>170</v>
      </c>
      <c r="H1201">
        <v>3.3597868000000002</v>
      </c>
      <c r="I1201" t="s">
        <v>53</v>
      </c>
      <c r="J1201">
        <v>0.1</v>
      </c>
      <c r="K1201">
        <v>0.25</v>
      </c>
      <c r="L1201">
        <v>0.25</v>
      </c>
      <c r="M1201" t="b">
        <f t="shared" si="93"/>
        <v>1</v>
      </c>
      <c r="N1201" t="str">
        <f t="shared" si="94"/>
        <v>Meal_Afternoon_Snack_Side</v>
      </c>
      <c r="O1201" t="s">
        <v>13</v>
      </c>
    </row>
    <row r="1202" spans="1:15" hidden="1" x14ac:dyDescent="0.45">
      <c r="A1202" t="str">
        <f t="shared" si="90"/>
        <v>2020-01-03</v>
      </c>
      <c r="B1202">
        <f t="shared" si="91"/>
        <v>43833</v>
      </c>
      <c r="C1202" t="str">
        <f t="shared" si="92"/>
        <v>43833Meal_Booster1_GreenP2</v>
      </c>
      <c r="D1202" s="7">
        <v>1200</v>
      </c>
      <c r="E1202" t="s">
        <v>190</v>
      </c>
      <c r="F1202" t="s">
        <v>118</v>
      </c>
      <c r="G1202" t="s">
        <v>171</v>
      </c>
      <c r="H1202">
        <v>0</v>
      </c>
      <c r="I1202" t="s">
        <v>53</v>
      </c>
      <c r="J1202">
        <v>0.1</v>
      </c>
      <c r="K1202">
        <v>0.25</v>
      </c>
      <c r="L1202">
        <v>0.25</v>
      </c>
      <c r="M1202" t="b">
        <f t="shared" si="93"/>
        <v>1</v>
      </c>
      <c r="N1202" t="str">
        <f t="shared" si="94"/>
        <v>Meal_Booster1_Green</v>
      </c>
      <c r="O1202" t="s">
        <v>16</v>
      </c>
    </row>
    <row r="1203" spans="1:15" hidden="1" x14ac:dyDescent="0.45">
      <c r="A1203" t="str">
        <f t="shared" si="90"/>
        <v>2020-01-03</v>
      </c>
      <c r="B1203">
        <f t="shared" si="91"/>
        <v>43833</v>
      </c>
      <c r="C1203" t="str">
        <f t="shared" si="92"/>
        <v>43833Meal_Booster1_MainP2</v>
      </c>
      <c r="D1203" s="7">
        <v>1201</v>
      </c>
      <c r="E1203" t="s">
        <v>190</v>
      </c>
      <c r="F1203" t="s">
        <v>118</v>
      </c>
      <c r="G1203" t="s">
        <v>172</v>
      </c>
      <c r="H1203">
        <v>0</v>
      </c>
      <c r="I1203" t="s">
        <v>53</v>
      </c>
      <c r="J1203">
        <v>0.1</v>
      </c>
      <c r="K1203">
        <v>0.25</v>
      </c>
      <c r="L1203">
        <v>0.25</v>
      </c>
      <c r="M1203" t="b">
        <f t="shared" si="93"/>
        <v>1</v>
      </c>
      <c r="N1203" t="str">
        <f t="shared" si="94"/>
        <v>Meal_Booster1_Main</v>
      </c>
      <c r="O1203" t="s">
        <v>17</v>
      </c>
    </row>
    <row r="1204" spans="1:15" hidden="1" x14ac:dyDescent="0.45">
      <c r="A1204" t="str">
        <f t="shared" si="90"/>
        <v>2020-01-03</v>
      </c>
      <c r="B1204">
        <f t="shared" si="91"/>
        <v>43833</v>
      </c>
      <c r="C1204" t="str">
        <f t="shared" si="92"/>
        <v>43833Meal_Booster1_SideP2</v>
      </c>
      <c r="D1204" s="7">
        <v>1202</v>
      </c>
      <c r="E1204" t="s">
        <v>190</v>
      </c>
      <c r="F1204" t="s">
        <v>118</v>
      </c>
      <c r="G1204" t="s">
        <v>173</v>
      </c>
      <c r="H1204">
        <v>0</v>
      </c>
      <c r="I1204" t="s">
        <v>53</v>
      </c>
      <c r="J1204">
        <v>0.1</v>
      </c>
      <c r="K1204">
        <v>0.25</v>
      </c>
      <c r="L1204">
        <v>0.25</v>
      </c>
      <c r="M1204" t="b">
        <f t="shared" si="93"/>
        <v>1</v>
      </c>
      <c r="N1204" t="str">
        <f t="shared" si="94"/>
        <v>Meal_Booster1_Side</v>
      </c>
      <c r="O1204" t="s">
        <v>18</v>
      </c>
    </row>
    <row r="1205" spans="1:15" hidden="1" x14ac:dyDescent="0.45">
      <c r="A1205" t="str">
        <f t="shared" si="90"/>
        <v>2020-01-03</v>
      </c>
      <c r="B1205">
        <f t="shared" si="91"/>
        <v>43833</v>
      </c>
      <c r="C1205" t="str">
        <f t="shared" si="92"/>
        <v>43833Meal_Booster2_GreenP2</v>
      </c>
      <c r="D1205" s="7">
        <v>1203</v>
      </c>
      <c r="E1205" t="s">
        <v>190</v>
      </c>
      <c r="F1205" t="s">
        <v>118</v>
      </c>
      <c r="G1205" t="s">
        <v>174</v>
      </c>
      <c r="H1205">
        <v>0</v>
      </c>
      <c r="I1205" t="s">
        <v>53</v>
      </c>
      <c r="J1205">
        <v>0.1</v>
      </c>
      <c r="K1205">
        <v>0.25</v>
      </c>
      <c r="L1205">
        <v>0.25</v>
      </c>
      <c r="M1205" t="b">
        <f t="shared" si="93"/>
        <v>1</v>
      </c>
      <c r="N1205" t="str">
        <f t="shared" si="94"/>
        <v>Meal_Booster2_Green</v>
      </c>
      <c r="O1205" t="s">
        <v>19</v>
      </c>
    </row>
    <row r="1206" spans="1:15" hidden="1" x14ac:dyDescent="0.45">
      <c r="A1206" t="str">
        <f t="shared" si="90"/>
        <v>2020-01-03</v>
      </c>
      <c r="B1206">
        <f t="shared" si="91"/>
        <v>43833</v>
      </c>
      <c r="C1206" t="str">
        <f t="shared" si="92"/>
        <v>43833Meal_Booster2_MainP2</v>
      </c>
      <c r="D1206" s="7">
        <v>1204</v>
      </c>
      <c r="E1206" t="s">
        <v>190</v>
      </c>
      <c r="F1206" t="s">
        <v>118</v>
      </c>
      <c r="G1206" t="s">
        <v>175</v>
      </c>
      <c r="H1206">
        <v>0</v>
      </c>
      <c r="I1206" t="s">
        <v>53</v>
      </c>
      <c r="J1206">
        <v>0.1</v>
      </c>
      <c r="K1206">
        <v>0.25</v>
      </c>
      <c r="L1206">
        <v>0.25</v>
      </c>
      <c r="M1206" t="b">
        <f t="shared" si="93"/>
        <v>1</v>
      </c>
      <c r="N1206" t="str">
        <f t="shared" si="94"/>
        <v>Meal_Booster2_Main</v>
      </c>
      <c r="O1206" t="s">
        <v>20</v>
      </c>
    </row>
    <row r="1207" spans="1:15" hidden="1" x14ac:dyDescent="0.45">
      <c r="A1207" t="str">
        <f t="shared" si="90"/>
        <v>2020-01-03</v>
      </c>
      <c r="B1207">
        <f t="shared" si="91"/>
        <v>43833</v>
      </c>
      <c r="C1207" t="str">
        <f t="shared" si="92"/>
        <v>43833Meal_Booster2_SideP2</v>
      </c>
      <c r="D1207" s="7">
        <v>1205</v>
      </c>
      <c r="E1207" t="s">
        <v>190</v>
      </c>
      <c r="F1207" t="s">
        <v>118</v>
      </c>
      <c r="G1207" t="s">
        <v>176</v>
      </c>
      <c r="H1207">
        <v>0</v>
      </c>
      <c r="I1207" t="s">
        <v>53</v>
      </c>
      <c r="J1207">
        <v>0.1</v>
      </c>
      <c r="K1207">
        <v>0.25</v>
      </c>
      <c r="L1207">
        <v>0.25</v>
      </c>
      <c r="M1207" t="b">
        <f t="shared" si="93"/>
        <v>1</v>
      </c>
      <c r="N1207" t="str">
        <f t="shared" si="94"/>
        <v>Meal_Booster2_Side</v>
      </c>
      <c r="O1207" t="s">
        <v>21</v>
      </c>
    </row>
    <row r="1208" spans="1:15" hidden="1" x14ac:dyDescent="0.45">
      <c r="A1208" t="str">
        <f t="shared" si="90"/>
        <v>2020-01-03</v>
      </c>
      <c r="B1208">
        <f t="shared" si="91"/>
        <v>43833</v>
      </c>
      <c r="C1208" t="str">
        <f t="shared" si="92"/>
        <v>43833Meal_Breakfast_GreenP2</v>
      </c>
      <c r="D1208" s="7">
        <v>1206</v>
      </c>
      <c r="E1208" t="s">
        <v>190</v>
      </c>
      <c r="F1208" t="s">
        <v>118</v>
      </c>
      <c r="G1208" t="s">
        <v>177</v>
      </c>
      <c r="H1208">
        <v>30.007912999999999</v>
      </c>
      <c r="I1208" t="s">
        <v>53</v>
      </c>
      <c r="J1208">
        <v>0.1</v>
      </c>
      <c r="K1208">
        <v>0.25</v>
      </c>
      <c r="L1208">
        <v>0.25</v>
      </c>
      <c r="M1208" t="b">
        <f t="shared" si="93"/>
        <v>1</v>
      </c>
      <c r="N1208" t="str">
        <f t="shared" si="94"/>
        <v>Meal_Breakfast_Green</v>
      </c>
      <c r="O1208" t="s">
        <v>24</v>
      </c>
    </row>
    <row r="1209" spans="1:15" hidden="1" x14ac:dyDescent="0.45">
      <c r="A1209" t="str">
        <f t="shared" si="90"/>
        <v>2020-01-03</v>
      </c>
      <c r="B1209">
        <f t="shared" si="91"/>
        <v>43833</v>
      </c>
      <c r="C1209" t="str">
        <f t="shared" si="92"/>
        <v>43833Meal_Breakfast_MainP2</v>
      </c>
      <c r="D1209" s="7">
        <v>1207</v>
      </c>
      <c r="E1209" t="s">
        <v>190</v>
      </c>
      <c r="F1209" t="s">
        <v>118</v>
      </c>
      <c r="G1209" t="s">
        <v>178</v>
      </c>
      <c r="H1209">
        <v>202.85348999999999</v>
      </c>
      <c r="I1209" t="s">
        <v>53</v>
      </c>
      <c r="J1209">
        <v>0.1</v>
      </c>
      <c r="K1209">
        <v>0.25</v>
      </c>
      <c r="L1209">
        <v>0.25</v>
      </c>
      <c r="M1209" t="b">
        <f t="shared" si="93"/>
        <v>1</v>
      </c>
      <c r="N1209" t="str">
        <f t="shared" si="94"/>
        <v>Meal_Breakfast_Main</v>
      </c>
      <c r="O1209" t="s">
        <v>25</v>
      </c>
    </row>
    <row r="1210" spans="1:15" hidden="1" x14ac:dyDescent="0.45">
      <c r="A1210" t="str">
        <f t="shared" si="90"/>
        <v>2020-01-03</v>
      </c>
      <c r="B1210">
        <f t="shared" si="91"/>
        <v>43833</v>
      </c>
      <c r="C1210" t="str">
        <f t="shared" si="92"/>
        <v>43833Meal_Breakfast_SideP2</v>
      </c>
      <c r="D1210" s="7">
        <v>1208</v>
      </c>
      <c r="E1210" t="s">
        <v>190</v>
      </c>
      <c r="F1210" t="s">
        <v>118</v>
      </c>
      <c r="G1210" t="s">
        <v>179</v>
      </c>
      <c r="H1210">
        <v>80.021100000000004</v>
      </c>
      <c r="I1210" t="s">
        <v>53</v>
      </c>
      <c r="J1210">
        <v>0.1</v>
      </c>
      <c r="K1210">
        <v>0.25</v>
      </c>
      <c r="L1210">
        <v>0.25</v>
      </c>
      <c r="M1210" t="b">
        <f t="shared" si="93"/>
        <v>1</v>
      </c>
      <c r="N1210" t="str">
        <f t="shared" si="94"/>
        <v>Meal_Breakfast_Side</v>
      </c>
      <c r="O1210" t="s">
        <v>26</v>
      </c>
    </row>
    <row r="1211" spans="1:15" hidden="1" x14ac:dyDescent="0.45">
      <c r="A1211" t="str">
        <f t="shared" si="90"/>
        <v>2020-01-03</v>
      </c>
      <c r="B1211">
        <f t="shared" si="91"/>
        <v>43833</v>
      </c>
      <c r="C1211" t="str">
        <f t="shared" si="92"/>
        <v>43833Meal_Dinner_GreenP2</v>
      </c>
      <c r="D1211" s="7">
        <v>1209</v>
      </c>
      <c r="E1211" t="s">
        <v>190</v>
      </c>
      <c r="F1211" t="s">
        <v>118</v>
      </c>
      <c r="G1211" t="s">
        <v>180</v>
      </c>
      <c r="H1211">
        <v>3.1195140000000001</v>
      </c>
      <c r="I1211" t="s">
        <v>53</v>
      </c>
      <c r="J1211">
        <v>0.1</v>
      </c>
      <c r="K1211">
        <v>0.25</v>
      </c>
      <c r="L1211">
        <v>0.25</v>
      </c>
      <c r="M1211" t="b">
        <f t="shared" si="93"/>
        <v>1</v>
      </c>
      <c r="N1211" t="str">
        <f t="shared" si="94"/>
        <v>Meal_Dinner_Green</v>
      </c>
      <c r="O1211" t="s">
        <v>29</v>
      </c>
    </row>
    <row r="1212" spans="1:15" hidden="1" x14ac:dyDescent="0.45">
      <c r="A1212" t="str">
        <f t="shared" si="90"/>
        <v>2020-01-03</v>
      </c>
      <c r="B1212">
        <f t="shared" si="91"/>
        <v>43833</v>
      </c>
      <c r="C1212" t="str">
        <f t="shared" si="92"/>
        <v>43833Meal_Dinner_MainP2</v>
      </c>
      <c r="D1212" s="7">
        <v>1210</v>
      </c>
      <c r="E1212" t="s">
        <v>190</v>
      </c>
      <c r="F1212" t="s">
        <v>118</v>
      </c>
      <c r="G1212" t="s">
        <v>181</v>
      </c>
      <c r="H1212">
        <v>37.434168</v>
      </c>
      <c r="I1212" t="s">
        <v>53</v>
      </c>
      <c r="J1212">
        <v>0.1</v>
      </c>
      <c r="K1212">
        <v>0.25</v>
      </c>
      <c r="L1212">
        <v>0.25</v>
      </c>
      <c r="M1212" t="b">
        <f t="shared" si="93"/>
        <v>1</v>
      </c>
      <c r="N1212" t="str">
        <f t="shared" si="94"/>
        <v>Meal_Dinner_Main</v>
      </c>
      <c r="O1212" t="s">
        <v>30</v>
      </c>
    </row>
    <row r="1213" spans="1:15" hidden="1" x14ac:dyDescent="0.45">
      <c r="A1213" t="str">
        <f t="shared" si="90"/>
        <v>2020-01-03</v>
      </c>
      <c r="B1213">
        <f t="shared" si="91"/>
        <v>43833</v>
      </c>
      <c r="C1213" t="str">
        <f t="shared" si="92"/>
        <v>43833Meal_Dinner_SideP2</v>
      </c>
      <c r="D1213" s="7">
        <v>1211</v>
      </c>
      <c r="E1213" t="s">
        <v>190</v>
      </c>
      <c r="F1213" t="s">
        <v>118</v>
      </c>
      <c r="G1213" t="s">
        <v>182</v>
      </c>
      <c r="H1213">
        <v>105.68913000000001</v>
      </c>
      <c r="I1213" t="s">
        <v>53</v>
      </c>
      <c r="J1213">
        <v>0.1</v>
      </c>
      <c r="K1213">
        <v>0.25</v>
      </c>
      <c r="L1213">
        <v>0.25</v>
      </c>
      <c r="M1213" t="b">
        <f t="shared" si="93"/>
        <v>1</v>
      </c>
      <c r="N1213" t="str">
        <f t="shared" si="94"/>
        <v>Meal_Dinner_Side</v>
      </c>
      <c r="O1213" t="s">
        <v>31</v>
      </c>
    </row>
    <row r="1214" spans="1:15" hidden="1" x14ac:dyDescent="0.45">
      <c r="A1214" t="str">
        <f t="shared" si="90"/>
        <v>2020-01-03</v>
      </c>
      <c r="B1214">
        <f t="shared" si="91"/>
        <v>43833</v>
      </c>
      <c r="C1214" t="str">
        <f t="shared" si="92"/>
        <v>43833Meal_Lunch_GreenP2</v>
      </c>
      <c r="D1214" s="7">
        <v>1212</v>
      </c>
      <c r="E1214" t="s">
        <v>190</v>
      </c>
      <c r="F1214" t="s">
        <v>118</v>
      </c>
      <c r="G1214" t="s">
        <v>183</v>
      </c>
      <c r="H1214">
        <v>62.831158000000002</v>
      </c>
      <c r="I1214" t="s">
        <v>53</v>
      </c>
      <c r="J1214">
        <v>0.1</v>
      </c>
      <c r="K1214">
        <v>0.25</v>
      </c>
      <c r="L1214">
        <v>0.25</v>
      </c>
      <c r="M1214" t="b">
        <f t="shared" si="93"/>
        <v>1</v>
      </c>
      <c r="N1214" t="str">
        <f t="shared" si="94"/>
        <v>Meal_Lunch_Green</v>
      </c>
      <c r="O1214" t="s">
        <v>34</v>
      </c>
    </row>
    <row r="1215" spans="1:15" hidden="1" x14ac:dyDescent="0.45">
      <c r="A1215" t="str">
        <f t="shared" si="90"/>
        <v>2020-01-03</v>
      </c>
      <c r="B1215">
        <f t="shared" si="91"/>
        <v>43833</v>
      </c>
      <c r="C1215" t="str">
        <f t="shared" si="92"/>
        <v>43833Meal_Lunch_MainP2</v>
      </c>
      <c r="D1215" s="7">
        <v>1213</v>
      </c>
      <c r="E1215" t="s">
        <v>190</v>
      </c>
      <c r="F1215" t="s">
        <v>118</v>
      </c>
      <c r="G1215" t="s">
        <v>184</v>
      </c>
      <c r="H1215">
        <v>56.775142000000002</v>
      </c>
      <c r="I1215" t="s">
        <v>53</v>
      </c>
      <c r="J1215">
        <v>0.1</v>
      </c>
      <c r="K1215">
        <v>0.25</v>
      </c>
      <c r="L1215">
        <v>0.25</v>
      </c>
      <c r="M1215" t="b">
        <f t="shared" si="93"/>
        <v>1</v>
      </c>
      <c r="N1215" t="str">
        <f t="shared" si="94"/>
        <v>Meal_Lunch_Main</v>
      </c>
      <c r="O1215" t="s">
        <v>35</v>
      </c>
    </row>
    <row r="1216" spans="1:15" hidden="1" x14ac:dyDescent="0.45">
      <c r="A1216" t="str">
        <f t="shared" si="90"/>
        <v>2020-01-03</v>
      </c>
      <c r="B1216">
        <f t="shared" si="91"/>
        <v>43833</v>
      </c>
      <c r="C1216" t="str">
        <f t="shared" si="92"/>
        <v>43833Meal_Lunch_SideP2</v>
      </c>
      <c r="D1216" s="7">
        <v>1214</v>
      </c>
      <c r="E1216" t="s">
        <v>190</v>
      </c>
      <c r="F1216" t="s">
        <v>118</v>
      </c>
      <c r="G1216" t="s">
        <v>185</v>
      </c>
      <c r="H1216">
        <v>174.11044000000001</v>
      </c>
      <c r="I1216" t="s">
        <v>53</v>
      </c>
      <c r="J1216">
        <v>0.1</v>
      </c>
      <c r="K1216">
        <v>0.25</v>
      </c>
      <c r="L1216">
        <v>0.25</v>
      </c>
      <c r="M1216" t="b">
        <f t="shared" si="93"/>
        <v>1</v>
      </c>
      <c r="N1216" t="str">
        <f t="shared" si="94"/>
        <v>Meal_Lunch_Side</v>
      </c>
      <c r="O1216" t="s">
        <v>36</v>
      </c>
    </row>
    <row r="1217" spans="1:15" hidden="1" x14ac:dyDescent="0.45">
      <c r="A1217" t="str">
        <f t="shared" si="90"/>
        <v>2020-01-03</v>
      </c>
      <c r="B1217">
        <f t="shared" si="91"/>
        <v>43833</v>
      </c>
      <c r="C1217" t="str">
        <f t="shared" si="92"/>
        <v>43833Meal_Morning_Snack_GreenP2</v>
      </c>
      <c r="D1217" s="7">
        <v>1215</v>
      </c>
      <c r="E1217" t="s">
        <v>190</v>
      </c>
      <c r="F1217" t="s">
        <v>118</v>
      </c>
      <c r="G1217" t="s">
        <v>186</v>
      </c>
      <c r="H1217">
        <v>87.497720000000001</v>
      </c>
      <c r="I1217" t="s">
        <v>53</v>
      </c>
      <c r="J1217">
        <v>0.1</v>
      </c>
      <c r="K1217">
        <v>0.25</v>
      </c>
      <c r="L1217">
        <v>0.25</v>
      </c>
      <c r="M1217" t="b">
        <f t="shared" si="93"/>
        <v>1</v>
      </c>
      <c r="N1217" t="str">
        <f t="shared" si="94"/>
        <v>Meal_Morning_Snack_Green</v>
      </c>
      <c r="O1217" t="s">
        <v>39</v>
      </c>
    </row>
    <row r="1218" spans="1:15" hidden="1" x14ac:dyDescent="0.45">
      <c r="A1218" t="str">
        <f t="shared" ref="A1218:A1281" si="95">LEFT(E1218,10)</f>
        <v>2020-01-03</v>
      </c>
      <c r="B1218">
        <f t="shared" ref="B1218:B1281" si="96">VALUE(A1218)</f>
        <v>43833</v>
      </c>
      <c r="C1218" t="str">
        <f t="shared" ref="C1218:C1281" si="97">B1218&amp;G1218&amp;I1218</f>
        <v>43833Meal_Morning_Snack_MainP2</v>
      </c>
      <c r="D1218" s="7">
        <v>1216</v>
      </c>
      <c r="E1218" t="s">
        <v>190</v>
      </c>
      <c r="F1218" t="s">
        <v>118</v>
      </c>
      <c r="G1218" t="s">
        <v>187</v>
      </c>
      <c r="H1218">
        <v>19.589041999999999</v>
      </c>
      <c r="I1218" t="s">
        <v>53</v>
      </c>
      <c r="J1218">
        <v>0.1</v>
      </c>
      <c r="K1218">
        <v>0.25</v>
      </c>
      <c r="L1218">
        <v>0.25</v>
      </c>
      <c r="M1218" t="b">
        <f t="shared" ref="M1218:M1281" si="98">N1218=G1218</f>
        <v>1</v>
      </c>
      <c r="N1218" t="str">
        <f t="shared" ref="N1218:N1281" si="99">"Meal_"&amp;O1218</f>
        <v>Meal_Morning_Snack_Main</v>
      </c>
      <c r="O1218" t="s">
        <v>40</v>
      </c>
    </row>
    <row r="1219" spans="1:15" hidden="1" x14ac:dyDescent="0.45">
      <c r="A1219" t="str">
        <f t="shared" si="95"/>
        <v>2020-01-03</v>
      </c>
      <c r="B1219">
        <f t="shared" si="96"/>
        <v>43833</v>
      </c>
      <c r="C1219" t="str">
        <f t="shared" si="97"/>
        <v>43833Meal_Morning_Snack_SideP2</v>
      </c>
      <c r="D1219" s="7">
        <v>1217</v>
      </c>
      <c r="E1219" t="s">
        <v>190</v>
      </c>
      <c r="F1219" t="s">
        <v>118</v>
      </c>
      <c r="G1219" t="s">
        <v>188</v>
      </c>
      <c r="H1219">
        <v>13.059361000000001</v>
      </c>
      <c r="I1219" t="s">
        <v>53</v>
      </c>
      <c r="J1219">
        <v>0.1</v>
      </c>
      <c r="K1219">
        <v>0.25</v>
      </c>
      <c r="L1219">
        <v>0.25</v>
      </c>
      <c r="M1219" t="b">
        <f t="shared" si="98"/>
        <v>1</v>
      </c>
      <c r="N1219" t="str">
        <f t="shared" si="99"/>
        <v>Meal_Morning_Snack_Side</v>
      </c>
      <c r="O1219" t="s">
        <v>41</v>
      </c>
    </row>
    <row r="1220" spans="1:15" hidden="1" x14ac:dyDescent="0.45">
      <c r="A1220" t="str">
        <f t="shared" si="95"/>
        <v>2020-01-03</v>
      </c>
      <c r="B1220">
        <f t="shared" si="96"/>
        <v>43833</v>
      </c>
      <c r="C1220" t="str">
        <f t="shared" si="97"/>
        <v>43833Meal_Afternoon_Snack_GreenP20</v>
      </c>
      <c r="D1220" s="7">
        <v>1218</v>
      </c>
      <c r="E1220" t="s">
        <v>190</v>
      </c>
      <c r="F1220" t="s">
        <v>118</v>
      </c>
      <c r="G1220" t="s">
        <v>168</v>
      </c>
      <c r="H1220">
        <v>18.895707000000002</v>
      </c>
      <c r="I1220" t="s">
        <v>76</v>
      </c>
      <c r="J1220">
        <v>0.1</v>
      </c>
      <c r="K1220">
        <v>0.25</v>
      </c>
      <c r="L1220">
        <v>0.25</v>
      </c>
      <c r="M1220" t="b">
        <f t="shared" si="98"/>
        <v>1</v>
      </c>
      <c r="N1220" t="str">
        <f t="shared" si="99"/>
        <v>Meal_Afternoon_Snack_Green</v>
      </c>
      <c r="O1220" t="s">
        <v>11</v>
      </c>
    </row>
    <row r="1221" spans="1:15" hidden="1" x14ac:dyDescent="0.45">
      <c r="A1221" t="str">
        <f t="shared" si="95"/>
        <v>2020-01-03</v>
      </c>
      <c r="B1221">
        <f t="shared" si="96"/>
        <v>43833</v>
      </c>
      <c r="C1221" t="str">
        <f t="shared" si="97"/>
        <v>43833Meal_Afternoon_Snack_MainP20</v>
      </c>
      <c r="D1221" s="7">
        <v>1219</v>
      </c>
      <c r="E1221" t="s">
        <v>190</v>
      </c>
      <c r="F1221" t="s">
        <v>118</v>
      </c>
      <c r="G1221" t="s">
        <v>169</v>
      </c>
      <c r="H1221">
        <v>135.41923</v>
      </c>
      <c r="I1221" t="s">
        <v>76</v>
      </c>
      <c r="J1221">
        <v>0.1</v>
      </c>
      <c r="K1221">
        <v>0.25</v>
      </c>
      <c r="L1221">
        <v>0.25</v>
      </c>
      <c r="M1221" t="b">
        <f t="shared" si="98"/>
        <v>1</v>
      </c>
      <c r="N1221" t="str">
        <f t="shared" si="99"/>
        <v>Meal_Afternoon_Snack_Main</v>
      </c>
      <c r="O1221" t="s">
        <v>12</v>
      </c>
    </row>
    <row r="1222" spans="1:15" hidden="1" x14ac:dyDescent="0.45">
      <c r="A1222" t="str">
        <f t="shared" si="95"/>
        <v>2020-01-03</v>
      </c>
      <c r="B1222">
        <f t="shared" si="96"/>
        <v>43833</v>
      </c>
      <c r="C1222" t="str">
        <f t="shared" si="97"/>
        <v>43833Meal_Afternoon_Snack_SideP20</v>
      </c>
      <c r="D1222" s="7">
        <v>1220</v>
      </c>
      <c r="E1222" t="s">
        <v>190</v>
      </c>
      <c r="F1222" t="s">
        <v>118</v>
      </c>
      <c r="G1222" t="s">
        <v>170</v>
      </c>
      <c r="H1222">
        <v>5.2488074999999998</v>
      </c>
      <c r="I1222" t="s">
        <v>76</v>
      </c>
      <c r="J1222">
        <v>0.1</v>
      </c>
      <c r="K1222">
        <v>0.25</v>
      </c>
      <c r="L1222">
        <v>0.25</v>
      </c>
      <c r="M1222" t="b">
        <f t="shared" si="98"/>
        <v>1</v>
      </c>
      <c r="N1222" t="str">
        <f t="shared" si="99"/>
        <v>Meal_Afternoon_Snack_Side</v>
      </c>
      <c r="O1222" t="s">
        <v>13</v>
      </c>
    </row>
    <row r="1223" spans="1:15" hidden="1" x14ac:dyDescent="0.45">
      <c r="A1223" t="str">
        <f t="shared" si="95"/>
        <v>2020-01-03</v>
      </c>
      <c r="B1223">
        <f t="shared" si="96"/>
        <v>43833</v>
      </c>
      <c r="C1223" t="str">
        <f t="shared" si="97"/>
        <v>43833Meal_Booster1_GreenP20</v>
      </c>
      <c r="D1223" s="7">
        <v>1221</v>
      </c>
      <c r="E1223" t="s">
        <v>190</v>
      </c>
      <c r="F1223" t="s">
        <v>118</v>
      </c>
      <c r="G1223" t="s">
        <v>171</v>
      </c>
      <c r="H1223">
        <v>0</v>
      </c>
      <c r="I1223" t="s">
        <v>76</v>
      </c>
      <c r="J1223">
        <v>0.1</v>
      </c>
      <c r="K1223">
        <v>0.25</v>
      </c>
      <c r="L1223">
        <v>0.25</v>
      </c>
      <c r="M1223" t="b">
        <f t="shared" si="98"/>
        <v>1</v>
      </c>
      <c r="N1223" t="str">
        <f t="shared" si="99"/>
        <v>Meal_Booster1_Green</v>
      </c>
      <c r="O1223" t="s">
        <v>16</v>
      </c>
    </row>
    <row r="1224" spans="1:15" hidden="1" x14ac:dyDescent="0.45">
      <c r="A1224" t="str">
        <f t="shared" si="95"/>
        <v>2020-01-03</v>
      </c>
      <c r="B1224">
        <f t="shared" si="96"/>
        <v>43833</v>
      </c>
      <c r="C1224" t="str">
        <f t="shared" si="97"/>
        <v>43833Meal_Booster1_MainP20</v>
      </c>
      <c r="D1224" s="7">
        <v>1222</v>
      </c>
      <c r="E1224" t="s">
        <v>190</v>
      </c>
      <c r="F1224" t="s">
        <v>118</v>
      </c>
      <c r="G1224" t="s">
        <v>172</v>
      </c>
      <c r="H1224">
        <v>0</v>
      </c>
      <c r="I1224" t="s">
        <v>76</v>
      </c>
      <c r="J1224">
        <v>0.1</v>
      </c>
      <c r="K1224">
        <v>0.25</v>
      </c>
      <c r="L1224">
        <v>0.25</v>
      </c>
      <c r="M1224" t="b">
        <f t="shared" si="98"/>
        <v>1</v>
      </c>
      <c r="N1224" t="str">
        <f t="shared" si="99"/>
        <v>Meal_Booster1_Main</v>
      </c>
      <c r="O1224" t="s">
        <v>17</v>
      </c>
    </row>
    <row r="1225" spans="1:15" hidden="1" x14ac:dyDescent="0.45">
      <c r="A1225" t="str">
        <f t="shared" si="95"/>
        <v>2020-01-03</v>
      </c>
      <c r="B1225">
        <f t="shared" si="96"/>
        <v>43833</v>
      </c>
      <c r="C1225" t="str">
        <f t="shared" si="97"/>
        <v>43833Meal_Booster1_SideP20</v>
      </c>
      <c r="D1225" s="7">
        <v>1223</v>
      </c>
      <c r="E1225" t="s">
        <v>190</v>
      </c>
      <c r="F1225" t="s">
        <v>118</v>
      </c>
      <c r="G1225" t="s">
        <v>173</v>
      </c>
      <c r="H1225">
        <v>0</v>
      </c>
      <c r="I1225" t="s">
        <v>76</v>
      </c>
      <c r="J1225">
        <v>0.1</v>
      </c>
      <c r="K1225">
        <v>0.25</v>
      </c>
      <c r="L1225">
        <v>0.25</v>
      </c>
      <c r="M1225" t="b">
        <f t="shared" si="98"/>
        <v>1</v>
      </c>
      <c r="N1225" t="str">
        <f t="shared" si="99"/>
        <v>Meal_Booster1_Side</v>
      </c>
      <c r="O1225" t="s">
        <v>18</v>
      </c>
    </row>
    <row r="1226" spans="1:15" hidden="1" x14ac:dyDescent="0.45">
      <c r="A1226" t="str">
        <f t="shared" si="95"/>
        <v>2020-01-03</v>
      </c>
      <c r="B1226">
        <f t="shared" si="96"/>
        <v>43833</v>
      </c>
      <c r="C1226" t="str">
        <f t="shared" si="97"/>
        <v>43833Meal_Booster2_GreenP20</v>
      </c>
      <c r="D1226" s="7">
        <v>1224</v>
      </c>
      <c r="E1226" t="s">
        <v>190</v>
      </c>
      <c r="F1226" t="s">
        <v>118</v>
      </c>
      <c r="G1226" t="s">
        <v>174</v>
      </c>
      <c r="H1226">
        <v>0</v>
      </c>
      <c r="I1226" t="s">
        <v>76</v>
      </c>
      <c r="J1226">
        <v>0.1</v>
      </c>
      <c r="K1226">
        <v>0.25</v>
      </c>
      <c r="L1226">
        <v>0.25</v>
      </c>
      <c r="M1226" t="b">
        <f t="shared" si="98"/>
        <v>1</v>
      </c>
      <c r="N1226" t="str">
        <f t="shared" si="99"/>
        <v>Meal_Booster2_Green</v>
      </c>
      <c r="O1226" t="s">
        <v>19</v>
      </c>
    </row>
    <row r="1227" spans="1:15" hidden="1" x14ac:dyDescent="0.45">
      <c r="A1227" t="str">
        <f t="shared" si="95"/>
        <v>2020-01-03</v>
      </c>
      <c r="B1227">
        <f t="shared" si="96"/>
        <v>43833</v>
      </c>
      <c r="C1227" t="str">
        <f t="shared" si="97"/>
        <v>43833Meal_Booster2_MainP20</v>
      </c>
      <c r="D1227" s="7">
        <v>1225</v>
      </c>
      <c r="E1227" t="s">
        <v>190</v>
      </c>
      <c r="F1227" t="s">
        <v>118</v>
      </c>
      <c r="G1227" t="s">
        <v>175</v>
      </c>
      <c r="H1227">
        <v>0</v>
      </c>
      <c r="I1227" t="s">
        <v>76</v>
      </c>
      <c r="J1227">
        <v>0.1</v>
      </c>
      <c r="K1227">
        <v>0.25</v>
      </c>
      <c r="L1227">
        <v>0.25</v>
      </c>
      <c r="M1227" t="b">
        <f t="shared" si="98"/>
        <v>1</v>
      </c>
      <c r="N1227" t="str">
        <f t="shared" si="99"/>
        <v>Meal_Booster2_Main</v>
      </c>
      <c r="O1227" t="s">
        <v>20</v>
      </c>
    </row>
    <row r="1228" spans="1:15" hidden="1" x14ac:dyDescent="0.45">
      <c r="A1228" t="str">
        <f t="shared" si="95"/>
        <v>2020-01-03</v>
      </c>
      <c r="B1228">
        <f t="shared" si="96"/>
        <v>43833</v>
      </c>
      <c r="C1228" t="str">
        <f t="shared" si="97"/>
        <v>43833Meal_Booster2_SideP20</v>
      </c>
      <c r="D1228" s="7">
        <v>1226</v>
      </c>
      <c r="E1228" t="s">
        <v>190</v>
      </c>
      <c r="F1228" t="s">
        <v>118</v>
      </c>
      <c r="G1228" t="s">
        <v>176</v>
      </c>
      <c r="H1228">
        <v>0</v>
      </c>
      <c r="I1228" t="s">
        <v>76</v>
      </c>
      <c r="J1228">
        <v>0.1</v>
      </c>
      <c r="K1228">
        <v>0.25</v>
      </c>
      <c r="L1228">
        <v>0.25</v>
      </c>
      <c r="M1228" t="b">
        <f t="shared" si="98"/>
        <v>1</v>
      </c>
      <c r="N1228" t="str">
        <f t="shared" si="99"/>
        <v>Meal_Booster2_Side</v>
      </c>
      <c r="O1228" t="s">
        <v>21</v>
      </c>
    </row>
    <row r="1229" spans="1:15" hidden="1" x14ac:dyDescent="0.45">
      <c r="A1229" t="str">
        <f t="shared" si="95"/>
        <v>2020-01-03</v>
      </c>
      <c r="B1229">
        <f t="shared" si="96"/>
        <v>43833</v>
      </c>
      <c r="C1229" t="str">
        <f t="shared" si="97"/>
        <v>43833Meal_Breakfast_GreenP20</v>
      </c>
      <c r="D1229" s="7">
        <v>1227</v>
      </c>
      <c r="E1229" t="s">
        <v>190</v>
      </c>
      <c r="F1229" t="s">
        <v>118</v>
      </c>
      <c r="G1229" t="s">
        <v>177</v>
      </c>
      <c r="H1229">
        <v>50.569957000000002</v>
      </c>
      <c r="I1229" t="s">
        <v>76</v>
      </c>
      <c r="J1229">
        <v>0.1</v>
      </c>
      <c r="K1229">
        <v>0.25</v>
      </c>
      <c r="L1229">
        <v>0.25</v>
      </c>
      <c r="M1229" t="b">
        <f t="shared" si="98"/>
        <v>1</v>
      </c>
      <c r="N1229" t="str">
        <f t="shared" si="99"/>
        <v>Meal_Breakfast_Green</v>
      </c>
      <c r="O1229" t="s">
        <v>24</v>
      </c>
    </row>
    <row r="1230" spans="1:15" hidden="1" x14ac:dyDescent="0.45">
      <c r="A1230" t="str">
        <f t="shared" si="95"/>
        <v>2020-01-03</v>
      </c>
      <c r="B1230">
        <f t="shared" si="96"/>
        <v>43833</v>
      </c>
      <c r="C1230" t="str">
        <f t="shared" si="97"/>
        <v>43833Meal_Breakfast_MainP20</v>
      </c>
      <c r="D1230" s="7">
        <v>1228</v>
      </c>
      <c r="E1230" t="s">
        <v>190</v>
      </c>
      <c r="F1230" t="s">
        <v>118</v>
      </c>
      <c r="G1230" t="s">
        <v>178</v>
      </c>
      <c r="H1230">
        <v>395.79419999999999</v>
      </c>
      <c r="I1230" t="s">
        <v>76</v>
      </c>
      <c r="J1230">
        <v>0.1</v>
      </c>
      <c r="K1230">
        <v>0.25</v>
      </c>
      <c r="L1230">
        <v>0.25</v>
      </c>
      <c r="M1230" t="b">
        <f t="shared" si="98"/>
        <v>1</v>
      </c>
      <c r="N1230" t="str">
        <f t="shared" si="99"/>
        <v>Meal_Breakfast_Main</v>
      </c>
      <c r="O1230" t="s">
        <v>25</v>
      </c>
    </row>
    <row r="1231" spans="1:15" hidden="1" x14ac:dyDescent="0.45">
      <c r="A1231" t="str">
        <f t="shared" si="95"/>
        <v>2020-01-03</v>
      </c>
      <c r="B1231">
        <f t="shared" si="96"/>
        <v>43833</v>
      </c>
      <c r="C1231" t="str">
        <f t="shared" si="97"/>
        <v>43833Meal_Breakfast_SideP20</v>
      </c>
      <c r="D1231" s="7">
        <v>1229</v>
      </c>
      <c r="E1231" t="s">
        <v>190</v>
      </c>
      <c r="F1231" t="s">
        <v>118</v>
      </c>
      <c r="G1231" t="s">
        <v>179</v>
      </c>
      <c r="H1231">
        <v>80.911930999999996</v>
      </c>
      <c r="I1231" t="s">
        <v>76</v>
      </c>
      <c r="J1231">
        <v>0.1</v>
      </c>
      <c r="K1231">
        <v>0.25</v>
      </c>
      <c r="L1231">
        <v>0.25</v>
      </c>
      <c r="M1231" t="b">
        <f t="shared" si="98"/>
        <v>1</v>
      </c>
      <c r="N1231" t="str">
        <f t="shared" si="99"/>
        <v>Meal_Breakfast_Side</v>
      </c>
      <c r="O1231" t="s">
        <v>26</v>
      </c>
    </row>
    <row r="1232" spans="1:15" hidden="1" x14ac:dyDescent="0.45">
      <c r="A1232" t="str">
        <f t="shared" si="95"/>
        <v>2020-01-03</v>
      </c>
      <c r="B1232">
        <f t="shared" si="96"/>
        <v>43833</v>
      </c>
      <c r="C1232" t="str">
        <f t="shared" si="97"/>
        <v>43833Meal_Dinner_GreenP20</v>
      </c>
      <c r="D1232" s="7">
        <v>1230</v>
      </c>
      <c r="E1232" t="s">
        <v>190</v>
      </c>
      <c r="F1232" t="s">
        <v>118</v>
      </c>
      <c r="G1232" t="s">
        <v>180</v>
      </c>
      <c r="H1232">
        <v>4.1637181999999999</v>
      </c>
      <c r="I1232" t="s">
        <v>76</v>
      </c>
      <c r="J1232">
        <v>0.1</v>
      </c>
      <c r="K1232">
        <v>0.25</v>
      </c>
      <c r="L1232">
        <v>0.25</v>
      </c>
      <c r="M1232" t="b">
        <f t="shared" si="98"/>
        <v>1</v>
      </c>
      <c r="N1232" t="str">
        <f t="shared" si="99"/>
        <v>Meal_Dinner_Green</v>
      </c>
      <c r="O1232" t="s">
        <v>29</v>
      </c>
    </row>
    <row r="1233" spans="1:15" hidden="1" x14ac:dyDescent="0.45">
      <c r="A1233" t="str">
        <f t="shared" si="95"/>
        <v>2020-01-03</v>
      </c>
      <c r="B1233">
        <f t="shared" si="96"/>
        <v>43833</v>
      </c>
      <c r="C1233" t="str">
        <f t="shared" si="97"/>
        <v>43833Meal_Dinner_MainP20</v>
      </c>
      <c r="D1233" s="7">
        <v>1231</v>
      </c>
      <c r="E1233" t="s">
        <v>190</v>
      </c>
      <c r="F1233" t="s">
        <v>118</v>
      </c>
      <c r="G1233" t="s">
        <v>181</v>
      </c>
      <c r="H1233">
        <v>138.79060999999999</v>
      </c>
      <c r="I1233" t="s">
        <v>76</v>
      </c>
      <c r="J1233">
        <v>0.1</v>
      </c>
      <c r="K1233">
        <v>0.25</v>
      </c>
      <c r="L1233">
        <v>0.25</v>
      </c>
      <c r="M1233" t="b">
        <f t="shared" si="98"/>
        <v>1</v>
      </c>
      <c r="N1233" t="str">
        <f t="shared" si="99"/>
        <v>Meal_Dinner_Main</v>
      </c>
      <c r="O1233" t="s">
        <v>30</v>
      </c>
    </row>
    <row r="1234" spans="1:15" hidden="1" x14ac:dyDescent="0.45">
      <c r="A1234" t="str">
        <f t="shared" si="95"/>
        <v>2020-01-03</v>
      </c>
      <c r="B1234">
        <f t="shared" si="96"/>
        <v>43833</v>
      </c>
      <c r="C1234" t="str">
        <f t="shared" si="97"/>
        <v>43833Meal_Dinner_SideP20</v>
      </c>
      <c r="D1234" s="7">
        <v>1232</v>
      </c>
      <c r="E1234" t="s">
        <v>190</v>
      </c>
      <c r="F1234" t="s">
        <v>118</v>
      </c>
      <c r="G1234" t="s">
        <v>182</v>
      </c>
      <c r="H1234">
        <v>182.37085999999999</v>
      </c>
      <c r="I1234" t="s">
        <v>76</v>
      </c>
      <c r="J1234">
        <v>0.1</v>
      </c>
      <c r="K1234">
        <v>0.25</v>
      </c>
      <c r="L1234">
        <v>0.25</v>
      </c>
      <c r="M1234" t="b">
        <f t="shared" si="98"/>
        <v>1</v>
      </c>
      <c r="N1234" t="str">
        <f t="shared" si="99"/>
        <v>Meal_Dinner_Side</v>
      </c>
      <c r="O1234" t="s">
        <v>31</v>
      </c>
    </row>
    <row r="1235" spans="1:15" hidden="1" x14ac:dyDescent="0.45">
      <c r="A1235" t="str">
        <f t="shared" si="95"/>
        <v>2020-01-03</v>
      </c>
      <c r="B1235">
        <f t="shared" si="96"/>
        <v>43833</v>
      </c>
      <c r="C1235" t="str">
        <f t="shared" si="97"/>
        <v>43833Meal_Lunch_GreenP20</v>
      </c>
      <c r="D1235" s="7">
        <v>1233</v>
      </c>
      <c r="E1235" t="s">
        <v>190</v>
      </c>
      <c r="F1235" t="s">
        <v>118</v>
      </c>
      <c r="G1235" t="s">
        <v>183</v>
      </c>
      <c r="H1235">
        <v>84.869345999999993</v>
      </c>
      <c r="I1235" t="s">
        <v>76</v>
      </c>
      <c r="J1235">
        <v>0.1</v>
      </c>
      <c r="K1235">
        <v>0.25</v>
      </c>
      <c r="L1235">
        <v>0.25</v>
      </c>
      <c r="M1235" t="b">
        <f t="shared" si="98"/>
        <v>1</v>
      </c>
      <c r="N1235" t="str">
        <f t="shared" si="99"/>
        <v>Meal_Lunch_Green</v>
      </c>
      <c r="O1235" t="s">
        <v>34</v>
      </c>
    </row>
    <row r="1236" spans="1:15" hidden="1" x14ac:dyDescent="0.45">
      <c r="A1236" t="str">
        <f t="shared" si="95"/>
        <v>2020-01-03</v>
      </c>
      <c r="B1236">
        <f t="shared" si="96"/>
        <v>43833</v>
      </c>
      <c r="C1236" t="str">
        <f t="shared" si="97"/>
        <v>43833Meal_Lunch_MainP20</v>
      </c>
      <c r="D1236" s="7">
        <v>1234</v>
      </c>
      <c r="E1236" t="s">
        <v>190</v>
      </c>
      <c r="F1236" t="s">
        <v>118</v>
      </c>
      <c r="G1236" t="s">
        <v>184</v>
      </c>
      <c r="H1236">
        <v>97.973408000000006</v>
      </c>
      <c r="I1236" t="s">
        <v>76</v>
      </c>
      <c r="J1236">
        <v>0.1</v>
      </c>
      <c r="K1236">
        <v>0.25</v>
      </c>
      <c r="L1236">
        <v>0.25</v>
      </c>
      <c r="M1236" t="b">
        <f t="shared" si="98"/>
        <v>1</v>
      </c>
      <c r="N1236" t="str">
        <f t="shared" si="99"/>
        <v>Meal_Lunch_Main</v>
      </c>
      <c r="O1236" t="s">
        <v>35</v>
      </c>
    </row>
    <row r="1237" spans="1:15" hidden="1" x14ac:dyDescent="0.45">
      <c r="A1237" t="str">
        <f t="shared" si="95"/>
        <v>2020-01-03</v>
      </c>
      <c r="B1237">
        <f t="shared" si="96"/>
        <v>43833</v>
      </c>
      <c r="C1237" t="str">
        <f t="shared" si="97"/>
        <v>43833Meal_Lunch_SideP20</v>
      </c>
      <c r="D1237" s="7">
        <v>1235</v>
      </c>
      <c r="E1237" t="s">
        <v>190</v>
      </c>
      <c r="F1237" t="s">
        <v>118</v>
      </c>
      <c r="G1237" t="s">
        <v>185</v>
      </c>
      <c r="H1237">
        <v>239.32784000000001</v>
      </c>
      <c r="I1237" t="s">
        <v>76</v>
      </c>
      <c r="J1237">
        <v>0.1</v>
      </c>
      <c r="K1237">
        <v>0.25</v>
      </c>
      <c r="L1237">
        <v>0.25</v>
      </c>
      <c r="M1237" t="b">
        <f t="shared" si="98"/>
        <v>1</v>
      </c>
      <c r="N1237" t="str">
        <f t="shared" si="99"/>
        <v>Meal_Lunch_Side</v>
      </c>
      <c r="O1237" t="s">
        <v>36</v>
      </c>
    </row>
    <row r="1238" spans="1:15" hidden="1" x14ac:dyDescent="0.45">
      <c r="A1238" t="str">
        <f t="shared" si="95"/>
        <v>2020-01-03</v>
      </c>
      <c r="B1238">
        <f t="shared" si="96"/>
        <v>43833</v>
      </c>
      <c r="C1238" t="str">
        <f t="shared" si="97"/>
        <v>43833Meal_Morning_Snack_GreenP20</v>
      </c>
      <c r="D1238" s="7">
        <v>1236</v>
      </c>
      <c r="E1238" t="s">
        <v>190</v>
      </c>
      <c r="F1238" t="s">
        <v>118</v>
      </c>
      <c r="G1238" t="s">
        <v>186</v>
      </c>
      <c r="H1238">
        <v>107.87929</v>
      </c>
      <c r="I1238" t="s">
        <v>76</v>
      </c>
      <c r="J1238">
        <v>0.1</v>
      </c>
      <c r="K1238">
        <v>0.25</v>
      </c>
      <c r="L1238">
        <v>0.25</v>
      </c>
      <c r="M1238" t="b">
        <f t="shared" si="98"/>
        <v>1</v>
      </c>
      <c r="N1238" t="str">
        <f t="shared" si="99"/>
        <v>Meal_Morning_Snack_Green</v>
      </c>
      <c r="O1238" t="s">
        <v>39</v>
      </c>
    </row>
    <row r="1239" spans="1:15" hidden="1" x14ac:dyDescent="0.45">
      <c r="A1239" t="str">
        <f t="shared" si="95"/>
        <v>2020-01-03</v>
      </c>
      <c r="B1239">
        <f t="shared" si="96"/>
        <v>43833</v>
      </c>
      <c r="C1239" t="str">
        <f t="shared" si="97"/>
        <v>43833Meal_Morning_Snack_MainP20</v>
      </c>
      <c r="D1239" s="7">
        <v>1237</v>
      </c>
      <c r="E1239" t="s">
        <v>190</v>
      </c>
      <c r="F1239" t="s">
        <v>118</v>
      </c>
      <c r="G1239" t="s">
        <v>187</v>
      </c>
      <c r="H1239">
        <v>44.212822000000003</v>
      </c>
      <c r="I1239" t="s">
        <v>76</v>
      </c>
      <c r="J1239">
        <v>0.1</v>
      </c>
      <c r="K1239">
        <v>0.25</v>
      </c>
      <c r="L1239">
        <v>0.25</v>
      </c>
      <c r="M1239" t="b">
        <f t="shared" si="98"/>
        <v>1</v>
      </c>
      <c r="N1239" t="str">
        <f t="shared" si="99"/>
        <v>Meal_Morning_Snack_Main</v>
      </c>
      <c r="O1239" t="s">
        <v>40</v>
      </c>
    </row>
    <row r="1240" spans="1:15" hidden="1" x14ac:dyDescent="0.45">
      <c r="A1240" t="str">
        <f t="shared" si="95"/>
        <v>2020-01-03</v>
      </c>
      <c r="B1240">
        <f t="shared" si="96"/>
        <v>43833</v>
      </c>
      <c r="C1240" t="str">
        <f t="shared" si="97"/>
        <v>43833Meal_Morning_Snack_SideP20</v>
      </c>
      <c r="D1240" s="7">
        <v>1238</v>
      </c>
      <c r="E1240" t="s">
        <v>190</v>
      </c>
      <c r="F1240" t="s">
        <v>118</v>
      </c>
      <c r="G1240" t="s">
        <v>188</v>
      </c>
      <c r="H1240">
        <v>10.611077</v>
      </c>
      <c r="I1240" t="s">
        <v>76</v>
      </c>
      <c r="J1240">
        <v>0.1</v>
      </c>
      <c r="K1240">
        <v>0.25</v>
      </c>
      <c r="L1240">
        <v>0.25</v>
      </c>
      <c r="M1240" t="b">
        <f t="shared" si="98"/>
        <v>1</v>
      </c>
      <c r="N1240" t="str">
        <f t="shared" si="99"/>
        <v>Meal_Morning_Snack_Side</v>
      </c>
      <c r="O1240" t="s">
        <v>41</v>
      </c>
    </row>
    <row r="1241" spans="1:15" hidden="1" x14ac:dyDescent="0.45">
      <c r="A1241" t="str">
        <f t="shared" si="95"/>
        <v>2020-01-03</v>
      </c>
      <c r="B1241">
        <f t="shared" si="96"/>
        <v>43833</v>
      </c>
      <c r="C1241" t="str">
        <f t="shared" si="97"/>
        <v>43833Meal_Afternoon_Snack_GreenP21</v>
      </c>
      <c r="D1241" s="7">
        <v>1239</v>
      </c>
      <c r="E1241" t="s">
        <v>190</v>
      </c>
      <c r="F1241" t="s">
        <v>118</v>
      </c>
      <c r="G1241" t="s">
        <v>168</v>
      </c>
      <c r="H1241">
        <v>16.083587000000001</v>
      </c>
      <c r="I1241" t="s">
        <v>54</v>
      </c>
      <c r="J1241">
        <v>0.1</v>
      </c>
      <c r="K1241">
        <v>0.25</v>
      </c>
      <c r="L1241">
        <v>0.25</v>
      </c>
      <c r="M1241" t="b">
        <f t="shared" si="98"/>
        <v>1</v>
      </c>
      <c r="N1241" t="str">
        <f t="shared" si="99"/>
        <v>Meal_Afternoon_Snack_Green</v>
      </c>
      <c r="O1241" t="s">
        <v>11</v>
      </c>
    </row>
    <row r="1242" spans="1:15" hidden="1" x14ac:dyDescent="0.45">
      <c r="A1242" t="str">
        <f t="shared" si="95"/>
        <v>2020-01-03</v>
      </c>
      <c r="B1242">
        <f t="shared" si="96"/>
        <v>43833</v>
      </c>
      <c r="C1242" t="str">
        <f t="shared" si="97"/>
        <v>43833Meal_Afternoon_Snack_MainP21</v>
      </c>
      <c r="D1242" s="7">
        <v>1240</v>
      </c>
      <c r="E1242" t="s">
        <v>190</v>
      </c>
      <c r="F1242" t="s">
        <v>118</v>
      </c>
      <c r="G1242" t="s">
        <v>169</v>
      </c>
      <c r="H1242">
        <v>117.05277</v>
      </c>
      <c r="I1242" t="s">
        <v>54</v>
      </c>
      <c r="J1242">
        <v>0.1</v>
      </c>
      <c r="K1242">
        <v>0.25</v>
      </c>
      <c r="L1242">
        <v>0.25</v>
      </c>
      <c r="M1242" t="b">
        <f t="shared" si="98"/>
        <v>1</v>
      </c>
      <c r="N1242" t="str">
        <f t="shared" si="99"/>
        <v>Meal_Afternoon_Snack_Main</v>
      </c>
      <c r="O1242" t="s">
        <v>12</v>
      </c>
    </row>
    <row r="1243" spans="1:15" hidden="1" x14ac:dyDescent="0.45">
      <c r="A1243" t="str">
        <f t="shared" si="95"/>
        <v>2020-01-03</v>
      </c>
      <c r="B1243">
        <f t="shared" si="96"/>
        <v>43833</v>
      </c>
      <c r="C1243" t="str">
        <f t="shared" si="97"/>
        <v>43833Meal_Afternoon_Snack_SideP21</v>
      </c>
      <c r="D1243" s="7">
        <v>1241</v>
      </c>
      <c r="E1243" t="s">
        <v>190</v>
      </c>
      <c r="F1243" t="s">
        <v>118</v>
      </c>
      <c r="G1243" t="s">
        <v>170</v>
      </c>
      <c r="H1243">
        <v>2.6805978000000001</v>
      </c>
      <c r="I1243" t="s">
        <v>54</v>
      </c>
      <c r="J1243">
        <v>0.1</v>
      </c>
      <c r="K1243">
        <v>0.25</v>
      </c>
      <c r="L1243">
        <v>0.25</v>
      </c>
      <c r="M1243" t="b">
        <f t="shared" si="98"/>
        <v>1</v>
      </c>
      <c r="N1243" t="str">
        <f t="shared" si="99"/>
        <v>Meal_Afternoon_Snack_Side</v>
      </c>
      <c r="O1243" t="s">
        <v>13</v>
      </c>
    </row>
    <row r="1244" spans="1:15" hidden="1" x14ac:dyDescent="0.45">
      <c r="A1244" t="str">
        <f t="shared" si="95"/>
        <v>2020-01-03</v>
      </c>
      <c r="B1244">
        <f t="shared" si="96"/>
        <v>43833</v>
      </c>
      <c r="C1244" t="str">
        <f t="shared" si="97"/>
        <v>43833Meal_Booster1_GreenP21</v>
      </c>
      <c r="D1244" s="7">
        <v>1242</v>
      </c>
      <c r="E1244" t="s">
        <v>190</v>
      </c>
      <c r="F1244" t="s">
        <v>118</v>
      </c>
      <c r="G1244" t="s">
        <v>171</v>
      </c>
      <c r="H1244">
        <v>0</v>
      </c>
      <c r="I1244" t="s">
        <v>54</v>
      </c>
      <c r="J1244">
        <v>0.1</v>
      </c>
      <c r="K1244">
        <v>0.25</v>
      </c>
      <c r="L1244">
        <v>0.25</v>
      </c>
      <c r="M1244" t="b">
        <f t="shared" si="98"/>
        <v>1</v>
      </c>
      <c r="N1244" t="str">
        <f t="shared" si="99"/>
        <v>Meal_Booster1_Green</v>
      </c>
      <c r="O1244" t="s">
        <v>16</v>
      </c>
    </row>
    <row r="1245" spans="1:15" hidden="1" x14ac:dyDescent="0.45">
      <c r="A1245" t="str">
        <f t="shared" si="95"/>
        <v>2020-01-03</v>
      </c>
      <c r="B1245">
        <f t="shared" si="96"/>
        <v>43833</v>
      </c>
      <c r="C1245" t="str">
        <f t="shared" si="97"/>
        <v>43833Meal_Booster1_MainP21</v>
      </c>
      <c r="D1245" s="7">
        <v>1243</v>
      </c>
      <c r="E1245" t="s">
        <v>190</v>
      </c>
      <c r="F1245" t="s">
        <v>118</v>
      </c>
      <c r="G1245" t="s">
        <v>172</v>
      </c>
      <c r="H1245">
        <v>0</v>
      </c>
      <c r="I1245" t="s">
        <v>54</v>
      </c>
      <c r="J1245">
        <v>0.1</v>
      </c>
      <c r="K1245">
        <v>0.25</v>
      </c>
      <c r="L1245">
        <v>0.25</v>
      </c>
      <c r="M1245" t="b">
        <f t="shared" si="98"/>
        <v>1</v>
      </c>
      <c r="N1245" t="str">
        <f t="shared" si="99"/>
        <v>Meal_Booster1_Main</v>
      </c>
      <c r="O1245" t="s">
        <v>17</v>
      </c>
    </row>
    <row r="1246" spans="1:15" hidden="1" x14ac:dyDescent="0.45">
      <c r="A1246" t="str">
        <f t="shared" si="95"/>
        <v>2020-01-03</v>
      </c>
      <c r="B1246">
        <f t="shared" si="96"/>
        <v>43833</v>
      </c>
      <c r="C1246" t="str">
        <f t="shared" si="97"/>
        <v>43833Meal_Booster1_SideP21</v>
      </c>
      <c r="D1246" s="7">
        <v>1244</v>
      </c>
      <c r="E1246" t="s">
        <v>190</v>
      </c>
      <c r="F1246" t="s">
        <v>118</v>
      </c>
      <c r="G1246" t="s">
        <v>173</v>
      </c>
      <c r="H1246">
        <v>0</v>
      </c>
      <c r="I1246" t="s">
        <v>54</v>
      </c>
      <c r="J1246">
        <v>0.1</v>
      </c>
      <c r="K1246">
        <v>0.25</v>
      </c>
      <c r="L1246">
        <v>0.25</v>
      </c>
      <c r="M1246" t="b">
        <f t="shared" si="98"/>
        <v>1</v>
      </c>
      <c r="N1246" t="str">
        <f t="shared" si="99"/>
        <v>Meal_Booster1_Side</v>
      </c>
      <c r="O1246" t="s">
        <v>18</v>
      </c>
    </row>
    <row r="1247" spans="1:15" hidden="1" x14ac:dyDescent="0.45">
      <c r="A1247" t="str">
        <f t="shared" si="95"/>
        <v>2020-01-03</v>
      </c>
      <c r="B1247">
        <f t="shared" si="96"/>
        <v>43833</v>
      </c>
      <c r="C1247" t="str">
        <f t="shared" si="97"/>
        <v>43833Meal_Booster2_GreenP21</v>
      </c>
      <c r="D1247" s="7">
        <v>1245</v>
      </c>
      <c r="E1247" t="s">
        <v>190</v>
      </c>
      <c r="F1247" t="s">
        <v>118</v>
      </c>
      <c r="G1247" t="s">
        <v>174</v>
      </c>
      <c r="H1247">
        <v>0</v>
      </c>
      <c r="I1247" t="s">
        <v>54</v>
      </c>
      <c r="J1247">
        <v>0.1</v>
      </c>
      <c r="K1247">
        <v>0.25</v>
      </c>
      <c r="L1247">
        <v>0.25</v>
      </c>
      <c r="M1247" t="b">
        <f t="shared" si="98"/>
        <v>1</v>
      </c>
      <c r="N1247" t="str">
        <f t="shared" si="99"/>
        <v>Meal_Booster2_Green</v>
      </c>
      <c r="O1247" t="s">
        <v>19</v>
      </c>
    </row>
    <row r="1248" spans="1:15" hidden="1" x14ac:dyDescent="0.45">
      <c r="A1248" t="str">
        <f t="shared" si="95"/>
        <v>2020-01-03</v>
      </c>
      <c r="B1248">
        <f t="shared" si="96"/>
        <v>43833</v>
      </c>
      <c r="C1248" t="str">
        <f t="shared" si="97"/>
        <v>43833Meal_Booster2_MainP21</v>
      </c>
      <c r="D1248" s="7">
        <v>1246</v>
      </c>
      <c r="E1248" t="s">
        <v>190</v>
      </c>
      <c r="F1248" t="s">
        <v>118</v>
      </c>
      <c r="G1248" t="s">
        <v>175</v>
      </c>
      <c r="H1248">
        <v>0</v>
      </c>
      <c r="I1248" t="s">
        <v>54</v>
      </c>
      <c r="J1248">
        <v>0.1</v>
      </c>
      <c r="K1248">
        <v>0.25</v>
      </c>
      <c r="L1248">
        <v>0.25</v>
      </c>
      <c r="M1248" t="b">
        <f t="shared" si="98"/>
        <v>1</v>
      </c>
      <c r="N1248" t="str">
        <f t="shared" si="99"/>
        <v>Meal_Booster2_Main</v>
      </c>
      <c r="O1248" t="s">
        <v>20</v>
      </c>
    </row>
    <row r="1249" spans="1:15" hidden="1" x14ac:dyDescent="0.45">
      <c r="A1249" t="str">
        <f t="shared" si="95"/>
        <v>2020-01-03</v>
      </c>
      <c r="B1249">
        <f t="shared" si="96"/>
        <v>43833</v>
      </c>
      <c r="C1249" t="str">
        <f t="shared" si="97"/>
        <v>43833Meal_Booster2_SideP21</v>
      </c>
      <c r="D1249" s="7">
        <v>1247</v>
      </c>
      <c r="E1249" t="s">
        <v>190</v>
      </c>
      <c r="F1249" t="s">
        <v>118</v>
      </c>
      <c r="G1249" t="s">
        <v>176</v>
      </c>
      <c r="H1249">
        <v>0</v>
      </c>
      <c r="I1249" t="s">
        <v>54</v>
      </c>
      <c r="J1249">
        <v>0.1</v>
      </c>
      <c r="K1249">
        <v>0.25</v>
      </c>
      <c r="L1249">
        <v>0.25</v>
      </c>
      <c r="M1249" t="b">
        <f t="shared" si="98"/>
        <v>1</v>
      </c>
      <c r="N1249" t="str">
        <f t="shared" si="99"/>
        <v>Meal_Booster2_Side</v>
      </c>
      <c r="O1249" t="s">
        <v>21</v>
      </c>
    </row>
    <row r="1250" spans="1:15" hidden="1" x14ac:dyDescent="0.45">
      <c r="A1250" t="str">
        <f t="shared" si="95"/>
        <v>2020-01-03</v>
      </c>
      <c r="B1250">
        <f t="shared" si="96"/>
        <v>43833</v>
      </c>
      <c r="C1250" t="str">
        <f t="shared" si="97"/>
        <v>43833Meal_Breakfast_GreenP21</v>
      </c>
      <c r="D1250" s="7">
        <v>1248</v>
      </c>
      <c r="E1250" t="s">
        <v>190</v>
      </c>
      <c r="F1250" t="s">
        <v>118</v>
      </c>
      <c r="G1250" t="s">
        <v>177</v>
      </c>
      <c r="H1250">
        <v>33.301425999999999</v>
      </c>
      <c r="I1250" t="s">
        <v>54</v>
      </c>
      <c r="J1250">
        <v>0.1</v>
      </c>
      <c r="K1250">
        <v>0.25</v>
      </c>
      <c r="L1250">
        <v>0.25</v>
      </c>
      <c r="M1250" t="b">
        <f t="shared" si="98"/>
        <v>1</v>
      </c>
      <c r="N1250" t="str">
        <f t="shared" si="99"/>
        <v>Meal_Breakfast_Green</v>
      </c>
      <c r="O1250" t="s">
        <v>24</v>
      </c>
    </row>
    <row r="1251" spans="1:15" hidden="1" x14ac:dyDescent="0.45">
      <c r="A1251" t="str">
        <f t="shared" si="95"/>
        <v>2020-01-03</v>
      </c>
      <c r="B1251">
        <f t="shared" si="96"/>
        <v>43833</v>
      </c>
      <c r="C1251" t="str">
        <f t="shared" si="97"/>
        <v>43833Meal_Breakfast_MainP21</v>
      </c>
      <c r="D1251" s="7">
        <v>1249</v>
      </c>
      <c r="E1251" t="s">
        <v>190</v>
      </c>
      <c r="F1251" t="s">
        <v>118</v>
      </c>
      <c r="G1251" t="s">
        <v>178</v>
      </c>
      <c r="H1251">
        <v>225.11763999999999</v>
      </c>
      <c r="I1251" t="s">
        <v>54</v>
      </c>
      <c r="J1251">
        <v>0.1</v>
      </c>
      <c r="K1251">
        <v>0.25</v>
      </c>
      <c r="L1251">
        <v>0.25</v>
      </c>
      <c r="M1251" t="b">
        <f t="shared" si="98"/>
        <v>1</v>
      </c>
      <c r="N1251" t="str">
        <f t="shared" si="99"/>
        <v>Meal_Breakfast_Main</v>
      </c>
      <c r="O1251" t="s">
        <v>25</v>
      </c>
    </row>
    <row r="1252" spans="1:15" hidden="1" x14ac:dyDescent="0.45">
      <c r="A1252" t="str">
        <f t="shared" si="95"/>
        <v>2020-01-03</v>
      </c>
      <c r="B1252">
        <f t="shared" si="96"/>
        <v>43833</v>
      </c>
      <c r="C1252" t="str">
        <f t="shared" si="97"/>
        <v>43833Meal_Breakfast_SideP21</v>
      </c>
      <c r="D1252" s="7">
        <v>1250</v>
      </c>
      <c r="E1252" t="s">
        <v>190</v>
      </c>
      <c r="F1252" t="s">
        <v>118</v>
      </c>
      <c r="G1252" t="s">
        <v>179</v>
      </c>
      <c r="H1252">
        <v>88.803804</v>
      </c>
      <c r="I1252" t="s">
        <v>54</v>
      </c>
      <c r="J1252">
        <v>0.1</v>
      </c>
      <c r="K1252">
        <v>0.25</v>
      </c>
      <c r="L1252">
        <v>0.25</v>
      </c>
      <c r="M1252" t="b">
        <f t="shared" si="98"/>
        <v>1</v>
      </c>
      <c r="N1252" t="str">
        <f t="shared" si="99"/>
        <v>Meal_Breakfast_Side</v>
      </c>
      <c r="O1252" t="s">
        <v>26</v>
      </c>
    </row>
    <row r="1253" spans="1:15" hidden="1" x14ac:dyDescent="0.45">
      <c r="A1253" t="str">
        <f t="shared" si="95"/>
        <v>2020-01-03</v>
      </c>
      <c r="B1253">
        <f t="shared" si="96"/>
        <v>43833</v>
      </c>
      <c r="C1253" t="str">
        <f t="shared" si="97"/>
        <v>43833Meal_Dinner_GreenP21</v>
      </c>
      <c r="D1253" s="7">
        <v>1251</v>
      </c>
      <c r="E1253" t="s">
        <v>190</v>
      </c>
      <c r="F1253" t="s">
        <v>118</v>
      </c>
      <c r="G1253" t="s">
        <v>180</v>
      </c>
      <c r="H1253">
        <v>2.5036394999999998</v>
      </c>
      <c r="I1253" t="s">
        <v>54</v>
      </c>
      <c r="J1253">
        <v>0.1</v>
      </c>
      <c r="K1253">
        <v>0.25</v>
      </c>
      <c r="L1253">
        <v>0.25</v>
      </c>
      <c r="M1253" t="b">
        <f t="shared" si="98"/>
        <v>1</v>
      </c>
      <c r="N1253" t="str">
        <f t="shared" si="99"/>
        <v>Meal_Dinner_Green</v>
      </c>
      <c r="O1253" t="s">
        <v>29</v>
      </c>
    </row>
    <row r="1254" spans="1:15" hidden="1" x14ac:dyDescent="0.45">
      <c r="A1254" t="str">
        <f t="shared" si="95"/>
        <v>2020-01-03</v>
      </c>
      <c r="B1254">
        <f t="shared" si="96"/>
        <v>43833</v>
      </c>
      <c r="C1254" t="str">
        <f t="shared" si="97"/>
        <v>43833Meal_Dinner_MainP21</v>
      </c>
      <c r="D1254" s="7">
        <v>1252</v>
      </c>
      <c r="E1254" t="s">
        <v>190</v>
      </c>
      <c r="F1254" t="s">
        <v>118</v>
      </c>
      <c r="G1254" t="s">
        <v>181</v>
      </c>
      <c r="H1254">
        <v>50.072789999999998</v>
      </c>
      <c r="I1254" t="s">
        <v>54</v>
      </c>
      <c r="J1254">
        <v>0.1</v>
      </c>
      <c r="K1254">
        <v>0.25</v>
      </c>
      <c r="L1254">
        <v>0.25</v>
      </c>
      <c r="M1254" t="b">
        <f t="shared" si="98"/>
        <v>1</v>
      </c>
      <c r="N1254" t="str">
        <f t="shared" si="99"/>
        <v>Meal_Dinner_Main</v>
      </c>
      <c r="O1254" t="s">
        <v>30</v>
      </c>
    </row>
    <row r="1255" spans="1:15" hidden="1" x14ac:dyDescent="0.45">
      <c r="A1255" t="str">
        <f t="shared" si="95"/>
        <v>2020-01-03</v>
      </c>
      <c r="B1255">
        <f t="shared" si="96"/>
        <v>43833</v>
      </c>
      <c r="C1255" t="str">
        <f t="shared" si="97"/>
        <v>43833Meal_Dinner_SideP21</v>
      </c>
      <c r="D1255" s="7">
        <v>1253</v>
      </c>
      <c r="E1255" t="s">
        <v>190</v>
      </c>
      <c r="F1255" t="s">
        <v>118</v>
      </c>
      <c r="G1255" t="s">
        <v>182</v>
      </c>
      <c r="H1255">
        <v>143.04127</v>
      </c>
      <c r="I1255" t="s">
        <v>54</v>
      </c>
      <c r="J1255">
        <v>0.1</v>
      </c>
      <c r="K1255">
        <v>0.25</v>
      </c>
      <c r="L1255">
        <v>0.25</v>
      </c>
      <c r="M1255" t="b">
        <f t="shared" si="98"/>
        <v>1</v>
      </c>
      <c r="N1255" t="str">
        <f t="shared" si="99"/>
        <v>Meal_Dinner_Side</v>
      </c>
      <c r="O1255" t="s">
        <v>31</v>
      </c>
    </row>
    <row r="1256" spans="1:15" hidden="1" x14ac:dyDescent="0.45">
      <c r="A1256" t="str">
        <f t="shared" si="95"/>
        <v>2020-01-03</v>
      </c>
      <c r="B1256">
        <f t="shared" si="96"/>
        <v>43833</v>
      </c>
      <c r="C1256" t="str">
        <f t="shared" si="97"/>
        <v>43833Meal_Lunch_GreenP21</v>
      </c>
      <c r="D1256" s="7">
        <v>1254</v>
      </c>
      <c r="E1256" t="s">
        <v>190</v>
      </c>
      <c r="F1256" t="s">
        <v>118</v>
      </c>
      <c r="G1256" t="s">
        <v>183</v>
      </c>
      <c r="H1256">
        <v>105.8075</v>
      </c>
      <c r="I1256" t="s">
        <v>54</v>
      </c>
      <c r="J1256">
        <v>0.1</v>
      </c>
      <c r="K1256">
        <v>0.25</v>
      </c>
      <c r="L1256">
        <v>0.25</v>
      </c>
      <c r="M1256" t="b">
        <f t="shared" si="98"/>
        <v>1</v>
      </c>
      <c r="N1256" t="str">
        <f t="shared" si="99"/>
        <v>Meal_Lunch_Green</v>
      </c>
      <c r="O1256" t="s">
        <v>34</v>
      </c>
    </row>
    <row r="1257" spans="1:15" hidden="1" x14ac:dyDescent="0.45">
      <c r="A1257" t="str">
        <f t="shared" si="95"/>
        <v>2020-01-03</v>
      </c>
      <c r="B1257">
        <f t="shared" si="96"/>
        <v>43833</v>
      </c>
      <c r="C1257" t="str">
        <f t="shared" si="97"/>
        <v>43833Meal_Lunch_MainP21</v>
      </c>
      <c r="D1257" s="7">
        <v>1255</v>
      </c>
      <c r="E1257" t="s">
        <v>190</v>
      </c>
      <c r="F1257" t="s">
        <v>118</v>
      </c>
      <c r="G1257" t="s">
        <v>184</v>
      </c>
      <c r="H1257">
        <v>95.609189000000001</v>
      </c>
      <c r="I1257" t="s">
        <v>54</v>
      </c>
      <c r="J1257">
        <v>0.1</v>
      </c>
      <c r="K1257">
        <v>0.25</v>
      </c>
      <c r="L1257">
        <v>0.25</v>
      </c>
      <c r="M1257" t="b">
        <f t="shared" si="98"/>
        <v>1</v>
      </c>
      <c r="N1257" t="str">
        <f t="shared" si="99"/>
        <v>Meal_Lunch_Main</v>
      </c>
      <c r="O1257" t="s">
        <v>35</v>
      </c>
    </row>
    <row r="1258" spans="1:15" hidden="1" x14ac:dyDescent="0.45">
      <c r="A1258" t="str">
        <f t="shared" si="95"/>
        <v>2020-01-03</v>
      </c>
      <c r="B1258">
        <f t="shared" si="96"/>
        <v>43833</v>
      </c>
      <c r="C1258" t="str">
        <f t="shared" si="97"/>
        <v>43833Meal_Lunch_SideP21</v>
      </c>
      <c r="D1258" s="7">
        <v>1256</v>
      </c>
      <c r="E1258" t="s">
        <v>190</v>
      </c>
      <c r="F1258" t="s">
        <v>118</v>
      </c>
      <c r="G1258" t="s">
        <v>185</v>
      </c>
      <c r="H1258">
        <v>293.20150999999998</v>
      </c>
      <c r="I1258" t="s">
        <v>54</v>
      </c>
      <c r="J1258">
        <v>0.1</v>
      </c>
      <c r="K1258">
        <v>0.25</v>
      </c>
      <c r="L1258">
        <v>0.25</v>
      </c>
      <c r="M1258" t="b">
        <f t="shared" si="98"/>
        <v>1</v>
      </c>
      <c r="N1258" t="str">
        <f t="shared" si="99"/>
        <v>Meal_Lunch_Side</v>
      </c>
      <c r="O1258" t="s">
        <v>36</v>
      </c>
    </row>
    <row r="1259" spans="1:15" hidden="1" x14ac:dyDescent="0.45">
      <c r="A1259" t="str">
        <f t="shared" si="95"/>
        <v>2020-01-03</v>
      </c>
      <c r="B1259">
        <f t="shared" si="96"/>
        <v>43833</v>
      </c>
      <c r="C1259" t="str">
        <f t="shared" si="97"/>
        <v>43833Meal_Morning_Snack_GreenP21</v>
      </c>
      <c r="D1259" s="7">
        <v>1257</v>
      </c>
      <c r="E1259" t="s">
        <v>190</v>
      </c>
      <c r="F1259" t="s">
        <v>118</v>
      </c>
      <c r="G1259" t="s">
        <v>186</v>
      </c>
      <c r="H1259">
        <v>88.225245000000001</v>
      </c>
      <c r="I1259" t="s">
        <v>54</v>
      </c>
      <c r="J1259">
        <v>0.1</v>
      </c>
      <c r="K1259">
        <v>0.25</v>
      </c>
      <c r="L1259">
        <v>0.25</v>
      </c>
      <c r="M1259" t="b">
        <f t="shared" si="98"/>
        <v>1</v>
      </c>
      <c r="N1259" t="str">
        <f t="shared" si="99"/>
        <v>Meal_Morning_Snack_Green</v>
      </c>
      <c r="O1259" t="s">
        <v>39</v>
      </c>
    </row>
    <row r="1260" spans="1:15" hidden="1" x14ac:dyDescent="0.45">
      <c r="A1260" t="str">
        <f t="shared" si="95"/>
        <v>2020-01-03</v>
      </c>
      <c r="B1260">
        <f t="shared" si="96"/>
        <v>43833</v>
      </c>
      <c r="C1260" t="str">
        <f t="shared" si="97"/>
        <v>43833Meal_Morning_Snack_MainP21</v>
      </c>
      <c r="D1260" s="7">
        <v>1258</v>
      </c>
      <c r="E1260" t="s">
        <v>190</v>
      </c>
      <c r="F1260" t="s">
        <v>118</v>
      </c>
      <c r="G1260" t="s">
        <v>187</v>
      </c>
      <c r="H1260">
        <v>19.155487999999998</v>
      </c>
      <c r="I1260" t="s">
        <v>54</v>
      </c>
      <c r="J1260">
        <v>0.1</v>
      </c>
      <c r="K1260">
        <v>0.25</v>
      </c>
      <c r="L1260">
        <v>0.25</v>
      </c>
      <c r="M1260" t="b">
        <f t="shared" si="98"/>
        <v>1</v>
      </c>
      <c r="N1260" t="str">
        <f t="shared" si="99"/>
        <v>Meal_Morning_Snack_Main</v>
      </c>
      <c r="O1260" t="s">
        <v>40</v>
      </c>
    </row>
    <row r="1261" spans="1:15" hidden="1" x14ac:dyDescent="0.45">
      <c r="A1261" t="str">
        <f t="shared" si="95"/>
        <v>2020-01-03</v>
      </c>
      <c r="B1261">
        <f t="shared" si="96"/>
        <v>43833</v>
      </c>
      <c r="C1261" t="str">
        <f t="shared" si="97"/>
        <v>43833Meal_Morning_Snack_SideP21</v>
      </c>
      <c r="D1261" s="7">
        <v>1259</v>
      </c>
      <c r="E1261" t="s">
        <v>190</v>
      </c>
      <c r="F1261" t="s">
        <v>118</v>
      </c>
      <c r="G1261" t="s">
        <v>188</v>
      </c>
      <c r="H1261">
        <v>10.106259</v>
      </c>
      <c r="I1261" t="s">
        <v>54</v>
      </c>
      <c r="J1261">
        <v>0.1</v>
      </c>
      <c r="K1261">
        <v>0.25</v>
      </c>
      <c r="L1261">
        <v>0.25</v>
      </c>
      <c r="M1261" t="b">
        <f t="shared" si="98"/>
        <v>1</v>
      </c>
      <c r="N1261" t="str">
        <f t="shared" si="99"/>
        <v>Meal_Morning_Snack_Side</v>
      </c>
      <c r="O1261" t="s">
        <v>41</v>
      </c>
    </row>
    <row r="1262" spans="1:15" hidden="1" x14ac:dyDescent="0.45">
      <c r="A1262" t="str">
        <f t="shared" si="95"/>
        <v>2020-01-03</v>
      </c>
      <c r="B1262">
        <f t="shared" si="96"/>
        <v>43833</v>
      </c>
      <c r="C1262" t="str">
        <f t="shared" si="97"/>
        <v>43833Meal_Afternoon_Snack_GreenP22</v>
      </c>
      <c r="D1262" s="7">
        <v>1260</v>
      </c>
      <c r="E1262" t="s">
        <v>190</v>
      </c>
      <c r="F1262" t="s">
        <v>118</v>
      </c>
      <c r="G1262" t="s">
        <v>168</v>
      </c>
      <c r="H1262">
        <v>14.395216</v>
      </c>
      <c r="I1262" t="s">
        <v>55</v>
      </c>
      <c r="J1262">
        <v>0.1</v>
      </c>
      <c r="K1262">
        <v>0.25</v>
      </c>
      <c r="L1262">
        <v>0.25</v>
      </c>
      <c r="M1262" t="b">
        <f t="shared" si="98"/>
        <v>1</v>
      </c>
      <c r="N1262" t="str">
        <f t="shared" si="99"/>
        <v>Meal_Afternoon_Snack_Green</v>
      </c>
      <c r="O1262" t="s">
        <v>11</v>
      </c>
    </row>
    <row r="1263" spans="1:15" hidden="1" x14ac:dyDescent="0.45">
      <c r="A1263" t="str">
        <f t="shared" si="95"/>
        <v>2020-01-03</v>
      </c>
      <c r="B1263">
        <f t="shared" si="96"/>
        <v>43833</v>
      </c>
      <c r="C1263" t="str">
        <f t="shared" si="97"/>
        <v>43833Meal_Afternoon_Snack_MainP22</v>
      </c>
      <c r="D1263" s="7">
        <v>1261</v>
      </c>
      <c r="E1263" t="s">
        <v>190</v>
      </c>
      <c r="F1263" t="s">
        <v>118</v>
      </c>
      <c r="G1263" t="s">
        <v>169</v>
      </c>
      <c r="H1263">
        <v>103.16571</v>
      </c>
      <c r="I1263" t="s">
        <v>55</v>
      </c>
      <c r="J1263">
        <v>0.1</v>
      </c>
      <c r="K1263">
        <v>0.25</v>
      </c>
      <c r="L1263">
        <v>0.25</v>
      </c>
      <c r="M1263" t="b">
        <f t="shared" si="98"/>
        <v>1</v>
      </c>
      <c r="N1263" t="str">
        <f t="shared" si="99"/>
        <v>Meal_Afternoon_Snack_Main</v>
      </c>
      <c r="O1263" t="s">
        <v>12</v>
      </c>
    </row>
    <row r="1264" spans="1:15" hidden="1" x14ac:dyDescent="0.45">
      <c r="A1264" t="str">
        <f t="shared" si="95"/>
        <v>2020-01-03</v>
      </c>
      <c r="B1264">
        <f t="shared" si="96"/>
        <v>43833</v>
      </c>
      <c r="C1264" t="str">
        <f t="shared" si="97"/>
        <v>43833Meal_Afternoon_Snack_SideP22</v>
      </c>
      <c r="D1264" s="7">
        <v>1262</v>
      </c>
      <c r="E1264" t="s">
        <v>190</v>
      </c>
      <c r="F1264" t="s">
        <v>118</v>
      </c>
      <c r="G1264" t="s">
        <v>170</v>
      </c>
      <c r="H1264">
        <v>3.9986711000000001</v>
      </c>
      <c r="I1264" t="s">
        <v>55</v>
      </c>
      <c r="J1264">
        <v>0.1</v>
      </c>
      <c r="K1264">
        <v>0.25</v>
      </c>
      <c r="L1264">
        <v>0.25</v>
      </c>
      <c r="M1264" t="b">
        <f t="shared" si="98"/>
        <v>1</v>
      </c>
      <c r="N1264" t="str">
        <f t="shared" si="99"/>
        <v>Meal_Afternoon_Snack_Side</v>
      </c>
      <c r="O1264" t="s">
        <v>13</v>
      </c>
    </row>
    <row r="1265" spans="1:15" hidden="1" x14ac:dyDescent="0.45">
      <c r="A1265" t="str">
        <f t="shared" si="95"/>
        <v>2020-01-03</v>
      </c>
      <c r="B1265">
        <f t="shared" si="96"/>
        <v>43833</v>
      </c>
      <c r="C1265" t="str">
        <f t="shared" si="97"/>
        <v>43833Meal_Booster1_GreenP22</v>
      </c>
      <c r="D1265" s="7">
        <v>1263</v>
      </c>
      <c r="E1265" t="s">
        <v>190</v>
      </c>
      <c r="F1265" t="s">
        <v>118</v>
      </c>
      <c r="G1265" t="s">
        <v>171</v>
      </c>
      <c r="H1265">
        <v>0</v>
      </c>
      <c r="I1265" t="s">
        <v>55</v>
      </c>
      <c r="J1265">
        <v>0.1</v>
      </c>
      <c r="K1265">
        <v>0.25</v>
      </c>
      <c r="L1265">
        <v>0.25</v>
      </c>
      <c r="M1265" t="b">
        <f t="shared" si="98"/>
        <v>1</v>
      </c>
      <c r="N1265" t="str">
        <f t="shared" si="99"/>
        <v>Meal_Booster1_Green</v>
      </c>
      <c r="O1265" t="s">
        <v>16</v>
      </c>
    </row>
    <row r="1266" spans="1:15" hidden="1" x14ac:dyDescent="0.45">
      <c r="A1266" t="str">
        <f t="shared" si="95"/>
        <v>2020-01-03</v>
      </c>
      <c r="B1266">
        <f t="shared" si="96"/>
        <v>43833</v>
      </c>
      <c r="C1266" t="str">
        <f t="shared" si="97"/>
        <v>43833Meal_Booster1_MainP22</v>
      </c>
      <c r="D1266" s="7">
        <v>1264</v>
      </c>
      <c r="E1266" t="s">
        <v>190</v>
      </c>
      <c r="F1266" t="s">
        <v>118</v>
      </c>
      <c r="G1266" t="s">
        <v>172</v>
      </c>
      <c r="H1266">
        <v>0</v>
      </c>
      <c r="I1266" t="s">
        <v>55</v>
      </c>
      <c r="J1266">
        <v>0.1</v>
      </c>
      <c r="K1266">
        <v>0.25</v>
      </c>
      <c r="L1266">
        <v>0.25</v>
      </c>
      <c r="M1266" t="b">
        <f t="shared" si="98"/>
        <v>1</v>
      </c>
      <c r="N1266" t="str">
        <f t="shared" si="99"/>
        <v>Meal_Booster1_Main</v>
      </c>
      <c r="O1266" t="s">
        <v>17</v>
      </c>
    </row>
    <row r="1267" spans="1:15" hidden="1" x14ac:dyDescent="0.45">
      <c r="A1267" t="str">
        <f t="shared" si="95"/>
        <v>2020-01-03</v>
      </c>
      <c r="B1267">
        <f t="shared" si="96"/>
        <v>43833</v>
      </c>
      <c r="C1267" t="str">
        <f t="shared" si="97"/>
        <v>43833Meal_Booster1_SideP22</v>
      </c>
      <c r="D1267" s="7">
        <v>1265</v>
      </c>
      <c r="E1267" t="s">
        <v>190</v>
      </c>
      <c r="F1267" t="s">
        <v>118</v>
      </c>
      <c r="G1267" t="s">
        <v>173</v>
      </c>
      <c r="H1267">
        <v>0</v>
      </c>
      <c r="I1267" t="s">
        <v>55</v>
      </c>
      <c r="J1267">
        <v>0.1</v>
      </c>
      <c r="K1267">
        <v>0.25</v>
      </c>
      <c r="L1267">
        <v>0.25</v>
      </c>
      <c r="M1267" t="b">
        <f t="shared" si="98"/>
        <v>1</v>
      </c>
      <c r="N1267" t="str">
        <f t="shared" si="99"/>
        <v>Meal_Booster1_Side</v>
      </c>
      <c r="O1267" t="s">
        <v>18</v>
      </c>
    </row>
    <row r="1268" spans="1:15" hidden="1" x14ac:dyDescent="0.45">
      <c r="A1268" t="str">
        <f t="shared" si="95"/>
        <v>2020-01-03</v>
      </c>
      <c r="B1268">
        <f t="shared" si="96"/>
        <v>43833</v>
      </c>
      <c r="C1268" t="str">
        <f t="shared" si="97"/>
        <v>43833Meal_Booster2_GreenP22</v>
      </c>
      <c r="D1268" s="7">
        <v>1266</v>
      </c>
      <c r="E1268" t="s">
        <v>190</v>
      </c>
      <c r="F1268" t="s">
        <v>118</v>
      </c>
      <c r="G1268" t="s">
        <v>174</v>
      </c>
      <c r="H1268">
        <v>0</v>
      </c>
      <c r="I1268" t="s">
        <v>55</v>
      </c>
      <c r="J1268">
        <v>0.1</v>
      </c>
      <c r="K1268">
        <v>0.25</v>
      </c>
      <c r="L1268">
        <v>0.25</v>
      </c>
      <c r="M1268" t="b">
        <f t="shared" si="98"/>
        <v>1</v>
      </c>
      <c r="N1268" t="str">
        <f t="shared" si="99"/>
        <v>Meal_Booster2_Green</v>
      </c>
      <c r="O1268" t="s">
        <v>19</v>
      </c>
    </row>
    <row r="1269" spans="1:15" hidden="1" x14ac:dyDescent="0.45">
      <c r="A1269" t="str">
        <f t="shared" si="95"/>
        <v>2020-01-03</v>
      </c>
      <c r="B1269">
        <f t="shared" si="96"/>
        <v>43833</v>
      </c>
      <c r="C1269" t="str">
        <f t="shared" si="97"/>
        <v>43833Meal_Booster2_MainP22</v>
      </c>
      <c r="D1269" s="7">
        <v>1267</v>
      </c>
      <c r="E1269" t="s">
        <v>190</v>
      </c>
      <c r="F1269" t="s">
        <v>118</v>
      </c>
      <c r="G1269" t="s">
        <v>175</v>
      </c>
      <c r="H1269">
        <v>0</v>
      </c>
      <c r="I1269" t="s">
        <v>55</v>
      </c>
      <c r="J1269">
        <v>0.1</v>
      </c>
      <c r="K1269">
        <v>0.25</v>
      </c>
      <c r="L1269">
        <v>0.25</v>
      </c>
      <c r="M1269" t="b">
        <f t="shared" si="98"/>
        <v>1</v>
      </c>
      <c r="N1269" t="str">
        <f t="shared" si="99"/>
        <v>Meal_Booster2_Main</v>
      </c>
      <c r="O1269" t="s">
        <v>20</v>
      </c>
    </row>
    <row r="1270" spans="1:15" hidden="1" x14ac:dyDescent="0.45">
      <c r="A1270" t="str">
        <f t="shared" si="95"/>
        <v>2020-01-03</v>
      </c>
      <c r="B1270">
        <f t="shared" si="96"/>
        <v>43833</v>
      </c>
      <c r="C1270" t="str">
        <f t="shared" si="97"/>
        <v>43833Meal_Booster2_SideP22</v>
      </c>
      <c r="D1270" s="7">
        <v>1268</v>
      </c>
      <c r="E1270" t="s">
        <v>190</v>
      </c>
      <c r="F1270" t="s">
        <v>118</v>
      </c>
      <c r="G1270" t="s">
        <v>176</v>
      </c>
      <c r="H1270">
        <v>0</v>
      </c>
      <c r="I1270" t="s">
        <v>55</v>
      </c>
      <c r="J1270">
        <v>0.1</v>
      </c>
      <c r="K1270">
        <v>0.25</v>
      </c>
      <c r="L1270">
        <v>0.25</v>
      </c>
      <c r="M1270" t="b">
        <f t="shared" si="98"/>
        <v>1</v>
      </c>
      <c r="N1270" t="str">
        <f t="shared" si="99"/>
        <v>Meal_Booster2_Side</v>
      </c>
      <c r="O1270" t="s">
        <v>21</v>
      </c>
    </row>
    <row r="1271" spans="1:15" hidden="1" x14ac:dyDescent="0.45">
      <c r="A1271" t="str">
        <f t="shared" si="95"/>
        <v>2020-01-03</v>
      </c>
      <c r="B1271">
        <f t="shared" si="96"/>
        <v>43833</v>
      </c>
      <c r="C1271" t="str">
        <f t="shared" si="97"/>
        <v>43833Meal_Breakfast_GreenP22</v>
      </c>
      <c r="D1271" s="7">
        <v>1269</v>
      </c>
      <c r="E1271" t="s">
        <v>190</v>
      </c>
      <c r="F1271" t="s">
        <v>118</v>
      </c>
      <c r="G1271" t="s">
        <v>177</v>
      </c>
      <c r="H1271">
        <v>37.610771999999997</v>
      </c>
      <c r="I1271" t="s">
        <v>55</v>
      </c>
      <c r="J1271">
        <v>0.1</v>
      </c>
      <c r="K1271">
        <v>0.25</v>
      </c>
      <c r="L1271">
        <v>0.25</v>
      </c>
      <c r="M1271" t="b">
        <f t="shared" si="98"/>
        <v>1</v>
      </c>
      <c r="N1271" t="str">
        <f t="shared" si="99"/>
        <v>Meal_Breakfast_Green</v>
      </c>
      <c r="O1271" t="s">
        <v>24</v>
      </c>
    </row>
    <row r="1272" spans="1:15" hidden="1" x14ac:dyDescent="0.45">
      <c r="A1272" t="str">
        <f t="shared" si="95"/>
        <v>2020-01-03</v>
      </c>
      <c r="B1272">
        <f t="shared" si="96"/>
        <v>43833</v>
      </c>
      <c r="C1272" t="str">
        <f t="shared" si="97"/>
        <v>43833Meal_Breakfast_MainP22</v>
      </c>
      <c r="D1272" s="7">
        <v>1270</v>
      </c>
      <c r="E1272" t="s">
        <v>190</v>
      </c>
      <c r="F1272" t="s">
        <v>118</v>
      </c>
      <c r="G1272" t="s">
        <v>178</v>
      </c>
      <c r="H1272">
        <v>254.24881999999999</v>
      </c>
      <c r="I1272" t="s">
        <v>55</v>
      </c>
      <c r="J1272">
        <v>0.1</v>
      </c>
      <c r="K1272">
        <v>0.25</v>
      </c>
      <c r="L1272">
        <v>0.25</v>
      </c>
      <c r="M1272" t="b">
        <f t="shared" si="98"/>
        <v>1</v>
      </c>
      <c r="N1272" t="str">
        <f t="shared" si="99"/>
        <v>Meal_Breakfast_Main</v>
      </c>
      <c r="O1272" t="s">
        <v>25</v>
      </c>
    </row>
    <row r="1273" spans="1:15" hidden="1" x14ac:dyDescent="0.45">
      <c r="A1273" t="str">
        <f t="shared" si="95"/>
        <v>2020-01-03</v>
      </c>
      <c r="B1273">
        <f t="shared" si="96"/>
        <v>43833</v>
      </c>
      <c r="C1273" t="str">
        <f t="shared" si="97"/>
        <v>43833Meal_Breakfast_SideP22</v>
      </c>
      <c r="D1273" s="7">
        <v>1271</v>
      </c>
      <c r="E1273" t="s">
        <v>190</v>
      </c>
      <c r="F1273" t="s">
        <v>118</v>
      </c>
      <c r="G1273" t="s">
        <v>179</v>
      </c>
      <c r="H1273">
        <v>100.29539</v>
      </c>
      <c r="I1273" t="s">
        <v>55</v>
      </c>
      <c r="J1273">
        <v>0.1</v>
      </c>
      <c r="K1273">
        <v>0.25</v>
      </c>
      <c r="L1273">
        <v>0.25</v>
      </c>
      <c r="M1273" t="b">
        <f t="shared" si="98"/>
        <v>1</v>
      </c>
      <c r="N1273" t="str">
        <f t="shared" si="99"/>
        <v>Meal_Breakfast_Side</v>
      </c>
      <c r="O1273" t="s">
        <v>26</v>
      </c>
    </row>
    <row r="1274" spans="1:15" hidden="1" x14ac:dyDescent="0.45">
      <c r="A1274" t="str">
        <f t="shared" si="95"/>
        <v>2020-01-03</v>
      </c>
      <c r="B1274">
        <f t="shared" si="96"/>
        <v>43833</v>
      </c>
      <c r="C1274" t="str">
        <f t="shared" si="97"/>
        <v>43833Meal_Dinner_GreenP22</v>
      </c>
      <c r="D1274" s="7">
        <v>1272</v>
      </c>
      <c r="E1274" t="s">
        <v>190</v>
      </c>
      <c r="F1274" t="s">
        <v>118</v>
      </c>
      <c r="G1274" t="s">
        <v>180</v>
      </c>
      <c r="H1274">
        <v>3.8249062</v>
      </c>
      <c r="I1274" t="s">
        <v>55</v>
      </c>
      <c r="J1274">
        <v>0.1</v>
      </c>
      <c r="K1274">
        <v>0.25</v>
      </c>
      <c r="L1274">
        <v>0.25</v>
      </c>
      <c r="M1274" t="b">
        <f t="shared" si="98"/>
        <v>1</v>
      </c>
      <c r="N1274" t="str">
        <f t="shared" si="99"/>
        <v>Meal_Dinner_Green</v>
      </c>
      <c r="O1274" t="s">
        <v>29</v>
      </c>
    </row>
    <row r="1275" spans="1:15" hidden="1" x14ac:dyDescent="0.45">
      <c r="A1275" t="str">
        <f t="shared" si="95"/>
        <v>2020-01-03</v>
      </c>
      <c r="B1275">
        <f t="shared" si="96"/>
        <v>43833</v>
      </c>
      <c r="C1275" t="str">
        <f t="shared" si="97"/>
        <v>43833Meal_Dinner_MainP22</v>
      </c>
      <c r="D1275" s="7">
        <v>1273</v>
      </c>
      <c r="E1275" t="s">
        <v>190</v>
      </c>
      <c r="F1275" t="s">
        <v>118</v>
      </c>
      <c r="G1275" t="s">
        <v>181</v>
      </c>
      <c r="H1275">
        <v>45.898873999999999</v>
      </c>
      <c r="I1275" t="s">
        <v>55</v>
      </c>
      <c r="J1275">
        <v>0.1</v>
      </c>
      <c r="K1275">
        <v>0.25</v>
      </c>
      <c r="L1275">
        <v>0.25</v>
      </c>
      <c r="M1275" t="b">
        <f t="shared" si="98"/>
        <v>1</v>
      </c>
      <c r="N1275" t="str">
        <f t="shared" si="99"/>
        <v>Meal_Dinner_Main</v>
      </c>
      <c r="O1275" t="s">
        <v>30</v>
      </c>
    </row>
    <row r="1276" spans="1:15" hidden="1" x14ac:dyDescent="0.45">
      <c r="A1276" t="str">
        <f t="shared" si="95"/>
        <v>2020-01-03</v>
      </c>
      <c r="B1276">
        <f t="shared" si="96"/>
        <v>43833</v>
      </c>
      <c r="C1276" t="str">
        <f t="shared" si="97"/>
        <v>43833Meal_Dinner_SideP22</v>
      </c>
      <c r="D1276" s="7">
        <v>1274</v>
      </c>
      <c r="E1276" t="s">
        <v>190</v>
      </c>
      <c r="F1276" t="s">
        <v>118</v>
      </c>
      <c r="G1276" t="s">
        <v>182</v>
      </c>
      <c r="H1276">
        <v>129.58781999999999</v>
      </c>
      <c r="I1276" t="s">
        <v>55</v>
      </c>
      <c r="J1276">
        <v>0.1</v>
      </c>
      <c r="K1276">
        <v>0.25</v>
      </c>
      <c r="L1276">
        <v>0.25</v>
      </c>
      <c r="M1276" t="b">
        <f t="shared" si="98"/>
        <v>1</v>
      </c>
      <c r="N1276" t="str">
        <f t="shared" si="99"/>
        <v>Meal_Dinner_Side</v>
      </c>
      <c r="O1276" t="s">
        <v>31</v>
      </c>
    </row>
    <row r="1277" spans="1:15" hidden="1" x14ac:dyDescent="0.45">
      <c r="A1277" t="str">
        <f t="shared" si="95"/>
        <v>2020-01-03</v>
      </c>
      <c r="B1277">
        <f t="shared" si="96"/>
        <v>43833</v>
      </c>
      <c r="C1277" t="str">
        <f t="shared" si="97"/>
        <v>43833Meal_Lunch_GreenP22</v>
      </c>
      <c r="D1277" s="7">
        <v>1275</v>
      </c>
      <c r="E1277" t="s">
        <v>190</v>
      </c>
      <c r="F1277" t="s">
        <v>118</v>
      </c>
      <c r="G1277" t="s">
        <v>183</v>
      </c>
      <c r="H1277">
        <v>76.218947</v>
      </c>
      <c r="I1277" t="s">
        <v>55</v>
      </c>
      <c r="J1277">
        <v>0.1</v>
      </c>
      <c r="K1277">
        <v>0.25</v>
      </c>
      <c r="L1277">
        <v>0.25</v>
      </c>
      <c r="M1277" t="b">
        <f t="shared" si="98"/>
        <v>1</v>
      </c>
      <c r="N1277" t="str">
        <f t="shared" si="99"/>
        <v>Meal_Lunch_Green</v>
      </c>
      <c r="O1277" t="s">
        <v>34</v>
      </c>
    </row>
    <row r="1278" spans="1:15" hidden="1" x14ac:dyDescent="0.45">
      <c r="A1278" t="str">
        <f t="shared" si="95"/>
        <v>2020-01-03</v>
      </c>
      <c r="B1278">
        <f t="shared" si="96"/>
        <v>43833</v>
      </c>
      <c r="C1278" t="str">
        <f t="shared" si="97"/>
        <v>43833Meal_Lunch_MainP22</v>
      </c>
      <c r="D1278" s="7">
        <v>1276</v>
      </c>
      <c r="E1278" t="s">
        <v>190</v>
      </c>
      <c r="F1278" t="s">
        <v>118</v>
      </c>
      <c r="G1278" t="s">
        <v>184</v>
      </c>
      <c r="H1278">
        <v>68.872542999999993</v>
      </c>
      <c r="I1278" t="s">
        <v>55</v>
      </c>
      <c r="J1278">
        <v>0.1</v>
      </c>
      <c r="K1278">
        <v>0.25</v>
      </c>
      <c r="L1278">
        <v>0.25</v>
      </c>
      <c r="M1278" t="b">
        <f t="shared" si="98"/>
        <v>1</v>
      </c>
      <c r="N1278" t="str">
        <f t="shared" si="99"/>
        <v>Meal_Lunch_Main</v>
      </c>
      <c r="O1278" t="s">
        <v>35</v>
      </c>
    </row>
    <row r="1279" spans="1:15" hidden="1" x14ac:dyDescent="0.45">
      <c r="A1279" t="str">
        <f t="shared" si="95"/>
        <v>2020-01-03</v>
      </c>
      <c r="B1279">
        <f t="shared" si="96"/>
        <v>43833</v>
      </c>
      <c r="C1279" t="str">
        <f t="shared" si="97"/>
        <v>43833Meal_Lunch_SideP22</v>
      </c>
      <c r="D1279" s="7">
        <v>1277</v>
      </c>
      <c r="E1279" t="s">
        <v>190</v>
      </c>
      <c r="F1279" t="s">
        <v>118</v>
      </c>
      <c r="G1279" t="s">
        <v>185</v>
      </c>
      <c r="H1279">
        <v>211.20912999999999</v>
      </c>
      <c r="I1279" t="s">
        <v>55</v>
      </c>
      <c r="J1279">
        <v>0.1</v>
      </c>
      <c r="K1279">
        <v>0.25</v>
      </c>
      <c r="L1279">
        <v>0.25</v>
      </c>
      <c r="M1279" t="b">
        <f t="shared" si="98"/>
        <v>1</v>
      </c>
      <c r="N1279" t="str">
        <f t="shared" si="99"/>
        <v>Meal_Lunch_Side</v>
      </c>
      <c r="O1279" t="s">
        <v>36</v>
      </c>
    </row>
    <row r="1280" spans="1:15" hidden="1" x14ac:dyDescent="0.45">
      <c r="A1280" t="str">
        <f t="shared" si="95"/>
        <v>2020-01-03</v>
      </c>
      <c r="B1280">
        <f t="shared" si="96"/>
        <v>43833</v>
      </c>
      <c r="C1280" t="str">
        <f t="shared" si="97"/>
        <v>43833Meal_Morning_Snack_GreenP22</v>
      </c>
      <c r="D1280" s="7">
        <v>1278</v>
      </c>
      <c r="E1280" t="s">
        <v>190</v>
      </c>
      <c r="F1280" t="s">
        <v>118</v>
      </c>
      <c r="G1280" t="s">
        <v>186</v>
      </c>
      <c r="H1280">
        <v>107.28292</v>
      </c>
      <c r="I1280" t="s">
        <v>55</v>
      </c>
      <c r="J1280">
        <v>0.1</v>
      </c>
      <c r="K1280">
        <v>0.25</v>
      </c>
      <c r="L1280">
        <v>0.25</v>
      </c>
      <c r="M1280" t="b">
        <f t="shared" si="98"/>
        <v>1</v>
      </c>
      <c r="N1280" t="str">
        <f t="shared" si="99"/>
        <v>Meal_Morning_Snack_Green</v>
      </c>
      <c r="O1280" t="s">
        <v>39</v>
      </c>
    </row>
    <row r="1281" spans="1:15" hidden="1" x14ac:dyDescent="0.45">
      <c r="A1281" t="str">
        <f t="shared" si="95"/>
        <v>2020-01-03</v>
      </c>
      <c r="B1281">
        <f t="shared" si="96"/>
        <v>43833</v>
      </c>
      <c r="C1281" t="str">
        <f t="shared" si="97"/>
        <v>43833Meal_Morning_Snack_MainP22</v>
      </c>
      <c r="D1281" s="7">
        <v>1279</v>
      </c>
      <c r="E1281" t="s">
        <v>190</v>
      </c>
      <c r="F1281" t="s">
        <v>118</v>
      </c>
      <c r="G1281" t="s">
        <v>187</v>
      </c>
      <c r="H1281">
        <v>24.018564000000001</v>
      </c>
      <c r="I1281" t="s">
        <v>55</v>
      </c>
      <c r="J1281">
        <v>0.1</v>
      </c>
      <c r="K1281">
        <v>0.25</v>
      </c>
      <c r="L1281">
        <v>0.25</v>
      </c>
      <c r="M1281" t="b">
        <f t="shared" si="98"/>
        <v>1</v>
      </c>
      <c r="N1281" t="str">
        <f t="shared" si="99"/>
        <v>Meal_Morning_Snack_Main</v>
      </c>
      <c r="O1281" t="s">
        <v>40</v>
      </c>
    </row>
    <row r="1282" spans="1:15" hidden="1" x14ac:dyDescent="0.45">
      <c r="A1282" t="str">
        <f t="shared" ref="A1282:A1345" si="100">LEFT(E1282,10)</f>
        <v>2020-01-03</v>
      </c>
      <c r="B1282">
        <f t="shared" ref="B1282:B1345" si="101">VALUE(A1282)</f>
        <v>43833</v>
      </c>
      <c r="C1282" t="str">
        <f t="shared" ref="C1282:C1345" si="102">B1282&amp;G1282&amp;I1282</f>
        <v>43833Meal_Morning_Snack_SideP22</v>
      </c>
      <c r="D1282" s="7">
        <v>1280</v>
      </c>
      <c r="E1282" t="s">
        <v>190</v>
      </c>
      <c r="F1282" t="s">
        <v>118</v>
      </c>
      <c r="G1282" t="s">
        <v>188</v>
      </c>
      <c r="H1282">
        <v>16.012376</v>
      </c>
      <c r="I1282" t="s">
        <v>55</v>
      </c>
      <c r="J1282">
        <v>0.1</v>
      </c>
      <c r="K1282">
        <v>0.25</v>
      </c>
      <c r="L1282">
        <v>0.25</v>
      </c>
      <c r="M1282" t="b">
        <f t="shared" ref="M1282:M1345" si="103">N1282=G1282</f>
        <v>1</v>
      </c>
      <c r="N1282" t="str">
        <f t="shared" ref="N1282:N1345" si="104">"Meal_"&amp;O1282</f>
        <v>Meal_Morning_Snack_Side</v>
      </c>
      <c r="O1282" t="s">
        <v>41</v>
      </c>
    </row>
    <row r="1283" spans="1:15" hidden="1" x14ac:dyDescent="0.45">
      <c r="A1283" t="str">
        <f t="shared" si="100"/>
        <v>2020-01-03</v>
      </c>
      <c r="B1283">
        <f t="shared" si="101"/>
        <v>43833</v>
      </c>
      <c r="C1283" t="str">
        <f t="shared" si="102"/>
        <v>43833Meal_Afternoon_Snack_GreenP23</v>
      </c>
      <c r="D1283" s="7">
        <v>1281</v>
      </c>
      <c r="E1283" t="s">
        <v>190</v>
      </c>
      <c r="F1283" t="s">
        <v>118</v>
      </c>
      <c r="G1283" t="s">
        <v>168</v>
      </c>
      <c r="H1283">
        <v>7.6269342000000004E-2</v>
      </c>
      <c r="I1283" t="s">
        <v>56</v>
      </c>
      <c r="J1283">
        <v>0.05</v>
      </c>
      <c r="K1283">
        <v>0.05</v>
      </c>
      <c r="L1283">
        <v>0.15</v>
      </c>
      <c r="M1283" t="b">
        <f t="shared" si="103"/>
        <v>1</v>
      </c>
      <c r="N1283" t="str">
        <f t="shared" si="104"/>
        <v>Meal_Afternoon_Snack_Green</v>
      </c>
      <c r="O1283" t="s">
        <v>11</v>
      </c>
    </row>
    <row r="1284" spans="1:15" hidden="1" x14ac:dyDescent="0.45">
      <c r="A1284" t="str">
        <f t="shared" si="100"/>
        <v>2020-01-03</v>
      </c>
      <c r="B1284">
        <f t="shared" si="101"/>
        <v>43833</v>
      </c>
      <c r="C1284" t="str">
        <f t="shared" si="102"/>
        <v>43833Meal_Afternoon_Snack_MainP23</v>
      </c>
      <c r="D1284" s="7">
        <v>1282</v>
      </c>
      <c r="E1284" t="s">
        <v>190</v>
      </c>
      <c r="F1284" t="s">
        <v>118</v>
      </c>
      <c r="G1284" t="s">
        <v>169</v>
      </c>
      <c r="H1284">
        <v>0.47481403999999999</v>
      </c>
      <c r="I1284" t="s">
        <v>56</v>
      </c>
      <c r="J1284">
        <v>0.05</v>
      </c>
      <c r="K1284">
        <v>0.05</v>
      </c>
      <c r="L1284">
        <v>0.15</v>
      </c>
      <c r="M1284" t="b">
        <f t="shared" si="103"/>
        <v>1</v>
      </c>
      <c r="N1284" t="str">
        <f t="shared" si="104"/>
        <v>Meal_Afternoon_Snack_Main</v>
      </c>
      <c r="O1284" t="s">
        <v>12</v>
      </c>
    </row>
    <row r="1285" spans="1:15" hidden="1" x14ac:dyDescent="0.45">
      <c r="A1285" t="str">
        <f t="shared" si="100"/>
        <v>2020-01-03</v>
      </c>
      <c r="B1285">
        <f t="shared" si="101"/>
        <v>43833</v>
      </c>
      <c r="C1285" t="str">
        <f t="shared" si="102"/>
        <v>43833Meal_Afternoon_Snack_SideP23</v>
      </c>
      <c r="D1285" s="7">
        <v>1283</v>
      </c>
      <c r="E1285" t="s">
        <v>190</v>
      </c>
      <c r="F1285" t="s">
        <v>118</v>
      </c>
      <c r="G1285" t="s">
        <v>170</v>
      </c>
      <c r="H1285">
        <v>1.7197989E-2</v>
      </c>
      <c r="I1285" t="s">
        <v>56</v>
      </c>
      <c r="J1285">
        <v>0.05</v>
      </c>
      <c r="K1285">
        <v>0.05</v>
      </c>
      <c r="L1285">
        <v>0.15</v>
      </c>
      <c r="M1285" t="b">
        <f t="shared" si="103"/>
        <v>1</v>
      </c>
      <c r="N1285" t="str">
        <f t="shared" si="104"/>
        <v>Meal_Afternoon_Snack_Side</v>
      </c>
      <c r="O1285" t="s">
        <v>13</v>
      </c>
    </row>
    <row r="1286" spans="1:15" hidden="1" x14ac:dyDescent="0.45">
      <c r="A1286" t="str">
        <f t="shared" si="100"/>
        <v>2020-01-03</v>
      </c>
      <c r="B1286">
        <f t="shared" si="101"/>
        <v>43833</v>
      </c>
      <c r="C1286" t="str">
        <f t="shared" si="102"/>
        <v>43833Meal_Booster1_GreenP23</v>
      </c>
      <c r="D1286" s="7">
        <v>1284</v>
      </c>
      <c r="E1286" t="s">
        <v>190</v>
      </c>
      <c r="F1286" t="s">
        <v>118</v>
      </c>
      <c r="G1286" t="s">
        <v>171</v>
      </c>
      <c r="H1286">
        <v>0</v>
      </c>
      <c r="I1286" t="s">
        <v>56</v>
      </c>
      <c r="J1286">
        <v>0.05</v>
      </c>
      <c r="K1286">
        <v>0.05</v>
      </c>
      <c r="L1286">
        <v>0.15</v>
      </c>
      <c r="M1286" t="b">
        <f t="shared" si="103"/>
        <v>1</v>
      </c>
      <c r="N1286" t="str">
        <f t="shared" si="104"/>
        <v>Meal_Booster1_Green</v>
      </c>
      <c r="O1286" t="s">
        <v>16</v>
      </c>
    </row>
    <row r="1287" spans="1:15" hidden="1" x14ac:dyDescent="0.45">
      <c r="A1287" t="str">
        <f t="shared" si="100"/>
        <v>2020-01-03</v>
      </c>
      <c r="B1287">
        <f t="shared" si="101"/>
        <v>43833</v>
      </c>
      <c r="C1287" t="str">
        <f t="shared" si="102"/>
        <v>43833Meal_Booster1_MainP23</v>
      </c>
      <c r="D1287" s="7">
        <v>1285</v>
      </c>
      <c r="E1287" t="s">
        <v>190</v>
      </c>
      <c r="F1287" t="s">
        <v>118</v>
      </c>
      <c r="G1287" t="s">
        <v>172</v>
      </c>
      <c r="H1287">
        <v>0</v>
      </c>
      <c r="I1287" t="s">
        <v>56</v>
      </c>
      <c r="J1287">
        <v>0.05</v>
      </c>
      <c r="K1287">
        <v>0.05</v>
      </c>
      <c r="L1287">
        <v>0.15</v>
      </c>
      <c r="M1287" t="b">
        <f t="shared" si="103"/>
        <v>1</v>
      </c>
      <c r="N1287" t="str">
        <f t="shared" si="104"/>
        <v>Meal_Booster1_Main</v>
      </c>
      <c r="O1287" t="s">
        <v>17</v>
      </c>
    </row>
    <row r="1288" spans="1:15" hidden="1" x14ac:dyDescent="0.45">
      <c r="A1288" t="str">
        <f t="shared" si="100"/>
        <v>2020-01-03</v>
      </c>
      <c r="B1288">
        <f t="shared" si="101"/>
        <v>43833</v>
      </c>
      <c r="C1288" t="str">
        <f t="shared" si="102"/>
        <v>43833Meal_Booster1_SideP23</v>
      </c>
      <c r="D1288" s="7">
        <v>1286</v>
      </c>
      <c r="E1288" t="s">
        <v>190</v>
      </c>
      <c r="F1288" t="s">
        <v>118</v>
      </c>
      <c r="G1288" t="s">
        <v>173</v>
      </c>
      <c r="H1288">
        <v>0</v>
      </c>
      <c r="I1288" t="s">
        <v>56</v>
      </c>
      <c r="J1288">
        <v>0.05</v>
      </c>
      <c r="K1288">
        <v>0.05</v>
      </c>
      <c r="L1288">
        <v>0.15</v>
      </c>
      <c r="M1288" t="b">
        <f t="shared" si="103"/>
        <v>1</v>
      </c>
      <c r="N1288" t="str">
        <f t="shared" si="104"/>
        <v>Meal_Booster1_Side</v>
      </c>
      <c r="O1288" t="s">
        <v>18</v>
      </c>
    </row>
    <row r="1289" spans="1:15" hidden="1" x14ac:dyDescent="0.45">
      <c r="A1289" t="str">
        <f t="shared" si="100"/>
        <v>2020-01-03</v>
      </c>
      <c r="B1289">
        <f t="shared" si="101"/>
        <v>43833</v>
      </c>
      <c r="C1289" t="str">
        <f t="shared" si="102"/>
        <v>43833Meal_Booster2_GreenP23</v>
      </c>
      <c r="D1289" s="7">
        <v>1287</v>
      </c>
      <c r="E1289" t="s">
        <v>190</v>
      </c>
      <c r="F1289" t="s">
        <v>118</v>
      </c>
      <c r="G1289" t="s">
        <v>174</v>
      </c>
      <c r="H1289">
        <v>0</v>
      </c>
      <c r="I1289" t="s">
        <v>56</v>
      </c>
      <c r="J1289">
        <v>0.05</v>
      </c>
      <c r="K1289">
        <v>0.05</v>
      </c>
      <c r="L1289">
        <v>0.15</v>
      </c>
      <c r="M1289" t="b">
        <f t="shared" si="103"/>
        <v>1</v>
      </c>
      <c r="N1289" t="str">
        <f t="shared" si="104"/>
        <v>Meal_Booster2_Green</v>
      </c>
      <c r="O1289" t="s">
        <v>19</v>
      </c>
    </row>
    <row r="1290" spans="1:15" hidden="1" x14ac:dyDescent="0.45">
      <c r="A1290" t="str">
        <f t="shared" si="100"/>
        <v>2020-01-03</v>
      </c>
      <c r="B1290">
        <f t="shared" si="101"/>
        <v>43833</v>
      </c>
      <c r="C1290" t="str">
        <f t="shared" si="102"/>
        <v>43833Meal_Booster2_MainP23</v>
      </c>
      <c r="D1290" s="7">
        <v>1288</v>
      </c>
      <c r="E1290" t="s">
        <v>190</v>
      </c>
      <c r="F1290" t="s">
        <v>118</v>
      </c>
      <c r="G1290" t="s">
        <v>175</v>
      </c>
      <c r="H1290">
        <v>0</v>
      </c>
      <c r="I1290" t="s">
        <v>56</v>
      </c>
      <c r="J1290">
        <v>0.05</v>
      </c>
      <c r="K1290">
        <v>0.05</v>
      </c>
      <c r="L1290">
        <v>0.15</v>
      </c>
      <c r="M1290" t="b">
        <f t="shared" si="103"/>
        <v>1</v>
      </c>
      <c r="N1290" t="str">
        <f t="shared" si="104"/>
        <v>Meal_Booster2_Main</v>
      </c>
      <c r="O1290" t="s">
        <v>20</v>
      </c>
    </row>
    <row r="1291" spans="1:15" hidden="1" x14ac:dyDescent="0.45">
      <c r="A1291" t="str">
        <f t="shared" si="100"/>
        <v>2020-01-03</v>
      </c>
      <c r="B1291">
        <f t="shared" si="101"/>
        <v>43833</v>
      </c>
      <c r="C1291" t="str">
        <f t="shared" si="102"/>
        <v>43833Meal_Booster2_SideP23</v>
      </c>
      <c r="D1291" s="7">
        <v>1289</v>
      </c>
      <c r="E1291" t="s">
        <v>190</v>
      </c>
      <c r="F1291" t="s">
        <v>118</v>
      </c>
      <c r="G1291" t="s">
        <v>176</v>
      </c>
      <c r="H1291">
        <v>0</v>
      </c>
      <c r="I1291" t="s">
        <v>56</v>
      </c>
      <c r="J1291">
        <v>0.05</v>
      </c>
      <c r="K1291">
        <v>0.05</v>
      </c>
      <c r="L1291">
        <v>0.15</v>
      </c>
      <c r="M1291" t="b">
        <f t="shared" si="103"/>
        <v>1</v>
      </c>
      <c r="N1291" t="str">
        <f t="shared" si="104"/>
        <v>Meal_Booster2_Side</v>
      </c>
      <c r="O1291" t="s">
        <v>21</v>
      </c>
    </row>
    <row r="1292" spans="1:15" hidden="1" x14ac:dyDescent="0.45">
      <c r="A1292" t="str">
        <f t="shared" si="100"/>
        <v>2020-01-03</v>
      </c>
      <c r="B1292">
        <f t="shared" si="101"/>
        <v>43833</v>
      </c>
      <c r="C1292" t="str">
        <f t="shared" si="102"/>
        <v>43833Meal_Breakfast_GreenP23</v>
      </c>
      <c r="D1292" s="7">
        <v>1290</v>
      </c>
      <c r="E1292" t="s">
        <v>190</v>
      </c>
      <c r="F1292" t="s">
        <v>118</v>
      </c>
      <c r="G1292" t="s">
        <v>177</v>
      </c>
      <c r="H1292">
        <v>44.248652999999997</v>
      </c>
      <c r="I1292" t="s">
        <v>56</v>
      </c>
      <c r="J1292">
        <v>0.05</v>
      </c>
      <c r="K1292">
        <v>0.05</v>
      </c>
      <c r="L1292">
        <v>0.15</v>
      </c>
      <c r="M1292" t="b">
        <f t="shared" si="103"/>
        <v>1</v>
      </c>
      <c r="N1292" t="str">
        <f t="shared" si="104"/>
        <v>Meal_Breakfast_Green</v>
      </c>
      <c r="O1292" t="s">
        <v>24</v>
      </c>
    </row>
    <row r="1293" spans="1:15" hidden="1" x14ac:dyDescent="0.45">
      <c r="A1293" t="str">
        <f t="shared" si="100"/>
        <v>2020-01-03</v>
      </c>
      <c r="B1293">
        <f t="shared" si="101"/>
        <v>43833</v>
      </c>
      <c r="C1293" t="str">
        <f t="shared" si="102"/>
        <v>43833Meal_Breakfast_MainP23</v>
      </c>
      <c r="D1293" s="7">
        <v>1291</v>
      </c>
      <c r="E1293" t="s">
        <v>190</v>
      </c>
      <c r="F1293" t="s">
        <v>118</v>
      </c>
      <c r="G1293" t="s">
        <v>178</v>
      </c>
      <c r="H1293">
        <v>292.04111</v>
      </c>
      <c r="I1293" t="s">
        <v>56</v>
      </c>
      <c r="J1293">
        <v>0.05</v>
      </c>
      <c r="K1293">
        <v>0.05</v>
      </c>
      <c r="L1293">
        <v>0.15</v>
      </c>
      <c r="M1293" t="b">
        <f t="shared" si="103"/>
        <v>1</v>
      </c>
      <c r="N1293" t="str">
        <f t="shared" si="104"/>
        <v>Meal_Breakfast_Main</v>
      </c>
      <c r="O1293" t="s">
        <v>25</v>
      </c>
    </row>
    <row r="1294" spans="1:15" hidden="1" x14ac:dyDescent="0.45">
      <c r="A1294" t="str">
        <f t="shared" si="100"/>
        <v>2020-01-03</v>
      </c>
      <c r="B1294">
        <f t="shared" si="101"/>
        <v>43833</v>
      </c>
      <c r="C1294" t="str">
        <f t="shared" si="102"/>
        <v>43833Meal_Breakfast_SideP23</v>
      </c>
      <c r="D1294" s="7">
        <v>1292</v>
      </c>
      <c r="E1294" t="s">
        <v>190</v>
      </c>
      <c r="F1294" t="s">
        <v>118</v>
      </c>
      <c r="G1294" t="s">
        <v>179</v>
      </c>
      <c r="H1294">
        <v>70.797844999999995</v>
      </c>
      <c r="I1294" t="s">
        <v>56</v>
      </c>
      <c r="J1294">
        <v>0.05</v>
      </c>
      <c r="K1294">
        <v>0.05</v>
      </c>
      <c r="L1294">
        <v>0.15</v>
      </c>
      <c r="M1294" t="b">
        <f t="shared" si="103"/>
        <v>1</v>
      </c>
      <c r="N1294" t="str">
        <f t="shared" si="104"/>
        <v>Meal_Breakfast_Side</v>
      </c>
      <c r="O1294" t="s">
        <v>26</v>
      </c>
    </row>
    <row r="1295" spans="1:15" hidden="1" x14ac:dyDescent="0.45">
      <c r="A1295" t="str">
        <f t="shared" si="100"/>
        <v>2020-01-03</v>
      </c>
      <c r="B1295">
        <f t="shared" si="101"/>
        <v>43833</v>
      </c>
      <c r="C1295" t="str">
        <f t="shared" si="102"/>
        <v>43833Meal_Dinner_GreenP23</v>
      </c>
      <c r="D1295" s="7">
        <v>1293</v>
      </c>
      <c r="E1295" t="s">
        <v>190</v>
      </c>
      <c r="F1295" t="s">
        <v>118</v>
      </c>
      <c r="G1295" t="s">
        <v>180</v>
      </c>
      <c r="H1295">
        <v>6.2533165999999998</v>
      </c>
      <c r="I1295" t="s">
        <v>56</v>
      </c>
      <c r="J1295">
        <v>0.05</v>
      </c>
      <c r="K1295">
        <v>0.05</v>
      </c>
      <c r="L1295">
        <v>0.15</v>
      </c>
      <c r="M1295" t="b">
        <f t="shared" si="103"/>
        <v>1</v>
      </c>
      <c r="N1295" t="str">
        <f t="shared" si="104"/>
        <v>Meal_Dinner_Green</v>
      </c>
      <c r="O1295" t="s">
        <v>29</v>
      </c>
    </row>
    <row r="1296" spans="1:15" hidden="1" x14ac:dyDescent="0.45">
      <c r="A1296" t="str">
        <f t="shared" si="100"/>
        <v>2020-01-03</v>
      </c>
      <c r="B1296">
        <f t="shared" si="101"/>
        <v>43833</v>
      </c>
      <c r="C1296" t="str">
        <f t="shared" si="102"/>
        <v>43833Meal_Dinner_MainP23</v>
      </c>
      <c r="D1296" s="7">
        <v>1294</v>
      </c>
      <c r="E1296" t="s">
        <v>190</v>
      </c>
      <c r="F1296" t="s">
        <v>118</v>
      </c>
      <c r="G1296" t="s">
        <v>181</v>
      </c>
      <c r="H1296">
        <v>125.06632999999999</v>
      </c>
      <c r="I1296" t="s">
        <v>56</v>
      </c>
      <c r="J1296">
        <v>0.05</v>
      </c>
      <c r="K1296">
        <v>0.05</v>
      </c>
      <c r="L1296">
        <v>0.15</v>
      </c>
      <c r="M1296" t="b">
        <f t="shared" si="103"/>
        <v>1</v>
      </c>
      <c r="N1296" t="str">
        <f t="shared" si="104"/>
        <v>Meal_Dinner_Main</v>
      </c>
      <c r="O1296" t="s">
        <v>30</v>
      </c>
    </row>
    <row r="1297" spans="1:15" hidden="1" x14ac:dyDescent="0.45">
      <c r="A1297" t="str">
        <f t="shared" si="100"/>
        <v>2020-01-03</v>
      </c>
      <c r="B1297">
        <f t="shared" si="101"/>
        <v>43833</v>
      </c>
      <c r="C1297" t="str">
        <f t="shared" si="102"/>
        <v>43833Meal_Dinner_SideP23</v>
      </c>
      <c r="D1297" s="7">
        <v>1295</v>
      </c>
      <c r="E1297" t="s">
        <v>190</v>
      </c>
      <c r="F1297" t="s">
        <v>118</v>
      </c>
      <c r="G1297" t="s">
        <v>182</v>
      </c>
      <c r="H1297">
        <v>187.32762</v>
      </c>
      <c r="I1297" t="s">
        <v>56</v>
      </c>
      <c r="J1297">
        <v>0.05</v>
      </c>
      <c r="K1297">
        <v>0.05</v>
      </c>
      <c r="L1297">
        <v>0.15</v>
      </c>
      <c r="M1297" t="b">
        <f t="shared" si="103"/>
        <v>1</v>
      </c>
      <c r="N1297" t="str">
        <f t="shared" si="104"/>
        <v>Meal_Dinner_Side</v>
      </c>
      <c r="O1297" t="s">
        <v>31</v>
      </c>
    </row>
    <row r="1298" spans="1:15" hidden="1" x14ac:dyDescent="0.45">
      <c r="A1298" t="str">
        <f t="shared" si="100"/>
        <v>2020-01-03</v>
      </c>
      <c r="B1298">
        <f t="shared" si="101"/>
        <v>43833</v>
      </c>
      <c r="C1298" t="str">
        <f t="shared" si="102"/>
        <v>43833Meal_Lunch_GreenP23</v>
      </c>
      <c r="D1298" s="7">
        <v>1296</v>
      </c>
      <c r="E1298" t="s">
        <v>190</v>
      </c>
      <c r="F1298" t="s">
        <v>118</v>
      </c>
      <c r="G1298" t="s">
        <v>183</v>
      </c>
      <c r="H1298">
        <v>135.69345999999999</v>
      </c>
      <c r="I1298" t="s">
        <v>56</v>
      </c>
      <c r="J1298">
        <v>0.05</v>
      </c>
      <c r="K1298">
        <v>0.05</v>
      </c>
      <c r="L1298">
        <v>0.15</v>
      </c>
      <c r="M1298" t="b">
        <f t="shared" si="103"/>
        <v>1</v>
      </c>
      <c r="N1298" t="str">
        <f t="shared" si="104"/>
        <v>Meal_Lunch_Green</v>
      </c>
      <c r="O1298" t="s">
        <v>34</v>
      </c>
    </row>
    <row r="1299" spans="1:15" hidden="1" x14ac:dyDescent="0.45">
      <c r="A1299" t="str">
        <f t="shared" si="100"/>
        <v>2020-01-03</v>
      </c>
      <c r="B1299">
        <f t="shared" si="101"/>
        <v>43833</v>
      </c>
      <c r="C1299" t="str">
        <f t="shared" si="102"/>
        <v>43833Meal_Lunch_MainP23</v>
      </c>
      <c r="D1299" s="7">
        <v>1297</v>
      </c>
      <c r="E1299" t="s">
        <v>190</v>
      </c>
      <c r="F1299" t="s">
        <v>118</v>
      </c>
      <c r="G1299" t="s">
        <v>184</v>
      </c>
      <c r="H1299">
        <v>150.74905999999999</v>
      </c>
      <c r="I1299" t="s">
        <v>56</v>
      </c>
      <c r="J1299">
        <v>0.05</v>
      </c>
      <c r="K1299">
        <v>0.05</v>
      </c>
      <c r="L1299">
        <v>0.15</v>
      </c>
      <c r="M1299" t="b">
        <f t="shared" si="103"/>
        <v>1</v>
      </c>
      <c r="N1299" t="str">
        <f t="shared" si="104"/>
        <v>Meal_Lunch_Main</v>
      </c>
      <c r="O1299" t="s">
        <v>35</v>
      </c>
    </row>
    <row r="1300" spans="1:15" hidden="1" x14ac:dyDescent="0.45">
      <c r="A1300" t="str">
        <f t="shared" si="100"/>
        <v>2020-01-03</v>
      </c>
      <c r="B1300">
        <f t="shared" si="101"/>
        <v>43833</v>
      </c>
      <c r="C1300" t="str">
        <f t="shared" si="102"/>
        <v>43833Meal_Lunch_SideP23</v>
      </c>
      <c r="D1300" s="7">
        <v>1298</v>
      </c>
      <c r="E1300" t="s">
        <v>190</v>
      </c>
      <c r="F1300" t="s">
        <v>118</v>
      </c>
      <c r="G1300" t="s">
        <v>185</v>
      </c>
      <c r="H1300">
        <v>222.17169000000001</v>
      </c>
      <c r="I1300" t="s">
        <v>56</v>
      </c>
      <c r="J1300">
        <v>0.05</v>
      </c>
      <c r="K1300">
        <v>0.05</v>
      </c>
      <c r="L1300">
        <v>0.15</v>
      </c>
      <c r="M1300" t="b">
        <f t="shared" si="103"/>
        <v>1</v>
      </c>
      <c r="N1300" t="str">
        <f t="shared" si="104"/>
        <v>Meal_Lunch_Side</v>
      </c>
      <c r="O1300" t="s">
        <v>36</v>
      </c>
    </row>
    <row r="1301" spans="1:15" hidden="1" x14ac:dyDescent="0.45">
      <c r="A1301" t="str">
        <f t="shared" si="100"/>
        <v>2020-01-03</v>
      </c>
      <c r="B1301">
        <f t="shared" si="101"/>
        <v>43833</v>
      </c>
      <c r="C1301" t="str">
        <f t="shared" si="102"/>
        <v>43833Meal_Morning_Snack_GreenP23</v>
      </c>
      <c r="D1301" s="7">
        <v>1299</v>
      </c>
      <c r="E1301" t="s">
        <v>190</v>
      </c>
      <c r="F1301" t="s">
        <v>118</v>
      </c>
      <c r="G1301" t="s">
        <v>186</v>
      </c>
      <c r="H1301">
        <v>0.45977013999999999</v>
      </c>
      <c r="I1301" t="s">
        <v>56</v>
      </c>
      <c r="J1301">
        <v>0.05</v>
      </c>
      <c r="K1301">
        <v>0.05</v>
      </c>
      <c r="L1301">
        <v>0.15</v>
      </c>
      <c r="M1301" t="b">
        <f t="shared" si="103"/>
        <v>1</v>
      </c>
      <c r="N1301" t="str">
        <f t="shared" si="104"/>
        <v>Meal_Morning_Snack_Green</v>
      </c>
      <c r="O1301" t="s">
        <v>39</v>
      </c>
    </row>
    <row r="1302" spans="1:15" hidden="1" x14ac:dyDescent="0.45">
      <c r="A1302" t="str">
        <f t="shared" si="100"/>
        <v>2020-01-03</v>
      </c>
      <c r="B1302">
        <f t="shared" si="101"/>
        <v>43833</v>
      </c>
      <c r="C1302" t="str">
        <f t="shared" si="102"/>
        <v>43833Meal_Morning_Snack_MainP23</v>
      </c>
      <c r="D1302" s="7">
        <v>1300</v>
      </c>
      <c r="E1302" t="s">
        <v>190</v>
      </c>
      <c r="F1302" t="s">
        <v>118</v>
      </c>
      <c r="G1302" t="s">
        <v>187</v>
      </c>
      <c r="H1302">
        <v>0.17683467</v>
      </c>
      <c r="I1302" t="s">
        <v>56</v>
      </c>
      <c r="J1302">
        <v>0.05</v>
      </c>
      <c r="K1302">
        <v>0.05</v>
      </c>
      <c r="L1302">
        <v>0.15</v>
      </c>
      <c r="M1302" t="b">
        <f t="shared" si="103"/>
        <v>1</v>
      </c>
      <c r="N1302" t="str">
        <f t="shared" si="104"/>
        <v>Meal_Morning_Snack_Main</v>
      </c>
      <c r="O1302" t="s">
        <v>40</v>
      </c>
    </row>
    <row r="1303" spans="1:15" hidden="1" x14ac:dyDescent="0.45">
      <c r="A1303" t="str">
        <f t="shared" si="100"/>
        <v>2020-01-03</v>
      </c>
      <c r="B1303">
        <f t="shared" si="101"/>
        <v>43833</v>
      </c>
      <c r="C1303" t="str">
        <f t="shared" si="102"/>
        <v>43833Meal_Morning_Snack_SideP23</v>
      </c>
      <c r="D1303" s="7">
        <v>1301</v>
      </c>
      <c r="E1303" t="s">
        <v>190</v>
      </c>
      <c r="F1303" t="s">
        <v>118</v>
      </c>
      <c r="G1303" t="s">
        <v>188</v>
      </c>
      <c r="H1303">
        <v>7.0733868000000005E-2</v>
      </c>
      <c r="I1303" t="s">
        <v>56</v>
      </c>
      <c r="J1303">
        <v>0.05</v>
      </c>
      <c r="K1303">
        <v>0.05</v>
      </c>
      <c r="L1303">
        <v>0.15</v>
      </c>
      <c r="M1303" t="b">
        <f t="shared" si="103"/>
        <v>1</v>
      </c>
      <c r="N1303" t="str">
        <f t="shared" si="104"/>
        <v>Meal_Morning_Snack_Side</v>
      </c>
      <c r="O1303" t="s">
        <v>41</v>
      </c>
    </row>
    <row r="1304" spans="1:15" hidden="1" x14ac:dyDescent="0.45">
      <c r="A1304" t="str">
        <f t="shared" si="100"/>
        <v>2020-01-03</v>
      </c>
      <c r="B1304">
        <f t="shared" si="101"/>
        <v>43833</v>
      </c>
      <c r="C1304" t="str">
        <f t="shared" si="102"/>
        <v>43833Meal_Afternoon_Snack_GreenP24</v>
      </c>
      <c r="D1304" s="7">
        <v>1302</v>
      </c>
      <c r="E1304" t="s">
        <v>190</v>
      </c>
      <c r="F1304" t="s">
        <v>118</v>
      </c>
      <c r="G1304" t="s">
        <v>168</v>
      </c>
      <c r="H1304">
        <v>14.771315</v>
      </c>
      <c r="I1304" t="s">
        <v>57</v>
      </c>
      <c r="J1304">
        <v>0.1</v>
      </c>
      <c r="K1304">
        <v>0.25</v>
      </c>
      <c r="L1304">
        <v>0.25</v>
      </c>
      <c r="M1304" t="b">
        <f t="shared" si="103"/>
        <v>1</v>
      </c>
      <c r="N1304" t="str">
        <f t="shared" si="104"/>
        <v>Meal_Afternoon_Snack_Green</v>
      </c>
      <c r="O1304" t="s">
        <v>11</v>
      </c>
    </row>
    <row r="1305" spans="1:15" hidden="1" x14ac:dyDescent="0.45">
      <c r="A1305" t="str">
        <f t="shared" si="100"/>
        <v>2020-01-03</v>
      </c>
      <c r="B1305">
        <f t="shared" si="101"/>
        <v>43833</v>
      </c>
      <c r="C1305" t="str">
        <f t="shared" si="102"/>
        <v>43833Meal_Afternoon_Snack_MainP24</v>
      </c>
      <c r="D1305" s="7">
        <v>1303</v>
      </c>
      <c r="E1305" t="s">
        <v>190</v>
      </c>
      <c r="F1305" t="s">
        <v>118</v>
      </c>
      <c r="G1305" t="s">
        <v>169</v>
      </c>
      <c r="H1305">
        <v>106.75234</v>
      </c>
      <c r="I1305" t="s">
        <v>57</v>
      </c>
      <c r="J1305">
        <v>0.1</v>
      </c>
      <c r="K1305">
        <v>0.25</v>
      </c>
      <c r="L1305">
        <v>0.25</v>
      </c>
      <c r="M1305" t="b">
        <f t="shared" si="103"/>
        <v>1</v>
      </c>
      <c r="N1305" t="str">
        <f t="shared" si="104"/>
        <v>Meal_Afternoon_Snack_Main</v>
      </c>
      <c r="O1305" t="s">
        <v>12</v>
      </c>
    </row>
    <row r="1306" spans="1:15" hidden="1" x14ac:dyDescent="0.45">
      <c r="A1306" t="str">
        <f t="shared" si="100"/>
        <v>2020-01-03</v>
      </c>
      <c r="B1306">
        <f t="shared" si="101"/>
        <v>43833</v>
      </c>
      <c r="C1306" t="str">
        <f t="shared" si="102"/>
        <v>43833Meal_Afternoon_Snack_SideP24</v>
      </c>
      <c r="D1306" s="7">
        <v>1304</v>
      </c>
      <c r="E1306" t="s">
        <v>190</v>
      </c>
      <c r="F1306" t="s">
        <v>118</v>
      </c>
      <c r="G1306" t="s">
        <v>170</v>
      </c>
      <c r="H1306">
        <v>3.2118913999999998</v>
      </c>
      <c r="I1306" t="s">
        <v>57</v>
      </c>
      <c r="J1306">
        <v>0.1</v>
      </c>
      <c r="K1306">
        <v>0.25</v>
      </c>
      <c r="L1306">
        <v>0.25</v>
      </c>
      <c r="M1306" t="b">
        <f t="shared" si="103"/>
        <v>1</v>
      </c>
      <c r="N1306" t="str">
        <f t="shared" si="104"/>
        <v>Meal_Afternoon_Snack_Side</v>
      </c>
      <c r="O1306" t="s">
        <v>13</v>
      </c>
    </row>
    <row r="1307" spans="1:15" hidden="1" x14ac:dyDescent="0.45">
      <c r="A1307" t="str">
        <f t="shared" si="100"/>
        <v>2020-01-03</v>
      </c>
      <c r="B1307">
        <f t="shared" si="101"/>
        <v>43833</v>
      </c>
      <c r="C1307" t="str">
        <f t="shared" si="102"/>
        <v>43833Meal_Booster1_GreenP24</v>
      </c>
      <c r="D1307" s="7">
        <v>1305</v>
      </c>
      <c r="E1307" t="s">
        <v>190</v>
      </c>
      <c r="F1307" t="s">
        <v>118</v>
      </c>
      <c r="G1307" t="s">
        <v>171</v>
      </c>
      <c r="H1307">
        <v>0</v>
      </c>
      <c r="I1307" t="s">
        <v>57</v>
      </c>
      <c r="J1307">
        <v>0.1</v>
      </c>
      <c r="K1307">
        <v>0.25</v>
      </c>
      <c r="L1307">
        <v>0.25</v>
      </c>
      <c r="M1307" t="b">
        <f t="shared" si="103"/>
        <v>1</v>
      </c>
      <c r="N1307" t="str">
        <f t="shared" si="104"/>
        <v>Meal_Booster1_Green</v>
      </c>
      <c r="O1307" t="s">
        <v>16</v>
      </c>
    </row>
    <row r="1308" spans="1:15" hidden="1" x14ac:dyDescent="0.45">
      <c r="A1308" t="str">
        <f t="shared" si="100"/>
        <v>2020-01-03</v>
      </c>
      <c r="B1308">
        <f t="shared" si="101"/>
        <v>43833</v>
      </c>
      <c r="C1308" t="str">
        <f t="shared" si="102"/>
        <v>43833Meal_Booster1_MainP24</v>
      </c>
      <c r="D1308" s="7">
        <v>1306</v>
      </c>
      <c r="E1308" t="s">
        <v>190</v>
      </c>
      <c r="F1308" t="s">
        <v>118</v>
      </c>
      <c r="G1308" t="s">
        <v>172</v>
      </c>
      <c r="H1308">
        <v>0</v>
      </c>
      <c r="I1308" t="s">
        <v>57</v>
      </c>
      <c r="J1308">
        <v>0.1</v>
      </c>
      <c r="K1308">
        <v>0.25</v>
      </c>
      <c r="L1308">
        <v>0.25</v>
      </c>
      <c r="M1308" t="b">
        <f t="shared" si="103"/>
        <v>1</v>
      </c>
      <c r="N1308" t="str">
        <f t="shared" si="104"/>
        <v>Meal_Booster1_Main</v>
      </c>
      <c r="O1308" t="s">
        <v>17</v>
      </c>
    </row>
    <row r="1309" spans="1:15" hidden="1" x14ac:dyDescent="0.45">
      <c r="A1309" t="str">
        <f t="shared" si="100"/>
        <v>2020-01-03</v>
      </c>
      <c r="B1309">
        <f t="shared" si="101"/>
        <v>43833</v>
      </c>
      <c r="C1309" t="str">
        <f t="shared" si="102"/>
        <v>43833Meal_Booster1_SideP24</v>
      </c>
      <c r="D1309" s="7">
        <v>1307</v>
      </c>
      <c r="E1309" t="s">
        <v>190</v>
      </c>
      <c r="F1309" t="s">
        <v>118</v>
      </c>
      <c r="G1309" t="s">
        <v>173</v>
      </c>
      <c r="H1309">
        <v>0</v>
      </c>
      <c r="I1309" t="s">
        <v>57</v>
      </c>
      <c r="J1309">
        <v>0.1</v>
      </c>
      <c r="K1309">
        <v>0.25</v>
      </c>
      <c r="L1309">
        <v>0.25</v>
      </c>
      <c r="M1309" t="b">
        <f t="shared" si="103"/>
        <v>1</v>
      </c>
      <c r="N1309" t="str">
        <f t="shared" si="104"/>
        <v>Meal_Booster1_Side</v>
      </c>
      <c r="O1309" t="s">
        <v>18</v>
      </c>
    </row>
    <row r="1310" spans="1:15" hidden="1" x14ac:dyDescent="0.45">
      <c r="A1310" t="str">
        <f t="shared" si="100"/>
        <v>2020-01-03</v>
      </c>
      <c r="B1310">
        <f t="shared" si="101"/>
        <v>43833</v>
      </c>
      <c r="C1310" t="str">
        <f t="shared" si="102"/>
        <v>43833Meal_Booster2_GreenP24</v>
      </c>
      <c r="D1310" s="7">
        <v>1308</v>
      </c>
      <c r="E1310" t="s">
        <v>190</v>
      </c>
      <c r="F1310" t="s">
        <v>118</v>
      </c>
      <c r="G1310" t="s">
        <v>174</v>
      </c>
      <c r="H1310">
        <v>0</v>
      </c>
      <c r="I1310" t="s">
        <v>57</v>
      </c>
      <c r="J1310">
        <v>0.1</v>
      </c>
      <c r="K1310">
        <v>0.25</v>
      </c>
      <c r="L1310">
        <v>0.25</v>
      </c>
      <c r="M1310" t="b">
        <f t="shared" si="103"/>
        <v>1</v>
      </c>
      <c r="N1310" t="str">
        <f t="shared" si="104"/>
        <v>Meal_Booster2_Green</v>
      </c>
      <c r="O1310" t="s">
        <v>19</v>
      </c>
    </row>
    <row r="1311" spans="1:15" hidden="1" x14ac:dyDescent="0.45">
      <c r="A1311" t="str">
        <f t="shared" si="100"/>
        <v>2020-01-03</v>
      </c>
      <c r="B1311">
        <f t="shared" si="101"/>
        <v>43833</v>
      </c>
      <c r="C1311" t="str">
        <f t="shared" si="102"/>
        <v>43833Meal_Booster2_MainP24</v>
      </c>
      <c r="D1311" s="7">
        <v>1309</v>
      </c>
      <c r="E1311" t="s">
        <v>190</v>
      </c>
      <c r="F1311" t="s">
        <v>118</v>
      </c>
      <c r="G1311" t="s">
        <v>175</v>
      </c>
      <c r="H1311">
        <v>0</v>
      </c>
      <c r="I1311" t="s">
        <v>57</v>
      </c>
      <c r="J1311">
        <v>0.1</v>
      </c>
      <c r="K1311">
        <v>0.25</v>
      </c>
      <c r="L1311">
        <v>0.25</v>
      </c>
      <c r="M1311" t="b">
        <f t="shared" si="103"/>
        <v>1</v>
      </c>
      <c r="N1311" t="str">
        <f t="shared" si="104"/>
        <v>Meal_Booster2_Main</v>
      </c>
      <c r="O1311" t="s">
        <v>20</v>
      </c>
    </row>
    <row r="1312" spans="1:15" hidden="1" x14ac:dyDescent="0.45">
      <c r="A1312" t="str">
        <f t="shared" si="100"/>
        <v>2020-01-03</v>
      </c>
      <c r="B1312">
        <f t="shared" si="101"/>
        <v>43833</v>
      </c>
      <c r="C1312" t="str">
        <f t="shared" si="102"/>
        <v>43833Meal_Booster2_SideP24</v>
      </c>
      <c r="D1312" s="7">
        <v>1310</v>
      </c>
      <c r="E1312" t="s">
        <v>190</v>
      </c>
      <c r="F1312" t="s">
        <v>118</v>
      </c>
      <c r="G1312" t="s">
        <v>176</v>
      </c>
      <c r="H1312">
        <v>0</v>
      </c>
      <c r="I1312" t="s">
        <v>57</v>
      </c>
      <c r="J1312">
        <v>0.1</v>
      </c>
      <c r="K1312">
        <v>0.25</v>
      </c>
      <c r="L1312">
        <v>0.25</v>
      </c>
      <c r="M1312" t="b">
        <f t="shared" si="103"/>
        <v>1</v>
      </c>
      <c r="N1312" t="str">
        <f t="shared" si="104"/>
        <v>Meal_Booster2_Side</v>
      </c>
      <c r="O1312" t="s">
        <v>21</v>
      </c>
    </row>
    <row r="1313" spans="1:15" hidden="1" x14ac:dyDescent="0.45">
      <c r="A1313" t="str">
        <f t="shared" si="100"/>
        <v>2020-01-03</v>
      </c>
      <c r="B1313">
        <f t="shared" si="101"/>
        <v>43833</v>
      </c>
      <c r="C1313" t="str">
        <f t="shared" si="102"/>
        <v>43833Meal_Breakfast_GreenP24</v>
      </c>
      <c r="D1313" s="7">
        <v>1311</v>
      </c>
      <c r="E1313" t="s">
        <v>190</v>
      </c>
      <c r="F1313" t="s">
        <v>118</v>
      </c>
      <c r="G1313" t="s">
        <v>177</v>
      </c>
      <c r="H1313">
        <v>39.150550000000003</v>
      </c>
      <c r="I1313" t="s">
        <v>57</v>
      </c>
      <c r="J1313">
        <v>0.1</v>
      </c>
      <c r="K1313">
        <v>0.25</v>
      </c>
      <c r="L1313">
        <v>0.25</v>
      </c>
      <c r="M1313" t="b">
        <f t="shared" si="103"/>
        <v>1</v>
      </c>
      <c r="N1313" t="str">
        <f t="shared" si="104"/>
        <v>Meal_Breakfast_Green</v>
      </c>
      <c r="O1313" t="s">
        <v>24</v>
      </c>
    </row>
    <row r="1314" spans="1:15" hidden="1" x14ac:dyDescent="0.45">
      <c r="A1314" t="str">
        <f t="shared" si="100"/>
        <v>2020-01-03</v>
      </c>
      <c r="B1314">
        <f t="shared" si="101"/>
        <v>43833</v>
      </c>
      <c r="C1314" t="str">
        <f t="shared" si="102"/>
        <v>43833Meal_Breakfast_MainP24</v>
      </c>
      <c r="D1314" s="7">
        <v>1312</v>
      </c>
      <c r="E1314" t="s">
        <v>190</v>
      </c>
      <c r="F1314" t="s">
        <v>118</v>
      </c>
      <c r="G1314" t="s">
        <v>178</v>
      </c>
      <c r="H1314">
        <v>264.65771999999998</v>
      </c>
      <c r="I1314" t="s">
        <v>57</v>
      </c>
      <c r="J1314">
        <v>0.1</v>
      </c>
      <c r="K1314">
        <v>0.25</v>
      </c>
      <c r="L1314">
        <v>0.25</v>
      </c>
      <c r="M1314" t="b">
        <f t="shared" si="103"/>
        <v>1</v>
      </c>
      <c r="N1314" t="str">
        <f t="shared" si="104"/>
        <v>Meal_Breakfast_Main</v>
      </c>
      <c r="O1314" t="s">
        <v>25</v>
      </c>
    </row>
    <row r="1315" spans="1:15" hidden="1" x14ac:dyDescent="0.45">
      <c r="A1315" t="str">
        <f t="shared" si="100"/>
        <v>2020-01-03</v>
      </c>
      <c r="B1315">
        <f t="shared" si="101"/>
        <v>43833</v>
      </c>
      <c r="C1315" t="str">
        <f t="shared" si="102"/>
        <v>43833Meal_Breakfast_SideP24</v>
      </c>
      <c r="D1315" s="7">
        <v>1313</v>
      </c>
      <c r="E1315" t="s">
        <v>190</v>
      </c>
      <c r="F1315" t="s">
        <v>118</v>
      </c>
      <c r="G1315" t="s">
        <v>179</v>
      </c>
      <c r="H1315">
        <v>104.40147</v>
      </c>
      <c r="I1315" t="s">
        <v>57</v>
      </c>
      <c r="J1315">
        <v>0.1</v>
      </c>
      <c r="K1315">
        <v>0.25</v>
      </c>
      <c r="L1315">
        <v>0.25</v>
      </c>
      <c r="M1315" t="b">
        <f t="shared" si="103"/>
        <v>1</v>
      </c>
      <c r="N1315" t="str">
        <f t="shared" si="104"/>
        <v>Meal_Breakfast_Side</v>
      </c>
      <c r="O1315" t="s">
        <v>26</v>
      </c>
    </row>
    <row r="1316" spans="1:15" hidden="1" x14ac:dyDescent="0.45">
      <c r="A1316" t="str">
        <f t="shared" si="100"/>
        <v>2020-01-03</v>
      </c>
      <c r="B1316">
        <f t="shared" si="101"/>
        <v>43833</v>
      </c>
      <c r="C1316" t="str">
        <f t="shared" si="102"/>
        <v>43833Meal_Dinner_GreenP24</v>
      </c>
      <c r="D1316" s="7">
        <v>1314</v>
      </c>
      <c r="E1316" t="s">
        <v>190</v>
      </c>
      <c r="F1316" t="s">
        <v>118</v>
      </c>
      <c r="G1316" t="s">
        <v>180</v>
      </c>
      <c r="H1316">
        <v>3.0599248999999999</v>
      </c>
      <c r="I1316" t="s">
        <v>57</v>
      </c>
      <c r="J1316">
        <v>0.1</v>
      </c>
      <c r="K1316">
        <v>0.25</v>
      </c>
      <c r="L1316">
        <v>0.25</v>
      </c>
      <c r="M1316" t="b">
        <f t="shared" si="103"/>
        <v>1</v>
      </c>
      <c r="N1316" t="str">
        <f t="shared" si="104"/>
        <v>Meal_Dinner_Green</v>
      </c>
      <c r="O1316" t="s">
        <v>29</v>
      </c>
    </row>
    <row r="1317" spans="1:15" hidden="1" x14ac:dyDescent="0.45">
      <c r="A1317" t="str">
        <f t="shared" si="100"/>
        <v>2020-01-03</v>
      </c>
      <c r="B1317">
        <f t="shared" si="101"/>
        <v>43833</v>
      </c>
      <c r="C1317" t="str">
        <f t="shared" si="102"/>
        <v>43833Meal_Dinner_MainP24</v>
      </c>
      <c r="D1317" s="7">
        <v>1315</v>
      </c>
      <c r="E1317" t="s">
        <v>190</v>
      </c>
      <c r="F1317" t="s">
        <v>118</v>
      </c>
      <c r="G1317" t="s">
        <v>181</v>
      </c>
      <c r="H1317">
        <v>36.719099</v>
      </c>
      <c r="I1317" t="s">
        <v>57</v>
      </c>
      <c r="J1317">
        <v>0.1</v>
      </c>
      <c r="K1317">
        <v>0.25</v>
      </c>
      <c r="L1317">
        <v>0.25</v>
      </c>
      <c r="M1317" t="b">
        <f t="shared" si="103"/>
        <v>1</v>
      </c>
      <c r="N1317" t="str">
        <f t="shared" si="104"/>
        <v>Meal_Dinner_Main</v>
      </c>
      <c r="O1317" t="s">
        <v>30</v>
      </c>
    </row>
    <row r="1318" spans="1:15" hidden="1" x14ac:dyDescent="0.45">
      <c r="A1318" t="str">
        <f t="shared" si="100"/>
        <v>2020-01-03</v>
      </c>
      <c r="B1318">
        <f t="shared" si="101"/>
        <v>43833</v>
      </c>
      <c r="C1318" t="str">
        <f t="shared" si="102"/>
        <v>43833Meal_Dinner_SideP24</v>
      </c>
      <c r="D1318" s="7">
        <v>1316</v>
      </c>
      <c r="E1318" t="s">
        <v>190</v>
      </c>
      <c r="F1318" t="s">
        <v>118</v>
      </c>
      <c r="G1318" t="s">
        <v>182</v>
      </c>
      <c r="H1318">
        <v>103.67026</v>
      </c>
      <c r="I1318" t="s">
        <v>57</v>
      </c>
      <c r="J1318">
        <v>0.1</v>
      </c>
      <c r="K1318">
        <v>0.25</v>
      </c>
      <c r="L1318">
        <v>0.25</v>
      </c>
      <c r="M1318" t="b">
        <f t="shared" si="103"/>
        <v>1</v>
      </c>
      <c r="N1318" t="str">
        <f t="shared" si="104"/>
        <v>Meal_Dinner_Side</v>
      </c>
      <c r="O1318" t="s">
        <v>31</v>
      </c>
    </row>
    <row r="1319" spans="1:15" hidden="1" x14ac:dyDescent="0.45">
      <c r="A1319" t="str">
        <f t="shared" si="100"/>
        <v>2020-01-03</v>
      </c>
      <c r="B1319">
        <f t="shared" si="101"/>
        <v>43833</v>
      </c>
      <c r="C1319" t="str">
        <f t="shared" si="102"/>
        <v>43833Meal_Lunch_GreenP24</v>
      </c>
      <c r="D1319" s="7">
        <v>1317</v>
      </c>
      <c r="E1319" t="s">
        <v>190</v>
      </c>
      <c r="F1319" t="s">
        <v>118</v>
      </c>
      <c r="G1319" t="s">
        <v>183</v>
      </c>
      <c r="H1319">
        <v>92.921239999999997</v>
      </c>
      <c r="I1319" t="s">
        <v>57</v>
      </c>
      <c r="J1319">
        <v>0.1</v>
      </c>
      <c r="K1319">
        <v>0.25</v>
      </c>
      <c r="L1319">
        <v>0.25</v>
      </c>
      <c r="M1319" t="b">
        <f t="shared" si="103"/>
        <v>1</v>
      </c>
      <c r="N1319" t="str">
        <f t="shared" si="104"/>
        <v>Meal_Lunch_Green</v>
      </c>
      <c r="O1319" t="s">
        <v>34</v>
      </c>
    </row>
    <row r="1320" spans="1:15" hidden="1" x14ac:dyDescent="0.45">
      <c r="A1320" t="str">
        <f t="shared" si="100"/>
        <v>2020-01-03</v>
      </c>
      <c r="B1320">
        <f t="shared" si="101"/>
        <v>43833</v>
      </c>
      <c r="C1320" t="str">
        <f t="shared" si="102"/>
        <v>43833Meal_Lunch_MainP24</v>
      </c>
      <c r="D1320" s="7">
        <v>1318</v>
      </c>
      <c r="E1320" t="s">
        <v>190</v>
      </c>
      <c r="F1320" t="s">
        <v>118</v>
      </c>
      <c r="G1320" t="s">
        <v>184</v>
      </c>
      <c r="H1320">
        <v>83.964975999999993</v>
      </c>
      <c r="I1320" t="s">
        <v>57</v>
      </c>
      <c r="J1320">
        <v>0.1</v>
      </c>
      <c r="K1320">
        <v>0.25</v>
      </c>
      <c r="L1320">
        <v>0.25</v>
      </c>
      <c r="M1320" t="b">
        <f t="shared" si="103"/>
        <v>1</v>
      </c>
      <c r="N1320" t="str">
        <f t="shared" si="104"/>
        <v>Meal_Lunch_Main</v>
      </c>
      <c r="O1320" t="s">
        <v>35</v>
      </c>
    </row>
    <row r="1321" spans="1:15" hidden="1" x14ac:dyDescent="0.45">
      <c r="A1321" t="str">
        <f t="shared" si="100"/>
        <v>2020-01-03</v>
      </c>
      <c r="B1321">
        <f t="shared" si="101"/>
        <v>43833</v>
      </c>
      <c r="C1321" t="str">
        <f t="shared" si="102"/>
        <v>43833Meal_Lunch_SideP24</v>
      </c>
      <c r="D1321" s="7">
        <v>1319</v>
      </c>
      <c r="E1321" t="s">
        <v>190</v>
      </c>
      <c r="F1321" t="s">
        <v>118</v>
      </c>
      <c r="G1321" t="s">
        <v>185</v>
      </c>
      <c r="H1321">
        <v>257.49259000000001</v>
      </c>
      <c r="I1321" t="s">
        <v>57</v>
      </c>
      <c r="J1321">
        <v>0.1</v>
      </c>
      <c r="K1321">
        <v>0.25</v>
      </c>
      <c r="L1321">
        <v>0.25</v>
      </c>
      <c r="M1321" t="b">
        <f t="shared" si="103"/>
        <v>1</v>
      </c>
      <c r="N1321" t="str">
        <f t="shared" si="104"/>
        <v>Meal_Lunch_Side</v>
      </c>
      <c r="O1321" t="s">
        <v>36</v>
      </c>
    </row>
    <row r="1322" spans="1:15" hidden="1" x14ac:dyDescent="0.45">
      <c r="A1322" t="str">
        <f t="shared" si="100"/>
        <v>2020-01-03</v>
      </c>
      <c r="B1322">
        <f t="shared" si="101"/>
        <v>43833</v>
      </c>
      <c r="C1322" t="str">
        <f t="shared" si="102"/>
        <v>43833Meal_Morning_Snack_GreenP24</v>
      </c>
      <c r="D1322" s="7">
        <v>1320</v>
      </c>
      <c r="E1322" t="s">
        <v>190</v>
      </c>
      <c r="F1322" t="s">
        <v>118</v>
      </c>
      <c r="G1322" t="s">
        <v>186</v>
      </c>
      <c r="H1322">
        <v>71.521946</v>
      </c>
      <c r="I1322" t="s">
        <v>57</v>
      </c>
      <c r="J1322">
        <v>0.1</v>
      </c>
      <c r="K1322">
        <v>0.25</v>
      </c>
      <c r="L1322">
        <v>0.25</v>
      </c>
      <c r="M1322" t="b">
        <f t="shared" si="103"/>
        <v>1</v>
      </c>
      <c r="N1322" t="str">
        <f t="shared" si="104"/>
        <v>Meal_Morning_Snack_Green</v>
      </c>
      <c r="O1322" t="s">
        <v>39</v>
      </c>
    </row>
    <row r="1323" spans="1:15" hidden="1" x14ac:dyDescent="0.45">
      <c r="A1323" t="str">
        <f t="shared" si="100"/>
        <v>2020-01-03</v>
      </c>
      <c r="B1323">
        <f t="shared" si="101"/>
        <v>43833</v>
      </c>
      <c r="C1323" t="str">
        <f t="shared" si="102"/>
        <v>43833Meal_Morning_Snack_MainP24</v>
      </c>
      <c r="D1323" s="7">
        <v>1321</v>
      </c>
      <c r="E1323" t="s">
        <v>190</v>
      </c>
      <c r="F1323" t="s">
        <v>118</v>
      </c>
      <c r="G1323" t="s">
        <v>187</v>
      </c>
      <c r="H1323">
        <v>16.012376</v>
      </c>
      <c r="I1323" t="s">
        <v>57</v>
      </c>
      <c r="J1323">
        <v>0.1</v>
      </c>
      <c r="K1323">
        <v>0.25</v>
      </c>
      <c r="L1323">
        <v>0.25</v>
      </c>
      <c r="M1323" t="b">
        <f t="shared" si="103"/>
        <v>1</v>
      </c>
      <c r="N1323" t="str">
        <f t="shared" si="104"/>
        <v>Meal_Morning_Snack_Main</v>
      </c>
      <c r="O1323" t="s">
        <v>40</v>
      </c>
    </row>
    <row r="1324" spans="1:15" hidden="1" x14ac:dyDescent="0.45">
      <c r="A1324" t="str">
        <f t="shared" si="100"/>
        <v>2020-01-03</v>
      </c>
      <c r="B1324">
        <f t="shared" si="101"/>
        <v>43833</v>
      </c>
      <c r="C1324" t="str">
        <f t="shared" si="102"/>
        <v>43833Meal_Morning_Snack_SideP24</v>
      </c>
      <c r="D1324" s="7">
        <v>1322</v>
      </c>
      <c r="E1324" t="s">
        <v>190</v>
      </c>
      <c r="F1324" t="s">
        <v>118</v>
      </c>
      <c r="G1324" t="s">
        <v>188</v>
      </c>
      <c r="H1324">
        <v>10.674917000000001</v>
      </c>
      <c r="I1324" t="s">
        <v>57</v>
      </c>
      <c r="J1324">
        <v>0.1</v>
      </c>
      <c r="K1324">
        <v>0.25</v>
      </c>
      <c r="L1324">
        <v>0.25</v>
      </c>
      <c r="M1324" t="b">
        <f t="shared" si="103"/>
        <v>1</v>
      </c>
      <c r="N1324" t="str">
        <f t="shared" si="104"/>
        <v>Meal_Morning_Snack_Side</v>
      </c>
      <c r="O1324" t="s">
        <v>41</v>
      </c>
    </row>
    <row r="1325" spans="1:15" x14ac:dyDescent="0.45">
      <c r="A1325" t="str">
        <f t="shared" si="100"/>
        <v>2020-01-03</v>
      </c>
      <c r="B1325">
        <f t="shared" si="101"/>
        <v>43833</v>
      </c>
      <c r="C1325" t="str">
        <f t="shared" si="102"/>
        <v>43833Meal_Afternoon_Snack_GreenP4</v>
      </c>
      <c r="D1325" s="7">
        <v>1323</v>
      </c>
      <c r="E1325" t="s">
        <v>190</v>
      </c>
      <c r="F1325" t="s">
        <v>118</v>
      </c>
      <c r="G1325" t="s">
        <v>168</v>
      </c>
      <c r="H1325">
        <v>2.0147292000000001</v>
      </c>
      <c r="I1325" t="s">
        <v>59</v>
      </c>
      <c r="J1325">
        <v>0.5</v>
      </c>
      <c r="K1325">
        <v>0.65</v>
      </c>
      <c r="L1325">
        <v>0.65</v>
      </c>
      <c r="M1325" t="b">
        <f t="shared" si="103"/>
        <v>1</v>
      </c>
      <c r="N1325" t="str">
        <f t="shared" si="104"/>
        <v>Meal_Afternoon_Snack_Green</v>
      </c>
      <c r="O1325" t="s">
        <v>11</v>
      </c>
    </row>
    <row r="1326" spans="1:15" x14ac:dyDescent="0.45">
      <c r="A1326" t="str">
        <f t="shared" si="100"/>
        <v>2020-01-03</v>
      </c>
      <c r="B1326">
        <f t="shared" si="101"/>
        <v>43833</v>
      </c>
      <c r="C1326" t="str">
        <f t="shared" si="102"/>
        <v>43833Meal_Afternoon_Snack_MainP4</v>
      </c>
      <c r="D1326" s="7">
        <v>1324</v>
      </c>
      <c r="E1326" t="s">
        <v>190</v>
      </c>
      <c r="F1326" t="s">
        <v>118</v>
      </c>
      <c r="G1326" t="s">
        <v>169</v>
      </c>
      <c r="H1326">
        <v>34.106487000000001</v>
      </c>
      <c r="I1326" t="s">
        <v>59</v>
      </c>
      <c r="J1326">
        <v>0.5</v>
      </c>
      <c r="K1326">
        <v>0.65</v>
      </c>
      <c r="L1326">
        <v>0.65</v>
      </c>
      <c r="M1326" t="b">
        <f t="shared" si="103"/>
        <v>1</v>
      </c>
      <c r="N1326" t="str">
        <f t="shared" si="104"/>
        <v>Meal_Afternoon_Snack_Main</v>
      </c>
      <c r="O1326" t="s">
        <v>12</v>
      </c>
    </row>
    <row r="1327" spans="1:15" x14ac:dyDescent="0.45">
      <c r="A1327" t="str">
        <f t="shared" si="100"/>
        <v>2020-01-03</v>
      </c>
      <c r="B1327">
        <f t="shared" si="101"/>
        <v>43833</v>
      </c>
      <c r="C1327" t="str">
        <f t="shared" si="102"/>
        <v>43833Meal_Afternoon_Snack_SideP4</v>
      </c>
      <c r="D1327" s="7">
        <v>1325</v>
      </c>
      <c r="E1327" t="s">
        <v>190</v>
      </c>
      <c r="F1327" t="s">
        <v>118</v>
      </c>
      <c r="G1327" t="s">
        <v>170</v>
      </c>
      <c r="H1327">
        <v>0.33578819999999998</v>
      </c>
      <c r="I1327" t="s">
        <v>59</v>
      </c>
      <c r="J1327">
        <v>0.5</v>
      </c>
      <c r="K1327">
        <v>0.65</v>
      </c>
      <c r="L1327">
        <v>0.65</v>
      </c>
      <c r="M1327" t="b">
        <f t="shared" si="103"/>
        <v>1</v>
      </c>
      <c r="N1327" t="str">
        <f t="shared" si="104"/>
        <v>Meal_Afternoon_Snack_Side</v>
      </c>
      <c r="O1327" t="s">
        <v>13</v>
      </c>
    </row>
    <row r="1328" spans="1:15" x14ac:dyDescent="0.45">
      <c r="A1328" t="str">
        <f t="shared" si="100"/>
        <v>2020-01-03</v>
      </c>
      <c r="B1328">
        <f t="shared" si="101"/>
        <v>43833</v>
      </c>
      <c r="C1328" t="str">
        <f t="shared" si="102"/>
        <v>43833Meal_Booster1_GreenP4</v>
      </c>
      <c r="D1328" s="7">
        <v>1326</v>
      </c>
      <c r="E1328" t="s">
        <v>190</v>
      </c>
      <c r="F1328" t="s">
        <v>118</v>
      </c>
      <c r="G1328" t="s">
        <v>171</v>
      </c>
      <c r="H1328">
        <v>0</v>
      </c>
      <c r="I1328" t="s">
        <v>59</v>
      </c>
      <c r="J1328">
        <v>0.5</v>
      </c>
      <c r="K1328">
        <v>0.65</v>
      </c>
      <c r="L1328">
        <v>0.65</v>
      </c>
      <c r="M1328" t="b">
        <f t="shared" si="103"/>
        <v>1</v>
      </c>
      <c r="N1328" t="str">
        <f t="shared" si="104"/>
        <v>Meal_Booster1_Green</v>
      </c>
      <c r="O1328" t="s">
        <v>16</v>
      </c>
    </row>
    <row r="1329" spans="1:15" x14ac:dyDescent="0.45">
      <c r="A1329" t="str">
        <f t="shared" si="100"/>
        <v>2020-01-03</v>
      </c>
      <c r="B1329">
        <f t="shared" si="101"/>
        <v>43833</v>
      </c>
      <c r="C1329" t="str">
        <f t="shared" si="102"/>
        <v>43833Meal_Booster1_MainP4</v>
      </c>
      <c r="D1329" s="7">
        <v>1327</v>
      </c>
      <c r="E1329" t="s">
        <v>190</v>
      </c>
      <c r="F1329" t="s">
        <v>118</v>
      </c>
      <c r="G1329" t="s">
        <v>172</v>
      </c>
      <c r="H1329">
        <v>0</v>
      </c>
      <c r="I1329" t="s">
        <v>59</v>
      </c>
      <c r="J1329">
        <v>0.5</v>
      </c>
      <c r="K1329">
        <v>0.65</v>
      </c>
      <c r="L1329">
        <v>0.65</v>
      </c>
      <c r="M1329" t="b">
        <f t="shared" si="103"/>
        <v>1</v>
      </c>
      <c r="N1329" t="str">
        <f t="shared" si="104"/>
        <v>Meal_Booster1_Main</v>
      </c>
      <c r="O1329" t="s">
        <v>17</v>
      </c>
    </row>
    <row r="1330" spans="1:15" x14ac:dyDescent="0.45">
      <c r="A1330" t="str">
        <f t="shared" si="100"/>
        <v>2020-01-03</v>
      </c>
      <c r="B1330">
        <f t="shared" si="101"/>
        <v>43833</v>
      </c>
      <c r="C1330" t="str">
        <f t="shared" si="102"/>
        <v>43833Meal_Booster1_SideP4</v>
      </c>
      <c r="D1330" s="7">
        <v>1328</v>
      </c>
      <c r="E1330" t="s">
        <v>190</v>
      </c>
      <c r="F1330" t="s">
        <v>118</v>
      </c>
      <c r="G1330" t="s">
        <v>173</v>
      </c>
      <c r="H1330">
        <v>0</v>
      </c>
      <c r="I1330" t="s">
        <v>59</v>
      </c>
      <c r="J1330">
        <v>0.5</v>
      </c>
      <c r="K1330">
        <v>0.65</v>
      </c>
      <c r="L1330">
        <v>0.65</v>
      </c>
      <c r="M1330" t="b">
        <f t="shared" si="103"/>
        <v>1</v>
      </c>
      <c r="N1330" t="str">
        <f t="shared" si="104"/>
        <v>Meal_Booster1_Side</v>
      </c>
      <c r="O1330" t="s">
        <v>18</v>
      </c>
    </row>
    <row r="1331" spans="1:15" x14ac:dyDescent="0.45">
      <c r="A1331" t="str">
        <f t="shared" si="100"/>
        <v>2020-01-03</v>
      </c>
      <c r="B1331">
        <f t="shared" si="101"/>
        <v>43833</v>
      </c>
      <c r="C1331" t="str">
        <f t="shared" si="102"/>
        <v>43833Meal_Booster2_GreenP4</v>
      </c>
      <c r="D1331" s="7">
        <v>1329</v>
      </c>
      <c r="E1331" t="s">
        <v>190</v>
      </c>
      <c r="F1331" t="s">
        <v>118</v>
      </c>
      <c r="G1331" t="s">
        <v>174</v>
      </c>
      <c r="H1331">
        <v>0</v>
      </c>
      <c r="I1331" t="s">
        <v>59</v>
      </c>
      <c r="J1331">
        <v>0.5</v>
      </c>
      <c r="K1331">
        <v>0.65</v>
      </c>
      <c r="L1331">
        <v>0.65</v>
      </c>
      <c r="M1331" t="b">
        <f t="shared" si="103"/>
        <v>1</v>
      </c>
      <c r="N1331" t="str">
        <f t="shared" si="104"/>
        <v>Meal_Booster2_Green</v>
      </c>
      <c r="O1331" t="s">
        <v>19</v>
      </c>
    </row>
    <row r="1332" spans="1:15" x14ac:dyDescent="0.45">
      <c r="A1332" t="str">
        <f t="shared" si="100"/>
        <v>2020-01-03</v>
      </c>
      <c r="B1332">
        <f t="shared" si="101"/>
        <v>43833</v>
      </c>
      <c r="C1332" t="str">
        <f t="shared" si="102"/>
        <v>43833Meal_Booster2_MainP4</v>
      </c>
      <c r="D1332" s="7">
        <v>1330</v>
      </c>
      <c r="E1332" t="s">
        <v>190</v>
      </c>
      <c r="F1332" t="s">
        <v>118</v>
      </c>
      <c r="G1332" t="s">
        <v>175</v>
      </c>
      <c r="H1332">
        <v>0</v>
      </c>
      <c r="I1332" t="s">
        <v>59</v>
      </c>
      <c r="J1332">
        <v>0.5</v>
      </c>
      <c r="K1332">
        <v>0.65</v>
      </c>
      <c r="L1332">
        <v>0.65</v>
      </c>
      <c r="M1332" t="b">
        <f t="shared" si="103"/>
        <v>1</v>
      </c>
      <c r="N1332" t="str">
        <f t="shared" si="104"/>
        <v>Meal_Booster2_Main</v>
      </c>
      <c r="O1332" t="s">
        <v>20</v>
      </c>
    </row>
    <row r="1333" spans="1:15" x14ac:dyDescent="0.45">
      <c r="A1333" t="str">
        <f t="shared" si="100"/>
        <v>2020-01-03</v>
      </c>
      <c r="B1333">
        <f t="shared" si="101"/>
        <v>43833</v>
      </c>
      <c r="C1333" t="str">
        <f t="shared" si="102"/>
        <v>43833Meal_Booster2_SideP4</v>
      </c>
      <c r="D1333" s="7">
        <v>1331</v>
      </c>
      <c r="E1333" t="s">
        <v>190</v>
      </c>
      <c r="F1333" t="s">
        <v>118</v>
      </c>
      <c r="G1333" t="s">
        <v>176</v>
      </c>
      <c r="H1333">
        <v>0</v>
      </c>
      <c r="I1333" t="s">
        <v>59</v>
      </c>
      <c r="J1333">
        <v>0.5</v>
      </c>
      <c r="K1333">
        <v>0.65</v>
      </c>
      <c r="L1333">
        <v>0.65</v>
      </c>
      <c r="M1333" t="b">
        <f t="shared" si="103"/>
        <v>1</v>
      </c>
      <c r="N1333" t="str">
        <f t="shared" si="104"/>
        <v>Meal_Booster2_Side</v>
      </c>
      <c r="O1333" t="s">
        <v>21</v>
      </c>
    </row>
    <row r="1334" spans="1:15" x14ac:dyDescent="0.45">
      <c r="A1334" t="str">
        <f t="shared" si="100"/>
        <v>2020-01-03</v>
      </c>
      <c r="B1334">
        <f t="shared" si="101"/>
        <v>43833</v>
      </c>
      <c r="C1334" t="str">
        <f t="shared" si="102"/>
        <v>43833Meal_Breakfast_GreenP4</v>
      </c>
      <c r="D1334" s="7">
        <v>1332</v>
      </c>
      <c r="E1334" t="s">
        <v>190</v>
      </c>
      <c r="F1334" t="s">
        <v>118</v>
      </c>
      <c r="G1334" t="s">
        <v>177</v>
      </c>
      <c r="H1334">
        <v>4.6969221000000001</v>
      </c>
      <c r="I1334" t="s">
        <v>59</v>
      </c>
      <c r="J1334">
        <v>0.5</v>
      </c>
      <c r="K1334">
        <v>0.65</v>
      </c>
      <c r="L1334">
        <v>0.65</v>
      </c>
      <c r="M1334" t="b">
        <f t="shared" si="103"/>
        <v>1</v>
      </c>
      <c r="N1334" t="str">
        <f t="shared" si="104"/>
        <v>Meal_Breakfast_Green</v>
      </c>
      <c r="O1334" t="s">
        <v>24</v>
      </c>
    </row>
    <row r="1335" spans="1:15" x14ac:dyDescent="0.45">
      <c r="A1335" t="str">
        <f t="shared" si="100"/>
        <v>2020-01-03</v>
      </c>
      <c r="B1335">
        <f t="shared" si="101"/>
        <v>43833</v>
      </c>
      <c r="C1335" t="str">
        <f t="shared" si="102"/>
        <v>43833Meal_Breakfast_MainP4</v>
      </c>
      <c r="D1335" s="7">
        <v>1333</v>
      </c>
      <c r="E1335" t="s">
        <v>190</v>
      </c>
      <c r="F1335" t="s">
        <v>118</v>
      </c>
      <c r="G1335" t="s">
        <v>178</v>
      </c>
      <c r="H1335">
        <v>64.817524000000006</v>
      </c>
      <c r="I1335" t="s">
        <v>59</v>
      </c>
      <c r="J1335">
        <v>0.5</v>
      </c>
      <c r="K1335">
        <v>0.65</v>
      </c>
      <c r="L1335">
        <v>0.65</v>
      </c>
      <c r="M1335" t="b">
        <f t="shared" si="103"/>
        <v>1</v>
      </c>
      <c r="N1335" t="str">
        <f t="shared" si="104"/>
        <v>Meal_Breakfast_Main</v>
      </c>
      <c r="O1335" t="s">
        <v>25</v>
      </c>
    </row>
    <row r="1336" spans="1:15" x14ac:dyDescent="0.45">
      <c r="A1336" t="str">
        <f t="shared" si="100"/>
        <v>2020-01-03</v>
      </c>
      <c r="B1336">
        <f t="shared" si="101"/>
        <v>43833</v>
      </c>
      <c r="C1336" t="str">
        <f t="shared" si="102"/>
        <v>43833Meal_Breakfast_SideP4</v>
      </c>
      <c r="D1336" s="7">
        <v>1334</v>
      </c>
      <c r="E1336" t="s">
        <v>190</v>
      </c>
      <c r="F1336" t="s">
        <v>118</v>
      </c>
      <c r="G1336" t="s">
        <v>179</v>
      </c>
      <c r="H1336">
        <v>35.428212000000002</v>
      </c>
      <c r="I1336" t="s">
        <v>59</v>
      </c>
      <c r="J1336">
        <v>0.5</v>
      </c>
      <c r="K1336">
        <v>0.65</v>
      </c>
      <c r="L1336">
        <v>0.65</v>
      </c>
      <c r="M1336" t="b">
        <f t="shared" si="103"/>
        <v>1</v>
      </c>
      <c r="N1336" t="str">
        <f t="shared" si="104"/>
        <v>Meal_Breakfast_Side</v>
      </c>
      <c r="O1336" t="s">
        <v>26</v>
      </c>
    </row>
    <row r="1337" spans="1:15" x14ac:dyDescent="0.45">
      <c r="A1337" t="str">
        <f t="shared" si="100"/>
        <v>2020-01-03</v>
      </c>
      <c r="B1337">
        <f t="shared" si="101"/>
        <v>43833</v>
      </c>
      <c r="C1337" t="str">
        <f t="shared" si="102"/>
        <v>43833Meal_Dinner_GreenP4</v>
      </c>
      <c r="D1337" s="7">
        <v>1335</v>
      </c>
      <c r="E1337" t="s">
        <v>190</v>
      </c>
      <c r="F1337" t="s">
        <v>118</v>
      </c>
      <c r="G1337" t="s">
        <v>180</v>
      </c>
      <c r="H1337">
        <v>2.3167132000000001</v>
      </c>
      <c r="I1337" t="s">
        <v>59</v>
      </c>
      <c r="J1337">
        <v>0.5</v>
      </c>
      <c r="K1337">
        <v>0.65</v>
      </c>
      <c r="L1337">
        <v>0.65</v>
      </c>
      <c r="M1337" t="b">
        <f t="shared" si="103"/>
        <v>1</v>
      </c>
      <c r="N1337" t="str">
        <f t="shared" si="104"/>
        <v>Meal_Dinner_Green</v>
      </c>
      <c r="O1337" t="s">
        <v>29</v>
      </c>
    </row>
    <row r="1338" spans="1:15" x14ac:dyDescent="0.45">
      <c r="A1338" t="str">
        <f t="shared" si="100"/>
        <v>2020-01-03</v>
      </c>
      <c r="B1338">
        <f t="shared" si="101"/>
        <v>43833</v>
      </c>
      <c r="C1338" t="str">
        <f t="shared" si="102"/>
        <v>43833Meal_Dinner_MainP4</v>
      </c>
      <c r="D1338" s="7">
        <v>1336</v>
      </c>
      <c r="E1338" t="s">
        <v>190</v>
      </c>
      <c r="F1338" t="s">
        <v>118</v>
      </c>
      <c r="G1338" t="s">
        <v>181</v>
      </c>
      <c r="H1338">
        <v>46.334263999999997</v>
      </c>
      <c r="I1338" t="s">
        <v>59</v>
      </c>
      <c r="J1338">
        <v>0.5</v>
      </c>
      <c r="K1338">
        <v>0.65</v>
      </c>
      <c r="L1338">
        <v>0.65</v>
      </c>
      <c r="M1338" t="b">
        <f t="shared" si="103"/>
        <v>1</v>
      </c>
      <c r="N1338" t="str">
        <f t="shared" si="104"/>
        <v>Meal_Dinner_Main</v>
      </c>
      <c r="O1338" t="s">
        <v>30</v>
      </c>
    </row>
    <row r="1339" spans="1:15" x14ac:dyDescent="0.45">
      <c r="A1339" t="str">
        <f t="shared" si="100"/>
        <v>2020-01-03</v>
      </c>
      <c r="B1339">
        <f t="shared" si="101"/>
        <v>43833</v>
      </c>
      <c r="C1339" t="str">
        <f t="shared" si="102"/>
        <v>43833Meal_Dinner_SideP4</v>
      </c>
      <c r="D1339" s="7">
        <v>1337</v>
      </c>
      <c r="E1339" t="s">
        <v>190</v>
      </c>
      <c r="F1339" t="s">
        <v>118</v>
      </c>
      <c r="G1339" t="s">
        <v>182</v>
      </c>
      <c r="H1339">
        <v>339.23300999999998</v>
      </c>
      <c r="I1339" t="s">
        <v>59</v>
      </c>
      <c r="J1339">
        <v>0.5</v>
      </c>
      <c r="K1339">
        <v>0.65</v>
      </c>
      <c r="L1339">
        <v>0.65</v>
      </c>
      <c r="M1339" t="b">
        <f t="shared" si="103"/>
        <v>1</v>
      </c>
      <c r="N1339" t="str">
        <f t="shared" si="104"/>
        <v>Meal_Dinner_Side</v>
      </c>
      <c r="O1339" t="s">
        <v>31</v>
      </c>
    </row>
    <row r="1340" spans="1:15" x14ac:dyDescent="0.45">
      <c r="A1340" t="str">
        <f t="shared" si="100"/>
        <v>2020-01-03</v>
      </c>
      <c r="B1340">
        <f t="shared" si="101"/>
        <v>43833</v>
      </c>
      <c r="C1340" t="str">
        <f t="shared" si="102"/>
        <v>43833Meal_Lunch_GreenP4</v>
      </c>
      <c r="D1340" s="7">
        <v>1338</v>
      </c>
      <c r="E1340" t="s">
        <v>190</v>
      </c>
      <c r="F1340" t="s">
        <v>118</v>
      </c>
      <c r="G1340" t="s">
        <v>183</v>
      </c>
      <c r="H1340">
        <v>51.789772999999997</v>
      </c>
      <c r="I1340" t="s">
        <v>59</v>
      </c>
      <c r="J1340">
        <v>0.5</v>
      </c>
      <c r="K1340">
        <v>0.65</v>
      </c>
      <c r="L1340">
        <v>0.65</v>
      </c>
      <c r="M1340" t="b">
        <f t="shared" si="103"/>
        <v>1</v>
      </c>
      <c r="N1340" t="str">
        <f t="shared" si="104"/>
        <v>Meal_Lunch_Green</v>
      </c>
      <c r="O1340" t="s">
        <v>34</v>
      </c>
    </row>
    <row r="1341" spans="1:15" x14ac:dyDescent="0.45">
      <c r="A1341" t="str">
        <f t="shared" si="100"/>
        <v>2020-01-03</v>
      </c>
      <c r="B1341">
        <f t="shared" si="101"/>
        <v>43833</v>
      </c>
      <c r="C1341" t="str">
        <f t="shared" si="102"/>
        <v>43833Meal_Lunch_MainP4</v>
      </c>
      <c r="D1341" s="7">
        <v>1339</v>
      </c>
      <c r="E1341" t="s">
        <v>190</v>
      </c>
      <c r="F1341" t="s">
        <v>118</v>
      </c>
      <c r="G1341" t="s">
        <v>184</v>
      </c>
      <c r="H1341">
        <v>36.693159000000001</v>
      </c>
      <c r="I1341" t="s">
        <v>59</v>
      </c>
      <c r="J1341">
        <v>0.5</v>
      </c>
      <c r="K1341">
        <v>0.65</v>
      </c>
      <c r="L1341">
        <v>0.65</v>
      </c>
      <c r="M1341" t="b">
        <f t="shared" si="103"/>
        <v>1</v>
      </c>
      <c r="N1341" t="str">
        <f t="shared" si="104"/>
        <v>Meal_Lunch_Main</v>
      </c>
      <c r="O1341" t="s">
        <v>35</v>
      </c>
    </row>
    <row r="1342" spans="1:15" x14ac:dyDescent="0.45">
      <c r="A1342" t="str">
        <f t="shared" si="100"/>
        <v>2020-01-03</v>
      </c>
      <c r="B1342">
        <f t="shared" si="101"/>
        <v>43833</v>
      </c>
      <c r="C1342" t="str">
        <f t="shared" si="102"/>
        <v>43833Meal_Lunch_SideP4</v>
      </c>
      <c r="D1342" s="7">
        <v>1340</v>
      </c>
      <c r="E1342" t="s">
        <v>190</v>
      </c>
      <c r="F1342" t="s">
        <v>118</v>
      </c>
      <c r="G1342" t="s">
        <v>185</v>
      </c>
      <c r="H1342">
        <v>318.28694000000002</v>
      </c>
      <c r="I1342" t="s">
        <v>59</v>
      </c>
      <c r="J1342">
        <v>0.5</v>
      </c>
      <c r="K1342">
        <v>0.65</v>
      </c>
      <c r="L1342">
        <v>0.65</v>
      </c>
      <c r="M1342" t="b">
        <f t="shared" si="103"/>
        <v>1</v>
      </c>
      <c r="N1342" t="str">
        <f t="shared" si="104"/>
        <v>Meal_Lunch_Side</v>
      </c>
      <c r="O1342" t="s">
        <v>36</v>
      </c>
    </row>
    <row r="1343" spans="1:15" x14ac:dyDescent="0.45">
      <c r="A1343" t="str">
        <f t="shared" si="100"/>
        <v>2020-01-03</v>
      </c>
      <c r="B1343">
        <f t="shared" si="101"/>
        <v>43833</v>
      </c>
      <c r="C1343" t="str">
        <f t="shared" si="102"/>
        <v>43833Meal_Morning_Snack_GreenP4</v>
      </c>
      <c r="D1343" s="7">
        <v>1341</v>
      </c>
      <c r="E1343" t="s">
        <v>190</v>
      </c>
      <c r="F1343" t="s">
        <v>118</v>
      </c>
      <c r="G1343" t="s">
        <v>186</v>
      </c>
      <c r="H1343">
        <v>43.351187000000003</v>
      </c>
      <c r="I1343" t="s">
        <v>59</v>
      </c>
      <c r="J1343">
        <v>0.5</v>
      </c>
      <c r="K1343">
        <v>0.65</v>
      </c>
      <c r="L1343">
        <v>0.65</v>
      </c>
      <c r="M1343" t="b">
        <f t="shared" si="103"/>
        <v>1</v>
      </c>
      <c r="N1343" t="str">
        <f t="shared" si="104"/>
        <v>Meal_Morning_Snack_Green</v>
      </c>
      <c r="O1343" t="s">
        <v>39</v>
      </c>
    </row>
    <row r="1344" spans="1:15" x14ac:dyDescent="0.45">
      <c r="A1344" t="str">
        <f t="shared" si="100"/>
        <v>2020-01-03</v>
      </c>
      <c r="B1344">
        <f t="shared" si="101"/>
        <v>43833</v>
      </c>
      <c r="C1344" t="str">
        <f t="shared" si="102"/>
        <v>43833Meal_Morning_Snack_MainP4</v>
      </c>
      <c r="D1344" s="7">
        <v>1342</v>
      </c>
      <c r="E1344" t="s">
        <v>190</v>
      </c>
      <c r="F1344" t="s">
        <v>118</v>
      </c>
      <c r="G1344" t="s">
        <v>187</v>
      </c>
      <c r="H1344">
        <v>4.2264388000000004</v>
      </c>
      <c r="I1344" t="s">
        <v>59</v>
      </c>
      <c r="J1344">
        <v>0.5</v>
      </c>
      <c r="K1344">
        <v>0.65</v>
      </c>
      <c r="L1344">
        <v>0.65</v>
      </c>
      <c r="M1344" t="b">
        <f t="shared" si="103"/>
        <v>1</v>
      </c>
      <c r="N1344" t="str">
        <f t="shared" si="104"/>
        <v>Meal_Morning_Snack_Main</v>
      </c>
      <c r="O1344" t="s">
        <v>40</v>
      </c>
    </row>
    <row r="1345" spans="1:15" x14ac:dyDescent="0.45">
      <c r="A1345" t="str">
        <f t="shared" si="100"/>
        <v>2020-01-03</v>
      </c>
      <c r="B1345">
        <f t="shared" si="101"/>
        <v>43833</v>
      </c>
      <c r="C1345" t="str">
        <f t="shared" si="102"/>
        <v>43833Meal_Morning_Snack_SideP4</v>
      </c>
      <c r="D1345" s="7">
        <v>1343</v>
      </c>
      <c r="E1345" t="s">
        <v>190</v>
      </c>
      <c r="F1345" t="s">
        <v>118</v>
      </c>
      <c r="G1345" t="s">
        <v>188</v>
      </c>
      <c r="H1345">
        <v>7.9698560000000001</v>
      </c>
      <c r="I1345" t="s">
        <v>59</v>
      </c>
      <c r="J1345">
        <v>0.5</v>
      </c>
      <c r="K1345">
        <v>0.65</v>
      </c>
      <c r="L1345">
        <v>0.65</v>
      </c>
      <c r="M1345" t="b">
        <f t="shared" si="103"/>
        <v>1</v>
      </c>
      <c r="N1345" t="str">
        <f t="shared" si="104"/>
        <v>Meal_Morning_Snack_Side</v>
      </c>
      <c r="O1345" t="s">
        <v>41</v>
      </c>
    </row>
    <row r="1346" spans="1:15" hidden="1" x14ac:dyDescent="0.45">
      <c r="A1346" t="str">
        <f t="shared" ref="A1346:A1409" si="105">LEFT(E1346,10)</f>
        <v>2020-01-03</v>
      </c>
      <c r="B1346">
        <f t="shared" ref="B1346:B1409" si="106">VALUE(A1346)</f>
        <v>43833</v>
      </c>
      <c r="C1346" t="str">
        <f t="shared" ref="C1346:C1409" si="107">B1346&amp;G1346&amp;I1346</f>
        <v>43833Meal_Afternoon_Snack_GreenP5</v>
      </c>
      <c r="D1346" s="7">
        <v>1344</v>
      </c>
      <c r="E1346" t="s">
        <v>190</v>
      </c>
      <c r="F1346" t="s">
        <v>118</v>
      </c>
      <c r="G1346" t="s">
        <v>168</v>
      </c>
      <c r="H1346">
        <v>15.863714999999999</v>
      </c>
      <c r="I1346" t="s">
        <v>60</v>
      </c>
      <c r="J1346">
        <v>0.15</v>
      </c>
      <c r="K1346">
        <v>0.25</v>
      </c>
      <c r="L1346">
        <v>0.25</v>
      </c>
      <c r="M1346" t="b">
        <f t="shared" ref="M1346:M1409" si="108">N1346=G1346</f>
        <v>1</v>
      </c>
      <c r="N1346" t="str">
        <f t="shared" ref="N1346:N1409" si="109">"Meal_"&amp;O1346</f>
        <v>Meal_Afternoon_Snack_Green</v>
      </c>
      <c r="O1346" t="s">
        <v>11</v>
      </c>
    </row>
    <row r="1347" spans="1:15" hidden="1" x14ac:dyDescent="0.45">
      <c r="A1347" t="str">
        <f t="shared" si="105"/>
        <v>2020-01-03</v>
      </c>
      <c r="B1347">
        <f t="shared" si="106"/>
        <v>43833</v>
      </c>
      <c r="C1347" t="str">
        <f t="shared" si="107"/>
        <v>43833Meal_Afternoon_Snack_MainP5</v>
      </c>
      <c r="D1347" s="7">
        <v>1345</v>
      </c>
      <c r="E1347" t="s">
        <v>190</v>
      </c>
      <c r="F1347" t="s">
        <v>118</v>
      </c>
      <c r="G1347" t="s">
        <v>169</v>
      </c>
      <c r="H1347">
        <v>113.68996</v>
      </c>
      <c r="I1347" t="s">
        <v>60</v>
      </c>
      <c r="J1347">
        <v>0.15</v>
      </c>
      <c r="K1347">
        <v>0.25</v>
      </c>
      <c r="L1347">
        <v>0.25</v>
      </c>
      <c r="M1347" t="b">
        <f t="shared" si="108"/>
        <v>1</v>
      </c>
      <c r="N1347" t="str">
        <f t="shared" si="109"/>
        <v>Meal_Afternoon_Snack_Main</v>
      </c>
      <c r="O1347" t="s">
        <v>12</v>
      </c>
    </row>
    <row r="1348" spans="1:15" hidden="1" x14ac:dyDescent="0.45">
      <c r="A1348" t="str">
        <f t="shared" si="105"/>
        <v>2020-01-03</v>
      </c>
      <c r="B1348">
        <f t="shared" si="106"/>
        <v>43833</v>
      </c>
      <c r="C1348" t="str">
        <f t="shared" si="107"/>
        <v>43833Meal_Afternoon_Snack_SideP5</v>
      </c>
      <c r="D1348" s="7">
        <v>1346</v>
      </c>
      <c r="E1348" t="s">
        <v>190</v>
      </c>
      <c r="F1348" t="s">
        <v>118</v>
      </c>
      <c r="G1348" t="s">
        <v>170</v>
      </c>
      <c r="H1348">
        <v>4.4065874999999997</v>
      </c>
      <c r="I1348" t="s">
        <v>60</v>
      </c>
      <c r="J1348">
        <v>0.15</v>
      </c>
      <c r="K1348">
        <v>0.25</v>
      </c>
      <c r="L1348">
        <v>0.25</v>
      </c>
      <c r="M1348" t="b">
        <f t="shared" si="108"/>
        <v>1</v>
      </c>
      <c r="N1348" t="str">
        <f t="shared" si="109"/>
        <v>Meal_Afternoon_Snack_Side</v>
      </c>
      <c r="O1348" t="s">
        <v>13</v>
      </c>
    </row>
    <row r="1349" spans="1:15" hidden="1" x14ac:dyDescent="0.45">
      <c r="A1349" t="str">
        <f t="shared" si="105"/>
        <v>2020-01-03</v>
      </c>
      <c r="B1349">
        <f t="shared" si="106"/>
        <v>43833</v>
      </c>
      <c r="C1349" t="str">
        <f t="shared" si="107"/>
        <v>43833Meal_Booster1_GreenP5</v>
      </c>
      <c r="D1349" s="7">
        <v>1347</v>
      </c>
      <c r="E1349" t="s">
        <v>190</v>
      </c>
      <c r="F1349" t="s">
        <v>118</v>
      </c>
      <c r="G1349" t="s">
        <v>171</v>
      </c>
      <c r="H1349">
        <v>0</v>
      </c>
      <c r="I1349" t="s">
        <v>60</v>
      </c>
      <c r="J1349">
        <v>0.15</v>
      </c>
      <c r="K1349">
        <v>0.25</v>
      </c>
      <c r="L1349">
        <v>0.25</v>
      </c>
      <c r="M1349" t="b">
        <f t="shared" si="108"/>
        <v>1</v>
      </c>
      <c r="N1349" t="str">
        <f t="shared" si="109"/>
        <v>Meal_Booster1_Green</v>
      </c>
      <c r="O1349" t="s">
        <v>16</v>
      </c>
    </row>
    <row r="1350" spans="1:15" hidden="1" x14ac:dyDescent="0.45">
      <c r="A1350" t="str">
        <f t="shared" si="105"/>
        <v>2020-01-03</v>
      </c>
      <c r="B1350">
        <f t="shared" si="106"/>
        <v>43833</v>
      </c>
      <c r="C1350" t="str">
        <f t="shared" si="107"/>
        <v>43833Meal_Booster1_MainP5</v>
      </c>
      <c r="D1350" s="7">
        <v>1348</v>
      </c>
      <c r="E1350" t="s">
        <v>190</v>
      </c>
      <c r="F1350" t="s">
        <v>118</v>
      </c>
      <c r="G1350" t="s">
        <v>172</v>
      </c>
      <c r="H1350">
        <v>0</v>
      </c>
      <c r="I1350" t="s">
        <v>60</v>
      </c>
      <c r="J1350">
        <v>0.15</v>
      </c>
      <c r="K1350">
        <v>0.25</v>
      </c>
      <c r="L1350">
        <v>0.25</v>
      </c>
      <c r="M1350" t="b">
        <f t="shared" si="108"/>
        <v>1</v>
      </c>
      <c r="N1350" t="str">
        <f t="shared" si="109"/>
        <v>Meal_Booster1_Main</v>
      </c>
      <c r="O1350" t="s">
        <v>17</v>
      </c>
    </row>
    <row r="1351" spans="1:15" hidden="1" x14ac:dyDescent="0.45">
      <c r="A1351" t="str">
        <f t="shared" si="105"/>
        <v>2020-01-03</v>
      </c>
      <c r="B1351">
        <f t="shared" si="106"/>
        <v>43833</v>
      </c>
      <c r="C1351" t="str">
        <f t="shared" si="107"/>
        <v>43833Meal_Booster1_SideP5</v>
      </c>
      <c r="D1351" s="7">
        <v>1349</v>
      </c>
      <c r="E1351" t="s">
        <v>190</v>
      </c>
      <c r="F1351" t="s">
        <v>118</v>
      </c>
      <c r="G1351" t="s">
        <v>173</v>
      </c>
      <c r="H1351">
        <v>0</v>
      </c>
      <c r="I1351" t="s">
        <v>60</v>
      </c>
      <c r="J1351">
        <v>0.15</v>
      </c>
      <c r="K1351">
        <v>0.25</v>
      </c>
      <c r="L1351">
        <v>0.25</v>
      </c>
      <c r="M1351" t="b">
        <f t="shared" si="108"/>
        <v>1</v>
      </c>
      <c r="N1351" t="str">
        <f t="shared" si="109"/>
        <v>Meal_Booster1_Side</v>
      </c>
      <c r="O1351" t="s">
        <v>18</v>
      </c>
    </row>
    <row r="1352" spans="1:15" hidden="1" x14ac:dyDescent="0.45">
      <c r="A1352" t="str">
        <f t="shared" si="105"/>
        <v>2020-01-03</v>
      </c>
      <c r="B1352">
        <f t="shared" si="106"/>
        <v>43833</v>
      </c>
      <c r="C1352" t="str">
        <f t="shared" si="107"/>
        <v>43833Meal_Booster2_GreenP5</v>
      </c>
      <c r="D1352" s="7">
        <v>1350</v>
      </c>
      <c r="E1352" t="s">
        <v>190</v>
      </c>
      <c r="F1352" t="s">
        <v>118</v>
      </c>
      <c r="G1352" t="s">
        <v>174</v>
      </c>
      <c r="H1352">
        <v>0</v>
      </c>
      <c r="I1352" t="s">
        <v>60</v>
      </c>
      <c r="J1352">
        <v>0.15</v>
      </c>
      <c r="K1352">
        <v>0.25</v>
      </c>
      <c r="L1352">
        <v>0.25</v>
      </c>
      <c r="M1352" t="b">
        <f t="shared" si="108"/>
        <v>1</v>
      </c>
      <c r="N1352" t="str">
        <f t="shared" si="109"/>
        <v>Meal_Booster2_Green</v>
      </c>
      <c r="O1352" t="s">
        <v>19</v>
      </c>
    </row>
    <row r="1353" spans="1:15" hidden="1" x14ac:dyDescent="0.45">
      <c r="A1353" t="str">
        <f t="shared" si="105"/>
        <v>2020-01-03</v>
      </c>
      <c r="B1353">
        <f t="shared" si="106"/>
        <v>43833</v>
      </c>
      <c r="C1353" t="str">
        <f t="shared" si="107"/>
        <v>43833Meal_Booster2_MainP5</v>
      </c>
      <c r="D1353" s="7">
        <v>1351</v>
      </c>
      <c r="E1353" t="s">
        <v>190</v>
      </c>
      <c r="F1353" t="s">
        <v>118</v>
      </c>
      <c r="G1353" t="s">
        <v>175</v>
      </c>
      <c r="H1353">
        <v>0</v>
      </c>
      <c r="I1353" t="s">
        <v>60</v>
      </c>
      <c r="J1353">
        <v>0.15</v>
      </c>
      <c r="K1353">
        <v>0.25</v>
      </c>
      <c r="L1353">
        <v>0.25</v>
      </c>
      <c r="M1353" t="b">
        <f t="shared" si="108"/>
        <v>1</v>
      </c>
      <c r="N1353" t="str">
        <f t="shared" si="109"/>
        <v>Meal_Booster2_Main</v>
      </c>
      <c r="O1353" t="s">
        <v>20</v>
      </c>
    </row>
    <row r="1354" spans="1:15" hidden="1" x14ac:dyDescent="0.45">
      <c r="A1354" t="str">
        <f t="shared" si="105"/>
        <v>2020-01-03</v>
      </c>
      <c r="B1354">
        <f t="shared" si="106"/>
        <v>43833</v>
      </c>
      <c r="C1354" t="str">
        <f t="shared" si="107"/>
        <v>43833Meal_Booster2_SideP5</v>
      </c>
      <c r="D1354" s="7">
        <v>1352</v>
      </c>
      <c r="E1354" t="s">
        <v>190</v>
      </c>
      <c r="F1354" t="s">
        <v>118</v>
      </c>
      <c r="G1354" t="s">
        <v>176</v>
      </c>
      <c r="H1354">
        <v>0</v>
      </c>
      <c r="I1354" t="s">
        <v>60</v>
      </c>
      <c r="J1354">
        <v>0.15</v>
      </c>
      <c r="K1354">
        <v>0.25</v>
      </c>
      <c r="L1354">
        <v>0.25</v>
      </c>
      <c r="M1354" t="b">
        <f t="shared" si="108"/>
        <v>1</v>
      </c>
      <c r="N1354" t="str">
        <f t="shared" si="109"/>
        <v>Meal_Booster2_Side</v>
      </c>
      <c r="O1354" t="s">
        <v>21</v>
      </c>
    </row>
    <row r="1355" spans="1:15" hidden="1" x14ac:dyDescent="0.45">
      <c r="A1355" t="str">
        <f t="shared" si="105"/>
        <v>2020-01-03</v>
      </c>
      <c r="B1355">
        <f t="shared" si="106"/>
        <v>43833</v>
      </c>
      <c r="C1355" t="str">
        <f t="shared" si="107"/>
        <v>43833Meal_Breakfast_GreenP5</v>
      </c>
      <c r="D1355" s="7">
        <v>1353</v>
      </c>
      <c r="E1355" t="s">
        <v>190</v>
      </c>
      <c r="F1355" t="s">
        <v>118</v>
      </c>
      <c r="G1355" t="s">
        <v>177</v>
      </c>
      <c r="H1355">
        <v>0.21915967</v>
      </c>
      <c r="I1355" t="s">
        <v>60</v>
      </c>
      <c r="J1355">
        <v>0.15</v>
      </c>
      <c r="K1355">
        <v>0.25</v>
      </c>
      <c r="L1355">
        <v>0.25</v>
      </c>
      <c r="M1355" t="b">
        <f t="shared" si="108"/>
        <v>1</v>
      </c>
      <c r="N1355" t="str">
        <f t="shared" si="109"/>
        <v>Meal_Breakfast_Green</v>
      </c>
      <c r="O1355" t="s">
        <v>24</v>
      </c>
    </row>
    <row r="1356" spans="1:15" hidden="1" x14ac:dyDescent="0.45">
      <c r="A1356" t="str">
        <f t="shared" si="105"/>
        <v>2020-01-03</v>
      </c>
      <c r="B1356">
        <f t="shared" si="106"/>
        <v>43833</v>
      </c>
      <c r="C1356" t="str">
        <f t="shared" si="107"/>
        <v>43833Meal_Breakfast_MainP5</v>
      </c>
      <c r="D1356" s="7">
        <v>1354</v>
      </c>
      <c r="E1356" t="s">
        <v>190</v>
      </c>
      <c r="F1356" t="s">
        <v>118</v>
      </c>
      <c r="G1356" t="s">
        <v>178</v>
      </c>
      <c r="H1356">
        <v>1.4815194</v>
      </c>
      <c r="I1356" t="s">
        <v>60</v>
      </c>
      <c r="J1356">
        <v>0.15</v>
      </c>
      <c r="K1356">
        <v>0.25</v>
      </c>
      <c r="L1356">
        <v>0.25</v>
      </c>
      <c r="M1356" t="b">
        <f t="shared" si="108"/>
        <v>1</v>
      </c>
      <c r="N1356" t="str">
        <f t="shared" si="109"/>
        <v>Meal_Breakfast_Main</v>
      </c>
      <c r="O1356" t="s">
        <v>25</v>
      </c>
    </row>
    <row r="1357" spans="1:15" hidden="1" x14ac:dyDescent="0.45">
      <c r="A1357" t="str">
        <f t="shared" si="105"/>
        <v>2020-01-03</v>
      </c>
      <c r="B1357">
        <f t="shared" si="106"/>
        <v>43833</v>
      </c>
      <c r="C1357" t="str">
        <f t="shared" si="107"/>
        <v>43833Meal_Breakfast_SideP5</v>
      </c>
      <c r="D1357" s="7">
        <v>1355</v>
      </c>
      <c r="E1357" t="s">
        <v>190</v>
      </c>
      <c r="F1357" t="s">
        <v>118</v>
      </c>
      <c r="G1357" t="s">
        <v>179</v>
      </c>
      <c r="H1357">
        <v>0.58442578000000001</v>
      </c>
      <c r="I1357" t="s">
        <v>60</v>
      </c>
      <c r="J1357">
        <v>0.15</v>
      </c>
      <c r="K1357">
        <v>0.25</v>
      </c>
      <c r="L1357">
        <v>0.25</v>
      </c>
      <c r="M1357" t="b">
        <f t="shared" si="108"/>
        <v>1</v>
      </c>
      <c r="N1357" t="str">
        <f t="shared" si="109"/>
        <v>Meal_Breakfast_Side</v>
      </c>
      <c r="O1357" t="s">
        <v>26</v>
      </c>
    </row>
    <row r="1358" spans="1:15" hidden="1" x14ac:dyDescent="0.45">
      <c r="A1358" t="str">
        <f t="shared" si="105"/>
        <v>2020-01-03</v>
      </c>
      <c r="B1358">
        <f t="shared" si="106"/>
        <v>43833</v>
      </c>
      <c r="C1358" t="str">
        <f t="shared" si="107"/>
        <v>43833Meal_Dinner_GreenP5</v>
      </c>
      <c r="D1358" s="7">
        <v>1356</v>
      </c>
      <c r="E1358" t="s">
        <v>190</v>
      </c>
      <c r="F1358" t="s">
        <v>118</v>
      </c>
      <c r="G1358" t="s">
        <v>180</v>
      </c>
      <c r="H1358">
        <v>7.6851061999999999</v>
      </c>
      <c r="I1358" t="s">
        <v>60</v>
      </c>
      <c r="J1358">
        <v>0.15</v>
      </c>
      <c r="K1358">
        <v>0.25</v>
      </c>
      <c r="L1358">
        <v>0.25</v>
      </c>
      <c r="M1358" t="b">
        <f t="shared" si="108"/>
        <v>1</v>
      </c>
      <c r="N1358" t="str">
        <f t="shared" si="109"/>
        <v>Meal_Dinner_Green</v>
      </c>
      <c r="O1358" t="s">
        <v>29</v>
      </c>
    </row>
    <row r="1359" spans="1:15" hidden="1" x14ac:dyDescent="0.45">
      <c r="A1359" t="str">
        <f t="shared" si="105"/>
        <v>2020-01-03</v>
      </c>
      <c r="B1359">
        <f t="shared" si="106"/>
        <v>43833</v>
      </c>
      <c r="C1359" t="str">
        <f t="shared" si="107"/>
        <v>43833Meal_Dinner_MainP5</v>
      </c>
      <c r="D1359" s="7">
        <v>1357</v>
      </c>
      <c r="E1359" t="s">
        <v>190</v>
      </c>
      <c r="F1359" t="s">
        <v>118</v>
      </c>
      <c r="G1359" t="s">
        <v>181</v>
      </c>
      <c r="H1359">
        <v>153.70212000000001</v>
      </c>
      <c r="I1359" t="s">
        <v>60</v>
      </c>
      <c r="J1359">
        <v>0.15</v>
      </c>
      <c r="K1359">
        <v>0.25</v>
      </c>
      <c r="L1359">
        <v>0.25</v>
      </c>
      <c r="M1359" t="b">
        <f t="shared" si="108"/>
        <v>1</v>
      </c>
      <c r="N1359" t="str">
        <f t="shared" si="109"/>
        <v>Meal_Dinner_Main</v>
      </c>
      <c r="O1359" t="s">
        <v>30</v>
      </c>
    </row>
    <row r="1360" spans="1:15" hidden="1" x14ac:dyDescent="0.45">
      <c r="A1360" t="str">
        <f t="shared" si="105"/>
        <v>2020-01-03</v>
      </c>
      <c r="B1360">
        <f t="shared" si="106"/>
        <v>43833</v>
      </c>
      <c r="C1360" t="str">
        <f t="shared" si="107"/>
        <v>43833Meal_Dinner_SideP5</v>
      </c>
      <c r="D1360" s="7">
        <v>1358</v>
      </c>
      <c r="E1360" t="s">
        <v>190</v>
      </c>
      <c r="F1360" t="s">
        <v>118</v>
      </c>
      <c r="G1360" t="s">
        <v>182</v>
      </c>
      <c r="H1360">
        <v>439.07573000000002</v>
      </c>
      <c r="I1360" t="s">
        <v>60</v>
      </c>
      <c r="J1360">
        <v>0.15</v>
      </c>
      <c r="K1360">
        <v>0.25</v>
      </c>
      <c r="L1360">
        <v>0.25</v>
      </c>
      <c r="M1360" t="b">
        <f t="shared" si="108"/>
        <v>1</v>
      </c>
      <c r="N1360" t="str">
        <f t="shared" si="109"/>
        <v>Meal_Dinner_Side</v>
      </c>
      <c r="O1360" t="s">
        <v>31</v>
      </c>
    </row>
    <row r="1361" spans="1:15" hidden="1" x14ac:dyDescent="0.45">
      <c r="A1361" t="str">
        <f t="shared" si="105"/>
        <v>2020-01-03</v>
      </c>
      <c r="B1361">
        <f t="shared" si="106"/>
        <v>43833</v>
      </c>
      <c r="C1361" t="str">
        <f t="shared" si="107"/>
        <v>43833Meal_Lunch_GreenP5</v>
      </c>
      <c r="D1361" s="7">
        <v>1359</v>
      </c>
      <c r="E1361" t="s">
        <v>190</v>
      </c>
      <c r="F1361" t="s">
        <v>118</v>
      </c>
      <c r="G1361" t="s">
        <v>183</v>
      </c>
      <c r="H1361">
        <v>142.52551</v>
      </c>
      <c r="I1361" t="s">
        <v>60</v>
      </c>
      <c r="J1361">
        <v>0.15</v>
      </c>
      <c r="K1361">
        <v>0.25</v>
      </c>
      <c r="L1361">
        <v>0.25</v>
      </c>
      <c r="M1361" t="b">
        <f t="shared" si="108"/>
        <v>1</v>
      </c>
      <c r="N1361" t="str">
        <f t="shared" si="109"/>
        <v>Meal_Lunch_Green</v>
      </c>
      <c r="O1361" t="s">
        <v>34</v>
      </c>
    </row>
    <row r="1362" spans="1:15" hidden="1" x14ac:dyDescent="0.45">
      <c r="A1362" t="str">
        <f t="shared" si="105"/>
        <v>2020-01-03</v>
      </c>
      <c r="B1362">
        <f t="shared" si="106"/>
        <v>43833</v>
      </c>
      <c r="C1362" t="str">
        <f t="shared" si="107"/>
        <v>43833Meal_Lunch_MainP5</v>
      </c>
      <c r="D1362" s="7">
        <v>1360</v>
      </c>
      <c r="E1362" t="s">
        <v>190</v>
      </c>
      <c r="F1362" t="s">
        <v>118</v>
      </c>
      <c r="G1362" t="s">
        <v>184</v>
      </c>
      <c r="H1362">
        <v>128.78810999999999</v>
      </c>
      <c r="I1362" t="s">
        <v>60</v>
      </c>
      <c r="J1362">
        <v>0.15</v>
      </c>
      <c r="K1362">
        <v>0.25</v>
      </c>
      <c r="L1362">
        <v>0.25</v>
      </c>
      <c r="M1362" t="b">
        <f t="shared" si="108"/>
        <v>1</v>
      </c>
      <c r="N1362" t="str">
        <f t="shared" si="109"/>
        <v>Meal_Lunch_Main</v>
      </c>
      <c r="O1362" t="s">
        <v>35</v>
      </c>
    </row>
    <row r="1363" spans="1:15" hidden="1" x14ac:dyDescent="0.45">
      <c r="A1363" t="str">
        <f t="shared" si="105"/>
        <v>2020-01-03</v>
      </c>
      <c r="B1363">
        <f t="shared" si="106"/>
        <v>43833</v>
      </c>
      <c r="C1363" t="str">
        <f t="shared" si="107"/>
        <v>43833Meal_Lunch_SideP5</v>
      </c>
      <c r="D1363" s="7">
        <v>1361</v>
      </c>
      <c r="E1363" t="s">
        <v>190</v>
      </c>
      <c r="F1363" t="s">
        <v>118</v>
      </c>
      <c r="G1363" t="s">
        <v>185</v>
      </c>
      <c r="H1363">
        <v>394.95021000000003</v>
      </c>
      <c r="I1363" t="s">
        <v>60</v>
      </c>
      <c r="J1363">
        <v>0.15</v>
      </c>
      <c r="K1363">
        <v>0.25</v>
      </c>
      <c r="L1363">
        <v>0.25</v>
      </c>
      <c r="M1363" t="b">
        <f t="shared" si="108"/>
        <v>1</v>
      </c>
      <c r="N1363" t="str">
        <f t="shared" si="109"/>
        <v>Meal_Lunch_Side</v>
      </c>
      <c r="O1363" t="s">
        <v>36</v>
      </c>
    </row>
    <row r="1364" spans="1:15" hidden="1" x14ac:dyDescent="0.45">
      <c r="A1364" t="str">
        <f t="shared" si="105"/>
        <v>2020-01-03</v>
      </c>
      <c r="B1364">
        <f t="shared" si="106"/>
        <v>43833</v>
      </c>
      <c r="C1364" t="str">
        <f t="shared" si="107"/>
        <v>43833Meal_Morning_Snack_GreenP5</v>
      </c>
      <c r="D1364" s="7">
        <v>1362</v>
      </c>
      <c r="E1364" t="s">
        <v>190</v>
      </c>
      <c r="F1364" t="s">
        <v>118</v>
      </c>
      <c r="G1364" t="s">
        <v>186</v>
      </c>
      <c r="H1364">
        <v>120.11116</v>
      </c>
      <c r="I1364" t="s">
        <v>60</v>
      </c>
      <c r="J1364">
        <v>0.15</v>
      </c>
      <c r="K1364">
        <v>0.25</v>
      </c>
      <c r="L1364">
        <v>0.25</v>
      </c>
      <c r="M1364" t="b">
        <f t="shared" si="108"/>
        <v>1</v>
      </c>
      <c r="N1364" t="str">
        <f t="shared" si="109"/>
        <v>Meal_Morning_Snack_Green</v>
      </c>
      <c r="O1364" t="s">
        <v>39</v>
      </c>
    </row>
    <row r="1365" spans="1:15" hidden="1" x14ac:dyDescent="0.45">
      <c r="A1365" t="str">
        <f t="shared" si="105"/>
        <v>2020-01-03</v>
      </c>
      <c r="B1365">
        <f t="shared" si="106"/>
        <v>43833</v>
      </c>
      <c r="C1365" t="str">
        <f t="shared" si="107"/>
        <v>43833Meal_Morning_Snack_MainP5</v>
      </c>
      <c r="D1365" s="7">
        <v>1363</v>
      </c>
      <c r="E1365" t="s">
        <v>190</v>
      </c>
      <c r="F1365" t="s">
        <v>118</v>
      </c>
      <c r="G1365" t="s">
        <v>187</v>
      </c>
      <c r="H1365">
        <v>26.890557000000001</v>
      </c>
      <c r="I1365" t="s">
        <v>60</v>
      </c>
      <c r="J1365">
        <v>0.15</v>
      </c>
      <c r="K1365">
        <v>0.25</v>
      </c>
      <c r="L1365">
        <v>0.25</v>
      </c>
      <c r="M1365" t="b">
        <f t="shared" si="108"/>
        <v>1</v>
      </c>
      <c r="N1365" t="str">
        <f t="shared" si="109"/>
        <v>Meal_Morning_Snack_Main</v>
      </c>
      <c r="O1365" t="s">
        <v>40</v>
      </c>
    </row>
    <row r="1366" spans="1:15" hidden="1" x14ac:dyDescent="0.45">
      <c r="A1366" t="str">
        <f t="shared" si="105"/>
        <v>2020-01-03</v>
      </c>
      <c r="B1366">
        <f t="shared" si="106"/>
        <v>43833</v>
      </c>
      <c r="C1366" t="str">
        <f t="shared" si="107"/>
        <v>43833Meal_Morning_Snack_SideP5</v>
      </c>
      <c r="D1366" s="7">
        <v>1364</v>
      </c>
      <c r="E1366" t="s">
        <v>190</v>
      </c>
      <c r="F1366" t="s">
        <v>118</v>
      </c>
      <c r="G1366" t="s">
        <v>188</v>
      </c>
      <c r="H1366">
        <v>17.927038</v>
      </c>
      <c r="I1366" t="s">
        <v>60</v>
      </c>
      <c r="J1366">
        <v>0.15</v>
      </c>
      <c r="K1366">
        <v>0.25</v>
      </c>
      <c r="L1366">
        <v>0.25</v>
      </c>
      <c r="M1366" t="b">
        <f t="shared" si="108"/>
        <v>1</v>
      </c>
      <c r="N1366" t="str">
        <f t="shared" si="109"/>
        <v>Meal_Morning_Snack_Side</v>
      </c>
      <c r="O1366" t="s">
        <v>41</v>
      </c>
    </row>
    <row r="1367" spans="1:15" hidden="1" x14ac:dyDescent="0.45">
      <c r="A1367" t="str">
        <f t="shared" si="105"/>
        <v>2020-01-03</v>
      </c>
      <c r="B1367">
        <f t="shared" si="106"/>
        <v>43833</v>
      </c>
      <c r="C1367" t="str">
        <f t="shared" si="107"/>
        <v>43833Meal_Afternoon_Snack_GreenP6</v>
      </c>
      <c r="D1367" s="7">
        <v>1365</v>
      </c>
      <c r="E1367" t="s">
        <v>190</v>
      </c>
      <c r="F1367" t="s">
        <v>118</v>
      </c>
      <c r="G1367" t="s">
        <v>168</v>
      </c>
      <c r="H1367">
        <v>21.168683999999999</v>
      </c>
      <c r="I1367" t="s">
        <v>61</v>
      </c>
      <c r="J1367">
        <v>0.5</v>
      </c>
      <c r="K1367">
        <v>0.5</v>
      </c>
      <c r="L1367">
        <v>0.5</v>
      </c>
      <c r="M1367" t="b">
        <f t="shared" si="108"/>
        <v>1</v>
      </c>
      <c r="N1367" t="str">
        <f t="shared" si="109"/>
        <v>Meal_Afternoon_Snack_Green</v>
      </c>
      <c r="O1367" t="s">
        <v>11</v>
      </c>
    </row>
    <row r="1368" spans="1:15" hidden="1" x14ac:dyDescent="0.45">
      <c r="A1368" t="str">
        <f t="shared" si="105"/>
        <v>2020-01-03</v>
      </c>
      <c r="B1368">
        <f t="shared" si="106"/>
        <v>43833</v>
      </c>
      <c r="C1368" t="str">
        <f t="shared" si="107"/>
        <v>43833Meal_Afternoon_Snack_MainP6</v>
      </c>
      <c r="D1368" s="7">
        <v>1366</v>
      </c>
      <c r="E1368" t="s">
        <v>190</v>
      </c>
      <c r="F1368" t="s">
        <v>118</v>
      </c>
      <c r="G1368" t="s">
        <v>169</v>
      </c>
      <c r="H1368">
        <v>70.540329</v>
      </c>
      <c r="I1368" t="s">
        <v>61</v>
      </c>
      <c r="J1368">
        <v>0.5</v>
      </c>
      <c r="K1368">
        <v>0.5</v>
      </c>
      <c r="L1368">
        <v>0.5</v>
      </c>
      <c r="M1368" t="b">
        <f t="shared" si="108"/>
        <v>1</v>
      </c>
      <c r="N1368" t="str">
        <f t="shared" si="109"/>
        <v>Meal_Afternoon_Snack_Main</v>
      </c>
      <c r="O1368" t="s">
        <v>12</v>
      </c>
    </row>
    <row r="1369" spans="1:15" hidden="1" x14ac:dyDescent="0.45">
      <c r="A1369" t="str">
        <f t="shared" si="105"/>
        <v>2020-01-03</v>
      </c>
      <c r="B1369">
        <f t="shared" si="106"/>
        <v>43833</v>
      </c>
      <c r="C1369" t="str">
        <f t="shared" si="107"/>
        <v>43833Meal_Afternoon_Snack_SideP6</v>
      </c>
      <c r="D1369" s="7">
        <v>1367</v>
      </c>
      <c r="E1369" t="s">
        <v>190</v>
      </c>
      <c r="F1369" t="s">
        <v>118</v>
      </c>
      <c r="G1369" t="s">
        <v>170</v>
      </c>
      <c r="H1369">
        <v>1.2227868</v>
      </c>
      <c r="I1369" t="s">
        <v>61</v>
      </c>
      <c r="J1369">
        <v>0.5</v>
      </c>
      <c r="K1369">
        <v>0.5</v>
      </c>
      <c r="L1369">
        <v>0.5</v>
      </c>
      <c r="M1369" t="b">
        <f t="shared" si="108"/>
        <v>1</v>
      </c>
      <c r="N1369" t="str">
        <f t="shared" si="109"/>
        <v>Meal_Afternoon_Snack_Side</v>
      </c>
      <c r="O1369" t="s">
        <v>13</v>
      </c>
    </row>
    <row r="1370" spans="1:15" hidden="1" x14ac:dyDescent="0.45">
      <c r="A1370" t="str">
        <f t="shared" si="105"/>
        <v>2020-01-03</v>
      </c>
      <c r="B1370">
        <f t="shared" si="106"/>
        <v>43833</v>
      </c>
      <c r="C1370" t="str">
        <f t="shared" si="107"/>
        <v>43833Meal_Booster1_GreenP6</v>
      </c>
      <c r="D1370" s="7">
        <v>1368</v>
      </c>
      <c r="E1370" t="s">
        <v>190</v>
      </c>
      <c r="F1370" t="s">
        <v>118</v>
      </c>
      <c r="G1370" t="s">
        <v>171</v>
      </c>
      <c r="H1370">
        <v>0</v>
      </c>
      <c r="I1370" t="s">
        <v>61</v>
      </c>
      <c r="J1370">
        <v>0.5</v>
      </c>
      <c r="K1370">
        <v>0.5</v>
      </c>
      <c r="L1370">
        <v>0.5</v>
      </c>
      <c r="M1370" t="b">
        <f t="shared" si="108"/>
        <v>1</v>
      </c>
      <c r="N1370" t="str">
        <f t="shared" si="109"/>
        <v>Meal_Booster1_Green</v>
      </c>
      <c r="O1370" t="s">
        <v>16</v>
      </c>
    </row>
    <row r="1371" spans="1:15" hidden="1" x14ac:dyDescent="0.45">
      <c r="A1371" t="str">
        <f t="shared" si="105"/>
        <v>2020-01-03</v>
      </c>
      <c r="B1371">
        <f t="shared" si="106"/>
        <v>43833</v>
      </c>
      <c r="C1371" t="str">
        <f t="shared" si="107"/>
        <v>43833Meal_Booster1_MainP6</v>
      </c>
      <c r="D1371" s="7">
        <v>1369</v>
      </c>
      <c r="E1371" t="s">
        <v>190</v>
      </c>
      <c r="F1371" t="s">
        <v>118</v>
      </c>
      <c r="G1371" t="s">
        <v>172</v>
      </c>
      <c r="H1371">
        <v>0</v>
      </c>
      <c r="I1371" t="s">
        <v>61</v>
      </c>
      <c r="J1371">
        <v>0.5</v>
      </c>
      <c r="K1371">
        <v>0.5</v>
      </c>
      <c r="L1371">
        <v>0.5</v>
      </c>
      <c r="M1371" t="b">
        <f t="shared" si="108"/>
        <v>1</v>
      </c>
      <c r="N1371" t="str">
        <f t="shared" si="109"/>
        <v>Meal_Booster1_Main</v>
      </c>
      <c r="O1371" t="s">
        <v>17</v>
      </c>
    </row>
    <row r="1372" spans="1:15" hidden="1" x14ac:dyDescent="0.45">
      <c r="A1372" t="str">
        <f t="shared" si="105"/>
        <v>2020-01-03</v>
      </c>
      <c r="B1372">
        <f t="shared" si="106"/>
        <v>43833</v>
      </c>
      <c r="C1372" t="str">
        <f t="shared" si="107"/>
        <v>43833Meal_Booster1_SideP6</v>
      </c>
      <c r="D1372" s="7">
        <v>1370</v>
      </c>
      <c r="E1372" t="s">
        <v>190</v>
      </c>
      <c r="F1372" t="s">
        <v>118</v>
      </c>
      <c r="G1372" t="s">
        <v>173</v>
      </c>
      <c r="H1372">
        <v>0</v>
      </c>
      <c r="I1372" t="s">
        <v>61</v>
      </c>
      <c r="J1372">
        <v>0.5</v>
      </c>
      <c r="K1372">
        <v>0.5</v>
      </c>
      <c r="L1372">
        <v>0.5</v>
      </c>
      <c r="M1372" t="b">
        <f t="shared" si="108"/>
        <v>1</v>
      </c>
      <c r="N1372" t="str">
        <f t="shared" si="109"/>
        <v>Meal_Booster1_Side</v>
      </c>
      <c r="O1372" t="s">
        <v>18</v>
      </c>
    </row>
    <row r="1373" spans="1:15" hidden="1" x14ac:dyDescent="0.45">
      <c r="A1373" t="str">
        <f t="shared" si="105"/>
        <v>2020-01-03</v>
      </c>
      <c r="B1373">
        <f t="shared" si="106"/>
        <v>43833</v>
      </c>
      <c r="C1373" t="str">
        <f t="shared" si="107"/>
        <v>43833Meal_Booster2_GreenP6</v>
      </c>
      <c r="D1373" s="7">
        <v>1371</v>
      </c>
      <c r="E1373" t="s">
        <v>190</v>
      </c>
      <c r="F1373" t="s">
        <v>118</v>
      </c>
      <c r="G1373" t="s">
        <v>174</v>
      </c>
      <c r="H1373">
        <v>0</v>
      </c>
      <c r="I1373" t="s">
        <v>61</v>
      </c>
      <c r="J1373">
        <v>0.5</v>
      </c>
      <c r="K1373">
        <v>0.5</v>
      </c>
      <c r="L1373">
        <v>0.5</v>
      </c>
      <c r="M1373" t="b">
        <f t="shared" si="108"/>
        <v>1</v>
      </c>
      <c r="N1373" t="str">
        <f t="shared" si="109"/>
        <v>Meal_Booster2_Green</v>
      </c>
      <c r="O1373" t="s">
        <v>19</v>
      </c>
    </row>
    <row r="1374" spans="1:15" hidden="1" x14ac:dyDescent="0.45">
      <c r="A1374" t="str">
        <f t="shared" si="105"/>
        <v>2020-01-03</v>
      </c>
      <c r="B1374">
        <f t="shared" si="106"/>
        <v>43833</v>
      </c>
      <c r="C1374" t="str">
        <f t="shared" si="107"/>
        <v>43833Meal_Booster2_MainP6</v>
      </c>
      <c r="D1374" s="7">
        <v>1372</v>
      </c>
      <c r="E1374" t="s">
        <v>190</v>
      </c>
      <c r="F1374" t="s">
        <v>118</v>
      </c>
      <c r="G1374" t="s">
        <v>175</v>
      </c>
      <c r="H1374">
        <v>0</v>
      </c>
      <c r="I1374" t="s">
        <v>61</v>
      </c>
      <c r="J1374">
        <v>0.5</v>
      </c>
      <c r="K1374">
        <v>0.5</v>
      </c>
      <c r="L1374">
        <v>0.5</v>
      </c>
      <c r="M1374" t="b">
        <f t="shared" si="108"/>
        <v>1</v>
      </c>
      <c r="N1374" t="str">
        <f t="shared" si="109"/>
        <v>Meal_Booster2_Main</v>
      </c>
      <c r="O1374" t="s">
        <v>20</v>
      </c>
    </row>
    <row r="1375" spans="1:15" hidden="1" x14ac:dyDescent="0.45">
      <c r="A1375" t="str">
        <f t="shared" si="105"/>
        <v>2020-01-03</v>
      </c>
      <c r="B1375">
        <f t="shared" si="106"/>
        <v>43833</v>
      </c>
      <c r="C1375" t="str">
        <f t="shared" si="107"/>
        <v>43833Meal_Booster2_SideP6</v>
      </c>
      <c r="D1375" s="7">
        <v>1373</v>
      </c>
      <c r="E1375" t="s">
        <v>190</v>
      </c>
      <c r="F1375" t="s">
        <v>118</v>
      </c>
      <c r="G1375" t="s">
        <v>176</v>
      </c>
      <c r="H1375">
        <v>0</v>
      </c>
      <c r="I1375" t="s">
        <v>61</v>
      </c>
      <c r="J1375">
        <v>0.5</v>
      </c>
      <c r="K1375">
        <v>0.5</v>
      </c>
      <c r="L1375">
        <v>0.5</v>
      </c>
      <c r="M1375" t="b">
        <f t="shared" si="108"/>
        <v>1</v>
      </c>
      <c r="N1375" t="str">
        <f t="shared" si="109"/>
        <v>Meal_Booster2_Side</v>
      </c>
      <c r="O1375" t="s">
        <v>21</v>
      </c>
    </row>
    <row r="1376" spans="1:15" hidden="1" x14ac:dyDescent="0.45">
      <c r="A1376" t="str">
        <f t="shared" si="105"/>
        <v>2020-01-03</v>
      </c>
      <c r="B1376">
        <f t="shared" si="106"/>
        <v>43833</v>
      </c>
      <c r="C1376" t="str">
        <f t="shared" si="107"/>
        <v>43833Meal_Breakfast_GreenP6</v>
      </c>
      <c r="D1376" s="7">
        <v>1374</v>
      </c>
      <c r="E1376" t="s">
        <v>190</v>
      </c>
      <c r="F1376" t="s">
        <v>118</v>
      </c>
      <c r="G1376" t="s">
        <v>177</v>
      </c>
      <c r="H1376">
        <v>0.28915331</v>
      </c>
      <c r="I1376" t="s">
        <v>61</v>
      </c>
      <c r="J1376">
        <v>0.5</v>
      </c>
      <c r="K1376">
        <v>0.5</v>
      </c>
      <c r="L1376">
        <v>0.5</v>
      </c>
      <c r="M1376" t="b">
        <f t="shared" si="108"/>
        <v>1</v>
      </c>
      <c r="N1376" t="str">
        <f t="shared" si="109"/>
        <v>Meal_Breakfast_Green</v>
      </c>
      <c r="O1376" t="s">
        <v>24</v>
      </c>
    </row>
    <row r="1377" spans="1:15" hidden="1" x14ac:dyDescent="0.45">
      <c r="A1377" t="str">
        <f t="shared" si="105"/>
        <v>2020-01-03</v>
      </c>
      <c r="B1377">
        <f t="shared" si="106"/>
        <v>43833</v>
      </c>
      <c r="C1377" t="str">
        <f t="shared" si="107"/>
        <v>43833Meal_Breakfast_MainP6</v>
      </c>
      <c r="D1377" s="7">
        <v>1375</v>
      </c>
      <c r="E1377" t="s">
        <v>190</v>
      </c>
      <c r="F1377" t="s">
        <v>118</v>
      </c>
      <c r="G1377" t="s">
        <v>178</v>
      </c>
      <c r="H1377">
        <v>0.75565397000000001</v>
      </c>
      <c r="I1377" t="s">
        <v>61</v>
      </c>
      <c r="J1377">
        <v>0.5</v>
      </c>
      <c r="K1377">
        <v>0.5</v>
      </c>
      <c r="L1377">
        <v>0.5</v>
      </c>
      <c r="M1377" t="b">
        <f t="shared" si="108"/>
        <v>1</v>
      </c>
      <c r="N1377" t="str">
        <f t="shared" si="109"/>
        <v>Meal_Breakfast_Main</v>
      </c>
      <c r="O1377" t="s">
        <v>25</v>
      </c>
    </row>
    <row r="1378" spans="1:15" hidden="1" x14ac:dyDescent="0.45">
      <c r="A1378" t="str">
        <f t="shared" si="105"/>
        <v>2020-01-03</v>
      </c>
      <c r="B1378">
        <f t="shared" si="106"/>
        <v>43833</v>
      </c>
      <c r="C1378" t="str">
        <f t="shared" si="107"/>
        <v>43833Meal_Breakfast_SideP6</v>
      </c>
      <c r="D1378" s="7">
        <v>1376</v>
      </c>
      <c r="E1378" t="s">
        <v>190</v>
      </c>
      <c r="F1378" t="s">
        <v>118</v>
      </c>
      <c r="G1378" t="s">
        <v>179</v>
      </c>
      <c r="H1378">
        <v>0.46264528999999999</v>
      </c>
      <c r="I1378" t="s">
        <v>61</v>
      </c>
      <c r="J1378">
        <v>0.5</v>
      </c>
      <c r="K1378">
        <v>0.5</v>
      </c>
      <c r="L1378">
        <v>0.5</v>
      </c>
      <c r="M1378" t="b">
        <f t="shared" si="108"/>
        <v>1</v>
      </c>
      <c r="N1378" t="str">
        <f t="shared" si="109"/>
        <v>Meal_Breakfast_Side</v>
      </c>
      <c r="O1378" t="s">
        <v>26</v>
      </c>
    </row>
    <row r="1379" spans="1:15" hidden="1" x14ac:dyDescent="0.45">
      <c r="A1379" t="str">
        <f t="shared" si="105"/>
        <v>2020-01-03</v>
      </c>
      <c r="B1379">
        <f t="shared" si="106"/>
        <v>43833</v>
      </c>
      <c r="C1379" t="str">
        <f t="shared" si="107"/>
        <v>43833Meal_Dinner_GreenP6</v>
      </c>
      <c r="D1379" s="7">
        <v>1377</v>
      </c>
      <c r="E1379" t="s">
        <v>190</v>
      </c>
      <c r="F1379" t="s">
        <v>118</v>
      </c>
      <c r="G1379" t="s">
        <v>180</v>
      </c>
      <c r="H1379">
        <v>2.5607267999999999</v>
      </c>
      <c r="I1379" t="s">
        <v>61</v>
      </c>
      <c r="J1379">
        <v>0.5</v>
      </c>
      <c r="K1379">
        <v>0.5</v>
      </c>
      <c r="L1379">
        <v>0.5</v>
      </c>
      <c r="M1379" t="b">
        <f t="shared" si="108"/>
        <v>1</v>
      </c>
      <c r="N1379" t="str">
        <f t="shared" si="109"/>
        <v>Meal_Dinner_Green</v>
      </c>
      <c r="O1379" t="s">
        <v>29</v>
      </c>
    </row>
    <row r="1380" spans="1:15" hidden="1" x14ac:dyDescent="0.45">
      <c r="A1380" t="str">
        <f t="shared" si="105"/>
        <v>2020-01-03</v>
      </c>
      <c r="B1380">
        <f t="shared" si="106"/>
        <v>43833</v>
      </c>
      <c r="C1380" t="str">
        <f t="shared" si="107"/>
        <v>43833Meal_Dinner_MainP6</v>
      </c>
      <c r="D1380" s="7">
        <v>1378</v>
      </c>
      <c r="E1380" t="s">
        <v>190</v>
      </c>
      <c r="F1380" t="s">
        <v>118</v>
      </c>
      <c r="G1380" t="s">
        <v>181</v>
      </c>
      <c r="H1380">
        <v>51.214536000000003</v>
      </c>
      <c r="I1380" t="s">
        <v>61</v>
      </c>
      <c r="J1380">
        <v>0.5</v>
      </c>
      <c r="K1380">
        <v>0.5</v>
      </c>
      <c r="L1380">
        <v>0.5</v>
      </c>
      <c r="M1380" t="b">
        <f t="shared" si="108"/>
        <v>1</v>
      </c>
      <c r="N1380" t="str">
        <f t="shared" si="109"/>
        <v>Meal_Dinner_Main</v>
      </c>
      <c r="O1380" t="s">
        <v>30</v>
      </c>
    </row>
    <row r="1381" spans="1:15" hidden="1" x14ac:dyDescent="0.45">
      <c r="A1381" t="str">
        <f t="shared" si="105"/>
        <v>2020-01-03</v>
      </c>
      <c r="B1381">
        <f t="shared" si="106"/>
        <v>43833</v>
      </c>
      <c r="C1381" t="str">
        <f t="shared" si="107"/>
        <v>43833Meal_Dinner_SideP6</v>
      </c>
      <c r="D1381" s="7">
        <v>1379</v>
      </c>
      <c r="E1381" t="s">
        <v>190</v>
      </c>
      <c r="F1381" t="s">
        <v>118</v>
      </c>
      <c r="G1381" t="s">
        <v>182</v>
      </c>
      <c r="H1381">
        <v>246.34191999999999</v>
      </c>
      <c r="I1381" t="s">
        <v>61</v>
      </c>
      <c r="J1381">
        <v>0.5</v>
      </c>
      <c r="K1381">
        <v>0.5</v>
      </c>
      <c r="L1381">
        <v>0.5</v>
      </c>
      <c r="M1381" t="b">
        <f t="shared" si="108"/>
        <v>1</v>
      </c>
      <c r="N1381" t="str">
        <f t="shared" si="109"/>
        <v>Meal_Dinner_Side</v>
      </c>
      <c r="O1381" t="s">
        <v>31</v>
      </c>
    </row>
    <row r="1382" spans="1:15" hidden="1" x14ac:dyDescent="0.45">
      <c r="A1382" t="str">
        <f t="shared" si="105"/>
        <v>2020-01-03</v>
      </c>
      <c r="B1382">
        <f t="shared" si="106"/>
        <v>43833</v>
      </c>
      <c r="C1382" t="str">
        <f t="shared" si="107"/>
        <v>43833Meal_Lunch_GreenP6</v>
      </c>
      <c r="D1382" s="7">
        <v>1380</v>
      </c>
      <c r="E1382" t="s">
        <v>190</v>
      </c>
      <c r="F1382" t="s">
        <v>118</v>
      </c>
      <c r="G1382" t="s">
        <v>183</v>
      </c>
      <c r="H1382">
        <v>19.270493999999999</v>
      </c>
      <c r="I1382" t="s">
        <v>61</v>
      </c>
      <c r="J1382">
        <v>0.5</v>
      </c>
      <c r="K1382">
        <v>0.5</v>
      </c>
      <c r="L1382">
        <v>0.5</v>
      </c>
      <c r="M1382" t="b">
        <f t="shared" si="108"/>
        <v>1</v>
      </c>
      <c r="N1382" t="str">
        <f t="shared" si="109"/>
        <v>Meal_Lunch_Green</v>
      </c>
      <c r="O1382" t="s">
        <v>34</v>
      </c>
    </row>
    <row r="1383" spans="1:15" hidden="1" x14ac:dyDescent="0.45">
      <c r="A1383" t="str">
        <f t="shared" si="105"/>
        <v>2020-01-03</v>
      </c>
      <c r="B1383">
        <f t="shared" si="106"/>
        <v>43833</v>
      </c>
      <c r="C1383" t="str">
        <f t="shared" si="107"/>
        <v>43833Meal_Lunch_MainP6</v>
      </c>
      <c r="D1383" s="7">
        <v>1381</v>
      </c>
      <c r="E1383" t="s">
        <v>190</v>
      </c>
      <c r="F1383" t="s">
        <v>118</v>
      </c>
      <c r="G1383" t="s">
        <v>184</v>
      </c>
      <c r="H1383">
        <v>15.540721</v>
      </c>
      <c r="I1383" t="s">
        <v>61</v>
      </c>
      <c r="J1383">
        <v>0.5</v>
      </c>
      <c r="K1383">
        <v>0.5</v>
      </c>
      <c r="L1383">
        <v>0.5</v>
      </c>
      <c r="M1383" t="b">
        <f t="shared" si="108"/>
        <v>1</v>
      </c>
      <c r="N1383" t="str">
        <f t="shared" si="109"/>
        <v>Meal_Lunch_Main</v>
      </c>
      <c r="O1383" t="s">
        <v>35</v>
      </c>
    </row>
    <row r="1384" spans="1:15" hidden="1" x14ac:dyDescent="0.45">
      <c r="A1384" t="str">
        <f t="shared" si="105"/>
        <v>2020-01-03</v>
      </c>
      <c r="B1384">
        <f t="shared" si="106"/>
        <v>43833</v>
      </c>
      <c r="C1384" t="str">
        <f t="shared" si="107"/>
        <v>43833Meal_Lunch_SideP6</v>
      </c>
      <c r="D1384" s="7">
        <v>1382</v>
      </c>
      <c r="E1384" t="s">
        <v>190</v>
      </c>
      <c r="F1384" t="s">
        <v>118</v>
      </c>
      <c r="G1384" t="s">
        <v>185</v>
      </c>
      <c r="H1384">
        <v>85.784778000000003</v>
      </c>
      <c r="I1384" t="s">
        <v>61</v>
      </c>
      <c r="J1384">
        <v>0.5</v>
      </c>
      <c r="K1384">
        <v>0.5</v>
      </c>
      <c r="L1384">
        <v>0.5</v>
      </c>
      <c r="M1384" t="b">
        <f t="shared" si="108"/>
        <v>1</v>
      </c>
      <c r="N1384" t="str">
        <f t="shared" si="109"/>
        <v>Meal_Lunch_Side</v>
      </c>
      <c r="O1384" t="s">
        <v>36</v>
      </c>
    </row>
    <row r="1385" spans="1:15" hidden="1" x14ac:dyDescent="0.45">
      <c r="A1385" t="str">
        <f t="shared" si="105"/>
        <v>2020-01-03</v>
      </c>
      <c r="B1385">
        <f t="shared" si="106"/>
        <v>43833</v>
      </c>
      <c r="C1385" t="str">
        <f t="shared" si="107"/>
        <v>43833Meal_Morning_Snack_GreenP6</v>
      </c>
      <c r="D1385" s="7">
        <v>1383</v>
      </c>
      <c r="E1385" t="s">
        <v>190</v>
      </c>
      <c r="F1385" t="s">
        <v>118</v>
      </c>
      <c r="G1385" t="s">
        <v>186</v>
      </c>
      <c r="H1385">
        <v>260.43340999999998</v>
      </c>
      <c r="I1385" t="s">
        <v>61</v>
      </c>
      <c r="J1385">
        <v>0.5</v>
      </c>
      <c r="K1385">
        <v>0.5</v>
      </c>
      <c r="L1385">
        <v>0.5</v>
      </c>
      <c r="M1385" t="b">
        <f t="shared" si="108"/>
        <v>1</v>
      </c>
      <c r="N1385" t="str">
        <f t="shared" si="109"/>
        <v>Meal_Morning_Snack_Green</v>
      </c>
      <c r="O1385" t="s">
        <v>39</v>
      </c>
    </row>
    <row r="1386" spans="1:15" hidden="1" x14ac:dyDescent="0.45">
      <c r="A1386" t="str">
        <f t="shared" si="105"/>
        <v>2020-01-03</v>
      </c>
      <c r="B1386">
        <f t="shared" si="106"/>
        <v>43833</v>
      </c>
      <c r="C1386" t="str">
        <f t="shared" si="107"/>
        <v>43833Meal_Morning_Snack_MainP6</v>
      </c>
      <c r="D1386" s="7">
        <v>1384</v>
      </c>
      <c r="E1386" t="s">
        <v>190</v>
      </c>
      <c r="F1386" t="s">
        <v>118</v>
      </c>
      <c r="G1386" t="s">
        <v>187</v>
      </c>
      <c r="H1386">
        <v>111.82414</v>
      </c>
      <c r="I1386" t="s">
        <v>61</v>
      </c>
      <c r="J1386">
        <v>0.5</v>
      </c>
      <c r="K1386">
        <v>0.5</v>
      </c>
      <c r="L1386">
        <v>0.5</v>
      </c>
      <c r="M1386" t="b">
        <f t="shared" si="108"/>
        <v>1</v>
      </c>
      <c r="N1386" t="str">
        <f t="shared" si="109"/>
        <v>Meal_Morning_Snack_Main</v>
      </c>
      <c r="O1386" t="s">
        <v>40</v>
      </c>
    </row>
    <row r="1387" spans="1:15" hidden="1" x14ac:dyDescent="0.45">
      <c r="A1387" t="str">
        <f t="shared" si="105"/>
        <v>2020-01-03</v>
      </c>
      <c r="B1387">
        <f t="shared" si="106"/>
        <v>43833</v>
      </c>
      <c r="C1387" t="str">
        <f t="shared" si="107"/>
        <v>43833Meal_Morning_Snack_SideP6</v>
      </c>
      <c r="D1387" s="7">
        <v>1385</v>
      </c>
      <c r="E1387" t="s">
        <v>190</v>
      </c>
      <c r="F1387" t="s">
        <v>118</v>
      </c>
      <c r="G1387" t="s">
        <v>188</v>
      </c>
      <c r="H1387">
        <v>16.920798000000001</v>
      </c>
      <c r="I1387" t="s">
        <v>61</v>
      </c>
      <c r="J1387">
        <v>0.5</v>
      </c>
      <c r="K1387">
        <v>0.5</v>
      </c>
      <c r="L1387">
        <v>0.5</v>
      </c>
      <c r="M1387" t="b">
        <f t="shared" si="108"/>
        <v>1</v>
      </c>
      <c r="N1387" t="str">
        <f t="shared" si="109"/>
        <v>Meal_Morning_Snack_Side</v>
      </c>
      <c r="O1387" t="s">
        <v>41</v>
      </c>
    </row>
    <row r="1388" spans="1:15" hidden="1" x14ac:dyDescent="0.45">
      <c r="A1388" t="str">
        <f t="shared" si="105"/>
        <v>2020-01-03</v>
      </c>
      <c r="B1388">
        <f t="shared" si="106"/>
        <v>43833</v>
      </c>
      <c r="C1388" t="str">
        <f t="shared" si="107"/>
        <v>43833Meal_Afternoon_Snack_GreenP7</v>
      </c>
      <c r="D1388" s="7">
        <v>1386</v>
      </c>
      <c r="E1388" t="s">
        <v>190</v>
      </c>
      <c r="F1388" t="s">
        <v>118</v>
      </c>
      <c r="G1388" t="s">
        <v>168</v>
      </c>
      <c r="H1388">
        <v>24.588525000000001</v>
      </c>
      <c r="I1388" t="s">
        <v>62</v>
      </c>
      <c r="J1388">
        <v>0.05</v>
      </c>
      <c r="K1388">
        <v>0.1</v>
      </c>
      <c r="L1388">
        <v>0.25</v>
      </c>
      <c r="M1388" t="b">
        <f t="shared" si="108"/>
        <v>1</v>
      </c>
      <c r="N1388" t="str">
        <f t="shared" si="109"/>
        <v>Meal_Afternoon_Snack_Green</v>
      </c>
      <c r="O1388" t="s">
        <v>11</v>
      </c>
    </row>
    <row r="1389" spans="1:15" hidden="1" x14ac:dyDescent="0.45">
      <c r="A1389" t="str">
        <f t="shared" si="105"/>
        <v>2020-01-03</v>
      </c>
      <c r="B1389">
        <f t="shared" si="106"/>
        <v>43833</v>
      </c>
      <c r="C1389" t="str">
        <f t="shared" si="107"/>
        <v>43833Meal_Afternoon_Snack_MainP7</v>
      </c>
      <c r="D1389" s="7">
        <v>1387</v>
      </c>
      <c r="E1389" t="s">
        <v>190</v>
      </c>
      <c r="F1389" t="s">
        <v>118</v>
      </c>
      <c r="G1389" t="s">
        <v>169</v>
      </c>
      <c r="H1389">
        <v>139.94747000000001</v>
      </c>
      <c r="I1389" t="s">
        <v>62</v>
      </c>
      <c r="J1389">
        <v>0.05</v>
      </c>
      <c r="K1389">
        <v>0.1</v>
      </c>
      <c r="L1389">
        <v>0.25</v>
      </c>
      <c r="M1389" t="b">
        <f t="shared" si="108"/>
        <v>1</v>
      </c>
      <c r="N1389" t="str">
        <f t="shared" si="109"/>
        <v>Meal_Afternoon_Snack_Main</v>
      </c>
      <c r="O1389" t="s">
        <v>12</v>
      </c>
    </row>
    <row r="1390" spans="1:15" hidden="1" x14ac:dyDescent="0.45">
      <c r="A1390" t="str">
        <f t="shared" si="105"/>
        <v>2020-01-03</v>
      </c>
      <c r="B1390">
        <f t="shared" si="106"/>
        <v>43833</v>
      </c>
      <c r="C1390" t="str">
        <f t="shared" si="107"/>
        <v>43833Meal_Afternoon_Snack_SideP7</v>
      </c>
      <c r="D1390" s="7">
        <v>1388</v>
      </c>
      <c r="E1390" t="s">
        <v>190</v>
      </c>
      <c r="F1390" t="s">
        <v>118</v>
      </c>
      <c r="G1390" t="s">
        <v>170</v>
      </c>
      <c r="H1390">
        <v>3.3128052000000001</v>
      </c>
      <c r="I1390" t="s">
        <v>62</v>
      </c>
      <c r="J1390">
        <v>0.05</v>
      </c>
      <c r="K1390">
        <v>0.1</v>
      </c>
      <c r="L1390">
        <v>0.25</v>
      </c>
      <c r="M1390" t="b">
        <f t="shared" si="108"/>
        <v>1</v>
      </c>
      <c r="N1390" t="str">
        <f t="shared" si="109"/>
        <v>Meal_Afternoon_Snack_Side</v>
      </c>
      <c r="O1390" t="s">
        <v>13</v>
      </c>
    </row>
    <row r="1391" spans="1:15" hidden="1" x14ac:dyDescent="0.45">
      <c r="A1391" t="str">
        <f t="shared" si="105"/>
        <v>2020-01-03</v>
      </c>
      <c r="B1391">
        <f t="shared" si="106"/>
        <v>43833</v>
      </c>
      <c r="C1391" t="str">
        <f t="shared" si="107"/>
        <v>43833Meal_Booster1_GreenP7</v>
      </c>
      <c r="D1391" s="7">
        <v>1389</v>
      </c>
      <c r="E1391" t="s">
        <v>190</v>
      </c>
      <c r="F1391" t="s">
        <v>118</v>
      </c>
      <c r="G1391" t="s">
        <v>171</v>
      </c>
      <c r="H1391">
        <v>0</v>
      </c>
      <c r="I1391" t="s">
        <v>62</v>
      </c>
      <c r="J1391">
        <v>0.05</v>
      </c>
      <c r="K1391">
        <v>0.1</v>
      </c>
      <c r="L1391">
        <v>0.25</v>
      </c>
      <c r="M1391" t="b">
        <f t="shared" si="108"/>
        <v>1</v>
      </c>
      <c r="N1391" t="str">
        <f t="shared" si="109"/>
        <v>Meal_Booster1_Green</v>
      </c>
      <c r="O1391" t="s">
        <v>16</v>
      </c>
    </row>
    <row r="1392" spans="1:15" hidden="1" x14ac:dyDescent="0.45">
      <c r="A1392" t="str">
        <f t="shared" si="105"/>
        <v>2020-01-03</v>
      </c>
      <c r="B1392">
        <f t="shared" si="106"/>
        <v>43833</v>
      </c>
      <c r="C1392" t="str">
        <f t="shared" si="107"/>
        <v>43833Meal_Booster1_MainP7</v>
      </c>
      <c r="D1392" s="7">
        <v>1390</v>
      </c>
      <c r="E1392" t="s">
        <v>190</v>
      </c>
      <c r="F1392" t="s">
        <v>118</v>
      </c>
      <c r="G1392" t="s">
        <v>172</v>
      </c>
      <c r="H1392">
        <v>0</v>
      </c>
      <c r="I1392" t="s">
        <v>62</v>
      </c>
      <c r="J1392">
        <v>0.05</v>
      </c>
      <c r="K1392">
        <v>0.1</v>
      </c>
      <c r="L1392">
        <v>0.25</v>
      </c>
      <c r="M1392" t="b">
        <f t="shared" si="108"/>
        <v>1</v>
      </c>
      <c r="N1392" t="str">
        <f t="shared" si="109"/>
        <v>Meal_Booster1_Main</v>
      </c>
      <c r="O1392" t="s">
        <v>17</v>
      </c>
    </row>
    <row r="1393" spans="1:15" hidden="1" x14ac:dyDescent="0.45">
      <c r="A1393" t="str">
        <f t="shared" si="105"/>
        <v>2020-01-03</v>
      </c>
      <c r="B1393">
        <f t="shared" si="106"/>
        <v>43833</v>
      </c>
      <c r="C1393" t="str">
        <f t="shared" si="107"/>
        <v>43833Meal_Booster1_SideP7</v>
      </c>
      <c r="D1393" s="7">
        <v>1391</v>
      </c>
      <c r="E1393" t="s">
        <v>190</v>
      </c>
      <c r="F1393" t="s">
        <v>118</v>
      </c>
      <c r="G1393" t="s">
        <v>173</v>
      </c>
      <c r="H1393">
        <v>0</v>
      </c>
      <c r="I1393" t="s">
        <v>62</v>
      </c>
      <c r="J1393">
        <v>0.05</v>
      </c>
      <c r="K1393">
        <v>0.1</v>
      </c>
      <c r="L1393">
        <v>0.25</v>
      </c>
      <c r="M1393" t="b">
        <f t="shared" si="108"/>
        <v>1</v>
      </c>
      <c r="N1393" t="str">
        <f t="shared" si="109"/>
        <v>Meal_Booster1_Side</v>
      </c>
      <c r="O1393" t="s">
        <v>18</v>
      </c>
    </row>
    <row r="1394" spans="1:15" hidden="1" x14ac:dyDescent="0.45">
      <c r="A1394" t="str">
        <f t="shared" si="105"/>
        <v>2020-01-03</v>
      </c>
      <c r="B1394">
        <f t="shared" si="106"/>
        <v>43833</v>
      </c>
      <c r="C1394" t="str">
        <f t="shared" si="107"/>
        <v>43833Meal_Booster2_GreenP7</v>
      </c>
      <c r="D1394" s="7">
        <v>1392</v>
      </c>
      <c r="E1394" t="s">
        <v>190</v>
      </c>
      <c r="F1394" t="s">
        <v>118</v>
      </c>
      <c r="G1394" t="s">
        <v>174</v>
      </c>
      <c r="H1394">
        <v>0</v>
      </c>
      <c r="I1394" t="s">
        <v>62</v>
      </c>
      <c r="J1394">
        <v>0.05</v>
      </c>
      <c r="K1394">
        <v>0.1</v>
      </c>
      <c r="L1394">
        <v>0.25</v>
      </c>
      <c r="M1394" t="b">
        <f t="shared" si="108"/>
        <v>1</v>
      </c>
      <c r="N1394" t="str">
        <f t="shared" si="109"/>
        <v>Meal_Booster2_Green</v>
      </c>
      <c r="O1394" t="s">
        <v>19</v>
      </c>
    </row>
    <row r="1395" spans="1:15" hidden="1" x14ac:dyDescent="0.45">
      <c r="A1395" t="str">
        <f t="shared" si="105"/>
        <v>2020-01-03</v>
      </c>
      <c r="B1395">
        <f t="shared" si="106"/>
        <v>43833</v>
      </c>
      <c r="C1395" t="str">
        <f t="shared" si="107"/>
        <v>43833Meal_Booster2_MainP7</v>
      </c>
      <c r="D1395" s="7">
        <v>1393</v>
      </c>
      <c r="E1395" t="s">
        <v>190</v>
      </c>
      <c r="F1395" t="s">
        <v>118</v>
      </c>
      <c r="G1395" t="s">
        <v>175</v>
      </c>
      <c r="H1395">
        <v>0</v>
      </c>
      <c r="I1395" t="s">
        <v>62</v>
      </c>
      <c r="J1395">
        <v>0.05</v>
      </c>
      <c r="K1395">
        <v>0.1</v>
      </c>
      <c r="L1395">
        <v>0.25</v>
      </c>
      <c r="M1395" t="b">
        <f t="shared" si="108"/>
        <v>1</v>
      </c>
      <c r="N1395" t="str">
        <f t="shared" si="109"/>
        <v>Meal_Booster2_Main</v>
      </c>
      <c r="O1395" t="s">
        <v>20</v>
      </c>
    </row>
    <row r="1396" spans="1:15" hidden="1" x14ac:dyDescent="0.45">
      <c r="A1396" t="str">
        <f t="shared" si="105"/>
        <v>2020-01-03</v>
      </c>
      <c r="B1396">
        <f t="shared" si="106"/>
        <v>43833</v>
      </c>
      <c r="C1396" t="str">
        <f t="shared" si="107"/>
        <v>43833Meal_Booster2_SideP7</v>
      </c>
      <c r="D1396" s="7">
        <v>1394</v>
      </c>
      <c r="E1396" t="s">
        <v>190</v>
      </c>
      <c r="F1396" t="s">
        <v>118</v>
      </c>
      <c r="G1396" t="s">
        <v>176</v>
      </c>
      <c r="H1396">
        <v>0</v>
      </c>
      <c r="I1396" t="s">
        <v>62</v>
      </c>
      <c r="J1396">
        <v>0.05</v>
      </c>
      <c r="K1396">
        <v>0.1</v>
      </c>
      <c r="L1396">
        <v>0.25</v>
      </c>
      <c r="M1396" t="b">
        <f t="shared" si="108"/>
        <v>1</v>
      </c>
      <c r="N1396" t="str">
        <f t="shared" si="109"/>
        <v>Meal_Booster2_Side</v>
      </c>
      <c r="O1396" t="s">
        <v>21</v>
      </c>
    </row>
    <row r="1397" spans="1:15" hidden="1" x14ac:dyDescent="0.45">
      <c r="A1397" t="str">
        <f t="shared" si="105"/>
        <v>2020-01-03</v>
      </c>
      <c r="B1397">
        <f t="shared" si="106"/>
        <v>43833</v>
      </c>
      <c r="C1397" t="str">
        <f t="shared" si="107"/>
        <v>43833Meal_Breakfast_GreenP7</v>
      </c>
      <c r="D1397" s="7">
        <v>1395</v>
      </c>
      <c r="E1397" t="s">
        <v>190</v>
      </c>
      <c r="F1397" t="s">
        <v>118</v>
      </c>
      <c r="G1397" t="s">
        <v>177</v>
      </c>
      <c r="H1397">
        <v>66.728827999999993</v>
      </c>
      <c r="I1397" t="s">
        <v>62</v>
      </c>
      <c r="J1397">
        <v>0.05</v>
      </c>
      <c r="K1397">
        <v>0.1</v>
      </c>
      <c r="L1397">
        <v>0.25</v>
      </c>
      <c r="M1397" t="b">
        <f t="shared" si="108"/>
        <v>1</v>
      </c>
      <c r="N1397" t="str">
        <f t="shared" si="109"/>
        <v>Meal_Breakfast_Green</v>
      </c>
      <c r="O1397" t="s">
        <v>24</v>
      </c>
    </row>
    <row r="1398" spans="1:15" hidden="1" x14ac:dyDescent="0.45">
      <c r="A1398" t="str">
        <f t="shared" si="105"/>
        <v>2020-01-03</v>
      </c>
      <c r="B1398">
        <f t="shared" si="106"/>
        <v>43833</v>
      </c>
      <c r="C1398" t="str">
        <f t="shared" si="107"/>
        <v>43833Meal_Breakfast_MainP7</v>
      </c>
      <c r="D1398" s="7">
        <v>1396</v>
      </c>
      <c r="E1398" t="s">
        <v>190</v>
      </c>
      <c r="F1398" t="s">
        <v>118</v>
      </c>
      <c r="G1398" t="s">
        <v>178</v>
      </c>
      <c r="H1398">
        <v>243.9606</v>
      </c>
      <c r="I1398" t="s">
        <v>62</v>
      </c>
      <c r="J1398">
        <v>0.05</v>
      </c>
      <c r="K1398">
        <v>0.1</v>
      </c>
      <c r="L1398">
        <v>0.25</v>
      </c>
      <c r="M1398" t="b">
        <f t="shared" si="108"/>
        <v>1</v>
      </c>
      <c r="N1398" t="str">
        <f t="shared" si="109"/>
        <v>Meal_Breakfast_Main</v>
      </c>
      <c r="O1398" t="s">
        <v>25</v>
      </c>
    </row>
    <row r="1399" spans="1:15" hidden="1" x14ac:dyDescent="0.45">
      <c r="A1399" t="str">
        <f t="shared" si="105"/>
        <v>2020-01-03</v>
      </c>
      <c r="B1399">
        <f t="shared" si="106"/>
        <v>43833</v>
      </c>
      <c r="C1399" t="str">
        <f t="shared" si="107"/>
        <v>43833Meal_Breakfast_SideP7</v>
      </c>
      <c r="D1399" s="7">
        <v>1397</v>
      </c>
      <c r="E1399" t="s">
        <v>190</v>
      </c>
      <c r="F1399" t="s">
        <v>118</v>
      </c>
      <c r="G1399" t="s">
        <v>179</v>
      </c>
      <c r="H1399">
        <v>106.76612</v>
      </c>
      <c r="I1399" t="s">
        <v>62</v>
      </c>
      <c r="J1399">
        <v>0.05</v>
      </c>
      <c r="K1399">
        <v>0.1</v>
      </c>
      <c r="L1399">
        <v>0.25</v>
      </c>
      <c r="M1399" t="b">
        <f t="shared" si="108"/>
        <v>1</v>
      </c>
      <c r="N1399" t="str">
        <f t="shared" si="109"/>
        <v>Meal_Breakfast_Side</v>
      </c>
      <c r="O1399" t="s">
        <v>26</v>
      </c>
    </row>
    <row r="1400" spans="1:15" hidden="1" x14ac:dyDescent="0.45">
      <c r="A1400" t="str">
        <f t="shared" si="105"/>
        <v>2020-01-03</v>
      </c>
      <c r="B1400">
        <f t="shared" si="106"/>
        <v>43833</v>
      </c>
      <c r="C1400" t="str">
        <f t="shared" si="107"/>
        <v>43833Meal_Dinner_GreenP7</v>
      </c>
      <c r="D1400" s="7">
        <v>1398</v>
      </c>
      <c r="E1400" t="s">
        <v>190</v>
      </c>
      <c r="F1400" t="s">
        <v>118</v>
      </c>
      <c r="G1400" t="s">
        <v>180</v>
      </c>
      <c r="H1400">
        <v>3.0278879999999999</v>
      </c>
      <c r="I1400" t="s">
        <v>62</v>
      </c>
      <c r="J1400">
        <v>0.05</v>
      </c>
      <c r="K1400">
        <v>0.1</v>
      </c>
      <c r="L1400">
        <v>0.25</v>
      </c>
      <c r="M1400" t="b">
        <f t="shared" si="108"/>
        <v>1</v>
      </c>
      <c r="N1400" t="str">
        <f t="shared" si="109"/>
        <v>Meal_Dinner_Green</v>
      </c>
      <c r="O1400" t="s">
        <v>29</v>
      </c>
    </row>
    <row r="1401" spans="1:15" hidden="1" x14ac:dyDescent="0.45">
      <c r="A1401" t="str">
        <f t="shared" si="105"/>
        <v>2020-01-03</v>
      </c>
      <c r="B1401">
        <f t="shared" si="106"/>
        <v>43833</v>
      </c>
      <c r="C1401" t="str">
        <f t="shared" si="107"/>
        <v>43833Meal_Dinner_MainP7</v>
      </c>
      <c r="D1401" s="7">
        <v>1399</v>
      </c>
      <c r="E1401" t="s">
        <v>190</v>
      </c>
      <c r="F1401" t="s">
        <v>118</v>
      </c>
      <c r="G1401" t="s">
        <v>181</v>
      </c>
      <c r="H1401">
        <v>82.275830999999997</v>
      </c>
      <c r="I1401" t="s">
        <v>62</v>
      </c>
      <c r="J1401">
        <v>0.05</v>
      </c>
      <c r="K1401">
        <v>0.1</v>
      </c>
      <c r="L1401">
        <v>0.25</v>
      </c>
      <c r="M1401" t="b">
        <f t="shared" si="108"/>
        <v>1</v>
      </c>
      <c r="N1401" t="str">
        <f t="shared" si="109"/>
        <v>Meal_Dinner_Main</v>
      </c>
      <c r="O1401" t="s">
        <v>30</v>
      </c>
    </row>
    <row r="1402" spans="1:15" hidden="1" x14ac:dyDescent="0.45">
      <c r="A1402" t="str">
        <f t="shared" si="105"/>
        <v>2020-01-03</v>
      </c>
      <c r="B1402">
        <f t="shared" si="106"/>
        <v>43833</v>
      </c>
      <c r="C1402" t="str">
        <f t="shared" si="107"/>
        <v>43833Meal_Dinner_SideP7</v>
      </c>
      <c r="D1402" s="7">
        <v>1400</v>
      </c>
      <c r="E1402" t="s">
        <v>190</v>
      </c>
      <c r="F1402" t="s">
        <v>118</v>
      </c>
      <c r="G1402" t="s">
        <v>182</v>
      </c>
      <c r="H1402">
        <v>151.27526</v>
      </c>
      <c r="I1402" t="s">
        <v>62</v>
      </c>
      <c r="J1402">
        <v>0.05</v>
      </c>
      <c r="K1402">
        <v>0.1</v>
      </c>
      <c r="L1402">
        <v>0.25</v>
      </c>
      <c r="M1402" t="b">
        <f t="shared" si="108"/>
        <v>1</v>
      </c>
      <c r="N1402" t="str">
        <f t="shared" si="109"/>
        <v>Meal_Dinner_Side</v>
      </c>
      <c r="O1402" t="s">
        <v>31</v>
      </c>
    </row>
    <row r="1403" spans="1:15" hidden="1" x14ac:dyDescent="0.45">
      <c r="A1403" t="str">
        <f t="shared" si="105"/>
        <v>2020-01-03</v>
      </c>
      <c r="B1403">
        <f t="shared" si="106"/>
        <v>43833</v>
      </c>
      <c r="C1403" t="str">
        <f t="shared" si="107"/>
        <v>43833Meal_Lunch_GreenP7</v>
      </c>
      <c r="D1403" s="7">
        <v>1401</v>
      </c>
      <c r="E1403" t="s">
        <v>190</v>
      </c>
      <c r="F1403" t="s">
        <v>118</v>
      </c>
      <c r="G1403" t="s">
        <v>183</v>
      </c>
      <c r="H1403">
        <v>79.232087000000007</v>
      </c>
      <c r="I1403" t="s">
        <v>62</v>
      </c>
      <c r="J1403">
        <v>0.05</v>
      </c>
      <c r="K1403">
        <v>0.1</v>
      </c>
      <c r="L1403">
        <v>0.25</v>
      </c>
      <c r="M1403" t="b">
        <f t="shared" si="108"/>
        <v>1</v>
      </c>
      <c r="N1403" t="str">
        <f t="shared" si="109"/>
        <v>Meal_Lunch_Green</v>
      </c>
      <c r="O1403" t="s">
        <v>34</v>
      </c>
    </row>
    <row r="1404" spans="1:15" hidden="1" x14ac:dyDescent="0.45">
      <c r="A1404" t="str">
        <f t="shared" si="105"/>
        <v>2020-01-03</v>
      </c>
      <c r="B1404">
        <f t="shared" si="106"/>
        <v>43833</v>
      </c>
      <c r="C1404" t="str">
        <f t="shared" si="107"/>
        <v>43833Meal_Lunch_MainP7</v>
      </c>
      <c r="D1404" s="7">
        <v>1402</v>
      </c>
      <c r="E1404" t="s">
        <v>190</v>
      </c>
      <c r="F1404" t="s">
        <v>118</v>
      </c>
      <c r="G1404" t="s">
        <v>184</v>
      </c>
      <c r="H1404">
        <v>71.595258999999999</v>
      </c>
      <c r="I1404" t="s">
        <v>62</v>
      </c>
      <c r="J1404">
        <v>0.05</v>
      </c>
      <c r="K1404">
        <v>0.1</v>
      </c>
      <c r="L1404">
        <v>0.25</v>
      </c>
      <c r="M1404" t="b">
        <f t="shared" si="108"/>
        <v>1</v>
      </c>
      <c r="N1404" t="str">
        <f t="shared" si="109"/>
        <v>Meal_Lunch_Main</v>
      </c>
      <c r="O1404" t="s">
        <v>35</v>
      </c>
    </row>
    <row r="1405" spans="1:15" hidden="1" x14ac:dyDescent="0.45">
      <c r="A1405" t="str">
        <f t="shared" si="105"/>
        <v>2020-01-03</v>
      </c>
      <c r="B1405">
        <f t="shared" si="106"/>
        <v>43833</v>
      </c>
      <c r="C1405" t="str">
        <f t="shared" si="107"/>
        <v>43833Meal_Lunch_SideP7</v>
      </c>
      <c r="D1405" s="7">
        <v>1403</v>
      </c>
      <c r="E1405" t="s">
        <v>190</v>
      </c>
      <c r="F1405" t="s">
        <v>118</v>
      </c>
      <c r="G1405" t="s">
        <v>185</v>
      </c>
      <c r="H1405">
        <v>219.55878999999999</v>
      </c>
      <c r="I1405" t="s">
        <v>62</v>
      </c>
      <c r="J1405">
        <v>0.05</v>
      </c>
      <c r="K1405">
        <v>0.1</v>
      </c>
      <c r="L1405">
        <v>0.25</v>
      </c>
      <c r="M1405" t="b">
        <f t="shared" si="108"/>
        <v>1</v>
      </c>
      <c r="N1405" t="str">
        <f t="shared" si="109"/>
        <v>Meal_Lunch_Side</v>
      </c>
      <c r="O1405" t="s">
        <v>36</v>
      </c>
    </row>
    <row r="1406" spans="1:15" hidden="1" x14ac:dyDescent="0.45">
      <c r="A1406" t="str">
        <f t="shared" si="105"/>
        <v>2020-01-03</v>
      </c>
      <c r="B1406">
        <f t="shared" si="106"/>
        <v>43833</v>
      </c>
      <c r="C1406" t="str">
        <f t="shared" si="107"/>
        <v>43833Meal_Morning_Snack_GreenP7</v>
      </c>
      <c r="D1406" s="7">
        <v>1404</v>
      </c>
      <c r="E1406" t="s">
        <v>190</v>
      </c>
      <c r="F1406" t="s">
        <v>118</v>
      </c>
      <c r="G1406" t="s">
        <v>186</v>
      </c>
      <c r="H1406">
        <v>118.56129</v>
      </c>
      <c r="I1406" t="s">
        <v>62</v>
      </c>
      <c r="J1406">
        <v>0.05</v>
      </c>
      <c r="K1406">
        <v>0.1</v>
      </c>
      <c r="L1406">
        <v>0.25</v>
      </c>
      <c r="M1406" t="b">
        <f t="shared" si="108"/>
        <v>1</v>
      </c>
      <c r="N1406" t="str">
        <f t="shared" si="109"/>
        <v>Meal_Morning_Snack_Green</v>
      </c>
      <c r="O1406" t="s">
        <v>39</v>
      </c>
    </row>
    <row r="1407" spans="1:15" hidden="1" x14ac:dyDescent="0.45">
      <c r="A1407" t="str">
        <f t="shared" si="105"/>
        <v>2020-01-03</v>
      </c>
      <c r="B1407">
        <f t="shared" si="106"/>
        <v>43833</v>
      </c>
      <c r="C1407" t="str">
        <f t="shared" si="107"/>
        <v>43833Meal_Morning_Snack_MainP7</v>
      </c>
      <c r="D1407" s="7">
        <v>1405</v>
      </c>
      <c r="E1407" t="s">
        <v>190</v>
      </c>
      <c r="F1407" t="s">
        <v>118</v>
      </c>
      <c r="G1407" t="s">
        <v>187</v>
      </c>
      <c r="H1407">
        <v>48.590693000000002</v>
      </c>
      <c r="I1407" t="s">
        <v>62</v>
      </c>
      <c r="J1407">
        <v>0.05</v>
      </c>
      <c r="K1407">
        <v>0.1</v>
      </c>
      <c r="L1407">
        <v>0.25</v>
      </c>
      <c r="M1407" t="b">
        <f t="shared" si="108"/>
        <v>1</v>
      </c>
      <c r="N1407" t="str">
        <f t="shared" si="109"/>
        <v>Meal_Morning_Snack_Main</v>
      </c>
      <c r="O1407" t="s">
        <v>40</v>
      </c>
    </row>
    <row r="1408" spans="1:15" hidden="1" x14ac:dyDescent="0.45">
      <c r="A1408" t="str">
        <f t="shared" si="105"/>
        <v>2020-01-03</v>
      </c>
      <c r="B1408">
        <f t="shared" si="106"/>
        <v>43833</v>
      </c>
      <c r="C1408" t="str">
        <f t="shared" si="107"/>
        <v>43833Meal_Morning_Snack_SideP7</v>
      </c>
      <c r="D1408" s="7">
        <v>1406</v>
      </c>
      <c r="E1408" t="s">
        <v>190</v>
      </c>
      <c r="F1408" t="s">
        <v>118</v>
      </c>
      <c r="G1408" t="s">
        <v>188</v>
      </c>
      <c r="H1408">
        <v>11.661766</v>
      </c>
      <c r="I1408" t="s">
        <v>62</v>
      </c>
      <c r="J1408">
        <v>0.05</v>
      </c>
      <c r="K1408">
        <v>0.1</v>
      </c>
      <c r="L1408">
        <v>0.25</v>
      </c>
      <c r="M1408" t="b">
        <f t="shared" si="108"/>
        <v>1</v>
      </c>
      <c r="N1408" t="str">
        <f t="shared" si="109"/>
        <v>Meal_Morning_Snack_Side</v>
      </c>
      <c r="O1408" t="s">
        <v>41</v>
      </c>
    </row>
    <row r="1409" spans="1:15" hidden="1" x14ac:dyDescent="0.45">
      <c r="A1409" t="str">
        <f t="shared" si="105"/>
        <v>2020-01-03</v>
      </c>
      <c r="B1409">
        <f t="shared" si="106"/>
        <v>43833</v>
      </c>
      <c r="C1409" t="str">
        <f t="shared" si="107"/>
        <v>43833Meal_Afternoon_Snack_GreenP8</v>
      </c>
      <c r="D1409" s="7">
        <v>1407</v>
      </c>
      <c r="E1409" t="s">
        <v>190</v>
      </c>
      <c r="F1409" t="s">
        <v>118</v>
      </c>
      <c r="G1409" t="s">
        <v>168</v>
      </c>
      <c r="H1409">
        <v>43.412273999999996</v>
      </c>
      <c r="I1409" t="s">
        <v>63</v>
      </c>
      <c r="J1409">
        <v>0.05</v>
      </c>
      <c r="K1409">
        <v>0.2</v>
      </c>
      <c r="L1409">
        <v>0.25</v>
      </c>
      <c r="M1409" t="b">
        <f t="shared" si="108"/>
        <v>1</v>
      </c>
      <c r="N1409" t="str">
        <f t="shared" si="109"/>
        <v>Meal_Afternoon_Snack_Green</v>
      </c>
      <c r="O1409" t="s">
        <v>11</v>
      </c>
    </row>
    <row r="1410" spans="1:15" hidden="1" x14ac:dyDescent="0.45">
      <c r="A1410" t="str">
        <f t="shared" ref="A1410:A1473" si="110">LEFT(E1410,10)</f>
        <v>2020-01-03</v>
      </c>
      <c r="B1410">
        <f t="shared" ref="B1410:B1473" si="111">VALUE(A1410)</f>
        <v>43833</v>
      </c>
      <c r="C1410" t="str">
        <f t="shared" ref="C1410:C1473" si="112">B1410&amp;G1410&amp;I1410</f>
        <v>43833Meal_Afternoon_Snack_MainP8</v>
      </c>
      <c r="D1410" s="7">
        <v>1408</v>
      </c>
      <c r="E1410" t="s">
        <v>190</v>
      </c>
      <c r="F1410" t="s">
        <v>118</v>
      </c>
      <c r="G1410" t="s">
        <v>169</v>
      </c>
      <c r="H1410">
        <v>208.40432000000001</v>
      </c>
      <c r="I1410" t="s">
        <v>63</v>
      </c>
      <c r="J1410">
        <v>0.05</v>
      </c>
      <c r="K1410">
        <v>0.2</v>
      </c>
      <c r="L1410">
        <v>0.25</v>
      </c>
      <c r="M1410" t="b">
        <f t="shared" ref="M1410:M1473" si="113">N1410=G1410</f>
        <v>1</v>
      </c>
      <c r="N1410" t="str">
        <f t="shared" ref="N1410:N1473" si="114">"Meal_"&amp;O1410</f>
        <v>Meal_Afternoon_Snack_Main</v>
      </c>
      <c r="O1410" t="s">
        <v>12</v>
      </c>
    </row>
    <row r="1411" spans="1:15" hidden="1" x14ac:dyDescent="0.45">
      <c r="A1411" t="str">
        <f t="shared" si="110"/>
        <v>2020-01-03</v>
      </c>
      <c r="B1411">
        <f t="shared" si="111"/>
        <v>43833</v>
      </c>
      <c r="C1411" t="str">
        <f t="shared" si="112"/>
        <v>43833Meal_Afternoon_Snack_SideP8</v>
      </c>
      <c r="D1411" s="7">
        <v>1409</v>
      </c>
      <c r="E1411" t="s">
        <v>190</v>
      </c>
      <c r="F1411" t="s">
        <v>118</v>
      </c>
      <c r="G1411" t="s">
        <v>170</v>
      </c>
      <c r="H1411">
        <v>5.0701328999999999</v>
      </c>
      <c r="I1411" t="s">
        <v>63</v>
      </c>
      <c r="J1411">
        <v>0.05</v>
      </c>
      <c r="K1411">
        <v>0.2</v>
      </c>
      <c r="L1411">
        <v>0.25</v>
      </c>
      <c r="M1411" t="b">
        <f t="shared" si="113"/>
        <v>1</v>
      </c>
      <c r="N1411" t="str">
        <f t="shared" si="114"/>
        <v>Meal_Afternoon_Snack_Side</v>
      </c>
      <c r="O1411" t="s">
        <v>13</v>
      </c>
    </row>
    <row r="1412" spans="1:15" hidden="1" x14ac:dyDescent="0.45">
      <c r="A1412" t="str">
        <f t="shared" si="110"/>
        <v>2020-01-03</v>
      </c>
      <c r="B1412">
        <f t="shared" si="111"/>
        <v>43833</v>
      </c>
      <c r="C1412" t="str">
        <f t="shared" si="112"/>
        <v>43833Meal_Booster1_GreenP8</v>
      </c>
      <c r="D1412" s="7">
        <v>1410</v>
      </c>
      <c r="E1412" t="s">
        <v>190</v>
      </c>
      <c r="F1412" t="s">
        <v>118</v>
      </c>
      <c r="G1412" t="s">
        <v>171</v>
      </c>
      <c r="H1412">
        <v>0</v>
      </c>
      <c r="I1412" t="s">
        <v>63</v>
      </c>
      <c r="J1412">
        <v>0.05</v>
      </c>
      <c r="K1412">
        <v>0.2</v>
      </c>
      <c r="L1412">
        <v>0.25</v>
      </c>
      <c r="M1412" t="b">
        <f t="shared" si="113"/>
        <v>1</v>
      </c>
      <c r="N1412" t="str">
        <f t="shared" si="114"/>
        <v>Meal_Booster1_Green</v>
      </c>
      <c r="O1412" t="s">
        <v>16</v>
      </c>
    </row>
    <row r="1413" spans="1:15" hidden="1" x14ac:dyDescent="0.45">
      <c r="A1413" t="str">
        <f t="shared" si="110"/>
        <v>2020-01-03</v>
      </c>
      <c r="B1413">
        <f t="shared" si="111"/>
        <v>43833</v>
      </c>
      <c r="C1413" t="str">
        <f t="shared" si="112"/>
        <v>43833Meal_Booster1_MainP8</v>
      </c>
      <c r="D1413" s="7">
        <v>1411</v>
      </c>
      <c r="E1413" t="s">
        <v>190</v>
      </c>
      <c r="F1413" t="s">
        <v>118</v>
      </c>
      <c r="G1413" t="s">
        <v>172</v>
      </c>
      <c r="H1413">
        <v>0</v>
      </c>
      <c r="I1413" t="s">
        <v>63</v>
      </c>
      <c r="J1413">
        <v>0.05</v>
      </c>
      <c r="K1413">
        <v>0.2</v>
      </c>
      <c r="L1413">
        <v>0.25</v>
      </c>
      <c r="M1413" t="b">
        <f t="shared" si="113"/>
        <v>1</v>
      </c>
      <c r="N1413" t="str">
        <f t="shared" si="114"/>
        <v>Meal_Booster1_Main</v>
      </c>
      <c r="O1413" t="s">
        <v>17</v>
      </c>
    </row>
    <row r="1414" spans="1:15" hidden="1" x14ac:dyDescent="0.45">
      <c r="A1414" t="str">
        <f t="shared" si="110"/>
        <v>2020-01-03</v>
      </c>
      <c r="B1414">
        <f t="shared" si="111"/>
        <v>43833</v>
      </c>
      <c r="C1414" t="str">
        <f t="shared" si="112"/>
        <v>43833Meal_Booster1_SideP8</v>
      </c>
      <c r="D1414" s="7">
        <v>1412</v>
      </c>
      <c r="E1414" t="s">
        <v>190</v>
      </c>
      <c r="F1414" t="s">
        <v>118</v>
      </c>
      <c r="G1414" t="s">
        <v>173</v>
      </c>
      <c r="H1414">
        <v>0</v>
      </c>
      <c r="I1414" t="s">
        <v>63</v>
      </c>
      <c r="J1414">
        <v>0.05</v>
      </c>
      <c r="K1414">
        <v>0.2</v>
      </c>
      <c r="L1414">
        <v>0.25</v>
      </c>
      <c r="M1414" t="b">
        <f t="shared" si="113"/>
        <v>1</v>
      </c>
      <c r="N1414" t="str">
        <f t="shared" si="114"/>
        <v>Meal_Booster1_Side</v>
      </c>
      <c r="O1414" t="s">
        <v>18</v>
      </c>
    </row>
    <row r="1415" spans="1:15" hidden="1" x14ac:dyDescent="0.45">
      <c r="A1415" t="str">
        <f t="shared" si="110"/>
        <v>2020-01-03</v>
      </c>
      <c r="B1415">
        <f t="shared" si="111"/>
        <v>43833</v>
      </c>
      <c r="C1415" t="str">
        <f t="shared" si="112"/>
        <v>43833Meal_Booster2_GreenP8</v>
      </c>
      <c r="D1415" s="7">
        <v>1413</v>
      </c>
      <c r="E1415" t="s">
        <v>190</v>
      </c>
      <c r="F1415" t="s">
        <v>118</v>
      </c>
      <c r="G1415" t="s">
        <v>174</v>
      </c>
      <c r="H1415">
        <v>0</v>
      </c>
      <c r="I1415" t="s">
        <v>63</v>
      </c>
      <c r="J1415">
        <v>0.05</v>
      </c>
      <c r="K1415">
        <v>0.2</v>
      </c>
      <c r="L1415">
        <v>0.25</v>
      </c>
      <c r="M1415" t="b">
        <f t="shared" si="113"/>
        <v>1</v>
      </c>
      <c r="N1415" t="str">
        <f t="shared" si="114"/>
        <v>Meal_Booster2_Green</v>
      </c>
      <c r="O1415" t="s">
        <v>19</v>
      </c>
    </row>
    <row r="1416" spans="1:15" hidden="1" x14ac:dyDescent="0.45">
      <c r="A1416" t="str">
        <f t="shared" si="110"/>
        <v>2020-01-03</v>
      </c>
      <c r="B1416">
        <f t="shared" si="111"/>
        <v>43833</v>
      </c>
      <c r="C1416" t="str">
        <f t="shared" si="112"/>
        <v>43833Meal_Booster2_MainP8</v>
      </c>
      <c r="D1416" s="7">
        <v>1414</v>
      </c>
      <c r="E1416" t="s">
        <v>190</v>
      </c>
      <c r="F1416" t="s">
        <v>118</v>
      </c>
      <c r="G1416" t="s">
        <v>175</v>
      </c>
      <c r="H1416">
        <v>0</v>
      </c>
      <c r="I1416" t="s">
        <v>63</v>
      </c>
      <c r="J1416">
        <v>0.05</v>
      </c>
      <c r="K1416">
        <v>0.2</v>
      </c>
      <c r="L1416">
        <v>0.25</v>
      </c>
      <c r="M1416" t="b">
        <f t="shared" si="113"/>
        <v>1</v>
      </c>
      <c r="N1416" t="str">
        <f t="shared" si="114"/>
        <v>Meal_Booster2_Main</v>
      </c>
      <c r="O1416" t="s">
        <v>20</v>
      </c>
    </row>
    <row r="1417" spans="1:15" hidden="1" x14ac:dyDescent="0.45">
      <c r="A1417" t="str">
        <f t="shared" si="110"/>
        <v>2020-01-03</v>
      </c>
      <c r="B1417">
        <f t="shared" si="111"/>
        <v>43833</v>
      </c>
      <c r="C1417" t="str">
        <f t="shared" si="112"/>
        <v>43833Meal_Booster2_SideP8</v>
      </c>
      <c r="D1417" s="7">
        <v>1415</v>
      </c>
      <c r="E1417" t="s">
        <v>190</v>
      </c>
      <c r="F1417" t="s">
        <v>118</v>
      </c>
      <c r="G1417" t="s">
        <v>176</v>
      </c>
      <c r="H1417">
        <v>0</v>
      </c>
      <c r="I1417" t="s">
        <v>63</v>
      </c>
      <c r="J1417">
        <v>0.05</v>
      </c>
      <c r="K1417">
        <v>0.2</v>
      </c>
      <c r="L1417">
        <v>0.25</v>
      </c>
      <c r="M1417" t="b">
        <f t="shared" si="113"/>
        <v>1</v>
      </c>
      <c r="N1417" t="str">
        <f t="shared" si="114"/>
        <v>Meal_Booster2_Side</v>
      </c>
      <c r="O1417" t="s">
        <v>21</v>
      </c>
    </row>
    <row r="1418" spans="1:15" hidden="1" x14ac:dyDescent="0.45">
      <c r="A1418" t="str">
        <f t="shared" si="110"/>
        <v>2020-01-03</v>
      </c>
      <c r="B1418">
        <f t="shared" si="111"/>
        <v>43833</v>
      </c>
      <c r="C1418" t="str">
        <f t="shared" si="112"/>
        <v>43833Meal_Breakfast_GreenP8</v>
      </c>
      <c r="D1418" s="7">
        <v>1416</v>
      </c>
      <c r="E1418" t="s">
        <v>190</v>
      </c>
      <c r="F1418" t="s">
        <v>118</v>
      </c>
      <c r="G1418" t="s">
        <v>177</v>
      </c>
      <c r="H1418">
        <v>58.478689000000003</v>
      </c>
      <c r="I1418" t="s">
        <v>63</v>
      </c>
      <c r="J1418">
        <v>0.05</v>
      </c>
      <c r="K1418">
        <v>0.2</v>
      </c>
      <c r="L1418">
        <v>0.25</v>
      </c>
      <c r="M1418" t="b">
        <f t="shared" si="113"/>
        <v>1</v>
      </c>
      <c r="N1418" t="str">
        <f t="shared" si="114"/>
        <v>Meal_Breakfast_Green</v>
      </c>
      <c r="O1418" t="s">
        <v>24</v>
      </c>
    </row>
    <row r="1419" spans="1:15" hidden="1" x14ac:dyDescent="0.45">
      <c r="A1419" t="str">
        <f t="shared" si="110"/>
        <v>2020-01-03</v>
      </c>
      <c r="B1419">
        <f t="shared" si="111"/>
        <v>43833</v>
      </c>
      <c r="C1419" t="str">
        <f t="shared" si="112"/>
        <v>43833Meal_Breakfast_MainP8</v>
      </c>
      <c r="D1419" s="7">
        <v>1417</v>
      </c>
      <c r="E1419" t="s">
        <v>190</v>
      </c>
      <c r="F1419" t="s">
        <v>118</v>
      </c>
      <c r="G1419" t="s">
        <v>178</v>
      </c>
      <c r="H1419">
        <v>213.79809</v>
      </c>
      <c r="I1419" t="s">
        <v>63</v>
      </c>
      <c r="J1419">
        <v>0.05</v>
      </c>
      <c r="K1419">
        <v>0.2</v>
      </c>
      <c r="L1419">
        <v>0.25</v>
      </c>
      <c r="M1419" t="b">
        <f t="shared" si="113"/>
        <v>1</v>
      </c>
      <c r="N1419" t="str">
        <f t="shared" si="114"/>
        <v>Meal_Breakfast_Main</v>
      </c>
      <c r="O1419" t="s">
        <v>25</v>
      </c>
    </row>
    <row r="1420" spans="1:15" hidden="1" x14ac:dyDescent="0.45">
      <c r="A1420" t="str">
        <f t="shared" si="110"/>
        <v>2020-01-03</v>
      </c>
      <c r="B1420">
        <f t="shared" si="111"/>
        <v>43833</v>
      </c>
      <c r="C1420" t="str">
        <f t="shared" si="112"/>
        <v>43833Meal_Breakfast_SideP8</v>
      </c>
      <c r="D1420" s="7">
        <v>1418</v>
      </c>
      <c r="E1420" t="s">
        <v>190</v>
      </c>
      <c r="F1420" t="s">
        <v>118</v>
      </c>
      <c r="G1420" t="s">
        <v>179</v>
      </c>
      <c r="H1420">
        <v>93.565901999999994</v>
      </c>
      <c r="I1420" t="s">
        <v>63</v>
      </c>
      <c r="J1420">
        <v>0.05</v>
      </c>
      <c r="K1420">
        <v>0.2</v>
      </c>
      <c r="L1420">
        <v>0.25</v>
      </c>
      <c r="M1420" t="b">
        <f t="shared" si="113"/>
        <v>1</v>
      </c>
      <c r="N1420" t="str">
        <f t="shared" si="114"/>
        <v>Meal_Breakfast_Side</v>
      </c>
      <c r="O1420" t="s">
        <v>26</v>
      </c>
    </row>
    <row r="1421" spans="1:15" hidden="1" x14ac:dyDescent="0.45">
      <c r="A1421" t="str">
        <f t="shared" si="110"/>
        <v>2020-01-03</v>
      </c>
      <c r="B1421">
        <f t="shared" si="111"/>
        <v>43833</v>
      </c>
      <c r="C1421" t="str">
        <f t="shared" si="112"/>
        <v>43833Meal_Dinner_GreenP8</v>
      </c>
      <c r="D1421" s="7">
        <v>1419</v>
      </c>
      <c r="E1421" t="s">
        <v>190</v>
      </c>
      <c r="F1421" t="s">
        <v>118</v>
      </c>
      <c r="G1421" t="s">
        <v>180</v>
      </c>
      <c r="H1421">
        <v>6.0823321999999997</v>
      </c>
      <c r="I1421" t="s">
        <v>63</v>
      </c>
      <c r="J1421">
        <v>0.05</v>
      </c>
      <c r="K1421">
        <v>0.2</v>
      </c>
      <c r="L1421">
        <v>0.25</v>
      </c>
      <c r="M1421" t="b">
        <f t="shared" si="113"/>
        <v>1</v>
      </c>
      <c r="N1421" t="str">
        <f t="shared" si="114"/>
        <v>Meal_Dinner_Green</v>
      </c>
      <c r="O1421" t="s">
        <v>29</v>
      </c>
    </row>
    <row r="1422" spans="1:15" hidden="1" x14ac:dyDescent="0.45">
      <c r="A1422" t="str">
        <f t="shared" si="110"/>
        <v>2020-01-03</v>
      </c>
      <c r="B1422">
        <f t="shared" si="111"/>
        <v>43833</v>
      </c>
      <c r="C1422" t="str">
        <f t="shared" si="112"/>
        <v>43833Meal_Dinner_MainP8</v>
      </c>
      <c r="D1422" s="7">
        <v>1420</v>
      </c>
      <c r="E1422" t="s">
        <v>190</v>
      </c>
      <c r="F1422" t="s">
        <v>118</v>
      </c>
      <c r="G1422" t="s">
        <v>181</v>
      </c>
      <c r="H1422">
        <v>72.987986000000006</v>
      </c>
      <c r="I1422" t="s">
        <v>63</v>
      </c>
      <c r="J1422">
        <v>0.05</v>
      </c>
      <c r="K1422">
        <v>0.2</v>
      </c>
      <c r="L1422">
        <v>0.25</v>
      </c>
      <c r="M1422" t="b">
        <f t="shared" si="113"/>
        <v>1</v>
      </c>
      <c r="N1422" t="str">
        <f t="shared" si="114"/>
        <v>Meal_Dinner_Main</v>
      </c>
      <c r="O1422" t="s">
        <v>30</v>
      </c>
    </row>
    <row r="1423" spans="1:15" hidden="1" x14ac:dyDescent="0.45">
      <c r="A1423" t="str">
        <f t="shared" si="110"/>
        <v>2020-01-03</v>
      </c>
      <c r="B1423">
        <f t="shared" si="111"/>
        <v>43833</v>
      </c>
      <c r="C1423" t="str">
        <f t="shared" si="112"/>
        <v>43833Meal_Dinner_SideP8</v>
      </c>
      <c r="D1423" s="7">
        <v>1421</v>
      </c>
      <c r="E1423" t="s">
        <v>190</v>
      </c>
      <c r="F1423" t="s">
        <v>118</v>
      </c>
      <c r="G1423" t="s">
        <v>182</v>
      </c>
      <c r="H1423">
        <v>206.06941</v>
      </c>
      <c r="I1423" t="s">
        <v>63</v>
      </c>
      <c r="J1423">
        <v>0.05</v>
      </c>
      <c r="K1423">
        <v>0.2</v>
      </c>
      <c r="L1423">
        <v>0.25</v>
      </c>
      <c r="M1423" t="b">
        <f t="shared" si="113"/>
        <v>1</v>
      </c>
      <c r="N1423" t="str">
        <f t="shared" si="114"/>
        <v>Meal_Dinner_Side</v>
      </c>
      <c r="O1423" t="s">
        <v>31</v>
      </c>
    </row>
    <row r="1424" spans="1:15" hidden="1" x14ac:dyDescent="0.45">
      <c r="A1424" t="str">
        <f t="shared" si="110"/>
        <v>2020-01-03</v>
      </c>
      <c r="B1424">
        <f t="shared" si="111"/>
        <v>43833</v>
      </c>
      <c r="C1424" t="str">
        <f t="shared" si="112"/>
        <v>43833Meal_Lunch_GreenP8</v>
      </c>
      <c r="D1424" s="7">
        <v>1422</v>
      </c>
      <c r="E1424" t="s">
        <v>190</v>
      </c>
      <c r="F1424" t="s">
        <v>118</v>
      </c>
      <c r="G1424" t="s">
        <v>183</v>
      </c>
      <c r="H1424">
        <v>0.29924655999999999</v>
      </c>
      <c r="I1424" t="s">
        <v>63</v>
      </c>
      <c r="J1424">
        <v>0.05</v>
      </c>
      <c r="K1424">
        <v>0.2</v>
      </c>
      <c r="L1424">
        <v>0.25</v>
      </c>
      <c r="M1424" t="b">
        <f t="shared" si="113"/>
        <v>1</v>
      </c>
      <c r="N1424" t="str">
        <f t="shared" si="114"/>
        <v>Meal_Lunch_Green</v>
      </c>
      <c r="O1424" t="s">
        <v>34</v>
      </c>
    </row>
    <row r="1425" spans="1:15" hidden="1" x14ac:dyDescent="0.45">
      <c r="A1425" t="str">
        <f t="shared" si="110"/>
        <v>2020-01-03</v>
      </c>
      <c r="B1425">
        <f t="shared" si="111"/>
        <v>43833</v>
      </c>
      <c r="C1425" t="str">
        <f t="shared" si="112"/>
        <v>43833Meal_Lunch_MainP8</v>
      </c>
      <c r="D1425" s="7">
        <v>1423</v>
      </c>
      <c r="E1425" t="s">
        <v>190</v>
      </c>
      <c r="F1425" t="s">
        <v>118</v>
      </c>
      <c r="G1425" t="s">
        <v>184</v>
      </c>
      <c r="H1425">
        <v>0.27040352000000001</v>
      </c>
      <c r="I1425" t="s">
        <v>63</v>
      </c>
      <c r="J1425">
        <v>0.05</v>
      </c>
      <c r="K1425">
        <v>0.2</v>
      </c>
      <c r="L1425">
        <v>0.25</v>
      </c>
      <c r="M1425" t="b">
        <f t="shared" si="113"/>
        <v>1</v>
      </c>
      <c r="N1425" t="str">
        <f t="shared" si="114"/>
        <v>Meal_Lunch_Main</v>
      </c>
      <c r="O1425" t="s">
        <v>35</v>
      </c>
    </row>
    <row r="1426" spans="1:15" hidden="1" x14ac:dyDescent="0.45">
      <c r="A1426" t="str">
        <f t="shared" si="110"/>
        <v>2020-01-03</v>
      </c>
      <c r="B1426">
        <f t="shared" si="111"/>
        <v>43833</v>
      </c>
      <c r="C1426" t="str">
        <f t="shared" si="112"/>
        <v>43833Meal_Lunch_SideP8</v>
      </c>
      <c r="D1426" s="7">
        <v>1424</v>
      </c>
      <c r="E1426" t="s">
        <v>190</v>
      </c>
      <c r="F1426" t="s">
        <v>118</v>
      </c>
      <c r="G1426" t="s">
        <v>185</v>
      </c>
      <c r="H1426">
        <v>0.82923747000000003</v>
      </c>
      <c r="I1426" t="s">
        <v>63</v>
      </c>
      <c r="J1426">
        <v>0.05</v>
      </c>
      <c r="K1426">
        <v>0.2</v>
      </c>
      <c r="L1426">
        <v>0.25</v>
      </c>
      <c r="M1426" t="b">
        <f t="shared" si="113"/>
        <v>1</v>
      </c>
      <c r="N1426" t="str">
        <f t="shared" si="114"/>
        <v>Meal_Lunch_Side</v>
      </c>
      <c r="O1426" t="s">
        <v>36</v>
      </c>
    </row>
    <row r="1427" spans="1:15" hidden="1" x14ac:dyDescent="0.45">
      <c r="A1427" t="str">
        <f t="shared" si="110"/>
        <v>2020-01-03</v>
      </c>
      <c r="B1427">
        <f t="shared" si="111"/>
        <v>43833</v>
      </c>
      <c r="C1427" t="str">
        <f t="shared" si="112"/>
        <v>43833Meal_Morning_Snack_GreenP8</v>
      </c>
      <c r="D1427" s="7">
        <v>1425</v>
      </c>
      <c r="E1427" t="s">
        <v>190</v>
      </c>
      <c r="F1427" t="s">
        <v>118</v>
      </c>
      <c r="G1427" t="s">
        <v>186</v>
      </c>
      <c r="H1427">
        <v>183.63014999999999</v>
      </c>
      <c r="I1427" t="s">
        <v>63</v>
      </c>
      <c r="J1427">
        <v>0.05</v>
      </c>
      <c r="K1427">
        <v>0.2</v>
      </c>
      <c r="L1427">
        <v>0.25</v>
      </c>
      <c r="M1427" t="b">
        <f t="shared" si="113"/>
        <v>1</v>
      </c>
      <c r="N1427" t="str">
        <f t="shared" si="114"/>
        <v>Meal_Morning_Snack_Green</v>
      </c>
      <c r="O1427" t="s">
        <v>39</v>
      </c>
    </row>
    <row r="1428" spans="1:15" hidden="1" x14ac:dyDescent="0.45">
      <c r="A1428" t="str">
        <f t="shared" si="110"/>
        <v>2020-01-03</v>
      </c>
      <c r="B1428">
        <f t="shared" si="111"/>
        <v>43833</v>
      </c>
      <c r="C1428" t="str">
        <f t="shared" si="112"/>
        <v>43833Meal_Morning_Snack_MainP8</v>
      </c>
      <c r="D1428" s="7">
        <v>1426</v>
      </c>
      <c r="E1428" t="s">
        <v>190</v>
      </c>
      <c r="F1428" t="s">
        <v>118</v>
      </c>
      <c r="G1428" t="s">
        <v>187</v>
      </c>
      <c r="H1428">
        <v>38.923749999999998</v>
      </c>
      <c r="I1428" t="s">
        <v>63</v>
      </c>
      <c r="J1428">
        <v>0.05</v>
      </c>
      <c r="K1428">
        <v>0.2</v>
      </c>
      <c r="L1428">
        <v>0.25</v>
      </c>
      <c r="M1428" t="b">
        <f t="shared" si="113"/>
        <v>1</v>
      </c>
      <c r="N1428" t="str">
        <f t="shared" si="114"/>
        <v>Meal_Morning_Snack_Main</v>
      </c>
      <c r="O1428" t="s">
        <v>40</v>
      </c>
    </row>
    <row r="1429" spans="1:15" hidden="1" x14ac:dyDescent="0.45">
      <c r="A1429" t="str">
        <f t="shared" si="110"/>
        <v>2020-01-03</v>
      </c>
      <c r="B1429">
        <f t="shared" si="111"/>
        <v>43833</v>
      </c>
      <c r="C1429" t="str">
        <f t="shared" si="112"/>
        <v>43833Meal_Morning_Snack_SideP8</v>
      </c>
      <c r="D1429" s="7">
        <v>1427</v>
      </c>
      <c r="E1429" t="s">
        <v>190</v>
      </c>
      <c r="F1429" t="s">
        <v>118</v>
      </c>
      <c r="G1429" t="s">
        <v>188</v>
      </c>
      <c r="H1429">
        <v>16.178431</v>
      </c>
      <c r="I1429" t="s">
        <v>63</v>
      </c>
      <c r="J1429">
        <v>0.05</v>
      </c>
      <c r="K1429">
        <v>0.2</v>
      </c>
      <c r="L1429">
        <v>0.25</v>
      </c>
      <c r="M1429" t="b">
        <f t="shared" si="113"/>
        <v>1</v>
      </c>
      <c r="N1429" t="str">
        <f t="shared" si="114"/>
        <v>Meal_Morning_Snack_Side</v>
      </c>
      <c r="O1429" t="s">
        <v>41</v>
      </c>
    </row>
    <row r="1430" spans="1:15" hidden="1" x14ac:dyDescent="0.45">
      <c r="A1430" t="str">
        <f t="shared" si="110"/>
        <v>2020-01-03</v>
      </c>
      <c r="B1430">
        <f t="shared" si="111"/>
        <v>43833</v>
      </c>
      <c r="C1430" t="str">
        <f t="shared" si="112"/>
        <v>43833Meal_Afternoon_Snack_GreenP9</v>
      </c>
      <c r="D1430" s="7">
        <v>1428</v>
      </c>
      <c r="E1430" t="s">
        <v>190</v>
      </c>
      <c r="F1430" t="s">
        <v>118</v>
      </c>
      <c r="G1430" t="s">
        <v>168</v>
      </c>
      <c r="H1430">
        <v>14.376429</v>
      </c>
      <c r="I1430" t="s">
        <v>64</v>
      </c>
      <c r="J1430">
        <v>0.1</v>
      </c>
      <c r="K1430">
        <v>0.25</v>
      </c>
      <c r="L1430">
        <v>0.25</v>
      </c>
      <c r="M1430" t="b">
        <f t="shared" si="113"/>
        <v>1</v>
      </c>
      <c r="N1430" t="str">
        <f t="shared" si="114"/>
        <v>Meal_Afternoon_Snack_Green</v>
      </c>
      <c r="O1430" t="s">
        <v>11</v>
      </c>
    </row>
    <row r="1431" spans="1:15" hidden="1" x14ac:dyDescent="0.45">
      <c r="A1431" t="str">
        <f t="shared" si="110"/>
        <v>2020-01-03</v>
      </c>
      <c r="B1431">
        <f t="shared" si="111"/>
        <v>43833</v>
      </c>
      <c r="C1431" t="str">
        <f t="shared" si="112"/>
        <v>43833Meal_Afternoon_Snack_MainP9</v>
      </c>
      <c r="D1431" s="7">
        <v>1429</v>
      </c>
      <c r="E1431" t="s">
        <v>190</v>
      </c>
      <c r="F1431" t="s">
        <v>118</v>
      </c>
      <c r="G1431" t="s">
        <v>169</v>
      </c>
      <c r="H1431">
        <v>104.62846</v>
      </c>
      <c r="I1431" t="s">
        <v>64</v>
      </c>
      <c r="J1431">
        <v>0.1</v>
      </c>
      <c r="K1431">
        <v>0.25</v>
      </c>
      <c r="L1431">
        <v>0.25</v>
      </c>
      <c r="M1431" t="b">
        <f t="shared" si="113"/>
        <v>1</v>
      </c>
      <c r="N1431" t="str">
        <f t="shared" si="114"/>
        <v>Meal_Afternoon_Snack_Main</v>
      </c>
      <c r="O1431" t="s">
        <v>12</v>
      </c>
    </row>
    <row r="1432" spans="1:15" hidden="1" x14ac:dyDescent="0.45">
      <c r="A1432" t="str">
        <f t="shared" si="110"/>
        <v>2020-01-03</v>
      </c>
      <c r="B1432">
        <f t="shared" si="111"/>
        <v>43833</v>
      </c>
      <c r="C1432" t="str">
        <f t="shared" si="112"/>
        <v>43833Meal_Afternoon_Snack_SideP9</v>
      </c>
      <c r="D1432" s="7">
        <v>1430</v>
      </c>
      <c r="E1432" t="s">
        <v>190</v>
      </c>
      <c r="F1432" t="s">
        <v>118</v>
      </c>
      <c r="G1432" t="s">
        <v>170</v>
      </c>
      <c r="H1432">
        <v>2.3960715000000001</v>
      </c>
      <c r="I1432" t="s">
        <v>64</v>
      </c>
      <c r="J1432">
        <v>0.1</v>
      </c>
      <c r="K1432">
        <v>0.25</v>
      </c>
      <c r="L1432">
        <v>0.25</v>
      </c>
      <c r="M1432" t="b">
        <f t="shared" si="113"/>
        <v>1</v>
      </c>
      <c r="N1432" t="str">
        <f t="shared" si="114"/>
        <v>Meal_Afternoon_Snack_Side</v>
      </c>
      <c r="O1432" t="s">
        <v>13</v>
      </c>
    </row>
    <row r="1433" spans="1:15" hidden="1" x14ac:dyDescent="0.45">
      <c r="A1433" t="str">
        <f t="shared" si="110"/>
        <v>2020-01-03</v>
      </c>
      <c r="B1433">
        <f t="shared" si="111"/>
        <v>43833</v>
      </c>
      <c r="C1433" t="str">
        <f t="shared" si="112"/>
        <v>43833Meal_Booster1_GreenP9</v>
      </c>
      <c r="D1433" s="7">
        <v>1431</v>
      </c>
      <c r="E1433" t="s">
        <v>190</v>
      </c>
      <c r="F1433" t="s">
        <v>118</v>
      </c>
      <c r="G1433" t="s">
        <v>171</v>
      </c>
      <c r="H1433">
        <v>0</v>
      </c>
      <c r="I1433" t="s">
        <v>64</v>
      </c>
      <c r="J1433">
        <v>0.1</v>
      </c>
      <c r="K1433">
        <v>0.25</v>
      </c>
      <c r="L1433">
        <v>0.25</v>
      </c>
      <c r="M1433" t="b">
        <f t="shared" si="113"/>
        <v>1</v>
      </c>
      <c r="N1433" t="str">
        <f t="shared" si="114"/>
        <v>Meal_Booster1_Green</v>
      </c>
      <c r="O1433" t="s">
        <v>16</v>
      </c>
    </row>
    <row r="1434" spans="1:15" hidden="1" x14ac:dyDescent="0.45">
      <c r="A1434" t="str">
        <f t="shared" si="110"/>
        <v>2020-01-03</v>
      </c>
      <c r="B1434">
        <f t="shared" si="111"/>
        <v>43833</v>
      </c>
      <c r="C1434" t="str">
        <f t="shared" si="112"/>
        <v>43833Meal_Booster1_MainP9</v>
      </c>
      <c r="D1434" s="7">
        <v>1432</v>
      </c>
      <c r="E1434" t="s">
        <v>190</v>
      </c>
      <c r="F1434" t="s">
        <v>118</v>
      </c>
      <c r="G1434" t="s">
        <v>172</v>
      </c>
      <c r="H1434">
        <v>0</v>
      </c>
      <c r="I1434" t="s">
        <v>64</v>
      </c>
      <c r="J1434">
        <v>0.1</v>
      </c>
      <c r="K1434">
        <v>0.25</v>
      </c>
      <c r="L1434">
        <v>0.25</v>
      </c>
      <c r="M1434" t="b">
        <f t="shared" si="113"/>
        <v>1</v>
      </c>
      <c r="N1434" t="str">
        <f t="shared" si="114"/>
        <v>Meal_Booster1_Main</v>
      </c>
      <c r="O1434" t="s">
        <v>17</v>
      </c>
    </row>
    <row r="1435" spans="1:15" hidden="1" x14ac:dyDescent="0.45">
      <c r="A1435" t="str">
        <f t="shared" si="110"/>
        <v>2020-01-03</v>
      </c>
      <c r="B1435">
        <f t="shared" si="111"/>
        <v>43833</v>
      </c>
      <c r="C1435" t="str">
        <f t="shared" si="112"/>
        <v>43833Meal_Booster1_SideP9</v>
      </c>
      <c r="D1435" s="7">
        <v>1433</v>
      </c>
      <c r="E1435" t="s">
        <v>190</v>
      </c>
      <c r="F1435" t="s">
        <v>118</v>
      </c>
      <c r="G1435" t="s">
        <v>173</v>
      </c>
      <c r="H1435">
        <v>0</v>
      </c>
      <c r="I1435" t="s">
        <v>64</v>
      </c>
      <c r="J1435">
        <v>0.1</v>
      </c>
      <c r="K1435">
        <v>0.25</v>
      </c>
      <c r="L1435">
        <v>0.25</v>
      </c>
      <c r="M1435" t="b">
        <f t="shared" si="113"/>
        <v>1</v>
      </c>
      <c r="N1435" t="str">
        <f t="shared" si="114"/>
        <v>Meal_Booster1_Side</v>
      </c>
      <c r="O1435" t="s">
        <v>18</v>
      </c>
    </row>
    <row r="1436" spans="1:15" hidden="1" x14ac:dyDescent="0.45">
      <c r="A1436" t="str">
        <f t="shared" si="110"/>
        <v>2020-01-03</v>
      </c>
      <c r="B1436">
        <f t="shared" si="111"/>
        <v>43833</v>
      </c>
      <c r="C1436" t="str">
        <f t="shared" si="112"/>
        <v>43833Meal_Booster2_GreenP9</v>
      </c>
      <c r="D1436" s="7">
        <v>1434</v>
      </c>
      <c r="E1436" t="s">
        <v>190</v>
      </c>
      <c r="F1436" t="s">
        <v>118</v>
      </c>
      <c r="G1436" t="s">
        <v>174</v>
      </c>
      <c r="H1436">
        <v>0</v>
      </c>
      <c r="I1436" t="s">
        <v>64</v>
      </c>
      <c r="J1436">
        <v>0.1</v>
      </c>
      <c r="K1436">
        <v>0.25</v>
      </c>
      <c r="L1436">
        <v>0.25</v>
      </c>
      <c r="M1436" t="b">
        <f t="shared" si="113"/>
        <v>1</v>
      </c>
      <c r="N1436" t="str">
        <f t="shared" si="114"/>
        <v>Meal_Booster2_Green</v>
      </c>
      <c r="O1436" t="s">
        <v>19</v>
      </c>
    </row>
    <row r="1437" spans="1:15" hidden="1" x14ac:dyDescent="0.45">
      <c r="A1437" t="str">
        <f t="shared" si="110"/>
        <v>2020-01-03</v>
      </c>
      <c r="B1437">
        <f t="shared" si="111"/>
        <v>43833</v>
      </c>
      <c r="C1437" t="str">
        <f t="shared" si="112"/>
        <v>43833Meal_Booster2_MainP9</v>
      </c>
      <c r="D1437" s="7">
        <v>1435</v>
      </c>
      <c r="E1437" t="s">
        <v>190</v>
      </c>
      <c r="F1437" t="s">
        <v>118</v>
      </c>
      <c r="G1437" t="s">
        <v>175</v>
      </c>
      <c r="H1437">
        <v>0</v>
      </c>
      <c r="I1437" t="s">
        <v>64</v>
      </c>
      <c r="J1437">
        <v>0.1</v>
      </c>
      <c r="K1437">
        <v>0.25</v>
      </c>
      <c r="L1437">
        <v>0.25</v>
      </c>
      <c r="M1437" t="b">
        <f t="shared" si="113"/>
        <v>1</v>
      </c>
      <c r="N1437" t="str">
        <f t="shared" si="114"/>
        <v>Meal_Booster2_Main</v>
      </c>
      <c r="O1437" t="s">
        <v>20</v>
      </c>
    </row>
    <row r="1438" spans="1:15" hidden="1" x14ac:dyDescent="0.45">
      <c r="A1438" t="str">
        <f t="shared" si="110"/>
        <v>2020-01-03</v>
      </c>
      <c r="B1438">
        <f t="shared" si="111"/>
        <v>43833</v>
      </c>
      <c r="C1438" t="str">
        <f t="shared" si="112"/>
        <v>43833Meal_Booster2_SideP9</v>
      </c>
      <c r="D1438" s="7">
        <v>1436</v>
      </c>
      <c r="E1438" t="s">
        <v>190</v>
      </c>
      <c r="F1438" t="s">
        <v>118</v>
      </c>
      <c r="G1438" t="s">
        <v>176</v>
      </c>
      <c r="H1438">
        <v>0</v>
      </c>
      <c r="I1438" t="s">
        <v>64</v>
      </c>
      <c r="J1438">
        <v>0.1</v>
      </c>
      <c r="K1438">
        <v>0.25</v>
      </c>
      <c r="L1438">
        <v>0.25</v>
      </c>
      <c r="M1438" t="b">
        <f t="shared" si="113"/>
        <v>1</v>
      </c>
      <c r="N1438" t="str">
        <f t="shared" si="114"/>
        <v>Meal_Booster2_Side</v>
      </c>
      <c r="O1438" t="s">
        <v>21</v>
      </c>
    </row>
    <row r="1439" spans="1:15" hidden="1" x14ac:dyDescent="0.45">
      <c r="A1439" t="str">
        <f t="shared" si="110"/>
        <v>2020-01-03</v>
      </c>
      <c r="B1439">
        <f t="shared" si="111"/>
        <v>43833</v>
      </c>
      <c r="C1439" t="str">
        <f t="shared" si="112"/>
        <v>43833Meal_Breakfast_GreenP9</v>
      </c>
      <c r="D1439" s="7">
        <v>1437</v>
      </c>
      <c r="E1439" t="s">
        <v>190</v>
      </c>
      <c r="F1439" t="s">
        <v>118</v>
      </c>
      <c r="G1439" t="s">
        <v>177</v>
      </c>
      <c r="H1439">
        <v>30.361225000000001</v>
      </c>
      <c r="I1439" t="s">
        <v>64</v>
      </c>
      <c r="J1439">
        <v>0.1</v>
      </c>
      <c r="K1439">
        <v>0.25</v>
      </c>
      <c r="L1439">
        <v>0.25</v>
      </c>
      <c r="M1439" t="b">
        <f t="shared" si="113"/>
        <v>1</v>
      </c>
      <c r="N1439" t="str">
        <f t="shared" si="114"/>
        <v>Meal_Breakfast_Green</v>
      </c>
      <c r="O1439" t="s">
        <v>24</v>
      </c>
    </row>
    <row r="1440" spans="1:15" hidden="1" x14ac:dyDescent="0.45">
      <c r="A1440" t="str">
        <f t="shared" si="110"/>
        <v>2020-01-03</v>
      </c>
      <c r="B1440">
        <f t="shared" si="111"/>
        <v>43833</v>
      </c>
      <c r="C1440" t="str">
        <f t="shared" si="112"/>
        <v>43833Meal_Breakfast_MainP9</v>
      </c>
      <c r="D1440" s="7">
        <v>1438</v>
      </c>
      <c r="E1440" t="s">
        <v>190</v>
      </c>
      <c r="F1440" t="s">
        <v>118</v>
      </c>
      <c r="G1440" t="s">
        <v>178</v>
      </c>
      <c r="H1440">
        <v>205.24188000000001</v>
      </c>
      <c r="I1440" t="s">
        <v>64</v>
      </c>
      <c r="J1440">
        <v>0.1</v>
      </c>
      <c r="K1440">
        <v>0.25</v>
      </c>
      <c r="L1440">
        <v>0.25</v>
      </c>
      <c r="M1440" t="b">
        <f t="shared" si="113"/>
        <v>1</v>
      </c>
      <c r="N1440" t="str">
        <f t="shared" si="114"/>
        <v>Meal_Breakfast_Main</v>
      </c>
      <c r="O1440" t="s">
        <v>25</v>
      </c>
    </row>
    <row r="1441" spans="1:15" hidden="1" x14ac:dyDescent="0.45">
      <c r="A1441" t="str">
        <f t="shared" si="110"/>
        <v>2020-01-03</v>
      </c>
      <c r="B1441">
        <f t="shared" si="111"/>
        <v>43833</v>
      </c>
      <c r="C1441" t="str">
        <f t="shared" si="112"/>
        <v>43833Meal_Breakfast_SideP9</v>
      </c>
      <c r="D1441" s="7">
        <v>1439</v>
      </c>
      <c r="E1441" t="s">
        <v>190</v>
      </c>
      <c r="F1441" t="s">
        <v>118</v>
      </c>
      <c r="G1441" t="s">
        <v>179</v>
      </c>
      <c r="H1441">
        <v>80.963267999999999</v>
      </c>
      <c r="I1441" t="s">
        <v>64</v>
      </c>
      <c r="J1441">
        <v>0.1</v>
      </c>
      <c r="K1441">
        <v>0.25</v>
      </c>
      <c r="L1441">
        <v>0.25</v>
      </c>
      <c r="M1441" t="b">
        <f t="shared" si="113"/>
        <v>1</v>
      </c>
      <c r="N1441" t="str">
        <f t="shared" si="114"/>
        <v>Meal_Breakfast_Side</v>
      </c>
      <c r="O1441" t="s">
        <v>26</v>
      </c>
    </row>
    <row r="1442" spans="1:15" hidden="1" x14ac:dyDescent="0.45">
      <c r="A1442" t="str">
        <f t="shared" si="110"/>
        <v>2020-01-03</v>
      </c>
      <c r="B1442">
        <f t="shared" si="111"/>
        <v>43833</v>
      </c>
      <c r="C1442" t="str">
        <f t="shared" si="112"/>
        <v>43833Meal_Dinner_GreenP9</v>
      </c>
      <c r="D1442" s="7">
        <v>1440</v>
      </c>
      <c r="E1442" t="s">
        <v>190</v>
      </c>
      <c r="F1442" t="s">
        <v>118</v>
      </c>
      <c r="G1442" t="s">
        <v>180</v>
      </c>
      <c r="H1442">
        <v>2.6484350999999999</v>
      </c>
      <c r="I1442" t="s">
        <v>64</v>
      </c>
      <c r="J1442">
        <v>0.1</v>
      </c>
      <c r="K1442">
        <v>0.25</v>
      </c>
      <c r="L1442">
        <v>0.25</v>
      </c>
      <c r="M1442" t="b">
        <f t="shared" si="113"/>
        <v>1</v>
      </c>
      <c r="N1442" t="str">
        <f t="shared" si="114"/>
        <v>Meal_Dinner_Green</v>
      </c>
      <c r="O1442" t="s">
        <v>29</v>
      </c>
    </row>
    <row r="1443" spans="1:15" hidden="1" x14ac:dyDescent="0.45">
      <c r="A1443" t="str">
        <f t="shared" si="110"/>
        <v>2020-01-03</v>
      </c>
      <c r="B1443">
        <f t="shared" si="111"/>
        <v>43833</v>
      </c>
      <c r="C1443" t="str">
        <f t="shared" si="112"/>
        <v>43833Meal_Dinner_MainP9</v>
      </c>
      <c r="D1443" s="7">
        <v>1441</v>
      </c>
      <c r="E1443" t="s">
        <v>190</v>
      </c>
      <c r="F1443" t="s">
        <v>118</v>
      </c>
      <c r="G1443" t="s">
        <v>181</v>
      </c>
      <c r="H1443">
        <v>52.968702</v>
      </c>
      <c r="I1443" t="s">
        <v>64</v>
      </c>
      <c r="J1443">
        <v>0.1</v>
      </c>
      <c r="K1443">
        <v>0.25</v>
      </c>
      <c r="L1443">
        <v>0.25</v>
      </c>
      <c r="M1443" t="b">
        <f t="shared" si="113"/>
        <v>1</v>
      </c>
      <c r="N1443" t="str">
        <f t="shared" si="114"/>
        <v>Meal_Dinner_Main</v>
      </c>
      <c r="O1443" t="s">
        <v>30</v>
      </c>
    </row>
    <row r="1444" spans="1:15" hidden="1" x14ac:dyDescent="0.45">
      <c r="A1444" t="str">
        <f t="shared" si="110"/>
        <v>2020-01-03</v>
      </c>
      <c r="B1444">
        <f t="shared" si="111"/>
        <v>43833</v>
      </c>
      <c r="C1444" t="str">
        <f t="shared" si="112"/>
        <v>43833Meal_Dinner_SideP9</v>
      </c>
      <c r="D1444" s="7">
        <v>1442</v>
      </c>
      <c r="E1444" t="s">
        <v>190</v>
      </c>
      <c r="F1444" t="s">
        <v>118</v>
      </c>
      <c r="G1444" t="s">
        <v>182</v>
      </c>
      <c r="H1444">
        <v>151.31392</v>
      </c>
      <c r="I1444" t="s">
        <v>64</v>
      </c>
      <c r="J1444">
        <v>0.1</v>
      </c>
      <c r="K1444">
        <v>0.25</v>
      </c>
      <c r="L1444">
        <v>0.25</v>
      </c>
      <c r="M1444" t="b">
        <f t="shared" si="113"/>
        <v>1</v>
      </c>
      <c r="N1444" t="str">
        <f t="shared" si="114"/>
        <v>Meal_Dinner_Side</v>
      </c>
      <c r="O1444" t="s">
        <v>31</v>
      </c>
    </row>
    <row r="1445" spans="1:15" hidden="1" x14ac:dyDescent="0.45">
      <c r="A1445" t="str">
        <f t="shared" si="110"/>
        <v>2020-01-03</v>
      </c>
      <c r="B1445">
        <f t="shared" si="111"/>
        <v>43833</v>
      </c>
      <c r="C1445" t="str">
        <f t="shared" si="112"/>
        <v>43833Meal_Lunch_GreenP9</v>
      </c>
      <c r="D1445" s="7">
        <v>1443</v>
      </c>
      <c r="E1445" t="s">
        <v>190</v>
      </c>
      <c r="F1445" t="s">
        <v>118</v>
      </c>
      <c r="G1445" t="s">
        <v>183</v>
      </c>
      <c r="H1445">
        <v>79.565320999999997</v>
      </c>
      <c r="I1445" t="s">
        <v>64</v>
      </c>
      <c r="J1445">
        <v>0.1</v>
      </c>
      <c r="K1445">
        <v>0.25</v>
      </c>
      <c r="L1445">
        <v>0.25</v>
      </c>
      <c r="M1445" t="b">
        <f t="shared" si="113"/>
        <v>1</v>
      </c>
      <c r="N1445" t="str">
        <f t="shared" si="114"/>
        <v>Meal_Lunch_Green</v>
      </c>
      <c r="O1445" t="s">
        <v>34</v>
      </c>
    </row>
    <row r="1446" spans="1:15" hidden="1" x14ac:dyDescent="0.45">
      <c r="A1446" t="str">
        <f t="shared" si="110"/>
        <v>2020-01-03</v>
      </c>
      <c r="B1446">
        <f t="shared" si="111"/>
        <v>43833</v>
      </c>
      <c r="C1446" t="str">
        <f t="shared" si="112"/>
        <v>43833Meal_Lunch_MainP9</v>
      </c>
      <c r="D1446" s="7">
        <v>1444</v>
      </c>
      <c r="E1446" t="s">
        <v>190</v>
      </c>
      <c r="F1446" t="s">
        <v>118</v>
      </c>
      <c r="G1446" t="s">
        <v>184</v>
      </c>
      <c r="H1446">
        <v>71.896375000000006</v>
      </c>
      <c r="I1446" t="s">
        <v>64</v>
      </c>
      <c r="J1446">
        <v>0.1</v>
      </c>
      <c r="K1446">
        <v>0.25</v>
      </c>
      <c r="L1446">
        <v>0.25</v>
      </c>
      <c r="M1446" t="b">
        <f t="shared" si="113"/>
        <v>1</v>
      </c>
      <c r="N1446" t="str">
        <f t="shared" si="114"/>
        <v>Meal_Lunch_Main</v>
      </c>
      <c r="O1446" t="s">
        <v>35</v>
      </c>
    </row>
    <row r="1447" spans="1:15" hidden="1" x14ac:dyDescent="0.45">
      <c r="A1447" t="str">
        <f t="shared" si="110"/>
        <v>2020-01-03</v>
      </c>
      <c r="B1447">
        <f t="shared" si="111"/>
        <v>43833</v>
      </c>
      <c r="C1447" t="str">
        <f t="shared" si="112"/>
        <v>43833Meal_Lunch_SideP9</v>
      </c>
      <c r="D1447" s="7">
        <v>1445</v>
      </c>
      <c r="E1447" t="s">
        <v>190</v>
      </c>
      <c r="F1447" t="s">
        <v>118</v>
      </c>
      <c r="G1447" t="s">
        <v>185</v>
      </c>
      <c r="H1447">
        <v>220.48222000000001</v>
      </c>
      <c r="I1447" t="s">
        <v>64</v>
      </c>
      <c r="J1447">
        <v>0.1</v>
      </c>
      <c r="K1447">
        <v>0.25</v>
      </c>
      <c r="L1447">
        <v>0.25</v>
      </c>
      <c r="M1447" t="b">
        <f t="shared" si="113"/>
        <v>1</v>
      </c>
      <c r="N1447" t="str">
        <f t="shared" si="114"/>
        <v>Meal_Lunch_Side</v>
      </c>
      <c r="O1447" t="s">
        <v>36</v>
      </c>
    </row>
    <row r="1448" spans="1:15" hidden="1" x14ac:dyDescent="0.45">
      <c r="A1448" t="str">
        <f t="shared" si="110"/>
        <v>2020-01-03</v>
      </c>
      <c r="B1448">
        <f t="shared" si="111"/>
        <v>43833</v>
      </c>
      <c r="C1448" t="str">
        <f t="shared" si="112"/>
        <v>43833Meal_Morning_Snack_GreenP9</v>
      </c>
      <c r="D1448" s="7">
        <v>1446</v>
      </c>
      <c r="E1448" t="s">
        <v>190</v>
      </c>
      <c r="F1448" t="s">
        <v>118</v>
      </c>
      <c r="G1448" t="s">
        <v>186</v>
      </c>
      <c r="H1448">
        <v>113.67455</v>
      </c>
      <c r="I1448" t="s">
        <v>64</v>
      </c>
      <c r="J1448">
        <v>0.1</v>
      </c>
      <c r="K1448">
        <v>0.25</v>
      </c>
      <c r="L1448">
        <v>0.25</v>
      </c>
      <c r="M1448" t="b">
        <f t="shared" si="113"/>
        <v>1</v>
      </c>
      <c r="N1448" t="str">
        <f t="shared" si="114"/>
        <v>Meal_Morning_Snack_Green</v>
      </c>
      <c r="O1448" t="s">
        <v>39</v>
      </c>
    </row>
    <row r="1449" spans="1:15" hidden="1" x14ac:dyDescent="0.45">
      <c r="A1449" t="str">
        <f t="shared" si="110"/>
        <v>2020-01-03</v>
      </c>
      <c r="B1449">
        <f t="shared" si="111"/>
        <v>43833</v>
      </c>
      <c r="C1449" t="str">
        <f t="shared" si="112"/>
        <v>43833Meal_Morning_Snack_MainP9</v>
      </c>
      <c r="D1449" s="7">
        <v>1447</v>
      </c>
      <c r="E1449" t="s">
        <v>190</v>
      </c>
      <c r="F1449" t="s">
        <v>118</v>
      </c>
      <c r="G1449" t="s">
        <v>187</v>
      </c>
      <c r="H1449">
        <v>24.975632999999998</v>
      </c>
      <c r="I1449" t="s">
        <v>64</v>
      </c>
      <c r="J1449">
        <v>0.1</v>
      </c>
      <c r="K1449">
        <v>0.25</v>
      </c>
      <c r="L1449">
        <v>0.25</v>
      </c>
      <c r="M1449" t="b">
        <f t="shared" si="113"/>
        <v>1</v>
      </c>
      <c r="N1449" t="str">
        <f t="shared" si="114"/>
        <v>Meal_Morning_Snack_Main</v>
      </c>
      <c r="O1449" t="s">
        <v>40</v>
      </c>
    </row>
    <row r="1450" spans="1:15" hidden="1" x14ac:dyDescent="0.45">
      <c r="A1450" t="str">
        <f t="shared" si="110"/>
        <v>2020-01-03</v>
      </c>
      <c r="B1450">
        <f t="shared" si="111"/>
        <v>43833</v>
      </c>
      <c r="C1450" t="str">
        <f t="shared" si="112"/>
        <v>43833Meal_Morning_Snack_SideP9</v>
      </c>
      <c r="D1450" s="7">
        <v>1448</v>
      </c>
      <c r="E1450" t="s">
        <v>190</v>
      </c>
      <c r="F1450" t="s">
        <v>118</v>
      </c>
      <c r="G1450" t="s">
        <v>188</v>
      </c>
      <c r="H1450">
        <v>14.533699</v>
      </c>
      <c r="I1450" t="s">
        <v>64</v>
      </c>
      <c r="J1450">
        <v>0.1</v>
      </c>
      <c r="K1450">
        <v>0.25</v>
      </c>
      <c r="L1450">
        <v>0.25</v>
      </c>
      <c r="M1450" t="b">
        <f t="shared" si="113"/>
        <v>1</v>
      </c>
      <c r="N1450" t="str">
        <f t="shared" si="114"/>
        <v>Meal_Morning_Snack_Side</v>
      </c>
      <c r="O1450" t="s">
        <v>41</v>
      </c>
    </row>
    <row r="1451" spans="1:15" hidden="1" x14ac:dyDescent="0.45">
      <c r="A1451" t="str">
        <f t="shared" si="110"/>
        <v>2020-01-04</v>
      </c>
      <c r="B1451">
        <f t="shared" si="111"/>
        <v>43834</v>
      </c>
      <c r="C1451" t="str">
        <f t="shared" si="112"/>
        <v>43834Meal_Afternoon_Snack_GreenP1</v>
      </c>
      <c r="D1451" s="7">
        <v>1449</v>
      </c>
      <c r="E1451" t="s">
        <v>191</v>
      </c>
      <c r="F1451" t="s">
        <v>118</v>
      </c>
      <c r="G1451" t="s">
        <v>168</v>
      </c>
      <c r="H1451">
        <v>60.311295000000001</v>
      </c>
      <c r="I1451" t="s">
        <v>9</v>
      </c>
      <c r="J1451">
        <v>0.15</v>
      </c>
      <c r="K1451">
        <v>0.25</v>
      </c>
      <c r="L1451">
        <v>0.25</v>
      </c>
      <c r="M1451" t="b">
        <f t="shared" si="113"/>
        <v>1</v>
      </c>
      <c r="N1451" t="str">
        <f t="shared" si="114"/>
        <v>Meal_Afternoon_Snack_Green</v>
      </c>
      <c r="O1451" t="s">
        <v>11</v>
      </c>
    </row>
    <row r="1452" spans="1:15" hidden="1" x14ac:dyDescent="0.45">
      <c r="A1452" t="str">
        <f t="shared" si="110"/>
        <v>2020-01-04</v>
      </c>
      <c r="B1452">
        <f t="shared" si="111"/>
        <v>43834</v>
      </c>
      <c r="C1452" t="str">
        <f t="shared" si="112"/>
        <v>43834Meal_Afternoon_Snack_MainP1</v>
      </c>
      <c r="D1452" s="7">
        <v>1450</v>
      </c>
      <c r="E1452" t="s">
        <v>191</v>
      </c>
      <c r="F1452" t="s">
        <v>118</v>
      </c>
      <c r="G1452" t="s">
        <v>169</v>
      </c>
      <c r="H1452">
        <v>38.288913999999998</v>
      </c>
      <c r="I1452" t="s">
        <v>9</v>
      </c>
      <c r="J1452">
        <v>0.15</v>
      </c>
      <c r="K1452">
        <v>0.25</v>
      </c>
      <c r="L1452">
        <v>0.25</v>
      </c>
      <c r="M1452" t="b">
        <f t="shared" si="113"/>
        <v>1</v>
      </c>
      <c r="N1452" t="str">
        <f t="shared" si="114"/>
        <v>Meal_Afternoon_Snack_Main</v>
      </c>
      <c r="O1452" t="s">
        <v>12</v>
      </c>
    </row>
    <row r="1453" spans="1:15" hidden="1" x14ac:dyDescent="0.45">
      <c r="A1453" t="str">
        <f t="shared" si="110"/>
        <v>2020-01-04</v>
      </c>
      <c r="B1453">
        <f t="shared" si="111"/>
        <v>43834</v>
      </c>
      <c r="C1453" t="str">
        <f t="shared" si="112"/>
        <v>43834Meal_Afternoon_Snack_SideP1</v>
      </c>
      <c r="D1453" s="7">
        <v>1451</v>
      </c>
      <c r="E1453" t="s">
        <v>191</v>
      </c>
      <c r="F1453" t="s">
        <v>118</v>
      </c>
      <c r="G1453" t="s">
        <v>170</v>
      </c>
      <c r="H1453">
        <v>12.512717</v>
      </c>
      <c r="I1453" t="s">
        <v>9</v>
      </c>
      <c r="J1453">
        <v>0.15</v>
      </c>
      <c r="K1453">
        <v>0.25</v>
      </c>
      <c r="L1453">
        <v>0.25</v>
      </c>
      <c r="M1453" t="b">
        <f t="shared" si="113"/>
        <v>1</v>
      </c>
      <c r="N1453" t="str">
        <f t="shared" si="114"/>
        <v>Meal_Afternoon_Snack_Side</v>
      </c>
      <c r="O1453" t="s">
        <v>13</v>
      </c>
    </row>
    <row r="1454" spans="1:15" hidden="1" x14ac:dyDescent="0.45">
      <c r="A1454" t="str">
        <f t="shared" si="110"/>
        <v>2020-01-04</v>
      </c>
      <c r="B1454">
        <f t="shared" si="111"/>
        <v>43834</v>
      </c>
      <c r="C1454" t="str">
        <f t="shared" si="112"/>
        <v>43834Meal_Booster1_GreenP1</v>
      </c>
      <c r="D1454" s="7">
        <v>1452</v>
      </c>
      <c r="E1454" t="s">
        <v>191</v>
      </c>
      <c r="F1454" t="s">
        <v>118</v>
      </c>
      <c r="G1454" t="s">
        <v>171</v>
      </c>
      <c r="H1454">
        <v>0</v>
      </c>
      <c r="I1454" t="s">
        <v>9</v>
      </c>
      <c r="J1454">
        <v>0.15</v>
      </c>
      <c r="K1454">
        <v>0.25</v>
      </c>
      <c r="L1454">
        <v>0.25</v>
      </c>
      <c r="M1454" t="b">
        <f t="shared" si="113"/>
        <v>1</v>
      </c>
      <c r="N1454" t="str">
        <f t="shared" si="114"/>
        <v>Meal_Booster1_Green</v>
      </c>
      <c r="O1454" t="s">
        <v>16</v>
      </c>
    </row>
    <row r="1455" spans="1:15" hidden="1" x14ac:dyDescent="0.45">
      <c r="A1455" t="str">
        <f t="shared" si="110"/>
        <v>2020-01-04</v>
      </c>
      <c r="B1455">
        <f t="shared" si="111"/>
        <v>43834</v>
      </c>
      <c r="C1455" t="str">
        <f t="shared" si="112"/>
        <v>43834Meal_Booster1_MainP1</v>
      </c>
      <c r="D1455" s="7">
        <v>1453</v>
      </c>
      <c r="E1455" t="s">
        <v>191</v>
      </c>
      <c r="F1455" t="s">
        <v>118</v>
      </c>
      <c r="G1455" t="s">
        <v>172</v>
      </c>
      <c r="H1455">
        <v>0</v>
      </c>
      <c r="I1455" t="s">
        <v>9</v>
      </c>
      <c r="J1455">
        <v>0.15</v>
      </c>
      <c r="K1455">
        <v>0.25</v>
      </c>
      <c r="L1455">
        <v>0.25</v>
      </c>
      <c r="M1455" t="b">
        <f t="shared" si="113"/>
        <v>1</v>
      </c>
      <c r="N1455" t="str">
        <f t="shared" si="114"/>
        <v>Meal_Booster1_Main</v>
      </c>
      <c r="O1455" t="s">
        <v>17</v>
      </c>
    </row>
    <row r="1456" spans="1:15" hidden="1" x14ac:dyDescent="0.45">
      <c r="A1456" t="str">
        <f t="shared" si="110"/>
        <v>2020-01-04</v>
      </c>
      <c r="B1456">
        <f t="shared" si="111"/>
        <v>43834</v>
      </c>
      <c r="C1456" t="str">
        <f t="shared" si="112"/>
        <v>43834Meal_Booster1_SideP1</v>
      </c>
      <c r="D1456" s="7">
        <v>1454</v>
      </c>
      <c r="E1456" t="s">
        <v>191</v>
      </c>
      <c r="F1456" t="s">
        <v>118</v>
      </c>
      <c r="G1456" t="s">
        <v>173</v>
      </c>
      <c r="H1456">
        <v>0</v>
      </c>
      <c r="I1456" t="s">
        <v>9</v>
      </c>
      <c r="J1456">
        <v>0.15</v>
      </c>
      <c r="K1456">
        <v>0.25</v>
      </c>
      <c r="L1456">
        <v>0.25</v>
      </c>
      <c r="M1456" t="b">
        <f t="shared" si="113"/>
        <v>1</v>
      </c>
      <c r="N1456" t="str">
        <f t="shared" si="114"/>
        <v>Meal_Booster1_Side</v>
      </c>
      <c r="O1456" t="s">
        <v>18</v>
      </c>
    </row>
    <row r="1457" spans="1:15" hidden="1" x14ac:dyDescent="0.45">
      <c r="A1457" t="str">
        <f t="shared" si="110"/>
        <v>2020-01-04</v>
      </c>
      <c r="B1457">
        <f t="shared" si="111"/>
        <v>43834</v>
      </c>
      <c r="C1457" t="str">
        <f t="shared" si="112"/>
        <v>43834Meal_Booster2_GreenP1</v>
      </c>
      <c r="D1457" s="7">
        <v>1455</v>
      </c>
      <c r="E1457" t="s">
        <v>191</v>
      </c>
      <c r="F1457" t="s">
        <v>118</v>
      </c>
      <c r="G1457" t="s">
        <v>174</v>
      </c>
      <c r="H1457">
        <v>0</v>
      </c>
      <c r="I1457" t="s">
        <v>9</v>
      </c>
      <c r="J1457">
        <v>0.15</v>
      </c>
      <c r="K1457">
        <v>0.25</v>
      </c>
      <c r="L1457">
        <v>0.25</v>
      </c>
      <c r="M1457" t="b">
        <f t="shared" si="113"/>
        <v>1</v>
      </c>
      <c r="N1457" t="str">
        <f t="shared" si="114"/>
        <v>Meal_Booster2_Green</v>
      </c>
      <c r="O1457" t="s">
        <v>19</v>
      </c>
    </row>
    <row r="1458" spans="1:15" hidden="1" x14ac:dyDescent="0.45">
      <c r="A1458" t="str">
        <f t="shared" si="110"/>
        <v>2020-01-04</v>
      </c>
      <c r="B1458">
        <f t="shared" si="111"/>
        <v>43834</v>
      </c>
      <c r="C1458" t="str">
        <f t="shared" si="112"/>
        <v>43834Meal_Booster2_MainP1</v>
      </c>
      <c r="D1458" s="7">
        <v>1456</v>
      </c>
      <c r="E1458" t="s">
        <v>191</v>
      </c>
      <c r="F1458" t="s">
        <v>118</v>
      </c>
      <c r="G1458" t="s">
        <v>175</v>
      </c>
      <c r="H1458">
        <v>0</v>
      </c>
      <c r="I1458" t="s">
        <v>9</v>
      </c>
      <c r="J1458">
        <v>0.15</v>
      </c>
      <c r="K1458">
        <v>0.25</v>
      </c>
      <c r="L1458">
        <v>0.25</v>
      </c>
      <c r="M1458" t="b">
        <f t="shared" si="113"/>
        <v>1</v>
      </c>
      <c r="N1458" t="str">
        <f t="shared" si="114"/>
        <v>Meal_Booster2_Main</v>
      </c>
      <c r="O1458" t="s">
        <v>20</v>
      </c>
    </row>
    <row r="1459" spans="1:15" hidden="1" x14ac:dyDescent="0.45">
      <c r="A1459" t="str">
        <f t="shared" si="110"/>
        <v>2020-01-04</v>
      </c>
      <c r="B1459">
        <f t="shared" si="111"/>
        <v>43834</v>
      </c>
      <c r="C1459" t="str">
        <f t="shared" si="112"/>
        <v>43834Meal_Booster2_SideP1</v>
      </c>
      <c r="D1459" s="7">
        <v>1457</v>
      </c>
      <c r="E1459" t="s">
        <v>191</v>
      </c>
      <c r="F1459" t="s">
        <v>118</v>
      </c>
      <c r="G1459" t="s">
        <v>176</v>
      </c>
      <c r="H1459">
        <v>0</v>
      </c>
      <c r="I1459" t="s">
        <v>9</v>
      </c>
      <c r="J1459">
        <v>0.15</v>
      </c>
      <c r="K1459">
        <v>0.25</v>
      </c>
      <c r="L1459">
        <v>0.25</v>
      </c>
      <c r="M1459" t="b">
        <f t="shared" si="113"/>
        <v>1</v>
      </c>
      <c r="N1459" t="str">
        <f t="shared" si="114"/>
        <v>Meal_Booster2_Side</v>
      </c>
      <c r="O1459" t="s">
        <v>21</v>
      </c>
    </row>
    <row r="1460" spans="1:15" hidden="1" x14ac:dyDescent="0.45">
      <c r="A1460" t="str">
        <f t="shared" si="110"/>
        <v>2020-01-04</v>
      </c>
      <c r="B1460">
        <f t="shared" si="111"/>
        <v>43834</v>
      </c>
      <c r="C1460" t="str">
        <f t="shared" si="112"/>
        <v>43834Meal_Breakfast_GreenP1</v>
      </c>
      <c r="D1460" s="7">
        <v>1458</v>
      </c>
      <c r="E1460" t="s">
        <v>191</v>
      </c>
      <c r="F1460" t="s">
        <v>118</v>
      </c>
      <c r="G1460" t="s">
        <v>177</v>
      </c>
      <c r="H1460">
        <v>22.010328000000001</v>
      </c>
      <c r="I1460" t="s">
        <v>9</v>
      </c>
      <c r="J1460">
        <v>0.15</v>
      </c>
      <c r="K1460">
        <v>0.25</v>
      </c>
      <c r="L1460">
        <v>0.25</v>
      </c>
      <c r="M1460" t="b">
        <f t="shared" si="113"/>
        <v>1</v>
      </c>
      <c r="N1460" t="str">
        <f t="shared" si="114"/>
        <v>Meal_Breakfast_Green</v>
      </c>
      <c r="O1460" t="s">
        <v>24</v>
      </c>
    </row>
    <row r="1461" spans="1:15" hidden="1" x14ac:dyDescent="0.45">
      <c r="A1461" t="str">
        <f t="shared" si="110"/>
        <v>2020-01-04</v>
      </c>
      <c r="B1461">
        <f t="shared" si="111"/>
        <v>43834</v>
      </c>
      <c r="C1461" t="str">
        <f t="shared" si="112"/>
        <v>43834Meal_Breakfast_MainP1</v>
      </c>
      <c r="D1461" s="7">
        <v>1459</v>
      </c>
      <c r="E1461" t="s">
        <v>191</v>
      </c>
      <c r="F1461" t="s">
        <v>118</v>
      </c>
      <c r="G1461" t="s">
        <v>178</v>
      </c>
      <c r="H1461">
        <v>283.68867</v>
      </c>
      <c r="I1461" t="s">
        <v>9</v>
      </c>
      <c r="J1461">
        <v>0.15</v>
      </c>
      <c r="K1461">
        <v>0.25</v>
      </c>
      <c r="L1461">
        <v>0.25</v>
      </c>
      <c r="M1461" t="b">
        <f t="shared" si="113"/>
        <v>1</v>
      </c>
      <c r="N1461" t="str">
        <f t="shared" si="114"/>
        <v>Meal_Breakfast_Main</v>
      </c>
      <c r="O1461" t="s">
        <v>25</v>
      </c>
    </row>
    <row r="1462" spans="1:15" hidden="1" x14ac:dyDescent="0.45">
      <c r="A1462" t="str">
        <f t="shared" si="110"/>
        <v>2020-01-04</v>
      </c>
      <c r="B1462">
        <f t="shared" si="111"/>
        <v>43834</v>
      </c>
      <c r="C1462" t="str">
        <f t="shared" si="112"/>
        <v>43834Meal_Breakfast_SideP1</v>
      </c>
      <c r="D1462" s="7">
        <v>1460</v>
      </c>
      <c r="E1462" t="s">
        <v>191</v>
      </c>
      <c r="F1462" t="s">
        <v>118</v>
      </c>
      <c r="G1462" t="s">
        <v>179</v>
      </c>
      <c r="H1462">
        <v>7.3367760000000004</v>
      </c>
      <c r="I1462" t="s">
        <v>9</v>
      </c>
      <c r="J1462">
        <v>0.15</v>
      </c>
      <c r="K1462">
        <v>0.25</v>
      </c>
      <c r="L1462">
        <v>0.25</v>
      </c>
      <c r="M1462" t="b">
        <f t="shared" si="113"/>
        <v>1</v>
      </c>
      <c r="N1462" t="str">
        <f t="shared" si="114"/>
        <v>Meal_Breakfast_Side</v>
      </c>
      <c r="O1462" t="s">
        <v>26</v>
      </c>
    </row>
    <row r="1463" spans="1:15" hidden="1" x14ac:dyDescent="0.45">
      <c r="A1463" t="str">
        <f t="shared" si="110"/>
        <v>2020-01-04</v>
      </c>
      <c r="B1463">
        <f t="shared" si="111"/>
        <v>43834</v>
      </c>
      <c r="C1463" t="str">
        <f t="shared" si="112"/>
        <v>43834Meal_Dinner_GreenP1</v>
      </c>
      <c r="D1463" s="7">
        <v>1461</v>
      </c>
      <c r="E1463" t="s">
        <v>191</v>
      </c>
      <c r="F1463" t="s">
        <v>118</v>
      </c>
      <c r="G1463" t="s">
        <v>180</v>
      </c>
      <c r="H1463">
        <v>178.55099999999999</v>
      </c>
      <c r="I1463" t="s">
        <v>9</v>
      </c>
      <c r="J1463">
        <v>0.15</v>
      </c>
      <c r="K1463">
        <v>0.25</v>
      </c>
      <c r="L1463">
        <v>0.25</v>
      </c>
      <c r="M1463" t="b">
        <f t="shared" si="113"/>
        <v>1</v>
      </c>
      <c r="N1463" t="str">
        <f t="shared" si="114"/>
        <v>Meal_Dinner_Green</v>
      </c>
      <c r="O1463" t="s">
        <v>29</v>
      </c>
    </row>
    <row r="1464" spans="1:15" hidden="1" x14ac:dyDescent="0.45">
      <c r="A1464" t="str">
        <f t="shared" si="110"/>
        <v>2020-01-04</v>
      </c>
      <c r="B1464">
        <f t="shared" si="111"/>
        <v>43834</v>
      </c>
      <c r="C1464" t="str">
        <f t="shared" si="112"/>
        <v>43834Meal_Dinner_MainP1</v>
      </c>
      <c r="D1464" s="7">
        <v>1462</v>
      </c>
      <c r="E1464" t="s">
        <v>191</v>
      </c>
      <c r="F1464" t="s">
        <v>118</v>
      </c>
      <c r="G1464" t="s">
        <v>181</v>
      </c>
      <c r="H1464">
        <v>212.00738000000001</v>
      </c>
      <c r="I1464" t="s">
        <v>9</v>
      </c>
      <c r="J1464">
        <v>0.15</v>
      </c>
      <c r="K1464">
        <v>0.25</v>
      </c>
      <c r="L1464">
        <v>0.25</v>
      </c>
      <c r="M1464" t="b">
        <f t="shared" si="113"/>
        <v>1</v>
      </c>
      <c r="N1464" t="str">
        <f t="shared" si="114"/>
        <v>Meal_Dinner_Main</v>
      </c>
      <c r="O1464" t="s">
        <v>30</v>
      </c>
    </row>
    <row r="1465" spans="1:15" hidden="1" x14ac:dyDescent="0.45">
      <c r="A1465" t="str">
        <f t="shared" si="110"/>
        <v>2020-01-04</v>
      </c>
      <c r="B1465">
        <f t="shared" si="111"/>
        <v>43834</v>
      </c>
      <c r="C1465" t="str">
        <f t="shared" si="112"/>
        <v>43834Meal_Dinner_SideP1</v>
      </c>
      <c r="D1465" s="7">
        <v>1463</v>
      </c>
      <c r="E1465" t="s">
        <v>191</v>
      </c>
      <c r="F1465" t="s">
        <v>118</v>
      </c>
      <c r="G1465" t="s">
        <v>182</v>
      </c>
      <c r="H1465">
        <v>116.41544</v>
      </c>
      <c r="I1465" t="s">
        <v>9</v>
      </c>
      <c r="J1465">
        <v>0.15</v>
      </c>
      <c r="K1465">
        <v>0.25</v>
      </c>
      <c r="L1465">
        <v>0.25</v>
      </c>
      <c r="M1465" t="b">
        <f t="shared" si="113"/>
        <v>1</v>
      </c>
      <c r="N1465" t="str">
        <f t="shared" si="114"/>
        <v>Meal_Dinner_Side</v>
      </c>
      <c r="O1465" t="s">
        <v>31</v>
      </c>
    </row>
    <row r="1466" spans="1:15" hidden="1" x14ac:dyDescent="0.45">
      <c r="A1466" t="str">
        <f t="shared" si="110"/>
        <v>2020-01-04</v>
      </c>
      <c r="B1466">
        <f t="shared" si="111"/>
        <v>43834</v>
      </c>
      <c r="C1466" t="str">
        <f t="shared" si="112"/>
        <v>43834Meal_Lunch_GreenP1</v>
      </c>
      <c r="D1466" s="7">
        <v>1464</v>
      </c>
      <c r="E1466" t="s">
        <v>191</v>
      </c>
      <c r="F1466" t="s">
        <v>118</v>
      </c>
      <c r="G1466" t="s">
        <v>183</v>
      </c>
      <c r="H1466">
        <v>409.78987000000001</v>
      </c>
      <c r="I1466" t="s">
        <v>9</v>
      </c>
      <c r="J1466">
        <v>0.15</v>
      </c>
      <c r="K1466">
        <v>0.25</v>
      </c>
      <c r="L1466">
        <v>0.25</v>
      </c>
      <c r="M1466" t="b">
        <f t="shared" si="113"/>
        <v>1</v>
      </c>
      <c r="N1466" t="str">
        <f t="shared" si="114"/>
        <v>Meal_Lunch_Green</v>
      </c>
      <c r="O1466" t="s">
        <v>34</v>
      </c>
    </row>
    <row r="1467" spans="1:15" hidden="1" x14ac:dyDescent="0.45">
      <c r="A1467" t="str">
        <f t="shared" si="110"/>
        <v>2020-01-04</v>
      </c>
      <c r="B1467">
        <f t="shared" si="111"/>
        <v>43834</v>
      </c>
      <c r="C1467" t="str">
        <f t="shared" si="112"/>
        <v>43834Meal_Lunch_MainP1</v>
      </c>
      <c r="D1467" s="7">
        <v>1465</v>
      </c>
      <c r="E1467" t="s">
        <v>191</v>
      </c>
      <c r="F1467" t="s">
        <v>118</v>
      </c>
      <c r="G1467" t="s">
        <v>184</v>
      </c>
      <c r="H1467">
        <v>253.73984999999999</v>
      </c>
      <c r="I1467" t="s">
        <v>9</v>
      </c>
      <c r="J1467">
        <v>0.15</v>
      </c>
      <c r="K1467">
        <v>0.25</v>
      </c>
      <c r="L1467">
        <v>0.25</v>
      </c>
      <c r="M1467" t="b">
        <f t="shared" si="113"/>
        <v>1</v>
      </c>
      <c r="N1467" t="str">
        <f t="shared" si="114"/>
        <v>Meal_Lunch_Main</v>
      </c>
      <c r="O1467" t="s">
        <v>35</v>
      </c>
    </row>
    <row r="1468" spans="1:15" hidden="1" x14ac:dyDescent="0.45">
      <c r="A1468" t="str">
        <f t="shared" si="110"/>
        <v>2020-01-04</v>
      </c>
      <c r="B1468">
        <f t="shared" si="111"/>
        <v>43834</v>
      </c>
      <c r="C1468" t="str">
        <f t="shared" si="112"/>
        <v>43834Meal_Lunch_SideP1</v>
      </c>
      <c r="D1468" s="7">
        <v>1466</v>
      </c>
      <c r="E1468" t="s">
        <v>191</v>
      </c>
      <c r="F1468" t="s">
        <v>118</v>
      </c>
      <c r="G1468" t="s">
        <v>185</v>
      </c>
      <c r="H1468">
        <v>148.43781000000001</v>
      </c>
      <c r="I1468" t="s">
        <v>9</v>
      </c>
      <c r="J1468">
        <v>0.15</v>
      </c>
      <c r="K1468">
        <v>0.25</v>
      </c>
      <c r="L1468">
        <v>0.25</v>
      </c>
      <c r="M1468" t="b">
        <f t="shared" si="113"/>
        <v>1</v>
      </c>
      <c r="N1468" t="str">
        <f t="shared" si="114"/>
        <v>Meal_Lunch_Side</v>
      </c>
      <c r="O1468" t="s">
        <v>36</v>
      </c>
    </row>
    <row r="1469" spans="1:15" hidden="1" x14ac:dyDescent="0.45">
      <c r="A1469" t="str">
        <f t="shared" si="110"/>
        <v>2020-01-04</v>
      </c>
      <c r="B1469">
        <f t="shared" si="111"/>
        <v>43834</v>
      </c>
      <c r="C1469" t="str">
        <f t="shared" si="112"/>
        <v>43834Meal_Morning_Snack_GreenP1</v>
      </c>
      <c r="D1469" s="7">
        <v>1467</v>
      </c>
      <c r="E1469" t="s">
        <v>191</v>
      </c>
      <c r="F1469" t="s">
        <v>118</v>
      </c>
      <c r="G1469" t="s">
        <v>186</v>
      </c>
      <c r="H1469">
        <v>0</v>
      </c>
      <c r="I1469" t="s">
        <v>9</v>
      </c>
      <c r="J1469">
        <v>0.15</v>
      </c>
      <c r="K1469">
        <v>0.25</v>
      </c>
      <c r="L1469">
        <v>0.25</v>
      </c>
      <c r="M1469" t="b">
        <f t="shared" si="113"/>
        <v>1</v>
      </c>
      <c r="N1469" t="str">
        <f t="shared" si="114"/>
        <v>Meal_Morning_Snack_Green</v>
      </c>
      <c r="O1469" t="s">
        <v>39</v>
      </c>
    </row>
    <row r="1470" spans="1:15" hidden="1" x14ac:dyDescent="0.45">
      <c r="A1470" t="str">
        <f t="shared" si="110"/>
        <v>2020-01-04</v>
      </c>
      <c r="B1470">
        <f t="shared" si="111"/>
        <v>43834</v>
      </c>
      <c r="C1470" t="str">
        <f t="shared" si="112"/>
        <v>43834Meal_Morning_Snack_MainP1</v>
      </c>
      <c r="D1470" s="7">
        <v>1468</v>
      </c>
      <c r="E1470" t="s">
        <v>191</v>
      </c>
      <c r="F1470" t="s">
        <v>118</v>
      </c>
      <c r="G1470" t="s">
        <v>187</v>
      </c>
      <c r="H1470">
        <v>75.239309000000006</v>
      </c>
      <c r="I1470" t="s">
        <v>9</v>
      </c>
      <c r="J1470">
        <v>0.15</v>
      </c>
      <c r="K1470">
        <v>0.25</v>
      </c>
      <c r="L1470">
        <v>0.25</v>
      </c>
      <c r="M1470" t="b">
        <f t="shared" si="113"/>
        <v>1</v>
      </c>
      <c r="N1470" t="str">
        <f t="shared" si="114"/>
        <v>Meal_Morning_Snack_Main</v>
      </c>
      <c r="O1470" t="s">
        <v>40</v>
      </c>
    </row>
    <row r="1471" spans="1:15" hidden="1" x14ac:dyDescent="0.45">
      <c r="A1471" t="str">
        <f t="shared" si="110"/>
        <v>2020-01-04</v>
      </c>
      <c r="B1471">
        <f t="shared" si="111"/>
        <v>43834</v>
      </c>
      <c r="C1471" t="str">
        <f t="shared" si="112"/>
        <v>43834Meal_Morning_Snack_SideP1</v>
      </c>
      <c r="D1471" s="7">
        <v>1469</v>
      </c>
      <c r="E1471" t="s">
        <v>191</v>
      </c>
      <c r="F1471" t="s">
        <v>118</v>
      </c>
      <c r="G1471" t="s">
        <v>188</v>
      </c>
      <c r="H1471">
        <v>66.836949000000004</v>
      </c>
      <c r="I1471" t="s">
        <v>9</v>
      </c>
      <c r="J1471">
        <v>0.15</v>
      </c>
      <c r="K1471">
        <v>0.25</v>
      </c>
      <c r="L1471">
        <v>0.25</v>
      </c>
      <c r="M1471" t="b">
        <f t="shared" si="113"/>
        <v>1</v>
      </c>
      <c r="N1471" t="str">
        <f t="shared" si="114"/>
        <v>Meal_Morning_Snack_Side</v>
      </c>
      <c r="O1471" t="s">
        <v>41</v>
      </c>
    </row>
    <row r="1472" spans="1:15" hidden="1" x14ac:dyDescent="0.45">
      <c r="A1472" t="str">
        <f t="shared" si="110"/>
        <v>2020-01-04</v>
      </c>
      <c r="B1472">
        <f t="shared" si="111"/>
        <v>43834</v>
      </c>
      <c r="C1472" t="str">
        <f t="shared" si="112"/>
        <v>43834Meal_Afternoon_Snack_GreenP10</v>
      </c>
      <c r="D1472" s="7">
        <v>1470</v>
      </c>
      <c r="E1472" t="s">
        <v>191</v>
      </c>
      <c r="F1472" t="s">
        <v>118</v>
      </c>
      <c r="G1472" t="s">
        <v>168</v>
      </c>
      <c r="H1472">
        <v>45.810093000000002</v>
      </c>
      <c r="I1472" t="s">
        <v>43</v>
      </c>
      <c r="J1472">
        <v>0.05</v>
      </c>
      <c r="K1472">
        <v>0.05</v>
      </c>
      <c r="L1472">
        <v>0.15</v>
      </c>
      <c r="M1472" t="b">
        <f t="shared" si="113"/>
        <v>1</v>
      </c>
      <c r="N1472" t="str">
        <f t="shared" si="114"/>
        <v>Meal_Afternoon_Snack_Green</v>
      </c>
      <c r="O1472" t="s">
        <v>11</v>
      </c>
    </row>
    <row r="1473" spans="1:15" hidden="1" x14ac:dyDescent="0.45">
      <c r="A1473" t="str">
        <f t="shared" si="110"/>
        <v>2020-01-04</v>
      </c>
      <c r="B1473">
        <f t="shared" si="111"/>
        <v>43834</v>
      </c>
      <c r="C1473" t="str">
        <f t="shared" si="112"/>
        <v>43834Meal_Afternoon_Snack_MainP10</v>
      </c>
      <c r="D1473" s="7">
        <v>1471</v>
      </c>
      <c r="E1473" t="s">
        <v>191</v>
      </c>
      <c r="F1473" t="s">
        <v>118</v>
      </c>
      <c r="G1473" t="s">
        <v>169</v>
      </c>
      <c r="H1473">
        <v>35.851376999999999</v>
      </c>
      <c r="I1473" t="s">
        <v>43</v>
      </c>
      <c r="J1473">
        <v>0.05</v>
      </c>
      <c r="K1473">
        <v>0.05</v>
      </c>
      <c r="L1473">
        <v>0.15</v>
      </c>
      <c r="M1473" t="b">
        <f t="shared" si="113"/>
        <v>1</v>
      </c>
      <c r="N1473" t="str">
        <f t="shared" si="114"/>
        <v>Meal_Afternoon_Snack_Main</v>
      </c>
      <c r="O1473" t="s">
        <v>12</v>
      </c>
    </row>
    <row r="1474" spans="1:15" hidden="1" x14ac:dyDescent="0.45">
      <c r="A1474" t="str">
        <f t="shared" ref="A1474:A1537" si="115">LEFT(E1474,10)</f>
        <v>2020-01-04</v>
      </c>
      <c r="B1474">
        <f t="shared" ref="B1474:B1537" si="116">VALUE(A1474)</f>
        <v>43834</v>
      </c>
      <c r="C1474" t="str">
        <f t="shared" ref="C1474:C1537" si="117">B1474&amp;G1474&amp;I1474</f>
        <v>43834Meal_Afternoon_Snack_SideP10</v>
      </c>
      <c r="D1474" s="7">
        <v>1472</v>
      </c>
      <c r="E1474" t="s">
        <v>191</v>
      </c>
      <c r="F1474" t="s">
        <v>118</v>
      </c>
      <c r="G1474" t="s">
        <v>170</v>
      </c>
      <c r="H1474">
        <v>6.7719269000000004</v>
      </c>
      <c r="I1474" t="s">
        <v>43</v>
      </c>
      <c r="J1474">
        <v>0.05</v>
      </c>
      <c r="K1474">
        <v>0.05</v>
      </c>
      <c r="L1474">
        <v>0.15</v>
      </c>
      <c r="M1474" t="b">
        <f t="shared" ref="M1474:M1537" si="118">N1474=G1474</f>
        <v>1</v>
      </c>
      <c r="N1474" t="str">
        <f t="shared" ref="N1474:N1537" si="119">"Meal_"&amp;O1474</f>
        <v>Meal_Afternoon_Snack_Side</v>
      </c>
      <c r="O1474" t="s">
        <v>13</v>
      </c>
    </row>
    <row r="1475" spans="1:15" hidden="1" x14ac:dyDescent="0.45">
      <c r="A1475" t="str">
        <f t="shared" si="115"/>
        <v>2020-01-04</v>
      </c>
      <c r="B1475">
        <f t="shared" si="116"/>
        <v>43834</v>
      </c>
      <c r="C1475" t="str">
        <f t="shared" si="117"/>
        <v>43834Meal_Booster1_GreenP10</v>
      </c>
      <c r="D1475" s="7">
        <v>1473</v>
      </c>
      <c r="E1475" t="s">
        <v>191</v>
      </c>
      <c r="F1475" t="s">
        <v>118</v>
      </c>
      <c r="G1475" t="s">
        <v>171</v>
      </c>
      <c r="H1475">
        <v>0</v>
      </c>
      <c r="I1475" t="s">
        <v>43</v>
      </c>
      <c r="J1475">
        <v>0.05</v>
      </c>
      <c r="K1475">
        <v>0.05</v>
      </c>
      <c r="L1475">
        <v>0.15</v>
      </c>
      <c r="M1475" t="b">
        <f t="shared" si="118"/>
        <v>1</v>
      </c>
      <c r="N1475" t="str">
        <f t="shared" si="119"/>
        <v>Meal_Booster1_Green</v>
      </c>
      <c r="O1475" t="s">
        <v>16</v>
      </c>
    </row>
    <row r="1476" spans="1:15" hidden="1" x14ac:dyDescent="0.45">
      <c r="A1476" t="str">
        <f t="shared" si="115"/>
        <v>2020-01-04</v>
      </c>
      <c r="B1476">
        <f t="shared" si="116"/>
        <v>43834</v>
      </c>
      <c r="C1476" t="str">
        <f t="shared" si="117"/>
        <v>43834Meal_Booster1_MainP10</v>
      </c>
      <c r="D1476" s="7">
        <v>1474</v>
      </c>
      <c r="E1476" t="s">
        <v>191</v>
      </c>
      <c r="F1476" t="s">
        <v>118</v>
      </c>
      <c r="G1476" t="s">
        <v>172</v>
      </c>
      <c r="H1476">
        <v>0</v>
      </c>
      <c r="I1476" t="s">
        <v>43</v>
      </c>
      <c r="J1476">
        <v>0.05</v>
      </c>
      <c r="K1476">
        <v>0.05</v>
      </c>
      <c r="L1476">
        <v>0.15</v>
      </c>
      <c r="M1476" t="b">
        <f t="shared" si="118"/>
        <v>1</v>
      </c>
      <c r="N1476" t="str">
        <f t="shared" si="119"/>
        <v>Meal_Booster1_Main</v>
      </c>
      <c r="O1476" t="s">
        <v>17</v>
      </c>
    </row>
    <row r="1477" spans="1:15" hidden="1" x14ac:dyDescent="0.45">
      <c r="A1477" t="str">
        <f t="shared" si="115"/>
        <v>2020-01-04</v>
      </c>
      <c r="B1477">
        <f t="shared" si="116"/>
        <v>43834</v>
      </c>
      <c r="C1477" t="str">
        <f t="shared" si="117"/>
        <v>43834Meal_Booster1_SideP10</v>
      </c>
      <c r="D1477" s="7">
        <v>1475</v>
      </c>
      <c r="E1477" t="s">
        <v>191</v>
      </c>
      <c r="F1477" t="s">
        <v>118</v>
      </c>
      <c r="G1477" t="s">
        <v>173</v>
      </c>
      <c r="H1477">
        <v>0</v>
      </c>
      <c r="I1477" t="s">
        <v>43</v>
      </c>
      <c r="J1477">
        <v>0.05</v>
      </c>
      <c r="K1477">
        <v>0.05</v>
      </c>
      <c r="L1477">
        <v>0.15</v>
      </c>
      <c r="M1477" t="b">
        <f t="shared" si="118"/>
        <v>1</v>
      </c>
      <c r="N1477" t="str">
        <f t="shared" si="119"/>
        <v>Meal_Booster1_Side</v>
      </c>
      <c r="O1477" t="s">
        <v>18</v>
      </c>
    </row>
    <row r="1478" spans="1:15" hidden="1" x14ac:dyDescent="0.45">
      <c r="A1478" t="str">
        <f t="shared" si="115"/>
        <v>2020-01-04</v>
      </c>
      <c r="B1478">
        <f t="shared" si="116"/>
        <v>43834</v>
      </c>
      <c r="C1478" t="str">
        <f t="shared" si="117"/>
        <v>43834Meal_Booster2_GreenP10</v>
      </c>
      <c r="D1478" s="7">
        <v>1476</v>
      </c>
      <c r="E1478" t="s">
        <v>191</v>
      </c>
      <c r="F1478" t="s">
        <v>118</v>
      </c>
      <c r="G1478" t="s">
        <v>174</v>
      </c>
      <c r="H1478">
        <v>0</v>
      </c>
      <c r="I1478" t="s">
        <v>43</v>
      </c>
      <c r="J1478">
        <v>0.05</v>
      </c>
      <c r="K1478">
        <v>0.05</v>
      </c>
      <c r="L1478">
        <v>0.15</v>
      </c>
      <c r="M1478" t="b">
        <f t="shared" si="118"/>
        <v>1</v>
      </c>
      <c r="N1478" t="str">
        <f t="shared" si="119"/>
        <v>Meal_Booster2_Green</v>
      </c>
      <c r="O1478" t="s">
        <v>19</v>
      </c>
    </row>
    <row r="1479" spans="1:15" hidden="1" x14ac:dyDescent="0.45">
      <c r="A1479" t="str">
        <f t="shared" si="115"/>
        <v>2020-01-04</v>
      </c>
      <c r="B1479">
        <f t="shared" si="116"/>
        <v>43834</v>
      </c>
      <c r="C1479" t="str">
        <f t="shared" si="117"/>
        <v>43834Meal_Booster2_MainP10</v>
      </c>
      <c r="D1479" s="7">
        <v>1477</v>
      </c>
      <c r="E1479" t="s">
        <v>191</v>
      </c>
      <c r="F1479" t="s">
        <v>118</v>
      </c>
      <c r="G1479" t="s">
        <v>175</v>
      </c>
      <c r="H1479">
        <v>0</v>
      </c>
      <c r="I1479" t="s">
        <v>43</v>
      </c>
      <c r="J1479">
        <v>0.05</v>
      </c>
      <c r="K1479">
        <v>0.05</v>
      </c>
      <c r="L1479">
        <v>0.15</v>
      </c>
      <c r="M1479" t="b">
        <f t="shared" si="118"/>
        <v>1</v>
      </c>
      <c r="N1479" t="str">
        <f t="shared" si="119"/>
        <v>Meal_Booster2_Main</v>
      </c>
      <c r="O1479" t="s">
        <v>20</v>
      </c>
    </row>
    <row r="1480" spans="1:15" hidden="1" x14ac:dyDescent="0.45">
      <c r="A1480" t="str">
        <f t="shared" si="115"/>
        <v>2020-01-04</v>
      </c>
      <c r="B1480">
        <f t="shared" si="116"/>
        <v>43834</v>
      </c>
      <c r="C1480" t="str">
        <f t="shared" si="117"/>
        <v>43834Meal_Booster2_SideP10</v>
      </c>
      <c r="D1480" s="7">
        <v>1478</v>
      </c>
      <c r="E1480" t="s">
        <v>191</v>
      </c>
      <c r="F1480" t="s">
        <v>118</v>
      </c>
      <c r="G1480" t="s">
        <v>176</v>
      </c>
      <c r="H1480">
        <v>0</v>
      </c>
      <c r="I1480" t="s">
        <v>43</v>
      </c>
      <c r="J1480">
        <v>0.05</v>
      </c>
      <c r="K1480">
        <v>0.05</v>
      </c>
      <c r="L1480">
        <v>0.15</v>
      </c>
      <c r="M1480" t="b">
        <f t="shared" si="118"/>
        <v>1</v>
      </c>
      <c r="N1480" t="str">
        <f t="shared" si="119"/>
        <v>Meal_Booster2_Side</v>
      </c>
      <c r="O1480" t="s">
        <v>21</v>
      </c>
    </row>
    <row r="1481" spans="1:15" hidden="1" x14ac:dyDescent="0.45">
      <c r="A1481" t="str">
        <f t="shared" si="115"/>
        <v>2020-01-04</v>
      </c>
      <c r="B1481">
        <f t="shared" si="116"/>
        <v>43834</v>
      </c>
      <c r="C1481" t="str">
        <f t="shared" si="117"/>
        <v>43834Meal_Breakfast_GreenP10</v>
      </c>
      <c r="D1481" s="7">
        <v>1479</v>
      </c>
      <c r="E1481" t="s">
        <v>191</v>
      </c>
      <c r="F1481" t="s">
        <v>118</v>
      </c>
      <c r="G1481" t="s">
        <v>177</v>
      </c>
      <c r="H1481">
        <v>20.100231999999998</v>
      </c>
      <c r="I1481" t="s">
        <v>43</v>
      </c>
      <c r="J1481">
        <v>0.05</v>
      </c>
      <c r="K1481">
        <v>0.05</v>
      </c>
      <c r="L1481">
        <v>0.15</v>
      </c>
      <c r="M1481" t="b">
        <f t="shared" si="118"/>
        <v>1</v>
      </c>
      <c r="N1481" t="str">
        <f t="shared" si="119"/>
        <v>Meal_Breakfast_Green</v>
      </c>
      <c r="O1481" t="s">
        <v>24</v>
      </c>
    </row>
    <row r="1482" spans="1:15" hidden="1" x14ac:dyDescent="0.45">
      <c r="A1482" t="str">
        <f t="shared" si="115"/>
        <v>2020-01-04</v>
      </c>
      <c r="B1482">
        <f t="shared" si="116"/>
        <v>43834</v>
      </c>
      <c r="C1482" t="str">
        <f t="shared" si="117"/>
        <v>43834Meal_Breakfast_MainP10</v>
      </c>
      <c r="D1482" s="7">
        <v>1480</v>
      </c>
      <c r="E1482" t="s">
        <v>191</v>
      </c>
      <c r="F1482" t="s">
        <v>118</v>
      </c>
      <c r="G1482" t="s">
        <v>178</v>
      </c>
      <c r="H1482">
        <v>225.43790000000001</v>
      </c>
      <c r="I1482" t="s">
        <v>43</v>
      </c>
      <c r="J1482">
        <v>0.05</v>
      </c>
      <c r="K1482">
        <v>0.05</v>
      </c>
      <c r="L1482">
        <v>0.15</v>
      </c>
      <c r="M1482" t="b">
        <f t="shared" si="118"/>
        <v>1</v>
      </c>
      <c r="N1482" t="str">
        <f t="shared" si="119"/>
        <v>Meal_Breakfast_Main</v>
      </c>
      <c r="O1482" t="s">
        <v>25</v>
      </c>
    </row>
    <row r="1483" spans="1:15" hidden="1" x14ac:dyDescent="0.45">
      <c r="A1483" t="str">
        <f t="shared" si="115"/>
        <v>2020-01-04</v>
      </c>
      <c r="B1483">
        <f t="shared" si="116"/>
        <v>43834</v>
      </c>
      <c r="C1483" t="str">
        <f t="shared" si="117"/>
        <v>43834Meal_Breakfast_SideP10</v>
      </c>
      <c r="D1483" s="7">
        <v>1481</v>
      </c>
      <c r="E1483" t="s">
        <v>191</v>
      </c>
      <c r="F1483" t="s">
        <v>118</v>
      </c>
      <c r="G1483" t="s">
        <v>179</v>
      </c>
      <c r="H1483">
        <v>6.7000774999999999</v>
      </c>
      <c r="I1483" t="s">
        <v>43</v>
      </c>
      <c r="J1483">
        <v>0.05</v>
      </c>
      <c r="K1483">
        <v>0.05</v>
      </c>
      <c r="L1483">
        <v>0.15</v>
      </c>
      <c r="M1483" t="b">
        <f t="shared" si="118"/>
        <v>1</v>
      </c>
      <c r="N1483" t="str">
        <f t="shared" si="119"/>
        <v>Meal_Breakfast_Side</v>
      </c>
      <c r="O1483" t="s">
        <v>26</v>
      </c>
    </row>
    <row r="1484" spans="1:15" hidden="1" x14ac:dyDescent="0.45">
      <c r="A1484" t="str">
        <f t="shared" si="115"/>
        <v>2020-01-04</v>
      </c>
      <c r="B1484">
        <f t="shared" si="116"/>
        <v>43834</v>
      </c>
      <c r="C1484" t="str">
        <f t="shared" si="117"/>
        <v>43834Meal_Dinner_GreenP10</v>
      </c>
      <c r="D1484" s="7">
        <v>1482</v>
      </c>
      <c r="E1484" t="s">
        <v>191</v>
      </c>
      <c r="F1484" t="s">
        <v>118</v>
      </c>
      <c r="G1484" t="s">
        <v>180</v>
      </c>
      <c r="H1484">
        <v>148.27623</v>
      </c>
      <c r="I1484" t="s">
        <v>43</v>
      </c>
      <c r="J1484">
        <v>0.05</v>
      </c>
      <c r="K1484">
        <v>0.05</v>
      </c>
      <c r="L1484">
        <v>0.15</v>
      </c>
      <c r="M1484" t="b">
        <f t="shared" si="118"/>
        <v>1</v>
      </c>
      <c r="N1484" t="str">
        <f t="shared" si="119"/>
        <v>Meal_Dinner_Green</v>
      </c>
      <c r="O1484" t="s">
        <v>29</v>
      </c>
    </row>
    <row r="1485" spans="1:15" hidden="1" x14ac:dyDescent="0.45">
      <c r="A1485" t="str">
        <f t="shared" si="115"/>
        <v>2020-01-04</v>
      </c>
      <c r="B1485">
        <f t="shared" si="116"/>
        <v>43834</v>
      </c>
      <c r="C1485" t="str">
        <f t="shared" si="117"/>
        <v>43834Meal_Dinner_MainP10</v>
      </c>
      <c r="D1485" s="7">
        <v>1483</v>
      </c>
      <c r="E1485" t="s">
        <v>191</v>
      </c>
      <c r="F1485" t="s">
        <v>118</v>
      </c>
      <c r="G1485" t="s">
        <v>181</v>
      </c>
      <c r="H1485">
        <v>86.231043999999997</v>
      </c>
      <c r="I1485" t="s">
        <v>43</v>
      </c>
      <c r="J1485">
        <v>0.05</v>
      </c>
      <c r="K1485">
        <v>0.05</v>
      </c>
      <c r="L1485">
        <v>0.15</v>
      </c>
      <c r="M1485" t="b">
        <f t="shared" si="118"/>
        <v>1</v>
      </c>
      <c r="N1485" t="str">
        <f t="shared" si="119"/>
        <v>Meal_Dinner_Main</v>
      </c>
      <c r="O1485" t="s">
        <v>30</v>
      </c>
    </row>
    <row r="1486" spans="1:15" hidden="1" x14ac:dyDescent="0.45">
      <c r="A1486" t="str">
        <f t="shared" si="115"/>
        <v>2020-01-04</v>
      </c>
      <c r="B1486">
        <f t="shared" si="116"/>
        <v>43834</v>
      </c>
      <c r="C1486" t="str">
        <f t="shared" si="117"/>
        <v>43834Meal_Dinner_SideP10</v>
      </c>
      <c r="D1486" s="7">
        <v>1484</v>
      </c>
      <c r="E1486" t="s">
        <v>191</v>
      </c>
      <c r="F1486" t="s">
        <v>118</v>
      </c>
      <c r="G1486" t="s">
        <v>182</v>
      </c>
      <c r="H1486">
        <v>67.632191000000006</v>
      </c>
      <c r="I1486" t="s">
        <v>43</v>
      </c>
      <c r="J1486">
        <v>0.05</v>
      </c>
      <c r="K1486">
        <v>0.05</v>
      </c>
      <c r="L1486">
        <v>0.15</v>
      </c>
      <c r="M1486" t="b">
        <f t="shared" si="118"/>
        <v>1</v>
      </c>
      <c r="N1486" t="str">
        <f t="shared" si="119"/>
        <v>Meal_Dinner_Side</v>
      </c>
      <c r="O1486" t="s">
        <v>31</v>
      </c>
    </row>
    <row r="1487" spans="1:15" hidden="1" x14ac:dyDescent="0.45">
      <c r="A1487" t="str">
        <f t="shared" si="115"/>
        <v>2020-01-04</v>
      </c>
      <c r="B1487">
        <f t="shared" si="116"/>
        <v>43834</v>
      </c>
      <c r="C1487" t="str">
        <f t="shared" si="117"/>
        <v>43834Meal_Lunch_GreenP10</v>
      </c>
      <c r="D1487" s="7">
        <v>1485</v>
      </c>
      <c r="E1487" t="s">
        <v>191</v>
      </c>
      <c r="F1487" t="s">
        <v>118</v>
      </c>
      <c r="G1487" t="s">
        <v>183</v>
      </c>
      <c r="H1487">
        <v>225.09814</v>
      </c>
      <c r="I1487" t="s">
        <v>43</v>
      </c>
      <c r="J1487">
        <v>0.05</v>
      </c>
      <c r="K1487">
        <v>0.05</v>
      </c>
      <c r="L1487">
        <v>0.15</v>
      </c>
      <c r="M1487" t="b">
        <f t="shared" si="118"/>
        <v>1</v>
      </c>
      <c r="N1487" t="str">
        <f t="shared" si="119"/>
        <v>Meal_Lunch_Green</v>
      </c>
      <c r="O1487" t="s">
        <v>34</v>
      </c>
    </row>
    <row r="1488" spans="1:15" hidden="1" x14ac:dyDescent="0.45">
      <c r="A1488" t="str">
        <f t="shared" si="115"/>
        <v>2020-01-04</v>
      </c>
      <c r="B1488">
        <f t="shared" si="116"/>
        <v>43834</v>
      </c>
      <c r="C1488" t="str">
        <f t="shared" si="117"/>
        <v>43834Meal_Lunch_MainP10</v>
      </c>
      <c r="D1488" s="7">
        <v>1486</v>
      </c>
      <c r="E1488" t="s">
        <v>191</v>
      </c>
      <c r="F1488" t="s">
        <v>118</v>
      </c>
      <c r="G1488" t="s">
        <v>184</v>
      </c>
      <c r="H1488">
        <v>94.310989000000006</v>
      </c>
      <c r="I1488" t="s">
        <v>43</v>
      </c>
      <c r="J1488">
        <v>0.05</v>
      </c>
      <c r="K1488">
        <v>0.05</v>
      </c>
      <c r="L1488">
        <v>0.15</v>
      </c>
      <c r="M1488" t="b">
        <f t="shared" si="118"/>
        <v>1</v>
      </c>
      <c r="N1488" t="str">
        <f t="shared" si="119"/>
        <v>Meal_Lunch_Main</v>
      </c>
      <c r="O1488" t="s">
        <v>35</v>
      </c>
    </row>
    <row r="1489" spans="1:15" hidden="1" x14ac:dyDescent="0.45">
      <c r="A1489" t="str">
        <f t="shared" si="115"/>
        <v>2020-01-04</v>
      </c>
      <c r="B1489">
        <f t="shared" si="116"/>
        <v>43834</v>
      </c>
      <c r="C1489" t="str">
        <f t="shared" si="117"/>
        <v>43834Meal_Lunch_SideP10</v>
      </c>
      <c r="D1489" s="7">
        <v>1487</v>
      </c>
      <c r="E1489" t="s">
        <v>191</v>
      </c>
      <c r="F1489" t="s">
        <v>118</v>
      </c>
      <c r="G1489" t="s">
        <v>185</v>
      </c>
      <c r="H1489">
        <v>124.40729</v>
      </c>
      <c r="I1489" t="s">
        <v>43</v>
      </c>
      <c r="J1489">
        <v>0.05</v>
      </c>
      <c r="K1489">
        <v>0.05</v>
      </c>
      <c r="L1489">
        <v>0.15</v>
      </c>
      <c r="M1489" t="b">
        <f t="shared" si="118"/>
        <v>1</v>
      </c>
      <c r="N1489" t="str">
        <f t="shared" si="119"/>
        <v>Meal_Lunch_Side</v>
      </c>
      <c r="O1489" t="s">
        <v>36</v>
      </c>
    </row>
    <row r="1490" spans="1:15" hidden="1" x14ac:dyDescent="0.45">
      <c r="A1490" t="str">
        <f t="shared" si="115"/>
        <v>2020-01-04</v>
      </c>
      <c r="B1490">
        <f t="shared" si="116"/>
        <v>43834</v>
      </c>
      <c r="C1490" t="str">
        <f t="shared" si="117"/>
        <v>43834Meal_Morning_Snack_GreenP10</v>
      </c>
      <c r="D1490" s="7">
        <v>1488</v>
      </c>
      <c r="E1490" t="s">
        <v>191</v>
      </c>
      <c r="F1490" t="s">
        <v>118</v>
      </c>
      <c r="G1490" t="s">
        <v>186</v>
      </c>
      <c r="H1490">
        <v>0</v>
      </c>
      <c r="I1490" t="s">
        <v>43</v>
      </c>
      <c r="J1490">
        <v>0.05</v>
      </c>
      <c r="K1490">
        <v>0.05</v>
      </c>
      <c r="L1490">
        <v>0.15</v>
      </c>
      <c r="M1490" t="b">
        <f t="shared" si="118"/>
        <v>1</v>
      </c>
      <c r="N1490" t="str">
        <f t="shared" si="119"/>
        <v>Meal_Morning_Snack_Green</v>
      </c>
      <c r="O1490" t="s">
        <v>39</v>
      </c>
    </row>
    <row r="1491" spans="1:15" hidden="1" x14ac:dyDescent="0.45">
      <c r="A1491" t="str">
        <f t="shared" si="115"/>
        <v>2020-01-04</v>
      </c>
      <c r="B1491">
        <f t="shared" si="116"/>
        <v>43834</v>
      </c>
      <c r="C1491" t="str">
        <f t="shared" si="117"/>
        <v>43834Meal_Morning_Snack_MainP10</v>
      </c>
      <c r="D1491" s="7">
        <v>1489</v>
      </c>
      <c r="E1491" t="s">
        <v>191</v>
      </c>
      <c r="F1491" t="s">
        <v>118</v>
      </c>
      <c r="G1491" t="s">
        <v>187</v>
      </c>
      <c r="H1491">
        <v>74.312558999999993</v>
      </c>
      <c r="I1491" t="s">
        <v>43</v>
      </c>
      <c r="J1491">
        <v>0.05</v>
      </c>
      <c r="K1491">
        <v>0.05</v>
      </c>
      <c r="L1491">
        <v>0.15</v>
      </c>
      <c r="M1491" t="b">
        <f t="shared" si="118"/>
        <v>1</v>
      </c>
      <c r="N1491" t="str">
        <f t="shared" si="119"/>
        <v>Meal_Morning_Snack_Main</v>
      </c>
      <c r="O1491" t="s">
        <v>40</v>
      </c>
    </row>
    <row r="1492" spans="1:15" hidden="1" x14ac:dyDescent="0.45">
      <c r="A1492" t="str">
        <f t="shared" si="115"/>
        <v>2020-01-04</v>
      </c>
      <c r="B1492">
        <f t="shared" si="116"/>
        <v>43834</v>
      </c>
      <c r="C1492" t="str">
        <f t="shared" si="117"/>
        <v>43834Meal_Morning_Snack_SideP10</v>
      </c>
      <c r="D1492" s="7">
        <v>1490</v>
      </c>
      <c r="E1492" t="s">
        <v>191</v>
      </c>
      <c r="F1492" t="s">
        <v>118</v>
      </c>
      <c r="G1492" t="s">
        <v>188</v>
      </c>
      <c r="H1492">
        <v>34.953338000000002</v>
      </c>
      <c r="I1492" t="s">
        <v>43</v>
      </c>
      <c r="J1492">
        <v>0.05</v>
      </c>
      <c r="K1492">
        <v>0.05</v>
      </c>
      <c r="L1492">
        <v>0.15</v>
      </c>
      <c r="M1492" t="b">
        <f t="shared" si="118"/>
        <v>1</v>
      </c>
      <c r="N1492" t="str">
        <f t="shared" si="119"/>
        <v>Meal_Morning_Snack_Side</v>
      </c>
      <c r="O1492" t="s">
        <v>41</v>
      </c>
    </row>
    <row r="1493" spans="1:15" hidden="1" x14ac:dyDescent="0.45">
      <c r="A1493" t="str">
        <f t="shared" si="115"/>
        <v>2020-01-04</v>
      </c>
      <c r="B1493">
        <f t="shared" si="116"/>
        <v>43834</v>
      </c>
      <c r="C1493" t="str">
        <f t="shared" si="117"/>
        <v>43834Meal_Afternoon_Snack_GreenP11</v>
      </c>
      <c r="D1493" s="7">
        <v>1491</v>
      </c>
      <c r="E1493" t="s">
        <v>191</v>
      </c>
      <c r="F1493" t="s">
        <v>118</v>
      </c>
      <c r="G1493" t="s">
        <v>168</v>
      </c>
      <c r="H1493">
        <v>34.422111999999998</v>
      </c>
      <c r="I1493" t="s">
        <v>44</v>
      </c>
      <c r="J1493">
        <v>0.05</v>
      </c>
      <c r="K1493">
        <v>0.05</v>
      </c>
      <c r="L1493">
        <v>0.15</v>
      </c>
      <c r="M1493" t="b">
        <f t="shared" si="118"/>
        <v>1</v>
      </c>
      <c r="N1493" t="str">
        <f t="shared" si="119"/>
        <v>Meal_Afternoon_Snack_Green</v>
      </c>
      <c r="O1493" t="s">
        <v>11</v>
      </c>
    </row>
    <row r="1494" spans="1:15" hidden="1" x14ac:dyDescent="0.45">
      <c r="A1494" t="str">
        <f t="shared" si="115"/>
        <v>2020-01-04</v>
      </c>
      <c r="B1494">
        <f t="shared" si="116"/>
        <v>43834</v>
      </c>
      <c r="C1494" t="str">
        <f t="shared" si="117"/>
        <v>43834Meal_Afternoon_Snack_MainP11</v>
      </c>
      <c r="D1494" s="7">
        <v>1492</v>
      </c>
      <c r="E1494" t="s">
        <v>191</v>
      </c>
      <c r="F1494" t="s">
        <v>118</v>
      </c>
      <c r="G1494" t="s">
        <v>169</v>
      </c>
      <c r="H1494">
        <v>26.939043999999999</v>
      </c>
      <c r="I1494" t="s">
        <v>44</v>
      </c>
      <c r="J1494">
        <v>0.05</v>
      </c>
      <c r="K1494">
        <v>0.05</v>
      </c>
      <c r="L1494">
        <v>0.15</v>
      </c>
      <c r="M1494" t="b">
        <f t="shared" si="118"/>
        <v>1</v>
      </c>
      <c r="N1494" t="str">
        <f t="shared" si="119"/>
        <v>Meal_Afternoon_Snack_Main</v>
      </c>
      <c r="O1494" t="s">
        <v>12</v>
      </c>
    </row>
    <row r="1495" spans="1:15" hidden="1" x14ac:dyDescent="0.45">
      <c r="A1495" t="str">
        <f t="shared" si="115"/>
        <v>2020-01-04</v>
      </c>
      <c r="B1495">
        <f t="shared" si="116"/>
        <v>43834</v>
      </c>
      <c r="C1495" t="str">
        <f t="shared" si="117"/>
        <v>43834Meal_Afternoon_Snack_SideP11</v>
      </c>
      <c r="D1495" s="7">
        <v>1493</v>
      </c>
      <c r="E1495" t="s">
        <v>191</v>
      </c>
      <c r="F1495" t="s">
        <v>118</v>
      </c>
      <c r="G1495" t="s">
        <v>170</v>
      </c>
      <c r="H1495">
        <v>5.0884860999999999</v>
      </c>
      <c r="I1495" t="s">
        <v>44</v>
      </c>
      <c r="J1495">
        <v>0.05</v>
      </c>
      <c r="K1495">
        <v>0.05</v>
      </c>
      <c r="L1495">
        <v>0.15</v>
      </c>
      <c r="M1495" t="b">
        <f t="shared" si="118"/>
        <v>1</v>
      </c>
      <c r="N1495" t="str">
        <f t="shared" si="119"/>
        <v>Meal_Afternoon_Snack_Side</v>
      </c>
      <c r="O1495" t="s">
        <v>13</v>
      </c>
    </row>
    <row r="1496" spans="1:15" hidden="1" x14ac:dyDescent="0.45">
      <c r="A1496" t="str">
        <f t="shared" si="115"/>
        <v>2020-01-04</v>
      </c>
      <c r="B1496">
        <f t="shared" si="116"/>
        <v>43834</v>
      </c>
      <c r="C1496" t="str">
        <f t="shared" si="117"/>
        <v>43834Meal_Booster1_GreenP11</v>
      </c>
      <c r="D1496" s="7">
        <v>1494</v>
      </c>
      <c r="E1496" t="s">
        <v>191</v>
      </c>
      <c r="F1496" t="s">
        <v>118</v>
      </c>
      <c r="G1496" t="s">
        <v>171</v>
      </c>
      <c r="H1496">
        <v>0</v>
      </c>
      <c r="I1496" t="s">
        <v>44</v>
      </c>
      <c r="J1496">
        <v>0.05</v>
      </c>
      <c r="K1496">
        <v>0.05</v>
      </c>
      <c r="L1496">
        <v>0.15</v>
      </c>
      <c r="M1496" t="b">
        <f t="shared" si="118"/>
        <v>1</v>
      </c>
      <c r="N1496" t="str">
        <f t="shared" si="119"/>
        <v>Meal_Booster1_Green</v>
      </c>
      <c r="O1496" t="s">
        <v>16</v>
      </c>
    </row>
    <row r="1497" spans="1:15" hidden="1" x14ac:dyDescent="0.45">
      <c r="A1497" t="str">
        <f t="shared" si="115"/>
        <v>2020-01-04</v>
      </c>
      <c r="B1497">
        <f t="shared" si="116"/>
        <v>43834</v>
      </c>
      <c r="C1497" t="str">
        <f t="shared" si="117"/>
        <v>43834Meal_Booster1_MainP11</v>
      </c>
      <c r="D1497" s="7">
        <v>1495</v>
      </c>
      <c r="E1497" t="s">
        <v>191</v>
      </c>
      <c r="F1497" t="s">
        <v>118</v>
      </c>
      <c r="G1497" t="s">
        <v>172</v>
      </c>
      <c r="H1497">
        <v>0</v>
      </c>
      <c r="I1497" t="s">
        <v>44</v>
      </c>
      <c r="J1497">
        <v>0.05</v>
      </c>
      <c r="K1497">
        <v>0.05</v>
      </c>
      <c r="L1497">
        <v>0.15</v>
      </c>
      <c r="M1497" t="b">
        <f t="shared" si="118"/>
        <v>1</v>
      </c>
      <c r="N1497" t="str">
        <f t="shared" si="119"/>
        <v>Meal_Booster1_Main</v>
      </c>
      <c r="O1497" t="s">
        <v>17</v>
      </c>
    </row>
    <row r="1498" spans="1:15" hidden="1" x14ac:dyDescent="0.45">
      <c r="A1498" t="str">
        <f t="shared" si="115"/>
        <v>2020-01-04</v>
      </c>
      <c r="B1498">
        <f t="shared" si="116"/>
        <v>43834</v>
      </c>
      <c r="C1498" t="str">
        <f t="shared" si="117"/>
        <v>43834Meal_Booster1_SideP11</v>
      </c>
      <c r="D1498" s="7">
        <v>1496</v>
      </c>
      <c r="E1498" t="s">
        <v>191</v>
      </c>
      <c r="F1498" t="s">
        <v>118</v>
      </c>
      <c r="G1498" t="s">
        <v>173</v>
      </c>
      <c r="H1498">
        <v>0</v>
      </c>
      <c r="I1498" t="s">
        <v>44</v>
      </c>
      <c r="J1498">
        <v>0.05</v>
      </c>
      <c r="K1498">
        <v>0.05</v>
      </c>
      <c r="L1498">
        <v>0.15</v>
      </c>
      <c r="M1498" t="b">
        <f t="shared" si="118"/>
        <v>1</v>
      </c>
      <c r="N1498" t="str">
        <f t="shared" si="119"/>
        <v>Meal_Booster1_Side</v>
      </c>
      <c r="O1498" t="s">
        <v>18</v>
      </c>
    </row>
    <row r="1499" spans="1:15" hidden="1" x14ac:dyDescent="0.45">
      <c r="A1499" t="str">
        <f t="shared" si="115"/>
        <v>2020-01-04</v>
      </c>
      <c r="B1499">
        <f t="shared" si="116"/>
        <v>43834</v>
      </c>
      <c r="C1499" t="str">
        <f t="shared" si="117"/>
        <v>43834Meal_Booster2_GreenP11</v>
      </c>
      <c r="D1499" s="7">
        <v>1497</v>
      </c>
      <c r="E1499" t="s">
        <v>191</v>
      </c>
      <c r="F1499" t="s">
        <v>118</v>
      </c>
      <c r="G1499" t="s">
        <v>174</v>
      </c>
      <c r="H1499">
        <v>0</v>
      </c>
      <c r="I1499" t="s">
        <v>44</v>
      </c>
      <c r="J1499">
        <v>0.05</v>
      </c>
      <c r="K1499">
        <v>0.05</v>
      </c>
      <c r="L1499">
        <v>0.15</v>
      </c>
      <c r="M1499" t="b">
        <f t="shared" si="118"/>
        <v>1</v>
      </c>
      <c r="N1499" t="str">
        <f t="shared" si="119"/>
        <v>Meal_Booster2_Green</v>
      </c>
      <c r="O1499" t="s">
        <v>19</v>
      </c>
    </row>
    <row r="1500" spans="1:15" hidden="1" x14ac:dyDescent="0.45">
      <c r="A1500" t="str">
        <f t="shared" si="115"/>
        <v>2020-01-04</v>
      </c>
      <c r="B1500">
        <f t="shared" si="116"/>
        <v>43834</v>
      </c>
      <c r="C1500" t="str">
        <f t="shared" si="117"/>
        <v>43834Meal_Booster2_MainP11</v>
      </c>
      <c r="D1500" s="7">
        <v>1498</v>
      </c>
      <c r="E1500" t="s">
        <v>191</v>
      </c>
      <c r="F1500" t="s">
        <v>118</v>
      </c>
      <c r="G1500" t="s">
        <v>175</v>
      </c>
      <c r="H1500">
        <v>0</v>
      </c>
      <c r="I1500" t="s">
        <v>44</v>
      </c>
      <c r="J1500">
        <v>0.05</v>
      </c>
      <c r="K1500">
        <v>0.05</v>
      </c>
      <c r="L1500">
        <v>0.15</v>
      </c>
      <c r="M1500" t="b">
        <f t="shared" si="118"/>
        <v>1</v>
      </c>
      <c r="N1500" t="str">
        <f t="shared" si="119"/>
        <v>Meal_Booster2_Main</v>
      </c>
      <c r="O1500" t="s">
        <v>20</v>
      </c>
    </row>
    <row r="1501" spans="1:15" hidden="1" x14ac:dyDescent="0.45">
      <c r="A1501" t="str">
        <f t="shared" si="115"/>
        <v>2020-01-04</v>
      </c>
      <c r="B1501">
        <f t="shared" si="116"/>
        <v>43834</v>
      </c>
      <c r="C1501" t="str">
        <f t="shared" si="117"/>
        <v>43834Meal_Booster2_SideP11</v>
      </c>
      <c r="D1501" s="7">
        <v>1499</v>
      </c>
      <c r="E1501" t="s">
        <v>191</v>
      </c>
      <c r="F1501" t="s">
        <v>118</v>
      </c>
      <c r="G1501" t="s">
        <v>176</v>
      </c>
      <c r="H1501">
        <v>0</v>
      </c>
      <c r="I1501" t="s">
        <v>44</v>
      </c>
      <c r="J1501">
        <v>0.05</v>
      </c>
      <c r="K1501">
        <v>0.05</v>
      </c>
      <c r="L1501">
        <v>0.15</v>
      </c>
      <c r="M1501" t="b">
        <f t="shared" si="118"/>
        <v>1</v>
      </c>
      <c r="N1501" t="str">
        <f t="shared" si="119"/>
        <v>Meal_Booster2_Side</v>
      </c>
      <c r="O1501" t="s">
        <v>21</v>
      </c>
    </row>
    <row r="1502" spans="1:15" hidden="1" x14ac:dyDescent="0.45">
      <c r="A1502" t="str">
        <f t="shared" si="115"/>
        <v>2020-01-04</v>
      </c>
      <c r="B1502">
        <f t="shared" si="116"/>
        <v>43834</v>
      </c>
      <c r="C1502" t="str">
        <f t="shared" si="117"/>
        <v>43834Meal_Breakfast_GreenP11</v>
      </c>
      <c r="D1502" s="7">
        <v>1500</v>
      </c>
      <c r="E1502" t="s">
        <v>191</v>
      </c>
      <c r="F1502" t="s">
        <v>118</v>
      </c>
      <c r="G1502" t="s">
        <v>177</v>
      </c>
      <c r="H1502">
        <v>15.028193999999999</v>
      </c>
      <c r="I1502" t="s">
        <v>44</v>
      </c>
      <c r="J1502">
        <v>0.05</v>
      </c>
      <c r="K1502">
        <v>0.05</v>
      </c>
      <c r="L1502">
        <v>0.15</v>
      </c>
      <c r="M1502" t="b">
        <f t="shared" si="118"/>
        <v>1</v>
      </c>
      <c r="N1502" t="str">
        <f t="shared" si="119"/>
        <v>Meal_Breakfast_Green</v>
      </c>
      <c r="O1502" t="s">
        <v>24</v>
      </c>
    </row>
    <row r="1503" spans="1:15" hidden="1" x14ac:dyDescent="0.45">
      <c r="A1503" t="str">
        <f t="shared" si="115"/>
        <v>2020-01-04</v>
      </c>
      <c r="B1503">
        <f t="shared" si="116"/>
        <v>43834</v>
      </c>
      <c r="C1503" t="str">
        <f t="shared" si="117"/>
        <v>43834Meal_Breakfast_MainP11</v>
      </c>
      <c r="D1503" s="7">
        <v>1501</v>
      </c>
      <c r="E1503" t="s">
        <v>191</v>
      </c>
      <c r="F1503" t="s">
        <v>118</v>
      </c>
      <c r="G1503" t="s">
        <v>178</v>
      </c>
      <c r="H1503">
        <v>168.2482</v>
      </c>
      <c r="I1503" t="s">
        <v>44</v>
      </c>
      <c r="J1503">
        <v>0.05</v>
      </c>
      <c r="K1503">
        <v>0.05</v>
      </c>
      <c r="L1503">
        <v>0.15</v>
      </c>
      <c r="M1503" t="b">
        <f t="shared" si="118"/>
        <v>1</v>
      </c>
      <c r="N1503" t="str">
        <f t="shared" si="119"/>
        <v>Meal_Breakfast_Main</v>
      </c>
      <c r="O1503" t="s">
        <v>25</v>
      </c>
    </row>
    <row r="1504" spans="1:15" hidden="1" x14ac:dyDescent="0.45">
      <c r="A1504" t="str">
        <f t="shared" si="115"/>
        <v>2020-01-04</v>
      </c>
      <c r="B1504">
        <f t="shared" si="116"/>
        <v>43834</v>
      </c>
      <c r="C1504" t="str">
        <f t="shared" si="117"/>
        <v>43834Meal_Breakfast_SideP11</v>
      </c>
      <c r="D1504" s="7">
        <v>1502</v>
      </c>
      <c r="E1504" t="s">
        <v>191</v>
      </c>
      <c r="F1504" t="s">
        <v>118</v>
      </c>
      <c r="G1504" t="s">
        <v>179</v>
      </c>
      <c r="H1504">
        <v>5.3127079999999998</v>
      </c>
      <c r="I1504" t="s">
        <v>44</v>
      </c>
      <c r="J1504">
        <v>0.05</v>
      </c>
      <c r="K1504">
        <v>0.05</v>
      </c>
      <c r="L1504">
        <v>0.15</v>
      </c>
      <c r="M1504" t="b">
        <f t="shared" si="118"/>
        <v>1</v>
      </c>
      <c r="N1504" t="str">
        <f t="shared" si="119"/>
        <v>Meal_Breakfast_Side</v>
      </c>
      <c r="O1504" t="s">
        <v>26</v>
      </c>
    </row>
    <row r="1505" spans="1:15" hidden="1" x14ac:dyDescent="0.45">
      <c r="A1505" t="str">
        <f t="shared" si="115"/>
        <v>2020-01-04</v>
      </c>
      <c r="B1505">
        <f t="shared" si="116"/>
        <v>43834</v>
      </c>
      <c r="C1505" t="str">
        <f t="shared" si="117"/>
        <v>43834Meal_Dinner_GreenP11</v>
      </c>
      <c r="D1505" s="7">
        <v>1503</v>
      </c>
      <c r="E1505" t="s">
        <v>191</v>
      </c>
      <c r="F1505" t="s">
        <v>118</v>
      </c>
      <c r="G1505" t="s">
        <v>180</v>
      </c>
      <c r="H1505">
        <v>111.41607999999999</v>
      </c>
      <c r="I1505" t="s">
        <v>44</v>
      </c>
      <c r="J1505">
        <v>0.05</v>
      </c>
      <c r="K1505">
        <v>0.05</v>
      </c>
      <c r="L1505">
        <v>0.15</v>
      </c>
      <c r="M1505" t="b">
        <f t="shared" si="118"/>
        <v>1</v>
      </c>
      <c r="N1505" t="str">
        <f t="shared" si="119"/>
        <v>Meal_Dinner_Green</v>
      </c>
      <c r="O1505" t="s">
        <v>29</v>
      </c>
    </row>
    <row r="1506" spans="1:15" hidden="1" x14ac:dyDescent="0.45">
      <c r="A1506" t="str">
        <f t="shared" si="115"/>
        <v>2020-01-04</v>
      </c>
      <c r="B1506">
        <f t="shared" si="116"/>
        <v>43834</v>
      </c>
      <c r="C1506" t="str">
        <f t="shared" si="117"/>
        <v>43834Meal_Dinner_MainP11</v>
      </c>
      <c r="D1506" s="7">
        <v>1504</v>
      </c>
      <c r="E1506" t="s">
        <v>191</v>
      </c>
      <c r="F1506" t="s">
        <v>118</v>
      </c>
      <c r="G1506" t="s">
        <v>181</v>
      </c>
      <c r="H1506">
        <v>64.794773000000006</v>
      </c>
      <c r="I1506" t="s">
        <v>44</v>
      </c>
      <c r="J1506">
        <v>0.05</v>
      </c>
      <c r="K1506">
        <v>0.05</v>
      </c>
      <c r="L1506">
        <v>0.15</v>
      </c>
      <c r="M1506" t="b">
        <f t="shared" si="118"/>
        <v>1</v>
      </c>
      <c r="N1506" t="str">
        <f t="shared" si="119"/>
        <v>Meal_Dinner_Main</v>
      </c>
      <c r="O1506" t="s">
        <v>30</v>
      </c>
    </row>
    <row r="1507" spans="1:15" hidden="1" x14ac:dyDescent="0.45">
      <c r="A1507" t="str">
        <f t="shared" si="115"/>
        <v>2020-01-04</v>
      </c>
      <c r="B1507">
        <f t="shared" si="116"/>
        <v>43834</v>
      </c>
      <c r="C1507" t="str">
        <f t="shared" si="117"/>
        <v>43834Meal_Dinner_SideP11</v>
      </c>
      <c r="D1507" s="7">
        <v>1505</v>
      </c>
      <c r="E1507" t="s">
        <v>191</v>
      </c>
      <c r="F1507" t="s">
        <v>118</v>
      </c>
      <c r="G1507" t="s">
        <v>182</v>
      </c>
      <c r="H1507">
        <v>50.819429999999997</v>
      </c>
      <c r="I1507" t="s">
        <v>44</v>
      </c>
      <c r="J1507">
        <v>0.05</v>
      </c>
      <c r="K1507">
        <v>0.05</v>
      </c>
      <c r="L1507">
        <v>0.15</v>
      </c>
      <c r="M1507" t="b">
        <f t="shared" si="118"/>
        <v>1</v>
      </c>
      <c r="N1507" t="str">
        <f t="shared" si="119"/>
        <v>Meal_Dinner_Side</v>
      </c>
      <c r="O1507" t="s">
        <v>31</v>
      </c>
    </row>
    <row r="1508" spans="1:15" hidden="1" x14ac:dyDescent="0.45">
      <c r="A1508" t="str">
        <f t="shared" si="115"/>
        <v>2020-01-04</v>
      </c>
      <c r="B1508">
        <f t="shared" si="116"/>
        <v>43834</v>
      </c>
      <c r="C1508" t="str">
        <f t="shared" si="117"/>
        <v>43834Meal_Lunch_GreenP11</v>
      </c>
      <c r="D1508" s="7">
        <v>1506</v>
      </c>
      <c r="E1508" t="s">
        <v>191</v>
      </c>
      <c r="F1508" t="s">
        <v>118</v>
      </c>
      <c r="G1508" t="s">
        <v>183</v>
      </c>
      <c r="H1508">
        <v>169.14073999999999</v>
      </c>
      <c r="I1508" t="s">
        <v>44</v>
      </c>
      <c r="J1508">
        <v>0.05</v>
      </c>
      <c r="K1508">
        <v>0.05</v>
      </c>
      <c r="L1508">
        <v>0.15</v>
      </c>
      <c r="M1508" t="b">
        <f t="shared" si="118"/>
        <v>1</v>
      </c>
      <c r="N1508" t="str">
        <f t="shared" si="119"/>
        <v>Meal_Lunch_Green</v>
      </c>
      <c r="O1508" t="s">
        <v>34</v>
      </c>
    </row>
    <row r="1509" spans="1:15" hidden="1" x14ac:dyDescent="0.45">
      <c r="A1509" t="str">
        <f t="shared" si="115"/>
        <v>2020-01-04</v>
      </c>
      <c r="B1509">
        <f t="shared" si="116"/>
        <v>43834</v>
      </c>
      <c r="C1509" t="str">
        <f t="shared" si="117"/>
        <v>43834Meal_Lunch_MainP11</v>
      </c>
      <c r="D1509" s="7">
        <v>1507</v>
      </c>
      <c r="E1509" t="s">
        <v>191</v>
      </c>
      <c r="F1509" t="s">
        <v>118</v>
      </c>
      <c r="G1509" t="s">
        <v>184</v>
      </c>
      <c r="H1509">
        <v>70.866116000000005</v>
      </c>
      <c r="I1509" t="s">
        <v>44</v>
      </c>
      <c r="J1509">
        <v>0.05</v>
      </c>
      <c r="K1509">
        <v>0.05</v>
      </c>
      <c r="L1509">
        <v>0.15</v>
      </c>
      <c r="M1509" t="b">
        <f t="shared" si="118"/>
        <v>1</v>
      </c>
      <c r="N1509" t="str">
        <f t="shared" si="119"/>
        <v>Meal_Lunch_Main</v>
      </c>
      <c r="O1509" t="s">
        <v>35</v>
      </c>
    </row>
    <row r="1510" spans="1:15" hidden="1" x14ac:dyDescent="0.45">
      <c r="A1510" t="str">
        <f t="shared" si="115"/>
        <v>2020-01-04</v>
      </c>
      <c r="B1510">
        <f t="shared" si="116"/>
        <v>43834</v>
      </c>
      <c r="C1510" t="str">
        <f t="shared" si="117"/>
        <v>43834Meal_Lunch_SideP11</v>
      </c>
      <c r="D1510" s="7">
        <v>1508</v>
      </c>
      <c r="E1510" t="s">
        <v>191</v>
      </c>
      <c r="F1510" t="s">
        <v>118</v>
      </c>
      <c r="G1510" t="s">
        <v>185</v>
      </c>
      <c r="H1510">
        <v>93.480744000000001</v>
      </c>
      <c r="I1510" t="s">
        <v>44</v>
      </c>
      <c r="J1510">
        <v>0.05</v>
      </c>
      <c r="K1510">
        <v>0.05</v>
      </c>
      <c r="L1510">
        <v>0.15</v>
      </c>
      <c r="M1510" t="b">
        <f t="shared" si="118"/>
        <v>1</v>
      </c>
      <c r="N1510" t="str">
        <f t="shared" si="119"/>
        <v>Meal_Lunch_Side</v>
      </c>
      <c r="O1510" t="s">
        <v>36</v>
      </c>
    </row>
    <row r="1511" spans="1:15" hidden="1" x14ac:dyDescent="0.45">
      <c r="A1511" t="str">
        <f t="shared" si="115"/>
        <v>2020-01-04</v>
      </c>
      <c r="B1511">
        <f t="shared" si="116"/>
        <v>43834</v>
      </c>
      <c r="C1511" t="str">
        <f t="shared" si="117"/>
        <v>43834Meal_Morning_Snack_GreenP11</v>
      </c>
      <c r="D1511" s="7">
        <v>1509</v>
      </c>
      <c r="E1511" t="s">
        <v>191</v>
      </c>
      <c r="F1511" t="s">
        <v>118</v>
      </c>
      <c r="G1511" t="s">
        <v>186</v>
      </c>
      <c r="H1511">
        <v>0</v>
      </c>
      <c r="I1511" t="s">
        <v>44</v>
      </c>
      <c r="J1511">
        <v>0.05</v>
      </c>
      <c r="K1511">
        <v>0.05</v>
      </c>
      <c r="L1511">
        <v>0.15</v>
      </c>
      <c r="M1511" t="b">
        <f t="shared" si="118"/>
        <v>1</v>
      </c>
      <c r="N1511" t="str">
        <f t="shared" si="119"/>
        <v>Meal_Morning_Snack_Green</v>
      </c>
      <c r="O1511" t="s">
        <v>39</v>
      </c>
    </row>
    <row r="1512" spans="1:15" hidden="1" x14ac:dyDescent="0.45">
      <c r="A1512" t="str">
        <f t="shared" si="115"/>
        <v>2020-01-04</v>
      </c>
      <c r="B1512">
        <f t="shared" si="116"/>
        <v>43834</v>
      </c>
      <c r="C1512" t="str">
        <f t="shared" si="117"/>
        <v>43834Meal_Morning_Snack_MainP11</v>
      </c>
      <c r="D1512" s="7">
        <v>1510</v>
      </c>
      <c r="E1512" t="s">
        <v>191</v>
      </c>
      <c r="F1512" t="s">
        <v>118</v>
      </c>
      <c r="G1512" t="s">
        <v>187</v>
      </c>
      <c r="H1512">
        <v>55.839117999999999</v>
      </c>
      <c r="I1512" t="s">
        <v>44</v>
      </c>
      <c r="J1512">
        <v>0.05</v>
      </c>
      <c r="K1512">
        <v>0.05</v>
      </c>
      <c r="L1512">
        <v>0.15</v>
      </c>
      <c r="M1512" t="b">
        <f t="shared" si="118"/>
        <v>1</v>
      </c>
      <c r="N1512" t="str">
        <f t="shared" si="119"/>
        <v>Meal_Morning_Snack_Main</v>
      </c>
      <c r="O1512" t="s">
        <v>40</v>
      </c>
    </row>
    <row r="1513" spans="1:15" hidden="1" x14ac:dyDescent="0.45">
      <c r="A1513" t="str">
        <f t="shared" si="115"/>
        <v>2020-01-04</v>
      </c>
      <c r="B1513">
        <f t="shared" si="116"/>
        <v>43834</v>
      </c>
      <c r="C1513" t="str">
        <f t="shared" si="117"/>
        <v>43834Meal_Morning_Snack_SideP11</v>
      </c>
      <c r="D1513" s="7">
        <v>1511</v>
      </c>
      <c r="E1513" t="s">
        <v>191</v>
      </c>
      <c r="F1513" t="s">
        <v>118</v>
      </c>
      <c r="G1513" t="s">
        <v>188</v>
      </c>
      <c r="H1513">
        <v>26.264249</v>
      </c>
      <c r="I1513" t="s">
        <v>44</v>
      </c>
      <c r="J1513">
        <v>0.05</v>
      </c>
      <c r="K1513">
        <v>0.05</v>
      </c>
      <c r="L1513">
        <v>0.15</v>
      </c>
      <c r="M1513" t="b">
        <f t="shared" si="118"/>
        <v>1</v>
      </c>
      <c r="N1513" t="str">
        <f t="shared" si="119"/>
        <v>Meal_Morning_Snack_Side</v>
      </c>
      <c r="O1513" t="s">
        <v>41</v>
      </c>
    </row>
    <row r="1514" spans="1:15" hidden="1" x14ac:dyDescent="0.45">
      <c r="A1514" t="str">
        <f t="shared" si="115"/>
        <v>2020-01-04</v>
      </c>
      <c r="B1514">
        <f t="shared" si="116"/>
        <v>43834</v>
      </c>
      <c r="C1514" t="str">
        <f t="shared" si="117"/>
        <v>43834Meal_Afternoon_Snack_GreenP12</v>
      </c>
      <c r="D1514" s="7">
        <v>1512</v>
      </c>
      <c r="E1514" t="s">
        <v>191</v>
      </c>
      <c r="F1514" t="s">
        <v>118</v>
      </c>
      <c r="G1514" t="s">
        <v>168</v>
      </c>
      <c r="H1514">
        <v>52.40607</v>
      </c>
      <c r="I1514" t="s">
        <v>45</v>
      </c>
      <c r="J1514">
        <v>0.05</v>
      </c>
      <c r="K1514">
        <v>0.05</v>
      </c>
      <c r="L1514">
        <v>0.1</v>
      </c>
      <c r="M1514" t="b">
        <f t="shared" si="118"/>
        <v>1</v>
      </c>
      <c r="N1514" t="str">
        <f t="shared" si="119"/>
        <v>Meal_Afternoon_Snack_Green</v>
      </c>
      <c r="O1514" t="s">
        <v>11</v>
      </c>
    </row>
    <row r="1515" spans="1:15" hidden="1" x14ac:dyDescent="0.45">
      <c r="A1515" t="str">
        <f t="shared" si="115"/>
        <v>2020-01-04</v>
      </c>
      <c r="B1515">
        <f t="shared" si="116"/>
        <v>43834</v>
      </c>
      <c r="C1515" t="str">
        <f t="shared" si="117"/>
        <v>43834Meal_Afternoon_Snack_MainP12</v>
      </c>
      <c r="D1515" s="7">
        <v>1513</v>
      </c>
      <c r="E1515" t="s">
        <v>191</v>
      </c>
      <c r="F1515" t="s">
        <v>118</v>
      </c>
      <c r="G1515" t="s">
        <v>169</v>
      </c>
      <c r="H1515">
        <v>44.783369</v>
      </c>
      <c r="I1515" t="s">
        <v>45</v>
      </c>
      <c r="J1515">
        <v>0.05</v>
      </c>
      <c r="K1515">
        <v>0.05</v>
      </c>
      <c r="L1515">
        <v>0.1</v>
      </c>
      <c r="M1515" t="b">
        <f t="shared" si="118"/>
        <v>1</v>
      </c>
      <c r="N1515" t="str">
        <f t="shared" si="119"/>
        <v>Meal_Afternoon_Snack_Main</v>
      </c>
      <c r="O1515" t="s">
        <v>12</v>
      </c>
    </row>
    <row r="1516" spans="1:15" hidden="1" x14ac:dyDescent="0.45">
      <c r="A1516" t="str">
        <f t="shared" si="115"/>
        <v>2020-01-04</v>
      </c>
      <c r="B1516">
        <f t="shared" si="116"/>
        <v>43834</v>
      </c>
      <c r="C1516" t="str">
        <f t="shared" si="117"/>
        <v>43834Meal_Afternoon_Snack_SideP12</v>
      </c>
      <c r="D1516" s="7">
        <v>1514</v>
      </c>
      <c r="E1516" t="s">
        <v>191</v>
      </c>
      <c r="F1516" t="s">
        <v>118</v>
      </c>
      <c r="G1516" t="s">
        <v>170</v>
      </c>
      <c r="H1516">
        <v>8.5755386999999992</v>
      </c>
      <c r="I1516" t="s">
        <v>45</v>
      </c>
      <c r="J1516">
        <v>0.05</v>
      </c>
      <c r="K1516">
        <v>0.05</v>
      </c>
      <c r="L1516">
        <v>0.1</v>
      </c>
      <c r="M1516" t="b">
        <f t="shared" si="118"/>
        <v>1</v>
      </c>
      <c r="N1516" t="str">
        <f t="shared" si="119"/>
        <v>Meal_Afternoon_Snack_Side</v>
      </c>
      <c r="O1516" t="s">
        <v>13</v>
      </c>
    </row>
    <row r="1517" spans="1:15" hidden="1" x14ac:dyDescent="0.45">
      <c r="A1517" t="str">
        <f t="shared" si="115"/>
        <v>2020-01-04</v>
      </c>
      <c r="B1517">
        <f t="shared" si="116"/>
        <v>43834</v>
      </c>
      <c r="C1517" t="str">
        <f t="shared" si="117"/>
        <v>43834Meal_Booster1_GreenP12</v>
      </c>
      <c r="D1517" s="7">
        <v>1515</v>
      </c>
      <c r="E1517" t="s">
        <v>191</v>
      </c>
      <c r="F1517" t="s">
        <v>118</v>
      </c>
      <c r="G1517" t="s">
        <v>171</v>
      </c>
      <c r="H1517">
        <v>0</v>
      </c>
      <c r="I1517" t="s">
        <v>45</v>
      </c>
      <c r="J1517">
        <v>0.05</v>
      </c>
      <c r="K1517">
        <v>0.05</v>
      </c>
      <c r="L1517">
        <v>0.1</v>
      </c>
      <c r="M1517" t="b">
        <f t="shared" si="118"/>
        <v>1</v>
      </c>
      <c r="N1517" t="str">
        <f t="shared" si="119"/>
        <v>Meal_Booster1_Green</v>
      </c>
      <c r="O1517" t="s">
        <v>16</v>
      </c>
    </row>
    <row r="1518" spans="1:15" hidden="1" x14ac:dyDescent="0.45">
      <c r="A1518" t="str">
        <f t="shared" si="115"/>
        <v>2020-01-04</v>
      </c>
      <c r="B1518">
        <f t="shared" si="116"/>
        <v>43834</v>
      </c>
      <c r="C1518" t="str">
        <f t="shared" si="117"/>
        <v>43834Meal_Booster1_MainP12</v>
      </c>
      <c r="D1518" s="7">
        <v>1516</v>
      </c>
      <c r="E1518" t="s">
        <v>191</v>
      </c>
      <c r="F1518" t="s">
        <v>118</v>
      </c>
      <c r="G1518" t="s">
        <v>172</v>
      </c>
      <c r="H1518">
        <v>0</v>
      </c>
      <c r="I1518" t="s">
        <v>45</v>
      </c>
      <c r="J1518">
        <v>0.05</v>
      </c>
      <c r="K1518">
        <v>0.05</v>
      </c>
      <c r="L1518">
        <v>0.1</v>
      </c>
      <c r="M1518" t="b">
        <f t="shared" si="118"/>
        <v>1</v>
      </c>
      <c r="N1518" t="str">
        <f t="shared" si="119"/>
        <v>Meal_Booster1_Main</v>
      </c>
      <c r="O1518" t="s">
        <v>17</v>
      </c>
    </row>
    <row r="1519" spans="1:15" hidden="1" x14ac:dyDescent="0.45">
      <c r="A1519" t="str">
        <f t="shared" si="115"/>
        <v>2020-01-04</v>
      </c>
      <c r="B1519">
        <f t="shared" si="116"/>
        <v>43834</v>
      </c>
      <c r="C1519" t="str">
        <f t="shared" si="117"/>
        <v>43834Meal_Booster1_SideP12</v>
      </c>
      <c r="D1519" s="7">
        <v>1517</v>
      </c>
      <c r="E1519" t="s">
        <v>191</v>
      </c>
      <c r="F1519" t="s">
        <v>118</v>
      </c>
      <c r="G1519" t="s">
        <v>173</v>
      </c>
      <c r="H1519">
        <v>0</v>
      </c>
      <c r="I1519" t="s">
        <v>45</v>
      </c>
      <c r="J1519">
        <v>0.05</v>
      </c>
      <c r="K1519">
        <v>0.05</v>
      </c>
      <c r="L1519">
        <v>0.1</v>
      </c>
      <c r="M1519" t="b">
        <f t="shared" si="118"/>
        <v>1</v>
      </c>
      <c r="N1519" t="str">
        <f t="shared" si="119"/>
        <v>Meal_Booster1_Side</v>
      </c>
      <c r="O1519" t="s">
        <v>18</v>
      </c>
    </row>
    <row r="1520" spans="1:15" hidden="1" x14ac:dyDescent="0.45">
      <c r="A1520" t="str">
        <f t="shared" si="115"/>
        <v>2020-01-04</v>
      </c>
      <c r="B1520">
        <f t="shared" si="116"/>
        <v>43834</v>
      </c>
      <c r="C1520" t="str">
        <f t="shared" si="117"/>
        <v>43834Meal_Booster2_GreenP12</v>
      </c>
      <c r="D1520" s="7">
        <v>1518</v>
      </c>
      <c r="E1520" t="s">
        <v>191</v>
      </c>
      <c r="F1520" t="s">
        <v>118</v>
      </c>
      <c r="G1520" t="s">
        <v>174</v>
      </c>
      <c r="H1520">
        <v>0</v>
      </c>
      <c r="I1520" t="s">
        <v>45</v>
      </c>
      <c r="J1520">
        <v>0.05</v>
      </c>
      <c r="K1520">
        <v>0.05</v>
      </c>
      <c r="L1520">
        <v>0.1</v>
      </c>
      <c r="M1520" t="b">
        <f t="shared" si="118"/>
        <v>1</v>
      </c>
      <c r="N1520" t="str">
        <f t="shared" si="119"/>
        <v>Meal_Booster2_Green</v>
      </c>
      <c r="O1520" t="s">
        <v>19</v>
      </c>
    </row>
    <row r="1521" spans="1:15" hidden="1" x14ac:dyDescent="0.45">
      <c r="A1521" t="str">
        <f t="shared" si="115"/>
        <v>2020-01-04</v>
      </c>
      <c r="B1521">
        <f t="shared" si="116"/>
        <v>43834</v>
      </c>
      <c r="C1521" t="str">
        <f t="shared" si="117"/>
        <v>43834Meal_Booster2_MainP12</v>
      </c>
      <c r="D1521" s="7">
        <v>1519</v>
      </c>
      <c r="E1521" t="s">
        <v>191</v>
      </c>
      <c r="F1521" t="s">
        <v>118</v>
      </c>
      <c r="G1521" t="s">
        <v>175</v>
      </c>
      <c r="H1521">
        <v>0</v>
      </c>
      <c r="I1521" t="s">
        <v>45</v>
      </c>
      <c r="J1521">
        <v>0.05</v>
      </c>
      <c r="K1521">
        <v>0.05</v>
      </c>
      <c r="L1521">
        <v>0.1</v>
      </c>
      <c r="M1521" t="b">
        <f t="shared" si="118"/>
        <v>1</v>
      </c>
      <c r="N1521" t="str">
        <f t="shared" si="119"/>
        <v>Meal_Booster2_Main</v>
      </c>
      <c r="O1521" t="s">
        <v>20</v>
      </c>
    </row>
    <row r="1522" spans="1:15" hidden="1" x14ac:dyDescent="0.45">
      <c r="A1522" t="str">
        <f t="shared" si="115"/>
        <v>2020-01-04</v>
      </c>
      <c r="B1522">
        <f t="shared" si="116"/>
        <v>43834</v>
      </c>
      <c r="C1522" t="str">
        <f t="shared" si="117"/>
        <v>43834Meal_Booster2_SideP12</v>
      </c>
      <c r="D1522" s="7">
        <v>1520</v>
      </c>
      <c r="E1522" t="s">
        <v>191</v>
      </c>
      <c r="F1522" t="s">
        <v>118</v>
      </c>
      <c r="G1522" t="s">
        <v>176</v>
      </c>
      <c r="H1522">
        <v>0</v>
      </c>
      <c r="I1522" t="s">
        <v>45</v>
      </c>
      <c r="J1522">
        <v>0.05</v>
      </c>
      <c r="K1522">
        <v>0.05</v>
      </c>
      <c r="L1522">
        <v>0.1</v>
      </c>
      <c r="M1522" t="b">
        <f t="shared" si="118"/>
        <v>1</v>
      </c>
      <c r="N1522" t="str">
        <f t="shared" si="119"/>
        <v>Meal_Booster2_Side</v>
      </c>
      <c r="O1522" t="s">
        <v>21</v>
      </c>
    </row>
    <row r="1523" spans="1:15" hidden="1" x14ac:dyDescent="0.45">
      <c r="A1523" t="str">
        <f t="shared" si="115"/>
        <v>2020-01-04</v>
      </c>
      <c r="B1523">
        <f t="shared" si="116"/>
        <v>43834</v>
      </c>
      <c r="C1523" t="str">
        <f t="shared" si="117"/>
        <v>43834Meal_Breakfast_GreenP12</v>
      </c>
      <c r="D1523" s="7">
        <v>1521</v>
      </c>
      <c r="E1523" t="s">
        <v>191</v>
      </c>
      <c r="F1523" t="s">
        <v>118</v>
      </c>
      <c r="G1523" t="s">
        <v>177</v>
      </c>
      <c r="H1523">
        <v>21.884249000000001</v>
      </c>
      <c r="I1523" t="s">
        <v>45</v>
      </c>
      <c r="J1523">
        <v>0.05</v>
      </c>
      <c r="K1523">
        <v>0.05</v>
      </c>
      <c r="L1523">
        <v>0.1</v>
      </c>
      <c r="M1523" t="b">
        <f t="shared" si="118"/>
        <v>1</v>
      </c>
      <c r="N1523" t="str">
        <f t="shared" si="119"/>
        <v>Meal_Breakfast_Green</v>
      </c>
      <c r="O1523" t="s">
        <v>24</v>
      </c>
    </row>
    <row r="1524" spans="1:15" hidden="1" x14ac:dyDescent="0.45">
      <c r="A1524" t="str">
        <f t="shared" si="115"/>
        <v>2020-01-04</v>
      </c>
      <c r="B1524">
        <f t="shared" si="116"/>
        <v>43834</v>
      </c>
      <c r="C1524" t="str">
        <f t="shared" si="117"/>
        <v>43834Meal_Breakfast_MainP12</v>
      </c>
      <c r="D1524" s="7">
        <v>1522</v>
      </c>
      <c r="E1524" t="s">
        <v>191</v>
      </c>
      <c r="F1524" t="s">
        <v>118</v>
      </c>
      <c r="G1524" t="s">
        <v>178</v>
      </c>
      <c r="H1524">
        <v>230.18987999999999</v>
      </c>
      <c r="I1524" t="s">
        <v>45</v>
      </c>
      <c r="J1524">
        <v>0.05</v>
      </c>
      <c r="K1524">
        <v>0.05</v>
      </c>
      <c r="L1524">
        <v>0.1</v>
      </c>
      <c r="M1524" t="b">
        <f t="shared" si="118"/>
        <v>1</v>
      </c>
      <c r="N1524" t="str">
        <f t="shared" si="119"/>
        <v>Meal_Breakfast_Main</v>
      </c>
      <c r="O1524" t="s">
        <v>25</v>
      </c>
    </row>
    <row r="1525" spans="1:15" hidden="1" x14ac:dyDescent="0.45">
      <c r="A1525" t="str">
        <f t="shared" si="115"/>
        <v>2020-01-04</v>
      </c>
      <c r="B1525">
        <f t="shared" si="116"/>
        <v>43834</v>
      </c>
      <c r="C1525" t="str">
        <f t="shared" si="117"/>
        <v>43834Meal_Breakfast_SideP12</v>
      </c>
      <c r="D1525" s="7">
        <v>1523</v>
      </c>
      <c r="E1525" t="s">
        <v>191</v>
      </c>
      <c r="F1525" t="s">
        <v>118</v>
      </c>
      <c r="G1525" t="s">
        <v>179</v>
      </c>
      <c r="H1525">
        <v>7.2947496999999997</v>
      </c>
      <c r="I1525" t="s">
        <v>45</v>
      </c>
      <c r="J1525">
        <v>0.05</v>
      </c>
      <c r="K1525">
        <v>0.05</v>
      </c>
      <c r="L1525">
        <v>0.1</v>
      </c>
      <c r="M1525" t="b">
        <f t="shared" si="118"/>
        <v>1</v>
      </c>
      <c r="N1525" t="str">
        <f t="shared" si="119"/>
        <v>Meal_Breakfast_Side</v>
      </c>
      <c r="O1525" t="s">
        <v>26</v>
      </c>
    </row>
    <row r="1526" spans="1:15" hidden="1" x14ac:dyDescent="0.45">
      <c r="A1526" t="str">
        <f t="shared" si="115"/>
        <v>2020-01-04</v>
      </c>
      <c r="B1526">
        <f t="shared" si="116"/>
        <v>43834</v>
      </c>
      <c r="C1526" t="str">
        <f t="shared" si="117"/>
        <v>43834Meal_Dinner_GreenP12</v>
      </c>
      <c r="D1526" s="7">
        <v>1524</v>
      </c>
      <c r="E1526" t="s">
        <v>191</v>
      </c>
      <c r="F1526" t="s">
        <v>118</v>
      </c>
      <c r="G1526" t="s">
        <v>180</v>
      </c>
      <c r="H1526">
        <v>0.47968418000000002</v>
      </c>
      <c r="I1526" t="s">
        <v>45</v>
      </c>
      <c r="J1526">
        <v>0.05</v>
      </c>
      <c r="K1526">
        <v>0.05</v>
      </c>
      <c r="L1526">
        <v>0.1</v>
      </c>
      <c r="M1526" t="b">
        <f t="shared" si="118"/>
        <v>1</v>
      </c>
      <c r="N1526" t="str">
        <f t="shared" si="119"/>
        <v>Meal_Dinner_Green</v>
      </c>
      <c r="O1526" t="s">
        <v>29</v>
      </c>
    </row>
    <row r="1527" spans="1:15" hidden="1" x14ac:dyDescent="0.45">
      <c r="A1527" t="str">
        <f t="shared" si="115"/>
        <v>2020-01-04</v>
      </c>
      <c r="B1527">
        <f t="shared" si="116"/>
        <v>43834</v>
      </c>
      <c r="C1527" t="str">
        <f t="shared" si="117"/>
        <v>43834Meal_Dinner_MainP12</v>
      </c>
      <c r="D1527" s="7">
        <v>1525</v>
      </c>
      <c r="E1527" t="s">
        <v>191</v>
      </c>
      <c r="F1527" t="s">
        <v>118</v>
      </c>
      <c r="G1527" t="s">
        <v>181</v>
      </c>
      <c r="H1527">
        <v>0.29968197000000002</v>
      </c>
      <c r="I1527" t="s">
        <v>45</v>
      </c>
      <c r="J1527">
        <v>0.05</v>
      </c>
      <c r="K1527">
        <v>0.05</v>
      </c>
      <c r="L1527">
        <v>0.1</v>
      </c>
      <c r="M1527" t="b">
        <f t="shared" si="118"/>
        <v>1</v>
      </c>
      <c r="N1527" t="str">
        <f t="shared" si="119"/>
        <v>Meal_Dinner_Main</v>
      </c>
      <c r="O1527" t="s">
        <v>30</v>
      </c>
    </row>
    <row r="1528" spans="1:15" hidden="1" x14ac:dyDescent="0.45">
      <c r="A1528" t="str">
        <f t="shared" si="115"/>
        <v>2020-01-04</v>
      </c>
      <c r="B1528">
        <f t="shared" si="116"/>
        <v>43834</v>
      </c>
      <c r="C1528" t="str">
        <f t="shared" si="117"/>
        <v>43834Meal_Dinner_SideP12</v>
      </c>
      <c r="D1528" s="7">
        <v>1526</v>
      </c>
      <c r="E1528" t="s">
        <v>191</v>
      </c>
      <c r="F1528" t="s">
        <v>118</v>
      </c>
      <c r="G1528" t="s">
        <v>182</v>
      </c>
      <c r="H1528">
        <v>0.21233505</v>
      </c>
      <c r="I1528" t="s">
        <v>45</v>
      </c>
      <c r="J1528">
        <v>0.05</v>
      </c>
      <c r="K1528">
        <v>0.05</v>
      </c>
      <c r="L1528">
        <v>0.1</v>
      </c>
      <c r="M1528" t="b">
        <f t="shared" si="118"/>
        <v>1</v>
      </c>
      <c r="N1528" t="str">
        <f t="shared" si="119"/>
        <v>Meal_Dinner_Side</v>
      </c>
      <c r="O1528" t="s">
        <v>31</v>
      </c>
    </row>
    <row r="1529" spans="1:15" hidden="1" x14ac:dyDescent="0.45">
      <c r="A1529" t="str">
        <f t="shared" si="115"/>
        <v>2020-01-04</v>
      </c>
      <c r="B1529">
        <f t="shared" si="116"/>
        <v>43834</v>
      </c>
      <c r="C1529" t="str">
        <f t="shared" si="117"/>
        <v>43834Meal_Lunch_GreenP12</v>
      </c>
      <c r="D1529" s="7">
        <v>1527</v>
      </c>
      <c r="E1529" t="s">
        <v>191</v>
      </c>
      <c r="F1529" t="s">
        <v>118</v>
      </c>
      <c r="G1529" t="s">
        <v>183</v>
      </c>
      <c r="H1529">
        <v>194.75599</v>
      </c>
      <c r="I1529" t="s">
        <v>45</v>
      </c>
      <c r="J1529">
        <v>0.05</v>
      </c>
      <c r="K1529">
        <v>0.05</v>
      </c>
      <c r="L1529">
        <v>0.1</v>
      </c>
      <c r="M1529" t="b">
        <f t="shared" si="118"/>
        <v>1</v>
      </c>
      <c r="N1529" t="str">
        <f t="shared" si="119"/>
        <v>Meal_Lunch_Green</v>
      </c>
      <c r="O1529" t="s">
        <v>34</v>
      </c>
    </row>
    <row r="1530" spans="1:15" hidden="1" x14ac:dyDescent="0.45">
      <c r="A1530" t="str">
        <f t="shared" si="115"/>
        <v>2020-01-04</v>
      </c>
      <c r="B1530">
        <f t="shared" si="116"/>
        <v>43834</v>
      </c>
      <c r="C1530" t="str">
        <f t="shared" si="117"/>
        <v>43834Meal_Lunch_MainP12</v>
      </c>
      <c r="D1530" s="7">
        <v>1528</v>
      </c>
      <c r="E1530" t="s">
        <v>191</v>
      </c>
      <c r="F1530" t="s">
        <v>118</v>
      </c>
      <c r="G1530" t="s">
        <v>184</v>
      </c>
      <c r="H1530">
        <v>86.451486000000003</v>
      </c>
      <c r="I1530" t="s">
        <v>45</v>
      </c>
      <c r="J1530">
        <v>0.05</v>
      </c>
      <c r="K1530">
        <v>0.05</v>
      </c>
      <c r="L1530">
        <v>0.1</v>
      </c>
      <c r="M1530" t="b">
        <f t="shared" si="118"/>
        <v>1</v>
      </c>
      <c r="N1530" t="str">
        <f t="shared" si="119"/>
        <v>Meal_Lunch_Main</v>
      </c>
      <c r="O1530" t="s">
        <v>35</v>
      </c>
    </row>
    <row r="1531" spans="1:15" hidden="1" x14ac:dyDescent="0.45">
      <c r="A1531" t="str">
        <f t="shared" si="115"/>
        <v>2020-01-04</v>
      </c>
      <c r="B1531">
        <f t="shared" si="116"/>
        <v>43834</v>
      </c>
      <c r="C1531" t="str">
        <f t="shared" si="117"/>
        <v>43834Meal_Lunch_SideP12</v>
      </c>
      <c r="D1531" s="7">
        <v>1529</v>
      </c>
      <c r="E1531" t="s">
        <v>191</v>
      </c>
      <c r="F1531" t="s">
        <v>118</v>
      </c>
      <c r="G1531" t="s">
        <v>185</v>
      </c>
      <c r="H1531">
        <v>103.02135</v>
      </c>
      <c r="I1531" t="s">
        <v>45</v>
      </c>
      <c r="J1531">
        <v>0.05</v>
      </c>
      <c r="K1531">
        <v>0.05</v>
      </c>
      <c r="L1531">
        <v>0.1</v>
      </c>
      <c r="M1531" t="b">
        <f t="shared" si="118"/>
        <v>1</v>
      </c>
      <c r="N1531" t="str">
        <f t="shared" si="119"/>
        <v>Meal_Lunch_Side</v>
      </c>
      <c r="O1531" t="s">
        <v>36</v>
      </c>
    </row>
    <row r="1532" spans="1:15" hidden="1" x14ac:dyDescent="0.45">
      <c r="A1532" t="str">
        <f t="shared" si="115"/>
        <v>2020-01-04</v>
      </c>
      <c r="B1532">
        <f t="shared" si="116"/>
        <v>43834</v>
      </c>
      <c r="C1532" t="str">
        <f t="shared" si="117"/>
        <v>43834Meal_Morning_Snack_GreenP12</v>
      </c>
      <c r="D1532" s="7">
        <v>1530</v>
      </c>
      <c r="E1532" t="s">
        <v>191</v>
      </c>
      <c r="F1532" t="s">
        <v>118</v>
      </c>
      <c r="G1532" t="s">
        <v>186</v>
      </c>
      <c r="H1532">
        <v>0</v>
      </c>
      <c r="I1532" t="s">
        <v>45</v>
      </c>
      <c r="J1532">
        <v>0.05</v>
      </c>
      <c r="K1532">
        <v>0.05</v>
      </c>
      <c r="L1532">
        <v>0.1</v>
      </c>
      <c r="M1532" t="b">
        <f t="shared" si="118"/>
        <v>1</v>
      </c>
      <c r="N1532" t="str">
        <f t="shared" si="119"/>
        <v>Meal_Morning_Snack_Green</v>
      </c>
      <c r="O1532" t="s">
        <v>39</v>
      </c>
    </row>
    <row r="1533" spans="1:15" hidden="1" x14ac:dyDescent="0.45">
      <c r="A1533" t="str">
        <f t="shared" si="115"/>
        <v>2020-01-04</v>
      </c>
      <c r="B1533">
        <f t="shared" si="116"/>
        <v>43834</v>
      </c>
      <c r="C1533" t="str">
        <f t="shared" si="117"/>
        <v>43834Meal_Morning_Snack_MainP12</v>
      </c>
      <c r="D1533" s="7">
        <v>1531</v>
      </c>
      <c r="E1533" t="s">
        <v>191</v>
      </c>
      <c r="F1533" t="s">
        <v>118</v>
      </c>
      <c r="G1533" t="s">
        <v>187</v>
      </c>
      <c r="H1533">
        <v>130.11339000000001</v>
      </c>
      <c r="I1533" t="s">
        <v>45</v>
      </c>
      <c r="J1533">
        <v>0.05</v>
      </c>
      <c r="K1533">
        <v>0.05</v>
      </c>
      <c r="L1533">
        <v>0.1</v>
      </c>
      <c r="M1533" t="b">
        <f t="shared" si="118"/>
        <v>1</v>
      </c>
      <c r="N1533" t="str">
        <f t="shared" si="119"/>
        <v>Meal_Morning_Snack_Main</v>
      </c>
      <c r="O1533" t="s">
        <v>40</v>
      </c>
    </row>
    <row r="1534" spans="1:15" hidden="1" x14ac:dyDescent="0.45">
      <c r="A1534" t="str">
        <f t="shared" si="115"/>
        <v>2020-01-04</v>
      </c>
      <c r="B1534">
        <f t="shared" si="116"/>
        <v>43834</v>
      </c>
      <c r="C1534" t="str">
        <f t="shared" si="117"/>
        <v>43834Meal_Morning_Snack_SideP12</v>
      </c>
      <c r="D1534" s="7">
        <v>1532</v>
      </c>
      <c r="E1534" t="s">
        <v>191</v>
      </c>
      <c r="F1534" t="s">
        <v>118</v>
      </c>
      <c r="G1534" t="s">
        <v>188</v>
      </c>
      <c r="H1534">
        <v>66.643440999999996</v>
      </c>
      <c r="I1534" t="s">
        <v>45</v>
      </c>
      <c r="J1534">
        <v>0.05</v>
      </c>
      <c r="K1534">
        <v>0.05</v>
      </c>
      <c r="L1534">
        <v>0.1</v>
      </c>
      <c r="M1534" t="b">
        <f t="shared" si="118"/>
        <v>1</v>
      </c>
      <c r="N1534" t="str">
        <f t="shared" si="119"/>
        <v>Meal_Morning_Snack_Side</v>
      </c>
      <c r="O1534" t="s">
        <v>41</v>
      </c>
    </row>
    <row r="1535" spans="1:15" hidden="1" x14ac:dyDescent="0.45">
      <c r="A1535" t="str">
        <f t="shared" si="115"/>
        <v>2020-01-04</v>
      </c>
      <c r="B1535">
        <f t="shared" si="116"/>
        <v>43834</v>
      </c>
      <c r="C1535" t="str">
        <f t="shared" si="117"/>
        <v>43834Meal_Afternoon_Snack_GreenP13</v>
      </c>
      <c r="D1535" s="7">
        <v>1533</v>
      </c>
      <c r="E1535" t="s">
        <v>191</v>
      </c>
      <c r="F1535" t="s">
        <v>118</v>
      </c>
      <c r="G1535" t="s">
        <v>168</v>
      </c>
      <c r="H1535">
        <v>28.961006000000001</v>
      </c>
      <c r="I1535" t="s">
        <v>46</v>
      </c>
      <c r="J1535">
        <v>0.15</v>
      </c>
      <c r="K1535">
        <v>0.25</v>
      </c>
      <c r="L1535">
        <v>0.25</v>
      </c>
      <c r="M1535" t="b">
        <f t="shared" si="118"/>
        <v>1</v>
      </c>
      <c r="N1535" t="str">
        <f t="shared" si="119"/>
        <v>Meal_Afternoon_Snack_Green</v>
      </c>
      <c r="O1535" t="s">
        <v>11</v>
      </c>
    </row>
    <row r="1536" spans="1:15" hidden="1" x14ac:dyDescent="0.45">
      <c r="A1536" t="str">
        <f t="shared" si="115"/>
        <v>2020-01-04</v>
      </c>
      <c r="B1536">
        <f t="shared" si="116"/>
        <v>43834</v>
      </c>
      <c r="C1536" t="str">
        <f t="shared" si="117"/>
        <v>43834Meal_Afternoon_Snack_MainP13</v>
      </c>
      <c r="D1536" s="7">
        <v>1534</v>
      </c>
      <c r="E1536" t="s">
        <v>191</v>
      </c>
      <c r="F1536" t="s">
        <v>118</v>
      </c>
      <c r="G1536" t="s">
        <v>169</v>
      </c>
      <c r="H1536">
        <v>18.386033000000001</v>
      </c>
      <c r="I1536" t="s">
        <v>46</v>
      </c>
      <c r="J1536">
        <v>0.15</v>
      </c>
      <c r="K1536">
        <v>0.25</v>
      </c>
      <c r="L1536">
        <v>0.25</v>
      </c>
      <c r="M1536" t="b">
        <f t="shared" si="118"/>
        <v>1</v>
      </c>
      <c r="N1536" t="str">
        <f t="shared" si="119"/>
        <v>Meal_Afternoon_Snack_Main</v>
      </c>
      <c r="O1536" t="s">
        <v>12</v>
      </c>
    </row>
    <row r="1537" spans="1:15" hidden="1" x14ac:dyDescent="0.45">
      <c r="A1537" t="str">
        <f t="shared" si="115"/>
        <v>2020-01-04</v>
      </c>
      <c r="B1537">
        <f t="shared" si="116"/>
        <v>43834</v>
      </c>
      <c r="C1537" t="str">
        <f t="shared" si="117"/>
        <v>43834Meal_Afternoon_Snack_SideP13</v>
      </c>
      <c r="D1537" s="7">
        <v>1535</v>
      </c>
      <c r="E1537" t="s">
        <v>191</v>
      </c>
      <c r="F1537" t="s">
        <v>118</v>
      </c>
      <c r="G1537" t="s">
        <v>170</v>
      </c>
      <c r="H1537">
        <v>6.0085075000000003</v>
      </c>
      <c r="I1537" t="s">
        <v>46</v>
      </c>
      <c r="J1537">
        <v>0.15</v>
      </c>
      <c r="K1537">
        <v>0.25</v>
      </c>
      <c r="L1537">
        <v>0.25</v>
      </c>
      <c r="M1537" t="b">
        <f t="shared" si="118"/>
        <v>1</v>
      </c>
      <c r="N1537" t="str">
        <f t="shared" si="119"/>
        <v>Meal_Afternoon_Snack_Side</v>
      </c>
      <c r="O1537" t="s">
        <v>13</v>
      </c>
    </row>
    <row r="1538" spans="1:15" hidden="1" x14ac:dyDescent="0.45">
      <c r="A1538" t="str">
        <f t="shared" ref="A1538:A1601" si="120">LEFT(E1538,10)</f>
        <v>2020-01-04</v>
      </c>
      <c r="B1538">
        <f t="shared" ref="B1538:B1601" si="121">VALUE(A1538)</f>
        <v>43834</v>
      </c>
      <c r="C1538" t="str">
        <f t="shared" ref="C1538:C1601" si="122">B1538&amp;G1538&amp;I1538</f>
        <v>43834Meal_Booster1_GreenP13</v>
      </c>
      <c r="D1538" s="7">
        <v>1536</v>
      </c>
      <c r="E1538" t="s">
        <v>191</v>
      </c>
      <c r="F1538" t="s">
        <v>118</v>
      </c>
      <c r="G1538" t="s">
        <v>171</v>
      </c>
      <c r="H1538">
        <v>0</v>
      </c>
      <c r="I1538" t="s">
        <v>46</v>
      </c>
      <c r="J1538">
        <v>0.15</v>
      </c>
      <c r="K1538">
        <v>0.25</v>
      </c>
      <c r="L1538">
        <v>0.25</v>
      </c>
      <c r="M1538" t="b">
        <f t="shared" ref="M1538:M1601" si="123">N1538=G1538</f>
        <v>1</v>
      </c>
      <c r="N1538" t="str">
        <f t="shared" ref="N1538:N1601" si="124">"Meal_"&amp;O1538</f>
        <v>Meal_Booster1_Green</v>
      </c>
      <c r="O1538" t="s">
        <v>16</v>
      </c>
    </row>
    <row r="1539" spans="1:15" hidden="1" x14ac:dyDescent="0.45">
      <c r="A1539" t="str">
        <f t="shared" si="120"/>
        <v>2020-01-04</v>
      </c>
      <c r="B1539">
        <f t="shared" si="121"/>
        <v>43834</v>
      </c>
      <c r="C1539" t="str">
        <f t="shared" si="122"/>
        <v>43834Meal_Booster1_MainP13</v>
      </c>
      <c r="D1539" s="7">
        <v>1537</v>
      </c>
      <c r="E1539" t="s">
        <v>191</v>
      </c>
      <c r="F1539" t="s">
        <v>118</v>
      </c>
      <c r="G1539" t="s">
        <v>172</v>
      </c>
      <c r="H1539">
        <v>0</v>
      </c>
      <c r="I1539" t="s">
        <v>46</v>
      </c>
      <c r="J1539">
        <v>0.15</v>
      </c>
      <c r="K1539">
        <v>0.25</v>
      </c>
      <c r="L1539">
        <v>0.25</v>
      </c>
      <c r="M1539" t="b">
        <f t="shared" si="123"/>
        <v>1</v>
      </c>
      <c r="N1539" t="str">
        <f t="shared" si="124"/>
        <v>Meal_Booster1_Main</v>
      </c>
      <c r="O1539" t="s">
        <v>17</v>
      </c>
    </row>
    <row r="1540" spans="1:15" hidden="1" x14ac:dyDescent="0.45">
      <c r="A1540" t="str">
        <f t="shared" si="120"/>
        <v>2020-01-04</v>
      </c>
      <c r="B1540">
        <f t="shared" si="121"/>
        <v>43834</v>
      </c>
      <c r="C1540" t="str">
        <f t="shared" si="122"/>
        <v>43834Meal_Booster1_SideP13</v>
      </c>
      <c r="D1540" s="7">
        <v>1538</v>
      </c>
      <c r="E1540" t="s">
        <v>191</v>
      </c>
      <c r="F1540" t="s">
        <v>118</v>
      </c>
      <c r="G1540" t="s">
        <v>173</v>
      </c>
      <c r="H1540">
        <v>0</v>
      </c>
      <c r="I1540" t="s">
        <v>46</v>
      </c>
      <c r="J1540">
        <v>0.15</v>
      </c>
      <c r="K1540">
        <v>0.25</v>
      </c>
      <c r="L1540">
        <v>0.25</v>
      </c>
      <c r="M1540" t="b">
        <f t="shared" si="123"/>
        <v>1</v>
      </c>
      <c r="N1540" t="str">
        <f t="shared" si="124"/>
        <v>Meal_Booster1_Side</v>
      </c>
      <c r="O1540" t="s">
        <v>18</v>
      </c>
    </row>
    <row r="1541" spans="1:15" hidden="1" x14ac:dyDescent="0.45">
      <c r="A1541" t="str">
        <f t="shared" si="120"/>
        <v>2020-01-04</v>
      </c>
      <c r="B1541">
        <f t="shared" si="121"/>
        <v>43834</v>
      </c>
      <c r="C1541" t="str">
        <f t="shared" si="122"/>
        <v>43834Meal_Booster2_GreenP13</v>
      </c>
      <c r="D1541" s="7">
        <v>1539</v>
      </c>
      <c r="E1541" t="s">
        <v>191</v>
      </c>
      <c r="F1541" t="s">
        <v>118</v>
      </c>
      <c r="G1541" t="s">
        <v>174</v>
      </c>
      <c r="H1541">
        <v>0</v>
      </c>
      <c r="I1541" t="s">
        <v>46</v>
      </c>
      <c r="J1541">
        <v>0.15</v>
      </c>
      <c r="K1541">
        <v>0.25</v>
      </c>
      <c r="L1541">
        <v>0.25</v>
      </c>
      <c r="M1541" t="b">
        <f t="shared" si="123"/>
        <v>1</v>
      </c>
      <c r="N1541" t="str">
        <f t="shared" si="124"/>
        <v>Meal_Booster2_Green</v>
      </c>
      <c r="O1541" t="s">
        <v>19</v>
      </c>
    </row>
    <row r="1542" spans="1:15" hidden="1" x14ac:dyDescent="0.45">
      <c r="A1542" t="str">
        <f t="shared" si="120"/>
        <v>2020-01-04</v>
      </c>
      <c r="B1542">
        <f t="shared" si="121"/>
        <v>43834</v>
      </c>
      <c r="C1542" t="str">
        <f t="shared" si="122"/>
        <v>43834Meal_Booster2_MainP13</v>
      </c>
      <c r="D1542" s="7">
        <v>1540</v>
      </c>
      <c r="E1542" t="s">
        <v>191</v>
      </c>
      <c r="F1542" t="s">
        <v>118</v>
      </c>
      <c r="G1542" t="s">
        <v>175</v>
      </c>
      <c r="H1542">
        <v>0</v>
      </c>
      <c r="I1542" t="s">
        <v>46</v>
      </c>
      <c r="J1542">
        <v>0.15</v>
      </c>
      <c r="K1542">
        <v>0.25</v>
      </c>
      <c r="L1542">
        <v>0.25</v>
      </c>
      <c r="M1542" t="b">
        <f t="shared" si="123"/>
        <v>1</v>
      </c>
      <c r="N1542" t="str">
        <f t="shared" si="124"/>
        <v>Meal_Booster2_Main</v>
      </c>
      <c r="O1542" t="s">
        <v>20</v>
      </c>
    </row>
    <row r="1543" spans="1:15" hidden="1" x14ac:dyDescent="0.45">
      <c r="A1543" t="str">
        <f t="shared" si="120"/>
        <v>2020-01-04</v>
      </c>
      <c r="B1543">
        <f t="shared" si="121"/>
        <v>43834</v>
      </c>
      <c r="C1543" t="str">
        <f t="shared" si="122"/>
        <v>43834Meal_Booster2_SideP13</v>
      </c>
      <c r="D1543" s="7">
        <v>1541</v>
      </c>
      <c r="E1543" t="s">
        <v>191</v>
      </c>
      <c r="F1543" t="s">
        <v>118</v>
      </c>
      <c r="G1543" t="s">
        <v>176</v>
      </c>
      <c r="H1543">
        <v>0</v>
      </c>
      <c r="I1543" t="s">
        <v>46</v>
      </c>
      <c r="J1543">
        <v>0.15</v>
      </c>
      <c r="K1543">
        <v>0.25</v>
      </c>
      <c r="L1543">
        <v>0.25</v>
      </c>
      <c r="M1543" t="b">
        <f t="shared" si="123"/>
        <v>1</v>
      </c>
      <c r="N1543" t="str">
        <f t="shared" si="124"/>
        <v>Meal_Booster2_Side</v>
      </c>
      <c r="O1543" t="s">
        <v>21</v>
      </c>
    </row>
    <row r="1544" spans="1:15" hidden="1" x14ac:dyDescent="0.45">
      <c r="A1544" t="str">
        <f t="shared" si="120"/>
        <v>2020-01-04</v>
      </c>
      <c r="B1544">
        <f t="shared" si="121"/>
        <v>43834</v>
      </c>
      <c r="C1544" t="str">
        <f t="shared" si="122"/>
        <v>43834Meal_Breakfast_GreenP13</v>
      </c>
      <c r="D1544" s="7">
        <v>1542</v>
      </c>
      <c r="E1544" t="s">
        <v>191</v>
      </c>
      <c r="F1544" t="s">
        <v>118</v>
      </c>
      <c r="G1544" t="s">
        <v>177</v>
      </c>
      <c r="H1544">
        <v>10.569184999999999</v>
      </c>
      <c r="I1544" t="s">
        <v>46</v>
      </c>
      <c r="J1544">
        <v>0.15</v>
      </c>
      <c r="K1544">
        <v>0.25</v>
      </c>
      <c r="L1544">
        <v>0.25</v>
      </c>
      <c r="M1544" t="b">
        <f t="shared" si="123"/>
        <v>1</v>
      </c>
      <c r="N1544" t="str">
        <f t="shared" si="124"/>
        <v>Meal_Breakfast_Green</v>
      </c>
      <c r="O1544" t="s">
        <v>24</v>
      </c>
    </row>
    <row r="1545" spans="1:15" hidden="1" x14ac:dyDescent="0.45">
      <c r="A1545" t="str">
        <f t="shared" si="120"/>
        <v>2020-01-04</v>
      </c>
      <c r="B1545">
        <f t="shared" si="121"/>
        <v>43834</v>
      </c>
      <c r="C1545" t="str">
        <f t="shared" si="122"/>
        <v>43834Meal_Breakfast_MainP13</v>
      </c>
      <c r="D1545" s="7">
        <v>1543</v>
      </c>
      <c r="E1545" t="s">
        <v>191</v>
      </c>
      <c r="F1545" t="s">
        <v>118</v>
      </c>
      <c r="G1545" t="s">
        <v>178</v>
      </c>
      <c r="H1545">
        <v>136.22505000000001</v>
      </c>
      <c r="I1545" t="s">
        <v>46</v>
      </c>
      <c r="J1545">
        <v>0.15</v>
      </c>
      <c r="K1545">
        <v>0.25</v>
      </c>
      <c r="L1545">
        <v>0.25</v>
      </c>
      <c r="M1545" t="b">
        <f t="shared" si="123"/>
        <v>1</v>
      </c>
      <c r="N1545" t="str">
        <f t="shared" si="124"/>
        <v>Meal_Breakfast_Main</v>
      </c>
      <c r="O1545" t="s">
        <v>25</v>
      </c>
    </row>
    <row r="1546" spans="1:15" hidden="1" x14ac:dyDescent="0.45">
      <c r="A1546" t="str">
        <f t="shared" si="120"/>
        <v>2020-01-04</v>
      </c>
      <c r="B1546">
        <f t="shared" si="121"/>
        <v>43834</v>
      </c>
      <c r="C1546" t="str">
        <f t="shared" si="122"/>
        <v>43834Meal_Breakfast_SideP13</v>
      </c>
      <c r="D1546" s="7">
        <v>1544</v>
      </c>
      <c r="E1546" t="s">
        <v>191</v>
      </c>
      <c r="F1546" t="s">
        <v>118</v>
      </c>
      <c r="G1546" t="s">
        <v>179</v>
      </c>
      <c r="H1546">
        <v>3.5230617</v>
      </c>
      <c r="I1546" t="s">
        <v>46</v>
      </c>
      <c r="J1546">
        <v>0.15</v>
      </c>
      <c r="K1546">
        <v>0.25</v>
      </c>
      <c r="L1546">
        <v>0.25</v>
      </c>
      <c r="M1546" t="b">
        <f t="shared" si="123"/>
        <v>1</v>
      </c>
      <c r="N1546" t="str">
        <f t="shared" si="124"/>
        <v>Meal_Breakfast_Side</v>
      </c>
      <c r="O1546" t="s">
        <v>26</v>
      </c>
    </row>
    <row r="1547" spans="1:15" hidden="1" x14ac:dyDescent="0.45">
      <c r="A1547" t="str">
        <f t="shared" si="120"/>
        <v>2020-01-04</v>
      </c>
      <c r="B1547">
        <f t="shared" si="121"/>
        <v>43834</v>
      </c>
      <c r="C1547" t="str">
        <f t="shared" si="122"/>
        <v>43834Meal_Dinner_GreenP13</v>
      </c>
      <c r="D1547" s="7">
        <v>1545</v>
      </c>
      <c r="E1547" t="s">
        <v>191</v>
      </c>
      <c r="F1547" t="s">
        <v>118</v>
      </c>
      <c r="G1547" t="s">
        <v>180</v>
      </c>
      <c r="H1547">
        <v>85.256067999999999</v>
      </c>
      <c r="I1547" t="s">
        <v>46</v>
      </c>
      <c r="J1547">
        <v>0.15</v>
      </c>
      <c r="K1547">
        <v>0.25</v>
      </c>
      <c r="L1547">
        <v>0.25</v>
      </c>
      <c r="M1547" t="b">
        <f t="shared" si="123"/>
        <v>1</v>
      </c>
      <c r="N1547" t="str">
        <f t="shared" si="124"/>
        <v>Meal_Dinner_Green</v>
      </c>
      <c r="O1547" t="s">
        <v>29</v>
      </c>
    </row>
    <row r="1548" spans="1:15" hidden="1" x14ac:dyDescent="0.45">
      <c r="A1548" t="str">
        <f t="shared" si="120"/>
        <v>2020-01-04</v>
      </c>
      <c r="B1548">
        <f t="shared" si="121"/>
        <v>43834</v>
      </c>
      <c r="C1548" t="str">
        <f t="shared" si="122"/>
        <v>43834Meal_Dinner_MainP13</v>
      </c>
      <c r="D1548" s="7">
        <v>1546</v>
      </c>
      <c r="E1548" t="s">
        <v>191</v>
      </c>
      <c r="F1548" t="s">
        <v>118</v>
      </c>
      <c r="G1548" t="s">
        <v>181</v>
      </c>
      <c r="H1548">
        <v>100.16746999999999</v>
      </c>
      <c r="I1548" t="s">
        <v>46</v>
      </c>
      <c r="J1548">
        <v>0.15</v>
      </c>
      <c r="K1548">
        <v>0.25</v>
      </c>
      <c r="L1548">
        <v>0.25</v>
      </c>
      <c r="M1548" t="b">
        <f t="shared" si="123"/>
        <v>1</v>
      </c>
      <c r="N1548" t="str">
        <f t="shared" si="124"/>
        <v>Meal_Dinner_Main</v>
      </c>
      <c r="O1548" t="s">
        <v>30</v>
      </c>
    </row>
    <row r="1549" spans="1:15" hidden="1" x14ac:dyDescent="0.45">
      <c r="A1549" t="str">
        <f t="shared" si="120"/>
        <v>2020-01-04</v>
      </c>
      <c r="B1549">
        <f t="shared" si="121"/>
        <v>43834</v>
      </c>
      <c r="C1549" t="str">
        <f t="shared" si="122"/>
        <v>43834Meal_Dinner_SideP13</v>
      </c>
      <c r="D1549" s="7">
        <v>1547</v>
      </c>
      <c r="E1549" t="s">
        <v>191</v>
      </c>
      <c r="F1549" t="s">
        <v>118</v>
      </c>
      <c r="G1549" t="s">
        <v>182</v>
      </c>
      <c r="H1549">
        <v>56.650682000000003</v>
      </c>
      <c r="I1549" t="s">
        <v>46</v>
      </c>
      <c r="J1549">
        <v>0.15</v>
      </c>
      <c r="K1549">
        <v>0.25</v>
      </c>
      <c r="L1549">
        <v>0.25</v>
      </c>
      <c r="M1549" t="b">
        <f t="shared" si="123"/>
        <v>1</v>
      </c>
      <c r="N1549" t="str">
        <f t="shared" si="124"/>
        <v>Meal_Dinner_Side</v>
      </c>
      <c r="O1549" t="s">
        <v>31</v>
      </c>
    </row>
    <row r="1550" spans="1:15" hidden="1" x14ac:dyDescent="0.45">
      <c r="A1550" t="str">
        <f t="shared" si="120"/>
        <v>2020-01-04</v>
      </c>
      <c r="B1550">
        <f t="shared" si="121"/>
        <v>43834</v>
      </c>
      <c r="C1550" t="str">
        <f t="shared" si="122"/>
        <v>43834Meal_Lunch_GreenP13</v>
      </c>
      <c r="D1550" s="7">
        <v>1548</v>
      </c>
      <c r="E1550" t="s">
        <v>191</v>
      </c>
      <c r="F1550" t="s">
        <v>118</v>
      </c>
      <c r="G1550" t="s">
        <v>183</v>
      </c>
      <c r="H1550">
        <v>196.77785</v>
      </c>
      <c r="I1550" t="s">
        <v>46</v>
      </c>
      <c r="J1550">
        <v>0.15</v>
      </c>
      <c r="K1550">
        <v>0.25</v>
      </c>
      <c r="L1550">
        <v>0.25</v>
      </c>
      <c r="M1550" t="b">
        <f t="shared" si="123"/>
        <v>1</v>
      </c>
      <c r="N1550" t="str">
        <f t="shared" si="124"/>
        <v>Meal_Lunch_Green</v>
      </c>
      <c r="O1550" t="s">
        <v>34</v>
      </c>
    </row>
    <row r="1551" spans="1:15" hidden="1" x14ac:dyDescent="0.45">
      <c r="A1551" t="str">
        <f t="shared" si="120"/>
        <v>2020-01-04</v>
      </c>
      <c r="B1551">
        <f t="shared" si="121"/>
        <v>43834</v>
      </c>
      <c r="C1551" t="str">
        <f t="shared" si="122"/>
        <v>43834Meal_Lunch_MainP13</v>
      </c>
      <c r="D1551" s="7">
        <v>1549</v>
      </c>
      <c r="E1551" t="s">
        <v>191</v>
      </c>
      <c r="F1551" t="s">
        <v>118</v>
      </c>
      <c r="G1551" t="s">
        <v>184</v>
      </c>
      <c r="H1551">
        <v>121.84387</v>
      </c>
      <c r="I1551" t="s">
        <v>46</v>
      </c>
      <c r="J1551">
        <v>0.15</v>
      </c>
      <c r="K1551">
        <v>0.25</v>
      </c>
      <c r="L1551">
        <v>0.25</v>
      </c>
      <c r="M1551" t="b">
        <f t="shared" si="123"/>
        <v>1</v>
      </c>
      <c r="N1551" t="str">
        <f t="shared" si="124"/>
        <v>Meal_Lunch_Main</v>
      </c>
      <c r="O1551" t="s">
        <v>35</v>
      </c>
    </row>
    <row r="1552" spans="1:15" hidden="1" x14ac:dyDescent="0.45">
      <c r="A1552" t="str">
        <f t="shared" si="120"/>
        <v>2020-01-04</v>
      </c>
      <c r="B1552">
        <f t="shared" si="121"/>
        <v>43834</v>
      </c>
      <c r="C1552" t="str">
        <f t="shared" si="122"/>
        <v>43834Meal_Lunch_SideP13</v>
      </c>
      <c r="D1552" s="7">
        <v>1550</v>
      </c>
      <c r="E1552" t="s">
        <v>191</v>
      </c>
      <c r="F1552" t="s">
        <v>118</v>
      </c>
      <c r="G1552" t="s">
        <v>185</v>
      </c>
      <c r="H1552">
        <v>71.278662999999995</v>
      </c>
      <c r="I1552" t="s">
        <v>46</v>
      </c>
      <c r="J1552">
        <v>0.15</v>
      </c>
      <c r="K1552">
        <v>0.25</v>
      </c>
      <c r="L1552">
        <v>0.25</v>
      </c>
      <c r="M1552" t="b">
        <f t="shared" si="123"/>
        <v>1</v>
      </c>
      <c r="N1552" t="str">
        <f t="shared" si="124"/>
        <v>Meal_Lunch_Side</v>
      </c>
      <c r="O1552" t="s">
        <v>36</v>
      </c>
    </row>
    <row r="1553" spans="1:15" hidden="1" x14ac:dyDescent="0.45">
      <c r="A1553" t="str">
        <f t="shared" si="120"/>
        <v>2020-01-04</v>
      </c>
      <c r="B1553">
        <f t="shared" si="121"/>
        <v>43834</v>
      </c>
      <c r="C1553" t="str">
        <f t="shared" si="122"/>
        <v>43834Meal_Morning_Snack_GreenP13</v>
      </c>
      <c r="D1553" s="7">
        <v>1551</v>
      </c>
      <c r="E1553" t="s">
        <v>191</v>
      </c>
      <c r="F1553" t="s">
        <v>118</v>
      </c>
      <c r="G1553" t="s">
        <v>186</v>
      </c>
      <c r="H1553">
        <v>0</v>
      </c>
      <c r="I1553" t="s">
        <v>46</v>
      </c>
      <c r="J1553">
        <v>0.15</v>
      </c>
      <c r="K1553">
        <v>0.25</v>
      </c>
      <c r="L1553">
        <v>0.25</v>
      </c>
      <c r="M1553" t="b">
        <f t="shared" si="123"/>
        <v>1</v>
      </c>
      <c r="N1553" t="str">
        <f t="shared" si="124"/>
        <v>Meal_Morning_Snack_Green</v>
      </c>
      <c r="O1553" t="s">
        <v>39</v>
      </c>
    </row>
    <row r="1554" spans="1:15" hidden="1" x14ac:dyDescent="0.45">
      <c r="A1554" t="str">
        <f t="shared" si="120"/>
        <v>2020-01-04</v>
      </c>
      <c r="B1554">
        <f t="shared" si="121"/>
        <v>43834</v>
      </c>
      <c r="C1554" t="str">
        <f t="shared" si="122"/>
        <v>43834Meal_Morning_Snack_MainP13</v>
      </c>
      <c r="D1554" s="7">
        <v>1552</v>
      </c>
      <c r="E1554" t="s">
        <v>191</v>
      </c>
      <c r="F1554" t="s">
        <v>118</v>
      </c>
      <c r="G1554" t="s">
        <v>187</v>
      </c>
      <c r="H1554">
        <v>36.12932</v>
      </c>
      <c r="I1554" t="s">
        <v>46</v>
      </c>
      <c r="J1554">
        <v>0.15</v>
      </c>
      <c r="K1554">
        <v>0.25</v>
      </c>
      <c r="L1554">
        <v>0.25</v>
      </c>
      <c r="M1554" t="b">
        <f t="shared" si="123"/>
        <v>1</v>
      </c>
      <c r="N1554" t="str">
        <f t="shared" si="124"/>
        <v>Meal_Morning_Snack_Main</v>
      </c>
      <c r="O1554" t="s">
        <v>40</v>
      </c>
    </row>
    <row r="1555" spans="1:15" hidden="1" x14ac:dyDescent="0.45">
      <c r="A1555" t="str">
        <f t="shared" si="120"/>
        <v>2020-01-04</v>
      </c>
      <c r="B1555">
        <f t="shared" si="121"/>
        <v>43834</v>
      </c>
      <c r="C1555" t="str">
        <f t="shared" si="122"/>
        <v>43834Meal_Morning_Snack_SideP13</v>
      </c>
      <c r="D1555" s="7">
        <v>1553</v>
      </c>
      <c r="E1555" t="s">
        <v>191</v>
      </c>
      <c r="F1555" t="s">
        <v>118</v>
      </c>
      <c r="G1555" t="s">
        <v>188</v>
      </c>
      <c r="H1555">
        <v>32.094572999999997</v>
      </c>
      <c r="I1555" t="s">
        <v>46</v>
      </c>
      <c r="J1555">
        <v>0.15</v>
      </c>
      <c r="K1555">
        <v>0.25</v>
      </c>
      <c r="L1555">
        <v>0.25</v>
      </c>
      <c r="M1555" t="b">
        <f t="shared" si="123"/>
        <v>1</v>
      </c>
      <c r="N1555" t="str">
        <f t="shared" si="124"/>
        <v>Meal_Morning_Snack_Side</v>
      </c>
      <c r="O1555" t="s">
        <v>41</v>
      </c>
    </row>
    <row r="1556" spans="1:15" hidden="1" x14ac:dyDescent="0.45">
      <c r="A1556" t="str">
        <f t="shared" si="120"/>
        <v>2020-01-04</v>
      </c>
      <c r="B1556">
        <f t="shared" si="121"/>
        <v>43834</v>
      </c>
      <c r="C1556" t="str">
        <f t="shared" si="122"/>
        <v>43834Meal_Afternoon_Snack_GreenP14</v>
      </c>
      <c r="D1556" s="7">
        <v>1554</v>
      </c>
      <c r="E1556" t="s">
        <v>191</v>
      </c>
      <c r="F1556" t="s">
        <v>118</v>
      </c>
      <c r="G1556" t="s">
        <v>168</v>
      </c>
      <c r="H1556">
        <v>18.085705999999998</v>
      </c>
      <c r="I1556" t="s">
        <v>47</v>
      </c>
      <c r="J1556">
        <v>0.1</v>
      </c>
      <c r="K1556">
        <v>0.25</v>
      </c>
      <c r="L1556">
        <v>0.25</v>
      </c>
      <c r="M1556" t="b">
        <f t="shared" si="123"/>
        <v>1</v>
      </c>
      <c r="N1556" t="str">
        <f t="shared" si="124"/>
        <v>Meal_Afternoon_Snack_Green</v>
      </c>
      <c r="O1556" t="s">
        <v>11</v>
      </c>
    </row>
    <row r="1557" spans="1:15" hidden="1" x14ac:dyDescent="0.45">
      <c r="A1557" t="str">
        <f t="shared" si="120"/>
        <v>2020-01-04</v>
      </c>
      <c r="B1557">
        <f t="shared" si="121"/>
        <v>43834</v>
      </c>
      <c r="C1557" t="str">
        <f t="shared" si="122"/>
        <v>43834Meal_Afternoon_Snack_MainP14</v>
      </c>
      <c r="D1557" s="7">
        <v>1555</v>
      </c>
      <c r="E1557" t="s">
        <v>191</v>
      </c>
      <c r="F1557" t="s">
        <v>118</v>
      </c>
      <c r="G1557" t="s">
        <v>169</v>
      </c>
      <c r="H1557">
        <v>29.419414</v>
      </c>
      <c r="I1557" t="s">
        <v>47</v>
      </c>
      <c r="J1557">
        <v>0.1</v>
      </c>
      <c r="K1557">
        <v>0.25</v>
      </c>
      <c r="L1557">
        <v>0.25</v>
      </c>
      <c r="M1557" t="b">
        <f t="shared" si="123"/>
        <v>1</v>
      </c>
      <c r="N1557" t="str">
        <f t="shared" si="124"/>
        <v>Meal_Afternoon_Snack_Main</v>
      </c>
      <c r="O1557" t="s">
        <v>12</v>
      </c>
    </row>
    <row r="1558" spans="1:15" hidden="1" x14ac:dyDescent="0.45">
      <c r="A1558" t="str">
        <f t="shared" si="120"/>
        <v>2020-01-04</v>
      </c>
      <c r="B1558">
        <f t="shared" si="121"/>
        <v>43834</v>
      </c>
      <c r="C1558" t="str">
        <f t="shared" si="122"/>
        <v>43834Meal_Afternoon_Snack_SideP14</v>
      </c>
      <c r="D1558" s="7">
        <v>1556</v>
      </c>
      <c r="E1558" t="s">
        <v>191</v>
      </c>
      <c r="F1558" t="s">
        <v>118</v>
      </c>
      <c r="G1558" t="s">
        <v>170</v>
      </c>
      <c r="H1558">
        <v>6.0285685000000004</v>
      </c>
      <c r="I1558" t="s">
        <v>47</v>
      </c>
      <c r="J1558">
        <v>0.1</v>
      </c>
      <c r="K1558">
        <v>0.25</v>
      </c>
      <c r="L1558">
        <v>0.25</v>
      </c>
      <c r="M1558" t="b">
        <f t="shared" si="123"/>
        <v>1</v>
      </c>
      <c r="N1558" t="str">
        <f t="shared" si="124"/>
        <v>Meal_Afternoon_Snack_Side</v>
      </c>
      <c r="O1558" t="s">
        <v>13</v>
      </c>
    </row>
    <row r="1559" spans="1:15" hidden="1" x14ac:dyDescent="0.45">
      <c r="A1559" t="str">
        <f t="shared" si="120"/>
        <v>2020-01-04</v>
      </c>
      <c r="B1559">
        <f t="shared" si="121"/>
        <v>43834</v>
      </c>
      <c r="C1559" t="str">
        <f t="shared" si="122"/>
        <v>43834Meal_Booster1_GreenP14</v>
      </c>
      <c r="D1559" s="7">
        <v>1557</v>
      </c>
      <c r="E1559" t="s">
        <v>191</v>
      </c>
      <c r="F1559" t="s">
        <v>118</v>
      </c>
      <c r="G1559" t="s">
        <v>171</v>
      </c>
      <c r="H1559">
        <v>0</v>
      </c>
      <c r="I1559" t="s">
        <v>47</v>
      </c>
      <c r="J1559">
        <v>0.1</v>
      </c>
      <c r="K1559">
        <v>0.25</v>
      </c>
      <c r="L1559">
        <v>0.25</v>
      </c>
      <c r="M1559" t="b">
        <f t="shared" si="123"/>
        <v>1</v>
      </c>
      <c r="N1559" t="str">
        <f t="shared" si="124"/>
        <v>Meal_Booster1_Green</v>
      </c>
      <c r="O1559" t="s">
        <v>16</v>
      </c>
    </row>
    <row r="1560" spans="1:15" hidden="1" x14ac:dyDescent="0.45">
      <c r="A1560" t="str">
        <f t="shared" si="120"/>
        <v>2020-01-04</v>
      </c>
      <c r="B1560">
        <f t="shared" si="121"/>
        <v>43834</v>
      </c>
      <c r="C1560" t="str">
        <f t="shared" si="122"/>
        <v>43834Meal_Booster1_MainP14</v>
      </c>
      <c r="D1560" s="7">
        <v>1558</v>
      </c>
      <c r="E1560" t="s">
        <v>191</v>
      </c>
      <c r="F1560" t="s">
        <v>118</v>
      </c>
      <c r="G1560" t="s">
        <v>172</v>
      </c>
      <c r="H1560">
        <v>0</v>
      </c>
      <c r="I1560" t="s">
        <v>47</v>
      </c>
      <c r="J1560">
        <v>0.1</v>
      </c>
      <c r="K1560">
        <v>0.25</v>
      </c>
      <c r="L1560">
        <v>0.25</v>
      </c>
      <c r="M1560" t="b">
        <f t="shared" si="123"/>
        <v>1</v>
      </c>
      <c r="N1560" t="str">
        <f t="shared" si="124"/>
        <v>Meal_Booster1_Main</v>
      </c>
      <c r="O1560" t="s">
        <v>17</v>
      </c>
    </row>
    <row r="1561" spans="1:15" hidden="1" x14ac:dyDescent="0.45">
      <c r="A1561" t="str">
        <f t="shared" si="120"/>
        <v>2020-01-04</v>
      </c>
      <c r="B1561">
        <f t="shared" si="121"/>
        <v>43834</v>
      </c>
      <c r="C1561" t="str">
        <f t="shared" si="122"/>
        <v>43834Meal_Booster1_SideP14</v>
      </c>
      <c r="D1561" s="7">
        <v>1559</v>
      </c>
      <c r="E1561" t="s">
        <v>191</v>
      </c>
      <c r="F1561" t="s">
        <v>118</v>
      </c>
      <c r="G1561" t="s">
        <v>173</v>
      </c>
      <c r="H1561">
        <v>0</v>
      </c>
      <c r="I1561" t="s">
        <v>47</v>
      </c>
      <c r="J1561">
        <v>0.1</v>
      </c>
      <c r="K1561">
        <v>0.25</v>
      </c>
      <c r="L1561">
        <v>0.25</v>
      </c>
      <c r="M1561" t="b">
        <f t="shared" si="123"/>
        <v>1</v>
      </c>
      <c r="N1561" t="str">
        <f t="shared" si="124"/>
        <v>Meal_Booster1_Side</v>
      </c>
      <c r="O1561" t="s">
        <v>18</v>
      </c>
    </row>
    <row r="1562" spans="1:15" hidden="1" x14ac:dyDescent="0.45">
      <c r="A1562" t="str">
        <f t="shared" si="120"/>
        <v>2020-01-04</v>
      </c>
      <c r="B1562">
        <f t="shared" si="121"/>
        <v>43834</v>
      </c>
      <c r="C1562" t="str">
        <f t="shared" si="122"/>
        <v>43834Meal_Booster2_GreenP14</v>
      </c>
      <c r="D1562" s="7">
        <v>1560</v>
      </c>
      <c r="E1562" t="s">
        <v>191</v>
      </c>
      <c r="F1562" t="s">
        <v>118</v>
      </c>
      <c r="G1562" t="s">
        <v>174</v>
      </c>
      <c r="H1562">
        <v>0</v>
      </c>
      <c r="I1562" t="s">
        <v>47</v>
      </c>
      <c r="J1562">
        <v>0.1</v>
      </c>
      <c r="K1562">
        <v>0.25</v>
      </c>
      <c r="L1562">
        <v>0.25</v>
      </c>
      <c r="M1562" t="b">
        <f t="shared" si="123"/>
        <v>1</v>
      </c>
      <c r="N1562" t="str">
        <f t="shared" si="124"/>
        <v>Meal_Booster2_Green</v>
      </c>
      <c r="O1562" t="s">
        <v>19</v>
      </c>
    </row>
    <row r="1563" spans="1:15" hidden="1" x14ac:dyDescent="0.45">
      <c r="A1563" t="str">
        <f t="shared" si="120"/>
        <v>2020-01-04</v>
      </c>
      <c r="B1563">
        <f t="shared" si="121"/>
        <v>43834</v>
      </c>
      <c r="C1563" t="str">
        <f t="shared" si="122"/>
        <v>43834Meal_Booster2_MainP14</v>
      </c>
      <c r="D1563" s="7">
        <v>1561</v>
      </c>
      <c r="E1563" t="s">
        <v>191</v>
      </c>
      <c r="F1563" t="s">
        <v>118</v>
      </c>
      <c r="G1563" t="s">
        <v>175</v>
      </c>
      <c r="H1563">
        <v>0</v>
      </c>
      <c r="I1563" t="s">
        <v>47</v>
      </c>
      <c r="J1563">
        <v>0.1</v>
      </c>
      <c r="K1563">
        <v>0.25</v>
      </c>
      <c r="L1563">
        <v>0.25</v>
      </c>
      <c r="M1563" t="b">
        <f t="shared" si="123"/>
        <v>1</v>
      </c>
      <c r="N1563" t="str">
        <f t="shared" si="124"/>
        <v>Meal_Booster2_Main</v>
      </c>
      <c r="O1563" t="s">
        <v>20</v>
      </c>
    </row>
    <row r="1564" spans="1:15" hidden="1" x14ac:dyDescent="0.45">
      <c r="A1564" t="str">
        <f t="shared" si="120"/>
        <v>2020-01-04</v>
      </c>
      <c r="B1564">
        <f t="shared" si="121"/>
        <v>43834</v>
      </c>
      <c r="C1564" t="str">
        <f t="shared" si="122"/>
        <v>43834Meal_Booster2_SideP14</v>
      </c>
      <c r="D1564" s="7">
        <v>1562</v>
      </c>
      <c r="E1564" t="s">
        <v>191</v>
      </c>
      <c r="F1564" t="s">
        <v>118</v>
      </c>
      <c r="G1564" t="s">
        <v>176</v>
      </c>
      <c r="H1564">
        <v>0</v>
      </c>
      <c r="I1564" t="s">
        <v>47</v>
      </c>
      <c r="J1564">
        <v>0.1</v>
      </c>
      <c r="K1564">
        <v>0.25</v>
      </c>
      <c r="L1564">
        <v>0.25</v>
      </c>
      <c r="M1564" t="b">
        <f t="shared" si="123"/>
        <v>1</v>
      </c>
      <c r="N1564" t="str">
        <f t="shared" si="124"/>
        <v>Meal_Booster2_Side</v>
      </c>
      <c r="O1564" t="s">
        <v>21</v>
      </c>
    </row>
    <row r="1565" spans="1:15" hidden="1" x14ac:dyDescent="0.45">
      <c r="A1565" t="str">
        <f t="shared" si="120"/>
        <v>2020-01-04</v>
      </c>
      <c r="B1565">
        <f t="shared" si="121"/>
        <v>43834</v>
      </c>
      <c r="C1565" t="str">
        <f t="shared" si="122"/>
        <v>43834Meal_Breakfast_GreenP14</v>
      </c>
      <c r="D1565" s="7">
        <v>1563</v>
      </c>
      <c r="E1565" t="s">
        <v>191</v>
      </c>
      <c r="F1565" t="s">
        <v>118</v>
      </c>
      <c r="G1565" t="s">
        <v>177</v>
      </c>
      <c r="H1565">
        <v>15.853778</v>
      </c>
      <c r="I1565" t="s">
        <v>47</v>
      </c>
      <c r="J1565">
        <v>0.1</v>
      </c>
      <c r="K1565">
        <v>0.25</v>
      </c>
      <c r="L1565">
        <v>0.25</v>
      </c>
      <c r="M1565" t="b">
        <f t="shared" si="123"/>
        <v>1</v>
      </c>
      <c r="N1565" t="str">
        <f t="shared" si="124"/>
        <v>Meal_Breakfast_Green</v>
      </c>
      <c r="O1565" t="s">
        <v>24</v>
      </c>
    </row>
    <row r="1566" spans="1:15" hidden="1" x14ac:dyDescent="0.45">
      <c r="A1566" t="str">
        <f t="shared" si="120"/>
        <v>2020-01-04</v>
      </c>
      <c r="B1566">
        <f t="shared" si="121"/>
        <v>43834</v>
      </c>
      <c r="C1566" t="str">
        <f t="shared" si="122"/>
        <v>43834Meal_Breakfast_MainP14</v>
      </c>
      <c r="D1566" s="7">
        <v>1564</v>
      </c>
      <c r="E1566" t="s">
        <v>191</v>
      </c>
      <c r="F1566" t="s">
        <v>118</v>
      </c>
      <c r="G1566" t="s">
        <v>178</v>
      </c>
      <c r="H1566">
        <v>204.33758</v>
      </c>
      <c r="I1566" t="s">
        <v>47</v>
      </c>
      <c r="J1566">
        <v>0.1</v>
      </c>
      <c r="K1566">
        <v>0.25</v>
      </c>
      <c r="L1566">
        <v>0.25</v>
      </c>
      <c r="M1566" t="b">
        <f t="shared" si="123"/>
        <v>1</v>
      </c>
      <c r="N1566" t="str">
        <f t="shared" si="124"/>
        <v>Meal_Breakfast_Main</v>
      </c>
      <c r="O1566" t="s">
        <v>25</v>
      </c>
    </row>
    <row r="1567" spans="1:15" hidden="1" x14ac:dyDescent="0.45">
      <c r="A1567" t="str">
        <f t="shared" si="120"/>
        <v>2020-01-04</v>
      </c>
      <c r="B1567">
        <f t="shared" si="121"/>
        <v>43834</v>
      </c>
      <c r="C1567" t="str">
        <f t="shared" si="122"/>
        <v>43834Meal_Breakfast_SideP14</v>
      </c>
      <c r="D1567" s="7">
        <v>1565</v>
      </c>
      <c r="E1567" t="s">
        <v>191</v>
      </c>
      <c r="F1567" t="s">
        <v>118</v>
      </c>
      <c r="G1567" t="s">
        <v>179</v>
      </c>
      <c r="H1567">
        <v>5.2845925999999999</v>
      </c>
      <c r="I1567" t="s">
        <v>47</v>
      </c>
      <c r="J1567">
        <v>0.1</v>
      </c>
      <c r="K1567">
        <v>0.25</v>
      </c>
      <c r="L1567">
        <v>0.25</v>
      </c>
      <c r="M1567" t="b">
        <f t="shared" si="123"/>
        <v>1</v>
      </c>
      <c r="N1567" t="str">
        <f t="shared" si="124"/>
        <v>Meal_Breakfast_Side</v>
      </c>
      <c r="O1567" t="s">
        <v>26</v>
      </c>
    </row>
    <row r="1568" spans="1:15" hidden="1" x14ac:dyDescent="0.45">
      <c r="A1568" t="str">
        <f t="shared" si="120"/>
        <v>2020-01-04</v>
      </c>
      <c r="B1568">
        <f t="shared" si="121"/>
        <v>43834</v>
      </c>
      <c r="C1568" t="str">
        <f t="shared" si="122"/>
        <v>43834Meal_Dinner_GreenP14</v>
      </c>
      <c r="D1568" s="7">
        <v>1566</v>
      </c>
      <c r="E1568" t="s">
        <v>191</v>
      </c>
      <c r="F1568" t="s">
        <v>118</v>
      </c>
      <c r="G1568" t="s">
        <v>180</v>
      </c>
      <c r="H1568">
        <v>160.16397000000001</v>
      </c>
      <c r="I1568" t="s">
        <v>47</v>
      </c>
      <c r="J1568">
        <v>0.1</v>
      </c>
      <c r="K1568">
        <v>0.25</v>
      </c>
      <c r="L1568">
        <v>0.25</v>
      </c>
      <c r="M1568" t="b">
        <f t="shared" si="123"/>
        <v>1</v>
      </c>
      <c r="N1568" t="str">
        <f t="shared" si="124"/>
        <v>Meal_Dinner_Green</v>
      </c>
      <c r="O1568" t="s">
        <v>29</v>
      </c>
    </row>
    <row r="1569" spans="1:15" hidden="1" x14ac:dyDescent="0.45">
      <c r="A1569" t="str">
        <f t="shared" si="120"/>
        <v>2020-01-04</v>
      </c>
      <c r="B1569">
        <f t="shared" si="121"/>
        <v>43834</v>
      </c>
      <c r="C1569" t="str">
        <f t="shared" si="122"/>
        <v>43834Meal_Dinner_MainP14</v>
      </c>
      <c r="D1569" s="7">
        <v>1567</v>
      </c>
      <c r="E1569" t="s">
        <v>191</v>
      </c>
      <c r="F1569" t="s">
        <v>118</v>
      </c>
      <c r="G1569" t="s">
        <v>181</v>
      </c>
      <c r="H1569">
        <v>168.77697000000001</v>
      </c>
      <c r="I1569" t="s">
        <v>47</v>
      </c>
      <c r="J1569">
        <v>0.1</v>
      </c>
      <c r="K1569">
        <v>0.25</v>
      </c>
      <c r="L1569">
        <v>0.25</v>
      </c>
      <c r="M1569" t="b">
        <f t="shared" si="123"/>
        <v>1</v>
      </c>
      <c r="N1569" t="str">
        <f t="shared" si="124"/>
        <v>Meal_Dinner_Main</v>
      </c>
      <c r="O1569" t="s">
        <v>30</v>
      </c>
    </row>
    <row r="1570" spans="1:15" hidden="1" x14ac:dyDescent="0.45">
      <c r="A1570" t="str">
        <f t="shared" si="120"/>
        <v>2020-01-04</v>
      </c>
      <c r="B1570">
        <f t="shared" si="121"/>
        <v>43834</v>
      </c>
      <c r="C1570" t="str">
        <f t="shared" si="122"/>
        <v>43834Meal_Dinner_SideP14</v>
      </c>
      <c r="D1570" s="7">
        <v>1568</v>
      </c>
      <c r="E1570" t="s">
        <v>191</v>
      </c>
      <c r="F1570" t="s">
        <v>118</v>
      </c>
      <c r="G1570" t="s">
        <v>182</v>
      </c>
      <c r="H1570">
        <v>73.188524999999998</v>
      </c>
      <c r="I1570" t="s">
        <v>47</v>
      </c>
      <c r="J1570">
        <v>0.1</v>
      </c>
      <c r="K1570">
        <v>0.25</v>
      </c>
      <c r="L1570">
        <v>0.25</v>
      </c>
      <c r="M1570" t="b">
        <f t="shared" si="123"/>
        <v>1</v>
      </c>
      <c r="N1570" t="str">
        <f t="shared" si="124"/>
        <v>Meal_Dinner_Side</v>
      </c>
      <c r="O1570" t="s">
        <v>31</v>
      </c>
    </row>
    <row r="1571" spans="1:15" hidden="1" x14ac:dyDescent="0.45">
      <c r="A1571" t="str">
        <f t="shared" si="120"/>
        <v>2020-01-04</v>
      </c>
      <c r="B1571">
        <f t="shared" si="121"/>
        <v>43834</v>
      </c>
      <c r="C1571" t="str">
        <f t="shared" si="122"/>
        <v>43834Meal_Lunch_GreenP14</v>
      </c>
      <c r="D1571" s="7">
        <v>1569</v>
      </c>
      <c r="E1571" t="s">
        <v>191</v>
      </c>
      <c r="F1571" t="s">
        <v>118</v>
      </c>
      <c r="G1571" t="s">
        <v>183</v>
      </c>
      <c r="H1571">
        <v>295.16676999999999</v>
      </c>
      <c r="I1571" t="s">
        <v>47</v>
      </c>
      <c r="J1571">
        <v>0.1</v>
      </c>
      <c r="K1571">
        <v>0.25</v>
      </c>
      <c r="L1571">
        <v>0.25</v>
      </c>
      <c r="M1571" t="b">
        <f t="shared" si="123"/>
        <v>1</v>
      </c>
      <c r="N1571" t="str">
        <f t="shared" si="124"/>
        <v>Meal_Lunch_Green</v>
      </c>
      <c r="O1571" t="s">
        <v>34</v>
      </c>
    </row>
    <row r="1572" spans="1:15" hidden="1" x14ac:dyDescent="0.45">
      <c r="A1572" t="str">
        <f t="shared" si="120"/>
        <v>2020-01-04</v>
      </c>
      <c r="B1572">
        <f t="shared" si="121"/>
        <v>43834</v>
      </c>
      <c r="C1572" t="str">
        <f t="shared" si="122"/>
        <v>43834Meal_Lunch_MainP14</v>
      </c>
      <c r="D1572" s="7">
        <v>1570</v>
      </c>
      <c r="E1572" t="s">
        <v>191</v>
      </c>
      <c r="F1572" t="s">
        <v>118</v>
      </c>
      <c r="G1572" t="s">
        <v>184</v>
      </c>
      <c r="H1572">
        <v>182.76580000000001</v>
      </c>
      <c r="I1572" t="s">
        <v>47</v>
      </c>
      <c r="J1572">
        <v>0.1</v>
      </c>
      <c r="K1572">
        <v>0.25</v>
      </c>
      <c r="L1572">
        <v>0.25</v>
      </c>
      <c r="M1572" t="b">
        <f t="shared" si="123"/>
        <v>1</v>
      </c>
      <c r="N1572" t="str">
        <f t="shared" si="124"/>
        <v>Meal_Lunch_Main</v>
      </c>
      <c r="O1572" t="s">
        <v>35</v>
      </c>
    </row>
    <row r="1573" spans="1:15" hidden="1" x14ac:dyDescent="0.45">
      <c r="A1573" t="str">
        <f t="shared" si="120"/>
        <v>2020-01-04</v>
      </c>
      <c r="B1573">
        <f t="shared" si="121"/>
        <v>43834</v>
      </c>
      <c r="C1573" t="str">
        <f t="shared" si="122"/>
        <v>43834Meal_Lunch_SideP14</v>
      </c>
      <c r="D1573" s="7">
        <v>1571</v>
      </c>
      <c r="E1573" t="s">
        <v>191</v>
      </c>
      <c r="F1573" t="s">
        <v>118</v>
      </c>
      <c r="G1573" t="s">
        <v>185</v>
      </c>
      <c r="H1573">
        <v>106.91799</v>
      </c>
      <c r="I1573" t="s">
        <v>47</v>
      </c>
      <c r="J1573">
        <v>0.1</v>
      </c>
      <c r="K1573">
        <v>0.25</v>
      </c>
      <c r="L1573">
        <v>0.25</v>
      </c>
      <c r="M1573" t="b">
        <f t="shared" si="123"/>
        <v>1</v>
      </c>
      <c r="N1573" t="str">
        <f t="shared" si="124"/>
        <v>Meal_Lunch_Side</v>
      </c>
      <c r="O1573" t="s">
        <v>36</v>
      </c>
    </row>
    <row r="1574" spans="1:15" hidden="1" x14ac:dyDescent="0.45">
      <c r="A1574" t="str">
        <f t="shared" si="120"/>
        <v>2020-01-04</v>
      </c>
      <c r="B1574">
        <f t="shared" si="121"/>
        <v>43834</v>
      </c>
      <c r="C1574" t="str">
        <f t="shared" si="122"/>
        <v>43834Meal_Morning_Snack_GreenP14</v>
      </c>
      <c r="D1574" s="7">
        <v>1572</v>
      </c>
      <c r="E1574" t="s">
        <v>191</v>
      </c>
      <c r="F1574" t="s">
        <v>118</v>
      </c>
      <c r="G1574" t="s">
        <v>186</v>
      </c>
      <c r="H1574">
        <v>0</v>
      </c>
      <c r="I1574" t="s">
        <v>47</v>
      </c>
      <c r="J1574">
        <v>0.1</v>
      </c>
      <c r="K1574">
        <v>0.25</v>
      </c>
      <c r="L1574">
        <v>0.25</v>
      </c>
      <c r="M1574" t="b">
        <f t="shared" si="123"/>
        <v>1</v>
      </c>
      <c r="N1574" t="str">
        <f t="shared" si="124"/>
        <v>Meal_Morning_Snack_Green</v>
      </c>
      <c r="O1574" t="s">
        <v>39</v>
      </c>
    </row>
    <row r="1575" spans="1:15" hidden="1" x14ac:dyDescent="0.45">
      <c r="A1575" t="str">
        <f t="shared" si="120"/>
        <v>2020-01-04</v>
      </c>
      <c r="B1575">
        <f t="shared" si="121"/>
        <v>43834</v>
      </c>
      <c r="C1575" t="str">
        <f t="shared" si="122"/>
        <v>43834Meal_Morning_Snack_MainP14</v>
      </c>
      <c r="D1575" s="7">
        <v>1573</v>
      </c>
      <c r="E1575" t="s">
        <v>191</v>
      </c>
      <c r="F1575" t="s">
        <v>118</v>
      </c>
      <c r="G1575" t="s">
        <v>187</v>
      </c>
      <c r="H1575">
        <v>81.290970000000002</v>
      </c>
      <c r="I1575" t="s">
        <v>47</v>
      </c>
      <c r="J1575">
        <v>0.1</v>
      </c>
      <c r="K1575">
        <v>0.25</v>
      </c>
      <c r="L1575">
        <v>0.25</v>
      </c>
      <c r="M1575" t="b">
        <f t="shared" si="123"/>
        <v>1</v>
      </c>
      <c r="N1575" t="str">
        <f t="shared" si="124"/>
        <v>Meal_Morning_Snack_Main</v>
      </c>
      <c r="O1575" t="s">
        <v>40</v>
      </c>
    </row>
    <row r="1576" spans="1:15" hidden="1" x14ac:dyDescent="0.45">
      <c r="A1576" t="str">
        <f t="shared" si="120"/>
        <v>2020-01-04</v>
      </c>
      <c r="B1576">
        <f t="shared" si="121"/>
        <v>43834</v>
      </c>
      <c r="C1576" t="str">
        <f t="shared" si="122"/>
        <v>43834Meal_Morning_Snack_SideP14</v>
      </c>
      <c r="D1576" s="7">
        <v>1574</v>
      </c>
      <c r="E1576" t="s">
        <v>191</v>
      </c>
      <c r="F1576" t="s">
        <v>118</v>
      </c>
      <c r="G1576" t="s">
        <v>188</v>
      </c>
      <c r="H1576">
        <v>72.212789999999998</v>
      </c>
      <c r="I1576" t="s">
        <v>47</v>
      </c>
      <c r="J1576">
        <v>0.1</v>
      </c>
      <c r="K1576">
        <v>0.25</v>
      </c>
      <c r="L1576">
        <v>0.25</v>
      </c>
      <c r="M1576" t="b">
        <f t="shared" si="123"/>
        <v>1</v>
      </c>
      <c r="N1576" t="str">
        <f t="shared" si="124"/>
        <v>Meal_Morning_Snack_Side</v>
      </c>
      <c r="O1576" t="s">
        <v>41</v>
      </c>
    </row>
    <row r="1577" spans="1:15" hidden="1" x14ac:dyDescent="0.45">
      <c r="A1577" t="str">
        <f t="shared" si="120"/>
        <v>2020-01-04</v>
      </c>
      <c r="B1577">
        <f t="shared" si="121"/>
        <v>43834</v>
      </c>
      <c r="C1577" t="str">
        <f t="shared" si="122"/>
        <v>43834Meal_Afternoon_Snack_GreenP15</v>
      </c>
      <c r="D1577" s="7">
        <v>1575</v>
      </c>
      <c r="E1577" t="s">
        <v>191</v>
      </c>
      <c r="F1577" t="s">
        <v>118</v>
      </c>
      <c r="G1577" t="s">
        <v>168</v>
      </c>
      <c r="H1577">
        <v>34.422111999999998</v>
      </c>
      <c r="I1577" t="s">
        <v>48</v>
      </c>
      <c r="J1577">
        <v>0.05</v>
      </c>
      <c r="K1577">
        <v>0.05</v>
      </c>
      <c r="L1577">
        <v>0.15</v>
      </c>
      <c r="M1577" t="b">
        <f t="shared" si="123"/>
        <v>1</v>
      </c>
      <c r="N1577" t="str">
        <f t="shared" si="124"/>
        <v>Meal_Afternoon_Snack_Green</v>
      </c>
      <c r="O1577" t="s">
        <v>11</v>
      </c>
    </row>
    <row r="1578" spans="1:15" hidden="1" x14ac:dyDescent="0.45">
      <c r="A1578" t="str">
        <f t="shared" si="120"/>
        <v>2020-01-04</v>
      </c>
      <c r="B1578">
        <f t="shared" si="121"/>
        <v>43834</v>
      </c>
      <c r="C1578" t="str">
        <f t="shared" si="122"/>
        <v>43834Meal_Afternoon_Snack_MainP15</v>
      </c>
      <c r="D1578" s="7">
        <v>1576</v>
      </c>
      <c r="E1578" t="s">
        <v>191</v>
      </c>
      <c r="F1578" t="s">
        <v>118</v>
      </c>
      <c r="G1578" t="s">
        <v>169</v>
      </c>
      <c r="H1578">
        <v>26.939043999999999</v>
      </c>
      <c r="I1578" t="s">
        <v>48</v>
      </c>
      <c r="J1578">
        <v>0.05</v>
      </c>
      <c r="K1578">
        <v>0.05</v>
      </c>
      <c r="L1578">
        <v>0.15</v>
      </c>
      <c r="M1578" t="b">
        <f t="shared" si="123"/>
        <v>1</v>
      </c>
      <c r="N1578" t="str">
        <f t="shared" si="124"/>
        <v>Meal_Afternoon_Snack_Main</v>
      </c>
      <c r="O1578" t="s">
        <v>12</v>
      </c>
    </row>
    <row r="1579" spans="1:15" hidden="1" x14ac:dyDescent="0.45">
      <c r="A1579" t="str">
        <f t="shared" si="120"/>
        <v>2020-01-04</v>
      </c>
      <c r="B1579">
        <f t="shared" si="121"/>
        <v>43834</v>
      </c>
      <c r="C1579" t="str">
        <f t="shared" si="122"/>
        <v>43834Meal_Afternoon_Snack_SideP15</v>
      </c>
      <c r="D1579" s="7">
        <v>1577</v>
      </c>
      <c r="E1579" t="s">
        <v>191</v>
      </c>
      <c r="F1579" t="s">
        <v>118</v>
      </c>
      <c r="G1579" t="s">
        <v>170</v>
      </c>
      <c r="H1579">
        <v>5.0884860999999999</v>
      </c>
      <c r="I1579" t="s">
        <v>48</v>
      </c>
      <c r="J1579">
        <v>0.05</v>
      </c>
      <c r="K1579">
        <v>0.05</v>
      </c>
      <c r="L1579">
        <v>0.15</v>
      </c>
      <c r="M1579" t="b">
        <f t="shared" si="123"/>
        <v>1</v>
      </c>
      <c r="N1579" t="str">
        <f t="shared" si="124"/>
        <v>Meal_Afternoon_Snack_Side</v>
      </c>
      <c r="O1579" t="s">
        <v>13</v>
      </c>
    </row>
    <row r="1580" spans="1:15" hidden="1" x14ac:dyDescent="0.45">
      <c r="A1580" t="str">
        <f t="shared" si="120"/>
        <v>2020-01-04</v>
      </c>
      <c r="B1580">
        <f t="shared" si="121"/>
        <v>43834</v>
      </c>
      <c r="C1580" t="str">
        <f t="shared" si="122"/>
        <v>43834Meal_Booster1_GreenP15</v>
      </c>
      <c r="D1580" s="7">
        <v>1578</v>
      </c>
      <c r="E1580" t="s">
        <v>191</v>
      </c>
      <c r="F1580" t="s">
        <v>118</v>
      </c>
      <c r="G1580" t="s">
        <v>171</v>
      </c>
      <c r="H1580">
        <v>0</v>
      </c>
      <c r="I1580" t="s">
        <v>48</v>
      </c>
      <c r="J1580">
        <v>0.05</v>
      </c>
      <c r="K1580">
        <v>0.05</v>
      </c>
      <c r="L1580">
        <v>0.15</v>
      </c>
      <c r="M1580" t="b">
        <f t="shared" si="123"/>
        <v>1</v>
      </c>
      <c r="N1580" t="str">
        <f t="shared" si="124"/>
        <v>Meal_Booster1_Green</v>
      </c>
      <c r="O1580" t="s">
        <v>16</v>
      </c>
    </row>
    <row r="1581" spans="1:15" hidden="1" x14ac:dyDescent="0.45">
      <c r="A1581" t="str">
        <f t="shared" si="120"/>
        <v>2020-01-04</v>
      </c>
      <c r="B1581">
        <f t="shared" si="121"/>
        <v>43834</v>
      </c>
      <c r="C1581" t="str">
        <f t="shared" si="122"/>
        <v>43834Meal_Booster1_MainP15</v>
      </c>
      <c r="D1581" s="7">
        <v>1579</v>
      </c>
      <c r="E1581" t="s">
        <v>191</v>
      </c>
      <c r="F1581" t="s">
        <v>118</v>
      </c>
      <c r="G1581" t="s">
        <v>172</v>
      </c>
      <c r="H1581">
        <v>0</v>
      </c>
      <c r="I1581" t="s">
        <v>48</v>
      </c>
      <c r="J1581">
        <v>0.05</v>
      </c>
      <c r="K1581">
        <v>0.05</v>
      </c>
      <c r="L1581">
        <v>0.15</v>
      </c>
      <c r="M1581" t="b">
        <f t="shared" si="123"/>
        <v>1</v>
      </c>
      <c r="N1581" t="str">
        <f t="shared" si="124"/>
        <v>Meal_Booster1_Main</v>
      </c>
      <c r="O1581" t="s">
        <v>17</v>
      </c>
    </row>
    <row r="1582" spans="1:15" hidden="1" x14ac:dyDescent="0.45">
      <c r="A1582" t="str">
        <f t="shared" si="120"/>
        <v>2020-01-04</v>
      </c>
      <c r="B1582">
        <f t="shared" si="121"/>
        <v>43834</v>
      </c>
      <c r="C1582" t="str">
        <f t="shared" si="122"/>
        <v>43834Meal_Booster1_SideP15</v>
      </c>
      <c r="D1582" s="7">
        <v>1580</v>
      </c>
      <c r="E1582" t="s">
        <v>191</v>
      </c>
      <c r="F1582" t="s">
        <v>118</v>
      </c>
      <c r="G1582" t="s">
        <v>173</v>
      </c>
      <c r="H1582">
        <v>0</v>
      </c>
      <c r="I1582" t="s">
        <v>48</v>
      </c>
      <c r="J1582">
        <v>0.05</v>
      </c>
      <c r="K1582">
        <v>0.05</v>
      </c>
      <c r="L1582">
        <v>0.15</v>
      </c>
      <c r="M1582" t="b">
        <f t="shared" si="123"/>
        <v>1</v>
      </c>
      <c r="N1582" t="str">
        <f t="shared" si="124"/>
        <v>Meal_Booster1_Side</v>
      </c>
      <c r="O1582" t="s">
        <v>18</v>
      </c>
    </row>
    <row r="1583" spans="1:15" hidden="1" x14ac:dyDescent="0.45">
      <c r="A1583" t="str">
        <f t="shared" si="120"/>
        <v>2020-01-04</v>
      </c>
      <c r="B1583">
        <f t="shared" si="121"/>
        <v>43834</v>
      </c>
      <c r="C1583" t="str">
        <f t="shared" si="122"/>
        <v>43834Meal_Booster2_GreenP15</v>
      </c>
      <c r="D1583" s="7">
        <v>1581</v>
      </c>
      <c r="E1583" t="s">
        <v>191</v>
      </c>
      <c r="F1583" t="s">
        <v>118</v>
      </c>
      <c r="G1583" t="s">
        <v>174</v>
      </c>
      <c r="H1583">
        <v>0</v>
      </c>
      <c r="I1583" t="s">
        <v>48</v>
      </c>
      <c r="J1583">
        <v>0.05</v>
      </c>
      <c r="K1583">
        <v>0.05</v>
      </c>
      <c r="L1583">
        <v>0.15</v>
      </c>
      <c r="M1583" t="b">
        <f t="shared" si="123"/>
        <v>1</v>
      </c>
      <c r="N1583" t="str">
        <f t="shared" si="124"/>
        <v>Meal_Booster2_Green</v>
      </c>
      <c r="O1583" t="s">
        <v>19</v>
      </c>
    </row>
    <row r="1584" spans="1:15" hidden="1" x14ac:dyDescent="0.45">
      <c r="A1584" t="str">
        <f t="shared" si="120"/>
        <v>2020-01-04</v>
      </c>
      <c r="B1584">
        <f t="shared" si="121"/>
        <v>43834</v>
      </c>
      <c r="C1584" t="str">
        <f t="shared" si="122"/>
        <v>43834Meal_Booster2_MainP15</v>
      </c>
      <c r="D1584" s="7">
        <v>1582</v>
      </c>
      <c r="E1584" t="s">
        <v>191</v>
      </c>
      <c r="F1584" t="s">
        <v>118</v>
      </c>
      <c r="G1584" t="s">
        <v>175</v>
      </c>
      <c r="H1584">
        <v>0</v>
      </c>
      <c r="I1584" t="s">
        <v>48</v>
      </c>
      <c r="J1584">
        <v>0.05</v>
      </c>
      <c r="K1584">
        <v>0.05</v>
      </c>
      <c r="L1584">
        <v>0.15</v>
      </c>
      <c r="M1584" t="b">
        <f t="shared" si="123"/>
        <v>1</v>
      </c>
      <c r="N1584" t="str">
        <f t="shared" si="124"/>
        <v>Meal_Booster2_Main</v>
      </c>
      <c r="O1584" t="s">
        <v>20</v>
      </c>
    </row>
    <row r="1585" spans="1:15" hidden="1" x14ac:dyDescent="0.45">
      <c r="A1585" t="str">
        <f t="shared" si="120"/>
        <v>2020-01-04</v>
      </c>
      <c r="B1585">
        <f t="shared" si="121"/>
        <v>43834</v>
      </c>
      <c r="C1585" t="str">
        <f t="shared" si="122"/>
        <v>43834Meal_Booster2_SideP15</v>
      </c>
      <c r="D1585" s="7">
        <v>1583</v>
      </c>
      <c r="E1585" t="s">
        <v>191</v>
      </c>
      <c r="F1585" t="s">
        <v>118</v>
      </c>
      <c r="G1585" t="s">
        <v>176</v>
      </c>
      <c r="H1585">
        <v>0</v>
      </c>
      <c r="I1585" t="s">
        <v>48</v>
      </c>
      <c r="J1585">
        <v>0.05</v>
      </c>
      <c r="K1585">
        <v>0.05</v>
      </c>
      <c r="L1585">
        <v>0.15</v>
      </c>
      <c r="M1585" t="b">
        <f t="shared" si="123"/>
        <v>1</v>
      </c>
      <c r="N1585" t="str">
        <f t="shared" si="124"/>
        <v>Meal_Booster2_Side</v>
      </c>
      <c r="O1585" t="s">
        <v>21</v>
      </c>
    </row>
    <row r="1586" spans="1:15" hidden="1" x14ac:dyDescent="0.45">
      <c r="A1586" t="str">
        <f t="shared" si="120"/>
        <v>2020-01-04</v>
      </c>
      <c r="B1586">
        <f t="shared" si="121"/>
        <v>43834</v>
      </c>
      <c r="C1586" t="str">
        <f t="shared" si="122"/>
        <v>43834Meal_Breakfast_GreenP15</v>
      </c>
      <c r="D1586" s="7">
        <v>1584</v>
      </c>
      <c r="E1586" t="s">
        <v>191</v>
      </c>
      <c r="F1586" t="s">
        <v>118</v>
      </c>
      <c r="G1586" t="s">
        <v>177</v>
      </c>
      <c r="H1586">
        <v>15.028193999999999</v>
      </c>
      <c r="I1586" t="s">
        <v>48</v>
      </c>
      <c r="J1586">
        <v>0.05</v>
      </c>
      <c r="K1586">
        <v>0.05</v>
      </c>
      <c r="L1586">
        <v>0.15</v>
      </c>
      <c r="M1586" t="b">
        <f t="shared" si="123"/>
        <v>1</v>
      </c>
      <c r="N1586" t="str">
        <f t="shared" si="124"/>
        <v>Meal_Breakfast_Green</v>
      </c>
      <c r="O1586" t="s">
        <v>24</v>
      </c>
    </row>
    <row r="1587" spans="1:15" hidden="1" x14ac:dyDescent="0.45">
      <c r="A1587" t="str">
        <f t="shared" si="120"/>
        <v>2020-01-04</v>
      </c>
      <c r="B1587">
        <f t="shared" si="121"/>
        <v>43834</v>
      </c>
      <c r="C1587" t="str">
        <f t="shared" si="122"/>
        <v>43834Meal_Breakfast_MainP15</v>
      </c>
      <c r="D1587" s="7">
        <v>1585</v>
      </c>
      <c r="E1587" t="s">
        <v>191</v>
      </c>
      <c r="F1587" t="s">
        <v>118</v>
      </c>
      <c r="G1587" t="s">
        <v>178</v>
      </c>
      <c r="H1587">
        <v>168.2482</v>
      </c>
      <c r="I1587" t="s">
        <v>48</v>
      </c>
      <c r="J1587">
        <v>0.05</v>
      </c>
      <c r="K1587">
        <v>0.05</v>
      </c>
      <c r="L1587">
        <v>0.15</v>
      </c>
      <c r="M1587" t="b">
        <f t="shared" si="123"/>
        <v>1</v>
      </c>
      <c r="N1587" t="str">
        <f t="shared" si="124"/>
        <v>Meal_Breakfast_Main</v>
      </c>
      <c r="O1587" t="s">
        <v>25</v>
      </c>
    </row>
    <row r="1588" spans="1:15" hidden="1" x14ac:dyDescent="0.45">
      <c r="A1588" t="str">
        <f t="shared" si="120"/>
        <v>2020-01-04</v>
      </c>
      <c r="B1588">
        <f t="shared" si="121"/>
        <v>43834</v>
      </c>
      <c r="C1588" t="str">
        <f t="shared" si="122"/>
        <v>43834Meal_Breakfast_SideP15</v>
      </c>
      <c r="D1588" s="7">
        <v>1586</v>
      </c>
      <c r="E1588" t="s">
        <v>191</v>
      </c>
      <c r="F1588" t="s">
        <v>118</v>
      </c>
      <c r="G1588" t="s">
        <v>179</v>
      </c>
      <c r="H1588">
        <v>5.3127079999999998</v>
      </c>
      <c r="I1588" t="s">
        <v>48</v>
      </c>
      <c r="J1588">
        <v>0.05</v>
      </c>
      <c r="K1588">
        <v>0.05</v>
      </c>
      <c r="L1588">
        <v>0.15</v>
      </c>
      <c r="M1588" t="b">
        <f t="shared" si="123"/>
        <v>1</v>
      </c>
      <c r="N1588" t="str">
        <f t="shared" si="124"/>
        <v>Meal_Breakfast_Side</v>
      </c>
      <c r="O1588" t="s">
        <v>26</v>
      </c>
    </row>
    <row r="1589" spans="1:15" hidden="1" x14ac:dyDescent="0.45">
      <c r="A1589" t="str">
        <f t="shared" si="120"/>
        <v>2020-01-04</v>
      </c>
      <c r="B1589">
        <f t="shared" si="121"/>
        <v>43834</v>
      </c>
      <c r="C1589" t="str">
        <f t="shared" si="122"/>
        <v>43834Meal_Dinner_GreenP15</v>
      </c>
      <c r="D1589" s="7">
        <v>1587</v>
      </c>
      <c r="E1589" t="s">
        <v>191</v>
      </c>
      <c r="F1589" t="s">
        <v>118</v>
      </c>
      <c r="G1589" t="s">
        <v>180</v>
      </c>
      <c r="H1589">
        <v>111.41607999999999</v>
      </c>
      <c r="I1589" t="s">
        <v>48</v>
      </c>
      <c r="J1589">
        <v>0.05</v>
      </c>
      <c r="K1589">
        <v>0.05</v>
      </c>
      <c r="L1589">
        <v>0.15</v>
      </c>
      <c r="M1589" t="b">
        <f t="shared" si="123"/>
        <v>1</v>
      </c>
      <c r="N1589" t="str">
        <f t="shared" si="124"/>
        <v>Meal_Dinner_Green</v>
      </c>
      <c r="O1589" t="s">
        <v>29</v>
      </c>
    </row>
    <row r="1590" spans="1:15" hidden="1" x14ac:dyDescent="0.45">
      <c r="A1590" t="str">
        <f t="shared" si="120"/>
        <v>2020-01-04</v>
      </c>
      <c r="B1590">
        <f t="shared" si="121"/>
        <v>43834</v>
      </c>
      <c r="C1590" t="str">
        <f t="shared" si="122"/>
        <v>43834Meal_Dinner_MainP15</v>
      </c>
      <c r="D1590" s="7">
        <v>1588</v>
      </c>
      <c r="E1590" t="s">
        <v>191</v>
      </c>
      <c r="F1590" t="s">
        <v>118</v>
      </c>
      <c r="G1590" t="s">
        <v>181</v>
      </c>
      <c r="H1590">
        <v>64.794773000000006</v>
      </c>
      <c r="I1590" t="s">
        <v>48</v>
      </c>
      <c r="J1590">
        <v>0.05</v>
      </c>
      <c r="K1590">
        <v>0.05</v>
      </c>
      <c r="L1590">
        <v>0.15</v>
      </c>
      <c r="M1590" t="b">
        <f t="shared" si="123"/>
        <v>1</v>
      </c>
      <c r="N1590" t="str">
        <f t="shared" si="124"/>
        <v>Meal_Dinner_Main</v>
      </c>
      <c r="O1590" t="s">
        <v>30</v>
      </c>
    </row>
    <row r="1591" spans="1:15" hidden="1" x14ac:dyDescent="0.45">
      <c r="A1591" t="str">
        <f t="shared" si="120"/>
        <v>2020-01-04</v>
      </c>
      <c r="B1591">
        <f t="shared" si="121"/>
        <v>43834</v>
      </c>
      <c r="C1591" t="str">
        <f t="shared" si="122"/>
        <v>43834Meal_Dinner_SideP15</v>
      </c>
      <c r="D1591" s="7">
        <v>1589</v>
      </c>
      <c r="E1591" t="s">
        <v>191</v>
      </c>
      <c r="F1591" t="s">
        <v>118</v>
      </c>
      <c r="G1591" t="s">
        <v>182</v>
      </c>
      <c r="H1591">
        <v>50.819429999999997</v>
      </c>
      <c r="I1591" t="s">
        <v>48</v>
      </c>
      <c r="J1591">
        <v>0.05</v>
      </c>
      <c r="K1591">
        <v>0.05</v>
      </c>
      <c r="L1591">
        <v>0.15</v>
      </c>
      <c r="M1591" t="b">
        <f t="shared" si="123"/>
        <v>1</v>
      </c>
      <c r="N1591" t="str">
        <f t="shared" si="124"/>
        <v>Meal_Dinner_Side</v>
      </c>
      <c r="O1591" t="s">
        <v>31</v>
      </c>
    </row>
    <row r="1592" spans="1:15" hidden="1" x14ac:dyDescent="0.45">
      <c r="A1592" t="str">
        <f t="shared" si="120"/>
        <v>2020-01-04</v>
      </c>
      <c r="B1592">
        <f t="shared" si="121"/>
        <v>43834</v>
      </c>
      <c r="C1592" t="str">
        <f t="shared" si="122"/>
        <v>43834Meal_Lunch_GreenP15</v>
      </c>
      <c r="D1592" s="7">
        <v>1590</v>
      </c>
      <c r="E1592" t="s">
        <v>191</v>
      </c>
      <c r="F1592" t="s">
        <v>118</v>
      </c>
      <c r="G1592" t="s">
        <v>183</v>
      </c>
      <c r="H1592">
        <v>169.14073999999999</v>
      </c>
      <c r="I1592" t="s">
        <v>48</v>
      </c>
      <c r="J1592">
        <v>0.05</v>
      </c>
      <c r="K1592">
        <v>0.05</v>
      </c>
      <c r="L1592">
        <v>0.15</v>
      </c>
      <c r="M1592" t="b">
        <f t="shared" si="123"/>
        <v>1</v>
      </c>
      <c r="N1592" t="str">
        <f t="shared" si="124"/>
        <v>Meal_Lunch_Green</v>
      </c>
      <c r="O1592" t="s">
        <v>34</v>
      </c>
    </row>
    <row r="1593" spans="1:15" hidden="1" x14ac:dyDescent="0.45">
      <c r="A1593" t="str">
        <f t="shared" si="120"/>
        <v>2020-01-04</v>
      </c>
      <c r="B1593">
        <f t="shared" si="121"/>
        <v>43834</v>
      </c>
      <c r="C1593" t="str">
        <f t="shared" si="122"/>
        <v>43834Meal_Lunch_MainP15</v>
      </c>
      <c r="D1593" s="7">
        <v>1591</v>
      </c>
      <c r="E1593" t="s">
        <v>191</v>
      </c>
      <c r="F1593" t="s">
        <v>118</v>
      </c>
      <c r="G1593" t="s">
        <v>184</v>
      </c>
      <c r="H1593">
        <v>70.866116000000005</v>
      </c>
      <c r="I1593" t="s">
        <v>48</v>
      </c>
      <c r="J1593">
        <v>0.05</v>
      </c>
      <c r="K1593">
        <v>0.05</v>
      </c>
      <c r="L1593">
        <v>0.15</v>
      </c>
      <c r="M1593" t="b">
        <f t="shared" si="123"/>
        <v>1</v>
      </c>
      <c r="N1593" t="str">
        <f t="shared" si="124"/>
        <v>Meal_Lunch_Main</v>
      </c>
      <c r="O1593" t="s">
        <v>35</v>
      </c>
    </row>
    <row r="1594" spans="1:15" hidden="1" x14ac:dyDescent="0.45">
      <c r="A1594" t="str">
        <f t="shared" si="120"/>
        <v>2020-01-04</v>
      </c>
      <c r="B1594">
        <f t="shared" si="121"/>
        <v>43834</v>
      </c>
      <c r="C1594" t="str">
        <f t="shared" si="122"/>
        <v>43834Meal_Lunch_SideP15</v>
      </c>
      <c r="D1594" s="7">
        <v>1592</v>
      </c>
      <c r="E1594" t="s">
        <v>191</v>
      </c>
      <c r="F1594" t="s">
        <v>118</v>
      </c>
      <c r="G1594" t="s">
        <v>185</v>
      </c>
      <c r="H1594">
        <v>93.480744000000001</v>
      </c>
      <c r="I1594" t="s">
        <v>48</v>
      </c>
      <c r="J1594">
        <v>0.05</v>
      </c>
      <c r="K1594">
        <v>0.05</v>
      </c>
      <c r="L1594">
        <v>0.15</v>
      </c>
      <c r="M1594" t="b">
        <f t="shared" si="123"/>
        <v>1</v>
      </c>
      <c r="N1594" t="str">
        <f t="shared" si="124"/>
        <v>Meal_Lunch_Side</v>
      </c>
      <c r="O1594" t="s">
        <v>36</v>
      </c>
    </row>
    <row r="1595" spans="1:15" hidden="1" x14ac:dyDescent="0.45">
      <c r="A1595" t="str">
        <f t="shared" si="120"/>
        <v>2020-01-04</v>
      </c>
      <c r="B1595">
        <f t="shared" si="121"/>
        <v>43834</v>
      </c>
      <c r="C1595" t="str">
        <f t="shared" si="122"/>
        <v>43834Meal_Morning_Snack_GreenP15</v>
      </c>
      <c r="D1595" s="7">
        <v>1593</v>
      </c>
      <c r="E1595" t="s">
        <v>191</v>
      </c>
      <c r="F1595" t="s">
        <v>118</v>
      </c>
      <c r="G1595" t="s">
        <v>186</v>
      </c>
      <c r="H1595">
        <v>0</v>
      </c>
      <c r="I1595" t="s">
        <v>48</v>
      </c>
      <c r="J1595">
        <v>0.05</v>
      </c>
      <c r="K1595">
        <v>0.05</v>
      </c>
      <c r="L1595">
        <v>0.15</v>
      </c>
      <c r="M1595" t="b">
        <f t="shared" si="123"/>
        <v>1</v>
      </c>
      <c r="N1595" t="str">
        <f t="shared" si="124"/>
        <v>Meal_Morning_Snack_Green</v>
      </c>
      <c r="O1595" t="s">
        <v>39</v>
      </c>
    </row>
    <row r="1596" spans="1:15" hidden="1" x14ac:dyDescent="0.45">
      <c r="A1596" t="str">
        <f t="shared" si="120"/>
        <v>2020-01-04</v>
      </c>
      <c r="B1596">
        <f t="shared" si="121"/>
        <v>43834</v>
      </c>
      <c r="C1596" t="str">
        <f t="shared" si="122"/>
        <v>43834Meal_Morning_Snack_MainP15</v>
      </c>
      <c r="D1596" s="7">
        <v>1594</v>
      </c>
      <c r="E1596" t="s">
        <v>191</v>
      </c>
      <c r="F1596" t="s">
        <v>118</v>
      </c>
      <c r="G1596" t="s">
        <v>187</v>
      </c>
      <c r="H1596">
        <v>55.839117999999999</v>
      </c>
      <c r="I1596" t="s">
        <v>48</v>
      </c>
      <c r="J1596">
        <v>0.05</v>
      </c>
      <c r="K1596">
        <v>0.05</v>
      </c>
      <c r="L1596">
        <v>0.15</v>
      </c>
      <c r="M1596" t="b">
        <f t="shared" si="123"/>
        <v>1</v>
      </c>
      <c r="N1596" t="str">
        <f t="shared" si="124"/>
        <v>Meal_Morning_Snack_Main</v>
      </c>
      <c r="O1596" t="s">
        <v>40</v>
      </c>
    </row>
    <row r="1597" spans="1:15" hidden="1" x14ac:dyDescent="0.45">
      <c r="A1597" t="str">
        <f t="shared" si="120"/>
        <v>2020-01-04</v>
      </c>
      <c r="B1597">
        <f t="shared" si="121"/>
        <v>43834</v>
      </c>
      <c r="C1597" t="str">
        <f t="shared" si="122"/>
        <v>43834Meal_Morning_Snack_SideP15</v>
      </c>
      <c r="D1597" s="7">
        <v>1595</v>
      </c>
      <c r="E1597" t="s">
        <v>191</v>
      </c>
      <c r="F1597" t="s">
        <v>118</v>
      </c>
      <c r="G1597" t="s">
        <v>188</v>
      </c>
      <c r="H1597">
        <v>26.264249</v>
      </c>
      <c r="I1597" t="s">
        <v>48</v>
      </c>
      <c r="J1597">
        <v>0.05</v>
      </c>
      <c r="K1597">
        <v>0.05</v>
      </c>
      <c r="L1597">
        <v>0.15</v>
      </c>
      <c r="M1597" t="b">
        <f t="shared" si="123"/>
        <v>1</v>
      </c>
      <c r="N1597" t="str">
        <f t="shared" si="124"/>
        <v>Meal_Morning_Snack_Side</v>
      </c>
      <c r="O1597" t="s">
        <v>41</v>
      </c>
    </row>
    <row r="1598" spans="1:15" hidden="1" x14ac:dyDescent="0.45">
      <c r="A1598" t="str">
        <f t="shared" si="120"/>
        <v>2020-01-04</v>
      </c>
      <c r="B1598">
        <f t="shared" si="121"/>
        <v>43834</v>
      </c>
      <c r="C1598" t="str">
        <f t="shared" si="122"/>
        <v>43834Meal_Afternoon_Snack_GreenP16</v>
      </c>
      <c r="D1598" s="7">
        <v>1596</v>
      </c>
      <c r="E1598" t="s">
        <v>191</v>
      </c>
      <c r="F1598" t="s">
        <v>118</v>
      </c>
      <c r="G1598" t="s">
        <v>168</v>
      </c>
      <c r="H1598">
        <v>43.085009999999997</v>
      </c>
      <c r="I1598" t="s">
        <v>49</v>
      </c>
      <c r="J1598">
        <v>0.05</v>
      </c>
      <c r="K1598">
        <v>0.05</v>
      </c>
      <c r="L1598">
        <v>0.15</v>
      </c>
      <c r="M1598" t="b">
        <f t="shared" si="123"/>
        <v>1</v>
      </c>
      <c r="N1598" t="str">
        <f t="shared" si="124"/>
        <v>Meal_Afternoon_Snack_Green</v>
      </c>
      <c r="O1598" t="s">
        <v>11</v>
      </c>
    </row>
    <row r="1599" spans="1:15" hidden="1" x14ac:dyDescent="0.45">
      <c r="A1599" t="str">
        <f t="shared" si="120"/>
        <v>2020-01-04</v>
      </c>
      <c r="B1599">
        <f t="shared" si="121"/>
        <v>43834</v>
      </c>
      <c r="C1599" t="str">
        <f t="shared" si="122"/>
        <v>43834Meal_Afternoon_Snack_MainP16</v>
      </c>
      <c r="D1599" s="7">
        <v>1597</v>
      </c>
      <c r="E1599" t="s">
        <v>191</v>
      </c>
      <c r="F1599" t="s">
        <v>118</v>
      </c>
      <c r="G1599" t="s">
        <v>169</v>
      </c>
      <c r="H1599">
        <v>33.718702999999998</v>
      </c>
      <c r="I1599" t="s">
        <v>49</v>
      </c>
      <c r="J1599">
        <v>0.05</v>
      </c>
      <c r="K1599">
        <v>0.05</v>
      </c>
      <c r="L1599">
        <v>0.15</v>
      </c>
      <c r="M1599" t="b">
        <f t="shared" si="123"/>
        <v>1</v>
      </c>
      <c r="N1599" t="str">
        <f t="shared" si="124"/>
        <v>Meal_Afternoon_Snack_Main</v>
      </c>
      <c r="O1599" t="s">
        <v>12</v>
      </c>
    </row>
    <row r="1600" spans="1:15" hidden="1" x14ac:dyDescent="0.45">
      <c r="A1600" t="str">
        <f t="shared" si="120"/>
        <v>2020-01-04</v>
      </c>
      <c r="B1600">
        <f t="shared" si="121"/>
        <v>43834</v>
      </c>
      <c r="C1600" t="str">
        <f t="shared" si="122"/>
        <v>43834Meal_Afternoon_Snack_SideP16</v>
      </c>
      <c r="D1600" s="7">
        <v>1598</v>
      </c>
      <c r="E1600" t="s">
        <v>191</v>
      </c>
      <c r="F1600" t="s">
        <v>118</v>
      </c>
      <c r="G1600" t="s">
        <v>170</v>
      </c>
      <c r="H1600">
        <v>6.3690883999999999</v>
      </c>
      <c r="I1600" t="s">
        <v>49</v>
      </c>
      <c r="J1600">
        <v>0.05</v>
      </c>
      <c r="K1600">
        <v>0.05</v>
      </c>
      <c r="L1600">
        <v>0.15</v>
      </c>
      <c r="M1600" t="b">
        <f t="shared" si="123"/>
        <v>1</v>
      </c>
      <c r="N1600" t="str">
        <f t="shared" si="124"/>
        <v>Meal_Afternoon_Snack_Side</v>
      </c>
      <c r="O1600" t="s">
        <v>13</v>
      </c>
    </row>
    <row r="1601" spans="1:15" hidden="1" x14ac:dyDescent="0.45">
      <c r="A1601" t="str">
        <f t="shared" si="120"/>
        <v>2020-01-04</v>
      </c>
      <c r="B1601">
        <f t="shared" si="121"/>
        <v>43834</v>
      </c>
      <c r="C1601" t="str">
        <f t="shared" si="122"/>
        <v>43834Meal_Booster1_GreenP16</v>
      </c>
      <c r="D1601" s="7">
        <v>1599</v>
      </c>
      <c r="E1601" t="s">
        <v>191</v>
      </c>
      <c r="F1601" t="s">
        <v>118</v>
      </c>
      <c r="G1601" t="s">
        <v>171</v>
      </c>
      <c r="H1601">
        <v>0</v>
      </c>
      <c r="I1601" t="s">
        <v>49</v>
      </c>
      <c r="J1601">
        <v>0.05</v>
      </c>
      <c r="K1601">
        <v>0.05</v>
      </c>
      <c r="L1601">
        <v>0.15</v>
      </c>
      <c r="M1601" t="b">
        <f t="shared" si="123"/>
        <v>1</v>
      </c>
      <c r="N1601" t="str">
        <f t="shared" si="124"/>
        <v>Meal_Booster1_Green</v>
      </c>
      <c r="O1601" t="s">
        <v>16</v>
      </c>
    </row>
    <row r="1602" spans="1:15" hidden="1" x14ac:dyDescent="0.45">
      <c r="A1602" t="str">
        <f t="shared" ref="A1602:A1665" si="125">LEFT(E1602,10)</f>
        <v>2020-01-04</v>
      </c>
      <c r="B1602">
        <f t="shared" ref="B1602:B1665" si="126">VALUE(A1602)</f>
        <v>43834</v>
      </c>
      <c r="C1602" t="str">
        <f t="shared" ref="C1602:C1665" si="127">B1602&amp;G1602&amp;I1602</f>
        <v>43834Meal_Booster1_MainP16</v>
      </c>
      <c r="D1602" s="7">
        <v>1600</v>
      </c>
      <c r="E1602" t="s">
        <v>191</v>
      </c>
      <c r="F1602" t="s">
        <v>118</v>
      </c>
      <c r="G1602" t="s">
        <v>172</v>
      </c>
      <c r="H1602">
        <v>0</v>
      </c>
      <c r="I1602" t="s">
        <v>49</v>
      </c>
      <c r="J1602">
        <v>0.05</v>
      </c>
      <c r="K1602">
        <v>0.05</v>
      </c>
      <c r="L1602">
        <v>0.15</v>
      </c>
      <c r="M1602" t="b">
        <f t="shared" ref="M1602:M1665" si="128">N1602=G1602</f>
        <v>1</v>
      </c>
      <c r="N1602" t="str">
        <f t="shared" ref="N1602:N1665" si="129">"Meal_"&amp;O1602</f>
        <v>Meal_Booster1_Main</v>
      </c>
      <c r="O1602" t="s">
        <v>17</v>
      </c>
    </row>
    <row r="1603" spans="1:15" hidden="1" x14ac:dyDescent="0.45">
      <c r="A1603" t="str">
        <f t="shared" si="125"/>
        <v>2020-01-04</v>
      </c>
      <c r="B1603">
        <f t="shared" si="126"/>
        <v>43834</v>
      </c>
      <c r="C1603" t="str">
        <f t="shared" si="127"/>
        <v>43834Meal_Booster1_SideP16</v>
      </c>
      <c r="D1603" s="7">
        <v>1601</v>
      </c>
      <c r="E1603" t="s">
        <v>191</v>
      </c>
      <c r="F1603" t="s">
        <v>118</v>
      </c>
      <c r="G1603" t="s">
        <v>173</v>
      </c>
      <c r="H1603">
        <v>0</v>
      </c>
      <c r="I1603" t="s">
        <v>49</v>
      </c>
      <c r="J1603">
        <v>0.05</v>
      </c>
      <c r="K1603">
        <v>0.05</v>
      </c>
      <c r="L1603">
        <v>0.15</v>
      </c>
      <c r="M1603" t="b">
        <f t="shared" si="128"/>
        <v>1</v>
      </c>
      <c r="N1603" t="str">
        <f t="shared" si="129"/>
        <v>Meal_Booster1_Side</v>
      </c>
      <c r="O1603" t="s">
        <v>18</v>
      </c>
    </row>
    <row r="1604" spans="1:15" hidden="1" x14ac:dyDescent="0.45">
      <c r="A1604" t="str">
        <f t="shared" si="125"/>
        <v>2020-01-04</v>
      </c>
      <c r="B1604">
        <f t="shared" si="126"/>
        <v>43834</v>
      </c>
      <c r="C1604" t="str">
        <f t="shared" si="127"/>
        <v>43834Meal_Booster2_GreenP16</v>
      </c>
      <c r="D1604" s="7">
        <v>1602</v>
      </c>
      <c r="E1604" t="s">
        <v>191</v>
      </c>
      <c r="F1604" t="s">
        <v>118</v>
      </c>
      <c r="G1604" t="s">
        <v>174</v>
      </c>
      <c r="H1604">
        <v>0</v>
      </c>
      <c r="I1604" t="s">
        <v>49</v>
      </c>
      <c r="J1604">
        <v>0.05</v>
      </c>
      <c r="K1604">
        <v>0.05</v>
      </c>
      <c r="L1604">
        <v>0.15</v>
      </c>
      <c r="M1604" t="b">
        <f t="shared" si="128"/>
        <v>1</v>
      </c>
      <c r="N1604" t="str">
        <f t="shared" si="129"/>
        <v>Meal_Booster2_Green</v>
      </c>
      <c r="O1604" t="s">
        <v>19</v>
      </c>
    </row>
    <row r="1605" spans="1:15" hidden="1" x14ac:dyDescent="0.45">
      <c r="A1605" t="str">
        <f t="shared" si="125"/>
        <v>2020-01-04</v>
      </c>
      <c r="B1605">
        <f t="shared" si="126"/>
        <v>43834</v>
      </c>
      <c r="C1605" t="str">
        <f t="shared" si="127"/>
        <v>43834Meal_Booster2_MainP16</v>
      </c>
      <c r="D1605" s="7">
        <v>1603</v>
      </c>
      <c r="E1605" t="s">
        <v>191</v>
      </c>
      <c r="F1605" t="s">
        <v>118</v>
      </c>
      <c r="G1605" t="s">
        <v>175</v>
      </c>
      <c r="H1605">
        <v>0</v>
      </c>
      <c r="I1605" t="s">
        <v>49</v>
      </c>
      <c r="J1605">
        <v>0.05</v>
      </c>
      <c r="K1605">
        <v>0.05</v>
      </c>
      <c r="L1605">
        <v>0.15</v>
      </c>
      <c r="M1605" t="b">
        <f t="shared" si="128"/>
        <v>1</v>
      </c>
      <c r="N1605" t="str">
        <f t="shared" si="129"/>
        <v>Meal_Booster2_Main</v>
      </c>
      <c r="O1605" t="s">
        <v>20</v>
      </c>
    </row>
    <row r="1606" spans="1:15" hidden="1" x14ac:dyDescent="0.45">
      <c r="A1606" t="str">
        <f t="shared" si="125"/>
        <v>2020-01-04</v>
      </c>
      <c r="B1606">
        <f t="shared" si="126"/>
        <v>43834</v>
      </c>
      <c r="C1606" t="str">
        <f t="shared" si="127"/>
        <v>43834Meal_Booster2_SideP16</v>
      </c>
      <c r="D1606" s="7">
        <v>1604</v>
      </c>
      <c r="E1606" t="s">
        <v>191</v>
      </c>
      <c r="F1606" t="s">
        <v>118</v>
      </c>
      <c r="G1606" t="s">
        <v>176</v>
      </c>
      <c r="H1606">
        <v>0</v>
      </c>
      <c r="I1606" t="s">
        <v>49</v>
      </c>
      <c r="J1606">
        <v>0.05</v>
      </c>
      <c r="K1606">
        <v>0.05</v>
      </c>
      <c r="L1606">
        <v>0.15</v>
      </c>
      <c r="M1606" t="b">
        <f t="shared" si="128"/>
        <v>1</v>
      </c>
      <c r="N1606" t="str">
        <f t="shared" si="129"/>
        <v>Meal_Booster2_Side</v>
      </c>
      <c r="O1606" t="s">
        <v>21</v>
      </c>
    </row>
    <row r="1607" spans="1:15" hidden="1" x14ac:dyDescent="0.45">
      <c r="A1607" t="str">
        <f t="shared" si="125"/>
        <v>2020-01-04</v>
      </c>
      <c r="B1607">
        <f t="shared" si="126"/>
        <v>43834</v>
      </c>
      <c r="C1607" t="str">
        <f t="shared" si="127"/>
        <v>43834Meal_Breakfast_GreenP16</v>
      </c>
      <c r="D1607" s="7">
        <v>1605</v>
      </c>
      <c r="E1607" t="s">
        <v>191</v>
      </c>
      <c r="F1607" t="s">
        <v>118</v>
      </c>
      <c r="G1607" t="s">
        <v>177</v>
      </c>
      <c r="H1607">
        <v>19.043794999999999</v>
      </c>
      <c r="I1607" t="s">
        <v>49</v>
      </c>
      <c r="J1607">
        <v>0.05</v>
      </c>
      <c r="K1607">
        <v>0.05</v>
      </c>
      <c r="L1607">
        <v>0.15</v>
      </c>
      <c r="M1607" t="b">
        <f t="shared" si="128"/>
        <v>1</v>
      </c>
      <c r="N1607" t="str">
        <f t="shared" si="129"/>
        <v>Meal_Breakfast_Green</v>
      </c>
      <c r="O1607" t="s">
        <v>24</v>
      </c>
    </row>
    <row r="1608" spans="1:15" hidden="1" x14ac:dyDescent="0.45">
      <c r="A1608" t="str">
        <f t="shared" si="125"/>
        <v>2020-01-04</v>
      </c>
      <c r="B1608">
        <f t="shared" si="126"/>
        <v>43834</v>
      </c>
      <c r="C1608" t="str">
        <f t="shared" si="127"/>
        <v>43834Meal_Breakfast_MainP16</v>
      </c>
      <c r="D1608" s="7">
        <v>1606</v>
      </c>
      <c r="E1608" t="s">
        <v>191</v>
      </c>
      <c r="F1608" t="s">
        <v>118</v>
      </c>
      <c r="G1608" t="s">
        <v>178</v>
      </c>
      <c r="H1608">
        <v>213.16918999999999</v>
      </c>
      <c r="I1608" t="s">
        <v>49</v>
      </c>
      <c r="J1608">
        <v>0.05</v>
      </c>
      <c r="K1608">
        <v>0.05</v>
      </c>
      <c r="L1608">
        <v>0.15</v>
      </c>
      <c r="M1608" t="b">
        <f t="shared" si="128"/>
        <v>1</v>
      </c>
      <c r="N1608" t="str">
        <f t="shared" si="129"/>
        <v>Meal_Breakfast_Main</v>
      </c>
      <c r="O1608" t="s">
        <v>25</v>
      </c>
    </row>
    <row r="1609" spans="1:15" hidden="1" x14ac:dyDescent="0.45">
      <c r="A1609" t="str">
        <f t="shared" si="125"/>
        <v>2020-01-04</v>
      </c>
      <c r="B1609">
        <f t="shared" si="126"/>
        <v>43834</v>
      </c>
      <c r="C1609" t="str">
        <f t="shared" si="127"/>
        <v>43834Meal_Breakfast_SideP16</v>
      </c>
      <c r="D1609" s="7">
        <v>1607</v>
      </c>
      <c r="E1609" t="s">
        <v>191</v>
      </c>
      <c r="F1609" t="s">
        <v>118</v>
      </c>
      <c r="G1609" t="s">
        <v>179</v>
      </c>
      <c r="H1609">
        <v>6.7679733999999998</v>
      </c>
      <c r="I1609" t="s">
        <v>49</v>
      </c>
      <c r="J1609">
        <v>0.05</v>
      </c>
      <c r="K1609">
        <v>0.05</v>
      </c>
      <c r="L1609">
        <v>0.15</v>
      </c>
      <c r="M1609" t="b">
        <f t="shared" si="128"/>
        <v>1</v>
      </c>
      <c r="N1609" t="str">
        <f t="shared" si="129"/>
        <v>Meal_Breakfast_Side</v>
      </c>
      <c r="O1609" t="s">
        <v>26</v>
      </c>
    </row>
    <row r="1610" spans="1:15" hidden="1" x14ac:dyDescent="0.45">
      <c r="A1610" t="str">
        <f t="shared" si="125"/>
        <v>2020-01-04</v>
      </c>
      <c r="B1610">
        <f t="shared" si="126"/>
        <v>43834</v>
      </c>
      <c r="C1610" t="str">
        <f t="shared" si="127"/>
        <v>43834Meal_Dinner_GreenP16</v>
      </c>
      <c r="D1610" s="7">
        <v>1608</v>
      </c>
      <c r="E1610" t="s">
        <v>191</v>
      </c>
      <c r="F1610" t="s">
        <v>118</v>
      </c>
      <c r="G1610" t="s">
        <v>180</v>
      </c>
      <c r="H1610">
        <v>139.45579000000001</v>
      </c>
      <c r="I1610" t="s">
        <v>49</v>
      </c>
      <c r="J1610">
        <v>0.05</v>
      </c>
      <c r="K1610">
        <v>0.05</v>
      </c>
      <c r="L1610">
        <v>0.15</v>
      </c>
      <c r="M1610" t="b">
        <f t="shared" si="128"/>
        <v>1</v>
      </c>
      <c r="N1610" t="str">
        <f t="shared" si="129"/>
        <v>Meal_Dinner_Green</v>
      </c>
      <c r="O1610" t="s">
        <v>29</v>
      </c>
    </row>
    <row r="1611" spans="1:15" hidden="1" x14ac:dyDescent="0.45">
      <c r="A1611" t="str">
        <f t="shared" si="125"/>
        <v>2020-01-04</v>
      </c>
      <c r="B1611">
        <f t="shared" si="126"/>
        <v>43834</v>
      </c>
      <c r="C1611" t="str">
        <f t="shared" si="127"/>
        <v>43834Meal_Dinner_MainP16</v>
      </c>
      <c r="D1611" s="7">
        <v>1609</v>
      </c>
      <c r="E1611" t="s">
        <v>191</v>
      </c>
      <c r="F1611" t="s">
        <v>118</v>
      </c>
      <c r="G1611" t="s">
        <v>181</v>
      </c>
      <c r="H1611">
        <v>81.101457999999994</v>
      </c>
      <c r="I1611" t="s">
        <v>49</v>
      </c>
      <c r="J1611">
        <v>0.05</v>
      </c>
      <c r="K1611">
        <v>0.05</v>
      </c>
      <c r="L1611">
        <v>0.15</v>
      </c>
      <c r="M1611" t="b">
        <f t="shared" si="128"/>
        <v>1</v>
      </c>
      <c r="N1611" t="str">
        <f t="shared" si="129"/>
        <v>Meal_Dinner_Main</v>
      </c>
      <c r="O1611" t="s">
        <v>30</v>
      </c>
    </row>
    <row r="1612" spans="1:15" hidden="1" x14ac:dyDescent="0.45">
      <c r="A1612" t="str">
        <f t="shared" si="125"/>
        <v>2020-01-04</v>
      </c>
      <c r="B1612">
        <f t="shared" si="126"/>
        <v>43834</v>
      </c>
      <c r="C1612" t="str">
        <f t="shared" si="127"/>
        <v>43834Meal_Dinner_SideP16</v>
      </c>
      <c r="D1612" s="7">
        <v>1610</v>
      </c>
      <c r="E1612" t="s">
        <v>191</v>
      </c>
      <c r="F1612" t="s">
        <v>118</v>
      </c>
      <c r="G1612" t="s">
        <v>182</v>
      </c>
      <c r="H1612">
        <v>63.608986000000002</v>
      </c>
      <c r="I1612" t="s">
        <v>49</v>
      </c>
      <c r="J1612">
        <v>0.05</v>
      </c>
      <c r="K1612">
        <v>0.05</v>
      </c>
      <c r="L1612">
        <v>0.15</v>
      </c>
      <c r="M1612" t="b">
        <f t="shared" si="128"/>
        <v>1</v>
      </c>
      <c r="N1612" t="str">
        <f t="shared" si="129"/>
        <v>Meal_Dinner_Side</v>
      </c>
      <c r="O1612" t="s">
        <v>31</v>
      </c>
    </row>
    <row r="1613" spans="1:15" hidden="1" x14ac:dyDescent="0.45">
      <c r="A1613" t="str">
        <f t="shared" si="125"/>
        <v>2020-01-04</v>
      </c>
      <c r="B1613">
        <f t="shared" si="126"/>
        <v>43834</v>
      </c>
      <c r="C1613" t="str">
        <f t="shared" si="127"/>
        <v>43834Meal_Lunch_GreenP16</v>
      </c>
      <c r="D1613" s="7">
        <v>1611</v>
      </c>
      <c r="E1613" t="s">
        <v>191</v>
      </c>
      <c r="F1613" t="s">
        <v>118</v>
      </c>
      <c r="G1613" t="s">
        <v>183</v>
      </c>
      <c r="H1613">
        <v>209.24028000000001</v>
      </c>
      <c r="I1613" t="s">
        <v>49</v>
      </c>
      <c r="J1613">
        <v>0.05</v>
      </c>
      <c r="K1613">
        <v>0.05</v>
      </c>
      <c r="L1613">
        <v>0.15</v>
      </c>
      <c r="M1613" t="b">
        <f t="shared" si="128"/>
        <v>1</v>
      </c>
      <c r="N1613" t="str">
        <f t="shared" si="129"/>
        <v>Meal_Lunch_Green</v>
      </c>
      <c r="O1613" t="s">
        <v>34</v>
      </c>
    </row>
    <row r="1614" spans="1:15" hidden="1" x14ac:dyDescent="0.45">
      <c r="A1614" t="str">
        <f t="shared" si="125"/>
        <v>2020-01-04</v>
      </c>
      <c r="B1614">
        <f t="shared" si="126"/>
        <v>43834</v>
      </c>
      <c r="C1614" t="str">
        <f t="shared" si="127"/>
        <v>43834Meal_Lunch_MainP16</v>
      </c>
      <c r="D1614" s="7">
        <v>1612</v>
      </c>
      <c r="E1614" t="s">
        <v>191</v>
      </c>
      <c r="F1614" t="s">
        <v>118</v>
      </c>
      <c r="G1614" t="s">
        <v>184</v>
      </c>
      <c r="H1614">
        <v>87.666909000000004</v>
      </c>
      <c r="I1614" t="s">
        <v>49</v>
      </c>
      <c r="J1614">
        <v>0.05</v>
      </c>
      <c r="K1614">
        <v>0.05</v>
      </c>
      <c r="L1614">
        <v>0.15</v>
      </c>
      <c r="M1614" t="b">
        <f t="shared" si="128"/>
        <v>1</v>
      </c>
      <c r="N1614" t="str">
        <f t="shared" si="129"/>
        <v>Meal_Lunch_Main</v>
      </c>
      <c r="O1614" t="s">
        <v>35</v>
      </c>
    </row>
    <row r="1615" spans="1:15" hidden="1" x14ac:dyDescent="0.45">
      <c r="A1615" t="str">
        <f t="shared" si="125"/>
        <v>2020-01-04</v>
      </c>
      <c r="B1615">
        <f t="shared" si="126"/>
        <v>43834</v>
      </c>
      <c r="C1615" t="str">
        <f t="shared" si="127"/>
        <v>43834Meal_Lunch_SideP16</v>
      </c>
      <c r="D1615" s="7">
        <v>1613</v>
      </c>
      <c r="E1615" t="s">
        <v>191</v>
      </c>
      <c r="F1615" t="s">
        <v>118</v>
      </c>
      <c r="G1615" t="s">
        <v>185</v>
      </c>
      <c r="H1615">
        <v>115.64297000000001</v>
      </c>
      <c r="I1615" t="s">
        <v>49</v>
      </c>
      <c r="J1615">
        <v>0.05</v>
      </c>
      <c r="K1615">
        <v>0.05</v>
      </c>
      <c r="L1615">
        <v>0.15</v>
      </c>
      <c r="M1615" t="b">
        <f t="shared" si="128"/>
        <v>1</v>
      </c>
      <c r="N1615" t="str">
        <f t="shared" si="129"/>
        <v>Meal_Lunch_Side</v>
      </c>
      <c r="O1615" t="s">
        <v>36</v>
      </c>
    </row>
    <row r="1616" spans="1:15" hidden="1" x14ac:dyDescent="0.45">
      <c r="A1616" t="str">
        <f t="shared" si="125"/>
        <v>2020-01-04</v>
      </c>
      <c r="B1616">
        <f t="shared" si="126"/>
        <v>43834</v>
      </c>
      <c r="C1616" t="str">
        <f t="shared" si="127"/>
        <v>43834Meal_Morning_Snack_GreenP16</v>
      </c>
      <c r="D1616" s="7">
        <v>1614</v>
      </c>
      <c r="E1616" t="s">
        <v>191</v>
      </c>
      <c r="F1616" t="s">
        <v>118</v>
      </c>
      <c r="G1616" t="s">
        <v>186</v>
      </c>
      <c r="H1616">
        <v>0</v>
      </c>
      <c r="I1616" t="s">
        <v>49</v>
      </c>
      <c r="J1616">
        <v>0.05</v>
      </c>
      <c r="K1616">
        <v>0.05</v>
      </c>
      <c r="L1616">
        <v>0.15</v>
      </c>
      <c r="M1616" t="b">
        <f t="shared" si="128"/>
        <v>1</v>
      </c>
      <c r="N1616" t="str">
        <f t="shared" si="129"/>
        <v>Meal_Morning_Snack_Green</v>
      </c>
      <c r="O1616" t="s">
        <v>39</v>
      </c>
    </row>
    <row r="1617" spans="1:15" hidden="1" x14ac:dyDescent="0.45">
      <c r="A1617" t="str">
        <f t="shared" si="125"/>
        <v>2020-01-04</v>
      </c>
      <c r="B1617">
        <f t="shared" si="126"/>
        <v>43834</v>
      </c>
      <c r="C1617" t="str">
        <f t="shared" si="127"/>
        <v>43834Meal_Morning_Snack_MainP16</v>
      </c>
      <c r="D1617" s="7">
        <v>1615</v>
      </c>
      <c r="E1617" t="s">
        <v>191</v>
      </c>
      <c r="F1617" t="s">
        <v>118</v>
      </c>
      <c r="G1617" t="s">
        <v>187</v>
      </c>
      <c r="H1617">
        <v>69.891963000000004</v>
      </c>
      <c r="I1617" t="s">
        <v>49</v>
      </c>
      <c r="J1617">
        <v>0.05</v>
      </c>
      <c r="K1617">
        <v>0.05</v>
      </c>
      <c r="L1617">
        <v>0.15</v>
      </c>
      <c r="M1617" t="b">
        <f t="shared" si="128"/>
        <v>1</v>
      </c>
      <c r="N1617" t="str">
        <f t="shared" si="129"/>
        <v>Meal_Morning_Snack_Main</v>
      </c>
      <c r="O1617" t="s">
        <v>40</v>
      </c>
    </row>
    <row r="1618" spans="1:15" hidden="1" x14ac:dyDescent="0.45">
      <c r="A1618" t="str">
        <f t="shared" si="125"/>
        <v>2020-01-04</v>
      </c>
      <c r="B1618">
        <f t="shared" si="126"/>
        <v>43834</v>
      </c>
      <c r="C1618" t="str">
        <f t="shared" si="127"/>
        <v>43834Meal_Morning_Snack_SideP16</v>
      </c>
      <c r="D1618" s="7">
        <v>1616</v>
      </c>
      <c r="E1618" t="s">
        <v>191</v>
      </c>
      <c r="F1618" t="s">
        <v>118</v>
      </c>
      <c r="G1618" t="s">
        <v>188</v>
      </c>
      <c r="H1618">
        <v>32.874085000000001</v>
      </c>
      <c r="I1618" t="s">
        <v>49</v>
      </c>
      <c r="J1618">
        <v>0.05</v>
      </c>
      <c r="K1618">
        <v>0.05</v>
      </c>
      <c r="L1618">
        <v>0.15</v>
      </c>
      <c r="M1618" t="b">
        <f t="shared" si="128"/>
        <v>1</v>
      </c>
      <c r="N1618" t="str">
        <f t="shared" si="129"/>
        <v>Meal_Morning_Snack_Side</v>
      </c>
      <c r="O1618" t="s">
        <v>41</v>
      </c>
    </row>
    <row r="1619" spans="1:15" hidden="1" x14ac:dyDescent="0.45">
      <c r="A1619" t="str">
        <f t="shared" si="125"/>
        <v>2020-01-04</v>
      </c>
      <c r="B1619">
        <f t="shared" si="126"/>
        <v>43834</v>
      </c>
      <c r="C1619" t="str">
        <f t="shared" si="127"/>
        <v>43834Meal_Afternoon_Snack_GreenP17</v>
      </c>
      <c r="D1619" s="7">
        <v>1617</v>
      </c>
      <c r="E1619" t="s">
        <v>191</v>
      </c>
      <c r="F1619" t="s">
        <v>118</v>
      </c>
      <c r="G1619" t="s">
        <v>168</v>
      </c>
      <c r="H1619">
        <v>14.580444</v>
      </c>
      <c r="I1619" t="s">
        <v>50</v>
      </c>
      <c r="J1619">
        <v>0.15</v>
      </c>
      <c r="K1619">
        <v>0.25</v>
      </c>
      <c r="L1619">
        <v>0.4</v>
      </c>
      <c r="M1619" t="b">
        <f t="shared" si="128"/>
        <v>1</v>
      </c>
      <c r="N1619" t="str">
        <f t="shared" si="129"/>
        <v>Meal_Afternoon_Snack_Green</v>
      </c>
      <c r="O1619" t="s">
        <v>11</v>
      </c>
    </row>
    <row r="1620" spans="1:15" hidden="1" x14ac:dyDescent="0.45">
      <c r="A1620" t="str">
        <f t="shared" si="125"/>
        <v>2020-01-04</v>
      </c>
      <c r="B1620">
        <f t="shared" si="126"/>
        <v>43834</v>
      </c>
      <c r="C1620" t="str">
        <f t="shared" si="127"/>
        <v>43834Meal_Afternoon_Snack_MainP17</v>
      </c>
      <c r="D1620" s="7">
        <v>1618</v>
      </c>
      <c r="E1620" t="s">
        <v>191</v>
      </c>
      <c r="F1620" t="s">
        <v>118</v>
      </c>
      <c r="G1620" t="s">
        <v>169</v>
      </c>
      <c r="H1620">
        <v>32.562992000000001</v>
      </c>
      <c r="I1620" t="s">
        <v>50</v>
      </c>
      <c r="J1620">
        <v>0.15</v>
      </c>
      <c r="K1620">
        <v>0.25</v>
      </c>
      <c r="L1620">
        <v>0.4</v>
      </c>
      <c r="M1620" t="b">
        <f t="shared" si="128"/>
        <v>1</v>
      </c>
      <c r="N1620" t="str">
        <f t="shared" si="129"/>
        <v>Meal_Afternoon_Snack_Main</v>
      </c>
      <c r="O1620" t="s">
        <v>12</v>
      </c>
    </row>
    <row r="1621" spans="1:15" hidden="1" x14ac:dyDescent="0.45">
      <c r="A1621" t="str">
        <f t="shared" si="125"/>
        <v>2020-01-04</v>
      </c>
      <c r="B1621">
        <f t="shared" si="126"/>
        <v>43834</v>
      </c>
      <c r="C1621" t="str">
        <f t="shared" si="127"/>
        <v>43834Meal_Afternoon_Snack_SideP17</v>
      </c>
      <c r="D1621" s="7">
        <v>1619</v>
      </c>
      <c r="E1621" t="s">
        <v>191</v>
      </c>
      <c r="F1621" t="s">
        <v>118</v>
      </c>
      <c r="G1621" t="s">
        <v>170</v>
      </c>
      <c r="H1621">
        <v>6.8042072999999998</v>
      </c>
      <c r="I1621" t="s">
        <v>50</v>
      </c>
      <c r="J1621">
        <v>0.15</v>
      </c>
      <c r="K1621">
        <v>0.25</v>
      </c>
      <c r="L1621">
        <v>0.4</v>
      </c>
      <c r="M1621" t="b">
        <f t="shared" si="128"/>
        <v>1</v>
      </c>
      <c r="N1621" t="str">
        <f t="shared" si="129"/>
        <v>Meal_Afternoon_Snack_Side</v>
      </c>
      <c r="O1621" t="s">
        <v>13</v>
      </c>
    </row>
    <row r="1622" spans="1:15" hidden="1" x14ac:dyDescent="0.45">
      <c r="A1622" t="str">
        <f t="shared" si="125"/>
        <v>2020-01-04</v>
      </c>
      <c r="B1622">
        <f t="shared" si="126"/>
        <v>43834</v>
      </c>
      <c r="C1622" t="str">
        <f t="shared" si="127"/>
        <v>43834Meal_Booster1_GreenP17</v>
      </c>
      <c r="D1622" s="7">
        <v>1620</v>
      </c>
      <c r="E1622" t="s">
        <v>191</v>
      </c>
      <c r="F1622" t="s">
        <v>118</v>
      </c>
      <c r="G1622" t="s">
        <v>171</v>
      </c>
      <c r="H1622">
        <v>0</v>
      </c>
      <c r="I1622" t="s">
        <v>50</v>
      </c>
      <c r="J1622">
        <v>0.15</v>
      </c>
      <c r="K1622">
        <v>0.25</v>
      </c>
      <c r="L1622">
        <v>0.4</v>
      </c>
      <c r="M1622" t="b">
        <f t="shared" si="128"/>
        <v>1</v>
      </c>
      <c r="N1622" t="str">
        <f t="shared" si="129"/>
        <v>Meal_Booster1_Green</v>
      </c>
      <c r="O1622" t="s">
        <v>16</v>
      </c>
    </row>
    <row r="1623" spans="1:15" hidden="1" x14ac:dyDescent="0.45">
      <c r="A1623" t="str">
        <f t="shared" si="125"/>
        <v>2020-01-04</v>
      </c>
      <c r="B1623">
        <f t="shared" si="126"/>
        <v>43834</v>
      </c>
      <c r="C1623" t="str">
        <f t="shared" si="127"/>
        <v>43834Meal_Booster1_MainP17</v>
      </c>
      <c r="D1623" s="7">
        <v>1621</v>
      </c>
      <c r="E1623" t="s">
        <v>191</v>
      </c>
      <c r="F1623" t="s">
        <v>118</v>
      </c>
      <c r="G1623" t="s">
        <v>172</v>
      </c>
      <c r="H1623">
        <v>0</v>
      </c>
      <c r="I1623" t="s">
        <v>50</v>
      </c>
      <c r="J1623">
        <v>0.15</v>
      </c>
      <c r="K1623">
        <v>0.25</v>
      </c>
      <c r="L1623">
        <v>0.4</v>
      </c>
      <c r="M1623" t="b">
        <f t="shared" si="128"/>
        <v>1</v>
      </c>
      <c r="N1623" t="str">
        <f t="shared" si="129"/>
        <v>Meal_Booster1_Main</v>
      </c>
      <c r="O1623" t="s">
        <v>17</v>
      </c>
    </row>
    <row r="1624" spans="1:15" hidden="1" x14ac:dyDescent="0.45">
      <c r="A1624" t="str">
        <f t="shared" si="125"/>
        <v>2020-01-04</v>
      </c>
      <c r="B1624">
        <f t="shared" si="126"/>
        <v>43834</v>
      </c>
      <c r="C1624" t="str">
        <f t="shared" si="127"/>
        <v>43834Meal_Booster1_SideP17</v>
      </c>
      <c r="D1624" s="7">
        <v>1622</v>
      </c>
      <c r="E1624" t="s">
        <v>191</v>
      </c>
      <c r="F1624" t="s">
        <v>118</v>
      </c>
      <c r="G1624" t="s">
        <v>173</v>
      </c>
      <c r="H1624">
        <v>0</v>
      </c>
      <c r="I1624" t="s">
        <v>50</v>
      </c>
      <c r="J1624">
        <v>0.15</v>
      </c>
      <c r="K1624">
        <v>0.25</v>
      </c>
      <c r="L1624">
        <v>0.4</v>
      </c>
      <c r="M1624" t="b">
        <f t="shared" si="128"/>
        <v>1</v>
      </c>
      <c r="N1624" t="str">
        <f t="shared" si="129"/>
        <v>Meal_Booster1_Side</v>
      </c>
      <c r="O1624" t="s">
        <v>18</v>
      </c>
    </row>
    <row r="1625" spans="1:15" hidden="1" x14ac:dyDescent="0.45">
      <c r="A1625" t="str">
        <f t="shared" si="125"/>
        <v>2020-01-04</v>
      </c>
      <c r="B1625">
        <f t="shared" si="126"/>
        <v>43834</v>
      </c>
      <c r="C1625" t="str">
        <f t="shared" si="127"/>
        <v>43834Meal_Booster2_GreenP17</v>
      </c>
      <c r="D1625" s="7">
        <v>1623</v>
      </c>
      <c r="E1625" t="s">
        <v>191</v>
      </c>
      <c r="F1625" t="s">
        <v>118</v>
      </c>
      <c r="G1625" t="s">
        <v>174</v>
      </c>
      <c r="H1625">
        <v>0</v>
      </c>
      <c r="I1625" t="s">
        <v>50</v>
      </c>
      <c r="J1625">
        <v>0.15</v>
      </c>
      <c r="K1625">
        <v>0.25</v>
      </c>
      <c r="L1625">
        <v>0.4</v>
      </c>
      <c r="M1625" t="b">
        <f t="shared" si="128"/>
        <v>1</v>
      </c>
      <c r="N1625" t="str">
        <f t="shared" si="129"/>
        <v>Meal_Booster2_Green</v>
      </c>
      <c r="O1625" t="s">
        <v>19</v>
      </c>
    </row>
    <row r="1626" spans="1:15" hidden="1" x14ac:dyDescent="0.45">
      <c r="A1626" t="str">
        <f t="shared" si="125"/>
        <v>2020-01-04</v>
      </c>
      <c r="B1626">
        <f t="shared" si="126"/>
        <v>43834</v>
      </c>
      <c r="C1626" t="str">
        <f t="shared" si="127"/>
        <v>43834Meal_Booster2_MainP17</v>
      </c>
      <c r="D1626" s="7">
        <v>1624</v>
      </c>
      <c r="E1626" t="s">
        <v>191</v>
      </c>
      <c r="F1626" t="s">
        <v>118</v>
      </c>
      <c r="G1626" t="s">
        <v>175</v>
      </c>
      <c r="H1626">
        <v>0</v>
      </c>
      <c r="I1626" t="s">
        <v>50</v>
      </c>
      <c r="J1626">
        <v>0.15</v>
      </c>
      <c r="K1626">
        <v>0.25</v>
      </c>
      <c r="L1626">
        <v>0.4</v>
      </c>
      <c r="M1626" t="b">
        <f t="shared" si="128"/>
        <v>1</v>
      </c>
      <c r="N1626" t="str">
        <f t="shared" si="129"/>
        <v>Meal_Booster2_Main</v>
      </c>
      <c r="O1626" t="s">
        <v>20</v>
      </c>
    </row>
    <row r="1627" spans="1:15" hidden="1" x14ac:dyDescent="0.45">
      <c r="A1627" t="str">
        <f t="shared" si="125"/>
        <v>2020-01-04</v>
      </c>
      <c r="B1627">
        <f t="shared" si="126"/>
        <v>43834</v>
      </c>
      <c r="C1627" t="str">
        <f t="shared" si="127"/>
        <v>43834Meal_Booster2_SideP17</v>
      </c>
      <c r="D1627" s="7">
        <v>1625</v>
      </c>
      <c r="E1627" t="s">
        <v>191</v>
      </c>
      <c r="F1627" t="s">
        <v>118</v>
      </c>
      <c r="G1627" t="s">
        <v>176</v>
      </c>
      <c r="H1627">
        <v>0</v>
      </c>
      <c r="I1627" t="s">
        <v>50</v>
      </c>
      <c r="J1627">
        <v>0.15</v>
      </c>
      <c r="K1627">
        <v>0.25</v>
      </c>
      <c r="L1627">
        <v>0.4</v>
      </c>
      <c r="M1627" t="b">
        <f t="shared" si="128"/>
        <v>1</v>
      </c>
      <c r="N1627" t="str">
        <f t="shared" si="129"/>
        <v>Meal_Booster2_Side</v>
      </c>
      <c r="O1627" t="s">
        <v>21</v>
      </c>
    </row>
    <row r="1628" spans="1:15" hidden="1" x14ac:dyDescent="0.45">
      <c r="A1628" t="str">
        <f t="shared" si="125"/>
        <v>2020-01-04</v>
      </c>
      <c r="B1628">
        <f t="shared" si="126"/>
        <v>43834</v>
      </c>
      <c r="C1628" t="str">
        <f t="shared" si="127"/>
        <v>43834Meal_Breakfast_GreenP17</v>
      </c>
      <c r="D1628" s="7">
        <v>1626</v>
      </c>
      <c r="E1628" t="s">
        <v>191</v>
      </c>
      <c r="F1628" t="s">
        <v>118</v>
      </c>
      <c r="G1628" t="s">
        <v>177</v>
      </c>
      <c r="H1628">
        <v>6.8110603000000003</v>
      </c>
      <c r="I1628" t="s">
        <v>50</v>
      </c>
      <c r="J1628">
        <v>0.15</v>
      </c>
      <c r="K1628">
        <v>0.25</v>
      </c>
      <c r="L1628">
        <v>0.4</v>
      </c>
      <c r="M1628" t="b">
        <f t="shared" si="128"/>
        <v>1</v>
      </c>
      <c r="N1628" t="str">
        <f t="shared" si="129"/>
        <v>Meal_Breakfast_Green</v>
      </c>
      <c r="O1628" t="s">
        <v>24</v>
      </c>
    </row>
    <row r="1629" spans="1:15" hidden="1" x14ac:dyDescent="0.45">
      <c r="A1629" t="str">
        <f t="shared" si="125"/>
        <v>2020-01-04</v>
      </c>
      <c r="B1629">
        <f t="shared" si="126"/>
        <v>43834</v>
      </c>
      <c r="C1629" t="str">
        <f t="shared" si="127"/>
        <v>43834Meal_Breakfast_MainP17</v>
      </c>
      <c r="D1629" s="7">
        <v>1627</v>
      </c>
      <c r="E1629" t="s">
        <v>191</v>
      </c>
      <c r="F1629" t="s">
        <v>118</v>
      </c>
      <c r="G1629" t="s">
        <v>178</v>
      </c>
      <c r="H1629">
        <v>112.00409999999999</v>
      </c>
      <c r="I1629" t="s">
        <v>50</v>
      </c>
      <c r="J1629">
        <v>0.15</v>
      </c>
      <c r="K1629">
        <v>0.25</v>
      </c>
      <c r="L1629">
        <v>0.4</v>
      </c>
      <c r="M1629" t="b">
        <f t="shared" si="128"/>
        <v>1</v>
      </c>
      <c r="N1629" t="str">
        <f t="shared" si="129"/>
        <v>Meal_Breakfast_Main</v>
      </c>
      <c r="O1629" t="s">
        <v>25</v>
      </c>
    </row>
    <row r="1630" spans="1:15" hidden="1" x14ac:dyDescent="0.45">
      <c r="A1630" t="str">
        <f t="shared" si="125"/>
        <v>2020-01-04</v>
      </c>
      <c r="B1630">
        <f t="shared" si="126"/>
        <v>43834</v>
      </c>
      <c r="C1630" t="str">
        <f t="shared" si="127"/>
        <v>43834Meal_Breakfast_SideP17</v>
      </c>
      <c r="D1630" s="7">
        <v>1628</v>
      </c>
      <c r="E1630" t="s">
        <v>191</v>
      </c>
      <c r="F1630" t="s">
        <v>118</v>
      </c>
      <c r="G1630" t="s">
        <v>179</v>
      </c>
      <c r="H1630">
        <v>2.2703533999999999</v>
      </c>
      <c r="I1630" t="s">
        <v>50</v>
      </c>
      <c r="J1630">
        <v>0.15</v>
      </c>
      <c r="K1630">
        <v>0.25</v>
      </c>
      <c r="L1630">
        <v>0.4</v>
      </c>
      <c r="M1630" t="b">
        <f t="shared" si="128"/>
        <v>1</v>
      </c>
      <c r="N1630" t="str">
        <f t="shared" si="129"/>
        <v>Meal_Breakfast_Side</v>
      </c>
      <c r="O1630" t="s">
        <v>26</v>
      </c>
    </row>
    <row r="1631" spans="1:15" hidden="1" x14ac:dyDescent="0.45">
      <c r="A1631" t="str">
        <f t="shared" si="125"/>
        <v>2020-01-04</v>
      </c>
      <c r="B1631">
        <f t="shared" si="126"/>
        <v>43834</v>
      </c>
      <c r="C1631" t="str">
        <f t="shared" si="127"/>
        <v>43834Meal_Dinner_GreenP17</v>
      </c>
      <c r="D1631" s="7">
        <v>1629</v>
      </c>
      <c r="E1631" t="s">
        <v>191</v>
      </c>
      <c r="F1631" t="s">
        <v>118</v>
      </c>
      <c r="G1631" t="s">
        <v>180</v>
      </c>
      <c r="H1631">
        <v>110.21178</v>
      </c>
      <c r="I1631" t="s">
        <v>50</v>
      </c>
      <c r="J1631">
        <v>0.15</v>
      </c>
      <c r="K1631">
        <v>0.25</v>
      </c>
      <c r="L1631">
        <v>0.4</v>
      </c>
      <c r="M1631" t="b">
        <f t="shared" si="128"/>
        <v>1</v>
      </c>
      <c r="N1631" t="str">
        <f t="shared" si="129"/>
        <v>Meal_Dinner_Green</v>
      </c>
      <c r="O1631" t="s">
        <v>29</v>
      </c>
    </row>
    <row r="1632" spans="1:15" hidden="1" x14ac:dyDescent="0.45">
      <c r="A1632" t="str">
        <f t="shared" si="125"/>
        <v>2020-01-04</v>
      </c>
      <c r="B1632">
        <f t="shared" si="126"/>
        <v>43834</v>
      </c>
      <c r="C1632" t="str">
        <f t="shared" si="127"/>
        <v>43834Meal_Dinner_MainP17</v>
      </c>
      <c r="D1632" s="7">
        <v>1630</v>
      </c>
      <c r="E1632" t="s">
        <v>191</v>
      </c>
      <c r="F1632" t="s">
        <v>118</v>
      </c>
      <c r="G1632" t="s">
        <v>181</v>
      </c>
      <c r="H1632">
        <v>125.39998</v>
      </c>
      <c r="I1632" t="s">
        <v>50</v>
      </c>
      <c r="J1632">
        <v>0.15</v>
      </c>
      <c r="K1632">
        <v>0.25</v>
      </c>
      <c r="L1632">
        <v>0.4</v>
      </c>
      <c r="M1632" t="b">
        <f t="shared" si="128"/>
        <v>1</v>
      </c>
      <c r="N1632" t="str">
        <f t="shared" si="129"/>
        <v>Meal_Dinner_Main</v>
      </c>
      <c r="O1632" t="s">
        <v>30</v>
      </c>
    </row>
    <row r="1633" spans="1:15" hidden="1" x14ac:dyDescent="0.45">
      <c r="A1633" t="str">
        <f t="shared" si="125"/>
        <v>2020-01-04</v>
      </c>
      <c r="B1633">
        <f t="shared" si="126"/>
        <v>43834</v>
      </c>
      <c r="C1633" t="str">
        <f t="shared" si="127"/>
        <v>43834Meal_Dinner_SideP17</v>
      </c>
      <c r="D1633" s="7">
        <v>1631</v>
      </c>
      <c r="E1633" t="s">
        <v>191</v>
      </c>
      <c r="F1633" t="s">
        <v>118</v>
      </c>
      <c r="G1633" t="s">
        <v>182</v>
      </c>
      <c r="H1633">
        <v>31.155275</v>
      </c>
      <c r="I1633" t="s">
        <v>50</v>
      </c>
      <c r="J1633">
        <v>0.15</v>
      </c>
      <c r="K1633">
        <v>0.25</v>
      </c>
      <c r="L1633">
        <v>0.4</v>
      </c>
      <c r="M1633" t="b">
        <f t="shared" si="128"/>
        <v>1</v>
      </c>
      <c r="N1633" t="str">
        <f t="shared" si="129"/>
        <v>Meal_Dinner_Side</v>
      </c>
      <c r="O1633" t="s">
        <v>31</v>
      </c>
    </row>
    <row r="1634" spans="1:15" hidden="1" x14ac:dyDescent="0.45">
      <c r="A1634" t="str">
        <f t="shared" si="125"/>
        <v>2020-01-04</v>
      </c>
      <c r="B1634">
        <f t="shared" si="126"/>
        <v>43834</v>
      </c>
      <c r="C1634" t="str">
        <f t="shared" si="127"/>
        <v>43834Meal_Lunch_GreenP17</v>
      </c>
      <c r="D1634" s="7">
        <v>1632</v>
      </c>
      <c r="E1634" t="s">
        <v>191</v>
      </c>
      <c r="F1634" t="s">
        <v>118</v>
      </c>
      <c r="G1634" t="s">
        <v>183</v>
      </c>
      <c r="H1634">
        <v>234.12273999999999</v>
      </c>
      <c r="I1634" t="s">
        <v>50</v>
      </c>
      <c r="J1634">
        <v>0.15</v>
      </c>
      <c r="K1634">
        <v>0.25</v>
      </c>
      <c r="L1634">
        <v>0.4</v>
      </c>
      <c r="M1634" t="b">
        <f t="shared" si="128"/>
        <v>1</v>
      </c>
      <c r="N1634" t="str">
        <f t="shared" si="129"/>
        <v>Meal_Lunch_Green</v>
      </c>
      <c r="O1634" t="s">
        <v>34</v>
      </c>
    </row>
    <row r="1635" spans="1:15" hidden="1" x14ac:dyDescent="0.45">
      <c r="A1635" t="str">
        <f t="shared" si="125"/>
        <v>2020-01-04</v>
      </c>
      <c r="B1635">
        <f t="shared" si="126"/>
        <v>43834</v>
      </c>
      <c r="C1635" t="str">
        <f t="shared" si="127"/>
        <v>43834Meal_Lunch_MainP17</v>
      </c>
      <c r="D1635" s="7">
        <v>1633</v>
      </c>
      <c r="E1635" t="s">
        <v>191</v>
      </c>
      <c r="F1635" t="s">
        <v>118</v>
      </c>
      <c r="G1635" t="s">
        <v>184</v>
      </c>
      <c r="H1635">
        <v>162.66592</v>
      </c>
      <c r="I1635" t="s">
        <v>50</v>
      </c>
      <c r="J1635">
        <v>0.15</v>
      </c>
      <c r="K1635">
        <v>0.25</v>
      </c>
      <c r="L1635">
        <v>0.4</v>
      </c>
      <c r="M1635" t="b">
        <f t="shared" si="128"/>
        <v>1</v>
      </c>
      <c r="N1635" t="str">
        <f t="shared" si="129"/>
        <v>Meal_Lunch_Main</v>
      </c>
      <c r="O1635" t="s">
        <v>35</v>
      </c>
    </row>
    <row r="1636" spans="1:15" hidden="1" x14ac:dyDescent="0.45">
      <c r="A1636" t="str">
        <f t="shared" si="125"/>
        <v>2020-01-04</v>
      </c>
      <c r="B1636">
        <f t="shared" si="126"/>
        <v>43834</v>
      </c>
      <c r="C1636" t="str">
        <f t="shared" si="127"/>
        <v>43834Meal_Lunch_SideP17</v>
      </c>
      <c r="D1636" s="7">
        <v>1634</v>
      </c>
      <c r="E1636" t="s">
        <v>191</v>
      </c>
      <c r="F1636" t="s">
        <v>118</v>
      </c>
      <c r="G1636" t="s">
        <v>185</v>
      </c>
      <c r="H1636">
        <v>67.971118000000004</v>
      </c>
      <c r="I1636" t="s">
        <v>50</v>
      </c>
      <c r="J1636">
        <v>0.15</v>
      </c>
      <c r="K1636">
        <v>0.25</v>
      </c>
      <c r="L1636">
        <v>0.4</v>
      </c>
      <c r="M1636" t="b">
        <f t="shared" si="128"/>
        <v>1</v>
      </c>
      <c r="N1636" t="str">
        <f t="shared" si="129"/>
        <v>Meal_Lunch_Side</v>
      </c>
      <c r="O1636" t="s">
        <v>36</v>
      </c>
    </row>
    <row r="1637" spans="1:15" hidden="1" x14ac:dyDescent="0.45">
      <c r="A1637" t="str">
        <f t="shared" si="125"/>
        <v>2020-01-04</v>
      </c>
      <c r="B1637">
        <f t="shared" si="126"/>
        <v>43834</v>
      </c>
      <c r="C1637" t="str">
        <f t="shared" si="127"/>
        <v>43834Meal_Morning_Snack_GreenP17</v>
      </c>
      <c r="D1637" s="7">
        <v>1635</v>
      </c>
      <c r="E1637" t="s">
        <v>191</v>
      </c>
      <c r="F1637" t="s">
        <v>118</v>
      </c>
      <c r="G1637" t="s">
        <v>186</v>
      </c>
      <c r="H1637">
        <v>0</v>
      </c>
      <c r="I1637" t="s">
        <v>50</v>
      </c>
      <c r="J1637">
        <v>0.15</v>
      </c>
      <c r="K1637">
        <v>0.25</v>
      </c>
      <c r="L1637">
        <v>0.4</v>
      </c>
      <c r="M1637" t="b">
        <f t="shared" si="128"/>
        <v>1</v>
      </c>
      <c r="N1637" t="str">
        <f t="shared" si="129"/>
        <v>Meal_Morning_Snack_Green</v>
      </c>
      <c r="O1637" t="s">
        <v>39</v>
      </c>
    </row>
    <row r="1638" spans="1:15" hidden="1" x14ac:dyDescent="0.45">
      <c r="A1638" t="str">
        <f t="shared" si="125"/>
        <v>2020-01-04</v>
      </c>
      <c r="B1638">
        <f t="shared" si="126"/>
        <v>43834</v>
      </c>
      <c r="C1638" t="str">
        <f t="shared" si="127"/>
        <v>43834Meal_Morning_Snack_MainP17</v>
      </c>
      <c r="D1638" s="7">
        <v>1636</v>
      </c>
      <c r="E1638" t="s">
        <v>191</v>
      </c>
      <c r="F1638" t="s">
        <v>118</v>
      </c>
      <c r="G1638" t="s">
        <v>187</v>
      </c>
      <c r="H1638">
        <v>36.739013</v>
      </c>
      <c r="I1638" t="s">
        <v>50</v>
      </c>
      <c r="J1638">
        <v>0.15</v>
      </c>
      <c r="K1638">
        <v>0.25</v>
      </c>
      <c r="L1638">
        <v>0.4</v>
      </c>
      <c r="M1638" t="b">
        <f t="shared" si="128"/>
        <v>1</v>
      </c>
      <c r="N1638" t="str">
        <f t="shared" si="129"/>
        <v>Meal_Morning_Snack_Main</v>
      </c>
      <c r="O1638" t="s">
        <v>40</v>
      </c>
    </row>
    <row r="1639" spans="1:15" hidden="1" x14ac:dyDescent="0.45">
      <c r="A1639" t="str">
        <f t="shared" si="125"/>
        <v>2020-01-04</v>
      </c>
      <c r="B1639">
        <f t="shared" si="126"/>
        <v>43834</v>
      </c>
      <c r="C1639" t="str">
        <f t="shared" si="127"/>
        <v>43834Meal_Morning_Snack_SideP17</v>
      </c>
      <c r="D1639" s="7">
        <v>1637</v>
      </c>
      <c r="E1639" t="s">
        <v>191</v>
      </c>
      <c r="F1639" t="s">
        <v>118</v>
      </c>
      <c r="G1639" t="s">
        <v>188</v>
      </c>
      <c r="H1639">
        <v>40.913899999999998</v>
      </c>
      <c r="I1639" t="s">
        <v>50</v>
      </c>
      <c r="J1639">
        <v>0.15</v>
      </c>
      <c r="K1639">
        <v>0.25</v>
      </c>
      <c r="L1639">
        <v>0.4</v>
      </c>
      <c r="M1639" t="b">
        <f t="shared" si="128"/>
        <v>1</v>
      </c>
      <c r="N1639" t="str">
        <f t="shared" si="129"/>
        <v>Meal_Morning_Snack_Side</v>
      </c>
      <c r="O1639" t="s">
        <v>41</v>
      </c>
    </row>
    <row r="1640" spans="1:15" hidden="1" x14ac:dyDescent="0.45">
      <c r="A1640" t="str">
        <f t="shared" si="125"/>
        <v>2020-01-04</v>
      </c>
      <c r="B1640">
        <f t="shared" si="126"/>
        <v>43834</v>
      </c>
      <c r="C1640" t="str">
        <f t="shared" si="127"/>
        <v>43834Meal_Afternoon_Snack_GreenP18</v>
      </c>
      <c r="D1640" s="7">
        <v>1638</v>
      </c>
      <c r="E1640" t="s">
        <v>191</v>
      </c>
      <c r="F1640" t="s">
        <v>118</v>
      </c>
      <c r="G1640" t="s">
        <v>168</v>
      </c>
      <c r="H1640">
        <v>9.2861376</v>
      </c>
      <c r="I1640" t="s">
        <v>51</v>
      </c>
      <c r="J1640">
        <v>0.3</v>
      </c>
      <c r="K1640">
        <v>0.5</v>
      </c>
      <c r="L1640">
        <v>0.5</v>
      </c>
      <c r="M1640" t="b">
        <f t="shared" si="128"/>
        <v>1</v>
      </c>
      <c r="N1640" t="str">
        <f t="shared" si="129"/>
        <v>Meal_Afternoon_Snack_Green</v>
      </c>
      <c r="O1640" t="s">
        <v>11</v>
      </c>
    </row>
    <row r="1641" spans="1:15" hidden="1" x14ac:dyDescent="0.45">
      <c r="A1641" t="str">
        <f t="shared" si="125"/>
        <v>2020-01-04</v>
      </c>
      <c r="B1641">
        <f t="shared" si="126"/>
        <v>43834</v>
      </c>
      <c r="C1641" t="str">
        <f t="shared" si="127"/>
        <v>43834Meal_Afternoon_Snack_MainP18</v>
      </c>
      <c r="D1641" s="7">
        <v>1639</v>
      </c>
      <c r="E1641" t="s">
        <v>191</v>
      </c>
      <c r="F1641" t="s">
        <v>118</v>
      </c>
      <c r="G1641" t="s">
        <v>169</v>
      </c>
      <c r="H1641">
        <v>28.415581</v>
      </c>
      <c r="I1641" t="s">
        <v>51</v>
      </c>
      <c r="J1641">
        <v>0.3</v>
      </c>
      <c r="K1641">
        <v>0.5</v>
      </c>
      <c r="L1641">
        <v>0.5</v>
      </c>
      <c r="M1641" t="b">
        <f t="shared" si="128"/>
        <v>1</v>
      </c>
      <c r="N1641" t="str">
        <f t="shared" si="129"/>
        <v>Meal_Afternoon_Snack_Main</v>
      </c>
      <c r="O1641" t="s">
        <v>12</v>
      </c>
    </row>
    <row r="1642" spans="1:15" hidden="1" x14ac:dyDescent="0.45">
      <c r="A1642" t="str">
        <f t="shared" si="125"/>
        <v>2020-01-04</v>
      </c>
      <c r="B1642">
        <f t="shared" si="126"/>
        <v>43834</v>
      </c>
      <c r="C1642" t="str">
        <f t="shared" si="127"/>
        <v>43834Meal_Afternoon_Snack_SideP18</v>
      </c>
      <c r="D1642" s="7">
        <v>1640</v>
      </c>
      <c r="E1642" t="s">
        <v>191</v>
      </c>
      <c r="F1642" t="s">
        <v>118</v>
      </c>
      <c r="G1642" t="s">
        <v>170</v>
      </c>
      <c r="H1642">
        <v>3.5287323000000002</v>
      </c>
      <c r="I1642" t="s">
        <v>51</v>
      </c>
      <c r="J1642">
        <v>0.3</v>
      </c>
      <c r="K1642">
        <v>0.5</v>
      </c>
      <c r="L1642">
        <v>0.5</v>
      </c>
      <c r="M1642" t="b">
        <f t="shared" si="128"/>
        <v>1</v>
      </c>
      <c r="N1642" t="str">
        <f t="shared" si="129"/>
        <v>Meal_Afternoon_Snack_Side</v>
      </c>
      <c r="O1642" t="s">
        <v>13</v>
      </c>
    </row>
    <row r="1643" spans="1:15" hidden="1" x14ac:dyDescent="0.45">
      <c r="A1643" t="str">
        <f t="shared" si="125"/>
        <v>2020-01-04</v>
      </c>
      <c r="B1643">
        <f t="shared" si="126"/>
        <v>43834</v>
      </c>
      <c r="C1643" t="str">
        <f t="shared" si="127"/>
        <v>43834Meal_Booster1_GreenP18</v>
      </c>
      <c r="D1643" s="7">
        <v>1641</v>
      </c>
      <c r="E1643" t="s">
        <v>191</v>
      </c>
      <c r="F1643" t="s">
        <v>118</v>
      </c>
      <c r="G1643" t="s">
        <v>171</v>
      </c>
      <c r="H1643">
        <v>0</v>
      </c>
      <c r="I1643" t="s">
        <v>51</v>
      </c>
      <c r="J1643">
        <v>0.3</v>
      </c>
      <c r="K1643">
        <v>0.5</v>
      </c>
      <c r="L1643">
        <v>0.5</v>
      </c>
      <c r="M1643" t="b">
        <f t="shared" si="128"/>
        <v>1</v>
      </c>
      <c r="N1643" t="str">
        <f t="shared" si="129"/>
        <v>Meal_Booster1_Green</v>
      </c>
      <c r="O1643" t="s">
        <v>16</v>
      </c>
    </row>
    <row r="1644" spans="1:15" hidden="1" x14ac:dyDescent="0.45">
      <c r="A1644" t="str">
        <f t="shared" si="125"/>
        <v>2020-01-04</v>
      </c>
      <c r="B1644">
        <f t="shared" si="126"/>
        <v>43834</v>
      </c>
      <c r="C1644" t="str">
        <f t="shared" si="127"/>
        <v>43834Meal_Booster1_MainP18</v>
      </c>
      <c r="D1644" s="7">
        <v>1642</v>
      </c>
      <c r="E1644" t="s">
        <v>191</v>
      </c>
      <c r="F1644" t="s">
        <v>118</v>
      </c>
      <c r="G1644" t="s">
        <v>172</v>
      </c>
      <c r="H1644">
        <v>0</v>
      </c>
      <c r="I1644" t="s">
        <v>51</v>
      </c>
      <c r="J1644">
        <v>0.3</v>
      </c>
      <c r="K1644">
        <v>0.5</v>
      </c>
      <c r="L1644">
        <v>0.5</v>
      </c>
      <c r="M1644" t="b">
        <f t="shared" si="128"/>
        <v>1</v>
      </c>
      <c r="N1644" t="str">
        <f t="shared" si="129"/>
        <v>Meal_Booster1_Main</v>
      </c>
      <c r="O1644" t="s">
        <v>17</v>
      </c>
    </row>
    <row r="1645" spans="1:15" hidden="1" x14ac:dyDescent="0.45">
      <c r="A1645" t="str">
        <f t="shared" si="125"/>
        <v>2020-01-04</v>
      </c>
      <c r="B1645">
        <f t="shared" si="126"/>
        <v>43834</v>
      </c>
      <c r="C1645" t="str">
        <f t="shared" si="127"/>
        <v>43834Meal_Booster1_SideP18</v>
      </c>
      <c r="D1645" s="7">
        <v>1643</v>
      </c>
      <c r="E1645" t="s">
        <v>191</v>
      </c>
      <c r="F1645" t="s">
        <v>118</v>
      </c>
      <c r="G1645" t="s">
        <v>173</v>
      </c>
      <c r="H1645">
        <v>0</v>
      </c>
      <c r="I1645" t="s">
        <v>51</v>
      </c>
      <c r="J1645">
        <v>0.3</v>
      </c>
      <c r="K1645">
        <v>0.5</v>
      </c>
      <c r="L1645">
        <v>0.5</v>
      </c>
      <c r="M1645" t="b">
        <f t="shared" si="128"/>
        <v>1</v>
      </c>
      <c r="N1645" t="str">
        <f t="shared" si="129"/>
        <v>Meal_Booster1_Side</v>
      </c>
      <c r="O1645" t="s">
        <v>18</v>
      </c>
    </row>
    <row r="1646" spans="1:15" hidden="1" x14ac:dyDescent="0.45">
      <c r="A1646" t="str">
        <f t="shared" si="125"/>
        <v>2020-01-04</v>
      </c>
      <c r="B1646">
        <f t="shared" si="126"/>
        <v>43834</v>
      </c>
      <c r="C1646" t="str">
        <f t="shared" si="127"/>
        <v>43834Meal_Booster2_GreenP18</v>
      </c>
      <c r="D1646" s="7">
        <v>1644</v>
      </c>
      <c r="E1646" t="s">
        <v>191</v>
      </c>
      <c r="F1646" t="s">
        <v>118</v>
      </c>
      <c r="G1646" t="s">
        <v>174</v>
      </c>
      <c r="H1646">
        <v>0</v>
      </c>
      <c r="I1646" t="s">
        <v>51</v>
      </c>
      <c r="J1646">
        <v>0.3</v>
      </c>
      <c r="K1646">
        <v>0.5</v>
      </c>
      <c r="L1646">
        <v>0.5</v>
      </c>
      <c r="M1646" t="b">
        <f t="shared" si="128"/>
        <v>1</v>
      </c>
      <c r="N1646" t="str">
        <f t="shared" si="129"/>
        <v>Meal_Booster2_Green</v>
      </c>
      <c r="O1646" t="s">
        <v>19</v>
      </c>
    </row>
    <row r="1647" spans="1:15" hidden="1" x14ac:dyDescent="0.45">
      <c r="A1647" t="str">
        <f t="shared" si="125"/>
        <v>2020-01-04</v>
      </c>
      <c r="B1647">
        <f t="shared" si="126"/>
        <v>43834</v>
      </c>
      <c r="C1647" t="str">
        <f t="shared" si="127"/>
        <v>43834Meal_Booster2_MainP18</v>
      </c>
      <c r="D1647" s="7">
        <v>1645</v>
      </c>
      <c r="E1647" t="s">
        <v>191</v>
      </c>
      <c r="F1647" t="s">
        <v>118</v>
      </c>
      <c r="G1647" t="s">
        <v>175</v>
      </c>
      <c r="H1647">
        <v>0</v>
      </c>
      <c r="I1647" t="s">
        <v>51</v>
      </c>
      <c r="J1647">
        <v>0.3</v>
      </c>
      <c r="K1647">
        <v>0.5</v>
      </c>
      <c r="L1647">
        <v>0.5</v>
      </c>
      <c r="M1647" t="b">
        <f t="shared" si="128"/>
        <v>1</v>
      </c>
      <c r="N1647" t="str">
        <f t="shared" si="129"/>
        <v>Meal_Booster2_Main</v>
      </c>
      <c r="O1647" t="s">
        <v>20</v>
      </c>
    </row>
    <row r="1648" spans="1:15" hidden="1" x14ac:dyDescent="0.45">
      <c r="A1648" t="str">
        <f t="shared" si="125"/>
        <v>2020-01-04</v>
      </c>
      <c r="B1648">
        <f t="shared" si="126"/>
        <v>43834</v>
      </c>
      <c r="C1648" t="str">
        <f t="shared" si="127"/>
        <v>43834Meal_Booster2_SideP18</v>
      </c>
      <c r="D1648" s="7">
        <v>1646</v>
      </c>
      <c r="E1648" t="s">
        <v>191</v>
      </c>
      <c r="F1648" t="s">
        <v>118</v>
      </c>
      <c r="G1648" t="s">
        <v>176</v>
      </c>
      <c r="H1648">
        <v>0</v>
      </c>
      <c r="I1648" t="s">
        <v>51</v>
      </c>
      <c r="J1648">
        <v>0.3</v>
      </c>
      <c r="K1648">
        <v>0.5</v>
      </c>
      <c r="L1648">
        <v>0.5</v>
      </c>
      <c r="M1648" t="b">
        <f t="shared" si="128"/>
        <v>1</v>
      </c>
      <c r="N1648" t="str">
        <f t="shared" si="129"/>
        <v>Meal_Booster2_Side</v>
      </c>
      <c r="O1648" t="s">
        <v>21</v>
      </c>
    </row>
    <row r="1649" spans="1:15" hidden="1" x14ac:dyDescent="0.45">
      <c r="A1649" t="str">
        <f t="shared" si="125"/>
        <v>2020-01-04</v>
      </c>
      <c r="B1649">
        <f t="shared" si="126"/>
        <v>43834</v>
      </c>
      <c r="C1649" t="str">
        <f t="shared" si="127"/>
        <v>43834Meal_Breakfast_GreenP18</v>
      </c>
      <c r="D1649" s="7">
        <v>1647</v>
      </c>
      <c r="E1649" t="s">
        <v>191</v>
      </c>
      <c r="F1649" t="s">
        <v>118</v>
      </c>
      <c r="G1649" t="s">
        <v>177</v>
      </c>
      <c r="H1649">
        <v>5.0518951000000003</v>
      </c>
      <c r="I1649" t="s">
        <v>51</v>
      </c>
      <c r="J1649">
        <v>0.3</v>
      </c>
      <c r="K1649">
        <v>0.5</v>
      </c>
      <c r="L1649">
        <v>0.5</v>
      </c>
      <c r="M1649" t="b">
        <f t="shared" si="128"/>
        <v>1</v>
      </c>
      <c r="N1649" t="str">
        <f t="shared" si="129"/>
        <v>Meal_Breakfast_Green</v>
      </c>
      <c r="O1649" t="s">
        <v>24</v>
      </c>
    </row>
    <row r="1650" spans="1:15" hidden="1" x14ac:dyDescent="0.45">
      <c r="A1650" t="str">
        <f t="shared" si="125"/>
        <v>2020-01-04</v>
      </c>
      <c r="B1650">
        <f t="shared" si="126"/>
        <v>43834</v>
      </c>
      <c r="C1650" t="str">
        <f t="shared" si="127"/>
        <v>43834Meal_Breakfast_MainP18</v>
      </c>
      <c r="D1650" s="7">
        <v>1648</v>
      </c>
      <c r="E1650" t="s">
        <v>191</v>
      </c>
      <c r="F1650" t="s">
        <v>118</v>
      </c>
      <c r="G1650" t="s">
        <v>178</v>
      </c>
      <c r="H1650">
        <v>97.669972000000001</v>
      </c>
      <c r="I1650" t="s">
        <v>51</v>
      </c>
      <c r="J1650">
        <v>0.3</v>
      </c>
      <c r="K1650">
        <v>0.5</v>
      </c>
      <c r="L1650">
        <v>0.5</v>
      </c>
      <c r="M1650" t="b">
        <f t="shared" si="128"/>
        <v>1</v>
      </c>
      <c r="N1650" t="str">
        <f t="shared" si="129"/>
        <v>Meal_Breakfast_Main</v>
      </c>
      <c r="O1650" t="s">
        <v>25</v>
      </c>
    </row>
    <row r="1651" spans="1:15" hidden="1" x14ac:dyDescent="0.45">
      <c r="A1651" t="str">
        <f t="shared" si="125"/>
        <v>2020-01-04</v>
      </c>
      <c r="B1651">
        <f t="shared" si="126"/>
        <v>43834</v>
      </c>
      <c r="C1651" t="str">
        <f t="shared" si="127"/>
        <v>43834Meal_Breakfast_SideP18</v>
      </c>
      <c r="D1651" s="7">
        <v>1649</v>
      </c>
      <c r="E1651" t="s">
        <v>191</v>
      </c>
      <c r="F1651" t="s">
        <v>118</v>
      </c>
      <c r="G1651" t="s">
        <v>179</v>
      </c>
      <c r="H1651">
        <v>5.0518951000000003</v>
      </c>
      <c r="I1651" t="s">
        <v>51</v>
      </c>
      <c r="J1651">
        <v>0.3</v>
      </c>
      <c r="K1651">
        <v>0.5</v>
      </c>
      <c r="L1651">
        <v>0.5</v>
      </c>
      <c r="M1651" t="b">
        <f t="shared" si="128"/>
        <v>1</v>
      </c>
      <c r="N1651" t="str">
        <f t="shared" si="129"/>
        <v>Meal_Breakfast_Side</v>
      </c>
      <c r="O1651" t="s">
        <v>26</v>
      </c>
    </row>
    <row r="1652" spans="1:15" hidden="1" x14ac:dyDescent="0.45">
      <c r="A1652" t="str">
        <f t="shared" si="125"/>
        <v>2020-01-04</v>
      </c>
      <c r="B1652">
        <f t="shared" si="126"/>
        <v>43834</v>
      </c>
      <c r="C1652" t="str">
        <f t="shared" si="127"/>
        <v>43834Meal_Dinner_GreenP18</v>
      </c>
      <c r="D1652" s="7">
        <v>1650</v>
      </c>
      <c r="E1652" t="s">
        <v>191</v>
      </c>
      <c r="F1652" t="s">
        <v>118</v>
      </c>
      <c r="G1652" t="s">
        <v>180</v>
      </c>
      <c r="H1652">
        <v>136.45114000000001</v>
      </c>
      <c r="I1652" t="s">
        <v>51</v>
      </c>
      <c r="J1652">
        <v>0.3</v>
      </c>
      <c r="K1652">
        <v>0.5</v>
      </c>
      <c r="L1652">
        <v>0.5</v>
      </c>
      <c r="M1652" t="b">
        <f t="shared" si="128"/>
        <v>1</v>
      </c>
      <c r="N1652" t="str">
        <f t="shared" si="129"/>
        <v>Meal_Dinner_Green</v>
      </c>
      <c r="O1652" t="s">
        <v>29</v>
      </c>
    </row>
    <row r="1653" spans="1:15" hidden="1" x14ac:dyDescent="0.45">
      <c r="A1653" t="str">
        <f t="shared" si="125"/>
        <v>2020-01-04</v>
      </c>
      <c r="B1653">
        <f t="shared" si="126"/>
        <v>43834</v>
      </c>
      <c r="C1653" t="str">
        <f t="shared" si="127"/>
        <v>43834Meal_Dinner_MainP18</v>
      </c>
      <c r="D1653" s="7">
        <v>1651</v>
      </c>
      <c r="E1653" t="s">
        <v>191</v>
      </c>
      <c r="F1653" t="s">
        <v>118</v>
      </c>
      <c r="G1653" t="s">
        <v>181</v>
      </c>
      <c r="H1653">
        <v>172.22796</v>
      </c>
      <c r="I1653" t="s">
        <v>51</v>
      </c>
      <c r="J1653">
        <v>0.3</v>
      </c>
      <c r="K1653">
        <v>0.5</v>
      </c>
      <c r="L1653">
        <v>0.5</v>
      </c>
      <c r="M1653" t="b">
        <f t="shared" si="128"/>
        <v>1</v>
      </c>
      <c r="N1653" t="str">
        <f t="shared" si="129"/>
        <v>Meal_Dinner_Main</v>
      </c>
      <c r="O1653" t="s">
        <v>30</v>
      </c>
    </row>
    <row r="1654" spans="1:15" hidden="1" x14ac:dyDescent="0.45">
      <c r="A1654" t="str">
        <f t="shared" si="125"/>
        <v>2020-01-04</v>
      </c>
      <c r="B1654">
        <f t="shared" si="126"/>
        <v>43834</v>
      </c>
      <c r="C1654" t="str">
        <f t="shared" si="127"/>
        <v>43834Meal_Dinner_SideP18</v>
      </c>
      <c r="D1654" s="7">
        <v>1652</v>
      </c>
      <c r="E1654" t="s">
        <v>191</v>
      </c>
      <c r="F1654" t="s">
        <v>118</v>
      </c>
      <c r="G1654" t="s">
        <v>182</v>
      </c>
      <c r="H1654">
        <v>33.280765000000002</v>
      </c>
      <c r="I1654" t="s">
        <v>51</v>
      </c>
      <c r="J1654">
        <v>0.3</v>
      </c>
      <c r="K1654">
        <v>0.5</v>
      </c>
      <c r="L1654">
        <v>0.5</v>
      </c>
      <c r="M1654" t="b">
        <f t="shared" si="128"/>
        <v>1</v>
      </c>
      <c r="N1654" t="str">
        <f t="shared" si="129"/>
        <v>Meal_Dinner_Side</v>
      </c>
      <c r="O1654" t="s">
        <v>31</v>
      </c>
    </row>
    <row r="1655" spans="1:15" hidden="1" x14ac:dyDescent="0.45">
      <c r="A1655" t="str">
        <f t="shared" si="125"/>
        <v>2020-01-04</v>
      </c>
      <c r="B1655">
        <f t="shared" si="126"/>
        <v>43834</v>
      </c>
      <c r="C1655" t="str">
        <f t="shared" si="127"/>
        <v>43834Meal_Lunch_GreenP18</v>
      </c>
      <c r="D1655" s="7">
        <v>1653</v>
      </c>
      <c r="E1655" t="s">
        <v>191</v>
      </c>
      <c r="F1655" t="s">
        <v>118</v>
      </c>
      <c r="G1655" t="s">
        <v>183</v>
      </c>
      <c r="H1655">
        <v>244.11982</v>
      </c>
      <c r="I1655" t="s">
        <v>51</v>
      </c>
      <c r="J1655">
        <v>0.3</v>
      </c>
      <c r="K1655">
        <v>0.5</v>
      </c>
      <c r="L1655">
        <v>0.5</v>
      </c>
      <c r="M1655" t="b">
        <f t="shared" si="128"/>
        <v>1</v>
      </c>
      <c r="N1655" t="str">
        <f t="shared" si="129"/>
        <v>Meal_Lunch_Green</v>
      </c>
      <c r="O1655" t="s">
        <v>34</v>
      </c>
    </row>
    <row r="1656" spans="1:15" hidden="1" x14ac:dyDescent="0.45">
      <c r="A1656" t="str">
        <f t="shared" si="125"/>
        <v>2020-01-04</v>
      </c>
      <c r="B1656">
        <f t="shared" si="126"/>
        <v>43834</v>
      </c>
      <c r="C1656" t="str">
        <f t="shared" si="127"/>
        <v>43834Meal_Lunch_MainP18</v>
      </c>
      <c r="D1656" s="7">
        <v>1654</v>
      </c>
      <c r="E1656" t="s">
        <v>191</v>
      </c>
      <c r="F1656" t="s">
        <v>118</v>
      </c>
      <c r="G1656" t="s">
        <v>184</v>
      </c>
      <c r="H1656">
        <v>227.01559</v>
      </c>
      <c r="I1656" t="s">
        <v>51</v>
      </c>
      <c r="J1656">
        <v>0.3</v>
      </c>
      <c r="K1656">
        <v>0.5</v>
      </c>
      <c r="L1656">
        <v>0.5</v>
      </c>
      <c r="M1656" t="b">
        <f t="shared" si="128"/>
        <v>1</v>
      </c>
      <c r="N1656" t="str">
        <f t="shared" si="129"/>
        <v>Meal_Lunch_Main</v>
      </c>
      <c r="O1656" t="s">
        <v>35</v>
      </c>
    </row>
    <row r="1657" spans="1:15" hidden="1" x14ac:dyDescent="0.45">
      <c r="A1657" t="str">
        <f t="shared" si="125"/>
        <v>2020-01-04</v>
      </c>
      <c r="B1657">
        <f t="shared" si="126"/>
        <v>43834</v>
      </c>
      <c r="C1657" t="str">
        <f t="shared" si="127"/>
        <v>43834Meal_Lunch_SideP18</v>
      </c>
      <c r="D1657" s="7">
        <v>1655</v>
      </c>
      <c r="E1657" t="s">
        <v>191</v>
      </c>
      <c r="F1657" t="s">
        <v>118</v>
      </c>
      <c r="G1657" t="s">
        <v>185</v>
      </c>
      <c r="H1657">
        <v>134.23948999999999</v>
      </c>
      <c r="I1657" t="s">
        <v>51</v>
      </c>
      <c r="J1657">
        <v>0.3</v>
      </c>
      <c r="K1657">
        <v>0.5</v>
      </c>
      <c r="L1657">
        <v>0.5</v>
      </c>
      <c r="M1657" t="b">
        <f t="shared" si="128"/>
        <v>1</v>
      </c>
      <c r="N1657" t="str">
        <f t="shared" si="129"/>
        <v>Meal_Lunch_Side</v>
      </c>
      <c r="O1657" t="s">
        <v>36</v>
      </c>
    </row>
    <row r="1658" spans="1:15" hidden="1" x14ac:dyDescent="0.45">
      <c r="A1658" t="str">
        <f t="shared" si="125"/>
        <v>2020-01-04</v>
      </c>
      <c r="B1658">
        <f t="shared" si="126"/>
        <v>43834</v>
      </c>
      <c r="C1658" t="str">
        <f t="shared" si="127"/>
        <v>43834Meal_Morning_Snack_GreenP18</v>
      </c>
      <c r="D1658" s="7">
        <v>1656</v>
      </c>
      <c r="E1658" t="s">
        <v>191</v>
      </c>
      <c r="F1658" t="s">
        <v>118</v>
      </c>
      <c r="G1658" t="s">
        <v>186</v>
      </c>
      <c r="H1658">
        <v>0</v>
      </c>
      <c r="I1658" t="s">
        <v>51</v>
      </c>
      <c r="J1658">
        <v>0.3</v>
      </c>
      <c r="K1658">
        <v>0.5</v>
      </c>
      <c r="L1658">
        <v>0.5</v>
      </c>
      <c r="M1658" t="b">
        <f t="shared" si="128"/>
        <v>1</v>
      </c>
      <c r="N1658" t="str">
        <f t="shared" si="129"/>
        <v>Meal_Morning_Snack_Green</v>
      </c>
      <c r="O1658" t="s">
        <v>39</v>
      </c>
    </row>
    <row r="1659" spans="1:15" hidden="1" x14ac:dyDescent="0.45">
      <c r="A1659" t="str">
        <f t="shared" si="125"/>
        <v>2020-01-04</v>
      </c>
      <c r="B1659">
        <f t="shared" si="126"/>
        <v>43834</v>
      </c>
      <c r="C1659" t="str">
        <f t="shared" si="127"/>
        <v>43834Meal_Morning_Snack_MainP18</v>
      </c>
      <c r="D1659" s="7">
        <v>1657</v>
      </c>
      <c r="E1659" t="s">
        <v>191</v>
      </c>
      <c r="F1659" t="s">
        <v>118</v>
      </c>
      <c r="G1659" t="s">
        <v>187</v>
      </c>
      <c r="H1659">
        <v>23.926773000000001</v>
      </c>
      <c r="I1659" t="s">
        <v>51</v>
      </c>
      <c r="J1659">
        <v>0.3</v>
      </c>
      <c r="K1659">
        <v>0.5</v>
      </c>
      <c r="L1659">
        <v>0.5</v>
      </c>
      <c r="M1659" t="b">
        <f t="shared" si="128"/>
        <v>1</v>
      </c>
      <c r="N1659" t="str">
        <f t="shared" si="129"/>
        <v>Meal_Morning_Snack_Main</v>
      </c>
      <c r="O1659" t="s">
        <v>40</v>
      </c>
    </row>
    <row r="1660" spans="1:15" hidden="1" x14ac:dyDescent="0.45">
      <c r="A1660" t="str">
        <f t="shared" si="125"/>
        <v>2020-01-04</v>
      </c>
      <c r="B1660">
        <f t="shared" si="126"/>
        <v>43834</v>
      </c>
      <c r="C1660" t="str">
        <f t="shared" si="127"/>
        <v>43834Meal_Morning_Snack_SideP18</v>
      </c>
      <c r="D1660" s="7">
        <v>1658</v>
      </c>
      <c r="E1660" t="s">
        <v>191</v>
      </c>
      <c r="F1660" t="s">
        <v>118</v>
      </c>
      <c r="G1660" t="s">
        <v>188</v>
      </c>
      <c r="H1660">
        <v>31.016186999999999</v>
      </c>
      <c r="I1660" t="s">
        <v>51</v>
      </c>
      <c r="J1660">
        <v>0.3</v>
      </c>
      <c r="K1660">
        <v>0.5</v>
      </c>
      <c r="L1660">
        <v>0.5</v>
      </c>
      <c r="M1660" t="b">
        <f t="shared" si="128"/>
        <v>1</v>
      </c>
      <c r="N1660" t="str">
        <f t="shared" si="129"/>
        <v>Meal_Morning_Snack_Side</v>
      </c>
      <c r="O1660" t="s">
        <v>41</v>
      </c>
    </row>
    <row r="1661" spans="1:15" hidden="1" x14ac:dyDescent="0.45">
      <c r="A1661" t="str">
        <f t="shared" si="125"/>
        <v>2020-01-04</v>
      </c>
      <c r="B1661">
        <f t="shared" si="126"/>
        <v>43834</v>
      </c>
      <c r="C1661" t="str">
        <f t="shared" si="127"/>
        <v>43834Meal_Afternoon_Snack_GreenP19</v>
      </c>
      <c r="D1661" s="7">
        <v>1659</v>
      </c>
      <c r="E1661" t="s">
        <v>191</v>
      </c>
      <c r="F1661" t="s">
        <v>118</v>
      </c>
      <c r="G1661" t="s">
        <v>168</v>
      </c>
      <c r="H1661">
        <v>0.11694027</v>
      </c>
      <c r="I1661" t="s">
        <v>52</v>
      </c>
      <c r="J1661">
        <v>0.05</v>
      </c>
      <c r="K1661">
        <v>0.2</v>
      </c>
      <c r="L1661">
        <v>0.25</v>
      </c>
      <c r="M1661" t="b">
        <f t="shared" si="128"/>
        <v>1</v>
      </c>
      <c r="N1661" t="str">
        <f t="shared" si="129"/>
        <v>Meal_Afternoon_Snack_Green</v>
      </c>
      <c r="O1661" t="s">
        <v>11</v>
      </c>
    </row>
    <row r="1662" spans="1:15" hidden="1" x14ac:dyDescent="0.45">
      <c r="A1662" t="str">
        <f t="shared" si="125"/>
        <v>2020-01-04</v>
      </c>
      <c r="B1662">
        <f t="shared" si="126"/>
        <v>43834</v>
      </c>
      <c r="C1662" t="str">
        <f t="shared" si="127"/>
        <v>43834Meal_Afternoon_Snack_MainP19</v>
      </c>
      <c r="D1662" s="7">
        <v>1660</v>
      </c>
      <c r="E1662" t="s">
        <v>191</v>
      </c>
      <c r="F1662" t="s">
        <v>118</v>
      </c>
      <c r="G1662" t="s">
        <v>169</v>
      </c>
      <c r="H1662">
        <v>0.18754572</v>
      </c>
      <c r="I1662" t="s">
        <v>52</v>
      </c>
      <c r="J1662">
        <v>0.05</v>
      </c>
      <c r="K1662">
        <v>0.2</v>
      </c>
      <c r="L1662">
        <v>0.25</v>
      </c>
      <c r="M1662" t="b">
        <f t="shared" si="128"/>
        <v>1</v>
      </c>
      <c r="N1662" t="str">
        <f t="shared" si="129"/>
        <v>Meal_Afternoon_Snack_Main</v>
      </c>
      <c r="O1662" t="s">
        <v>12</v>
      </c>
    </row>
    <row r="1663" spans="1:15" hidden="1" x14ac:dyDescent="0.45">
      <c r="A1663" t="str">
        <f t="shared" si="125"/>
        <v>2020-01-04</v>
      </c>
      <c r="B1663">
        <f t="shared" si="126"/>
        <v>43834</v>
      </c>
      <c r="C1663" t="str">
        <f t="shared" si="127"/>
        <v>43834Meal_Afternoon_Snack_SideP19</v>
      </c>
      <c r="D1663" s="7">
        <v>1661</v>
      </c>
      <c r="E1663" t="s">
        <v>191</v>
      </c>
      <c r="F1663" t="s">
        <v>118</v>
      </c>
      <c r="G1663" t="s">
        <v>170</v>
      </c>
      <c r="H1663">
        <v>2.2064203000000001E-2</v>
      </c>
      <c r="I1663" t="s">
        <v>52</v>
      </c>
      <c r="J1663">
        <v>0.05</v>
      </c>
      <c r="K1663">
        <v>0.2</v>
      </c>
      <c r="L1663">
        <v>0.25</v>
      </c>
      <c r="M1663" t="b">
        <f t="shared" si="128"/>
        <v>1</v>
      </c>
      <c r="N1663" t="str">
        <f t="shared" si="129"/>
        <v>Meal_Afternoon_Snack_Side</v>
      </c>
      <c r="O1663" t="s">
        <v>13</v>
      </c>
    </row>
    <row r="1664" spans="1:15" hidden="1" x14ac:dyDescent="0.45">
      <c r="A1664" t="str">
        <f t="shared" si="125"/>
        <v>2020-01-04</v>
      </c>
      <c r="B1664">
        <f t="shared" si="126"/>
        <v>43834</v>
      </c>
      <c r="C1664" t="str">
        <f t="shared" si="127"/>
        <v>43834Meal_Booster1_GreenP19</v>
      </c>
      <c r="D1664" s="7">
        <v>1662</v>
      </c>
      <c r="E1664" t="s">
        <v>191</v>
      </c>
      <c r="F1664" t="s">
        <v>118</v>
      </c>
      <c r="G1664" t="s">
        <v>171</v>
      </c>
      <c r="H1664">
        <v>0</v>
      </c>
      <c r="I1664" t="s">
        <v>52</v>
      </c>
      <c r="J1664">
        <v>0.05</v>
      </c>
      <c r="K1664">
        <v>0.2</v>
      </c>
      <c r="L1664">
        <v>0.25</v>
      </c>
      <c r="M1664" t="b">
        <f t="shared" si="128"/>
        <v>1</v>
      </c>
      <c r="N1664" t="str">
        <f t="shared" si="129"/>
        <v>Meal_Booster1_Green</v>
      </c>
      <c r="O1664" t="s">
        <v>16</v>
      </c>
    </row>
    <row r="1665" spans="1:15" hidden="1" x14ac:dyDescent="0.45">
      <c r="A1665" t="str">
        <f t="shared" si="125"/>
        <v>2020-01-04</v>
      </c>
      <c r="B1665">
        <f t="shared" si="126"/>
        <v>43834</v>
      </c>
      <c r="C1665" t="str">
        <f t="shared" si="127"/>
        <v>43834Meal_Booster1_MainP19</v>
      </c>
      <c r="D1665" s="7">
        <v>1663</v>
      </c>
      <c r="E1665" t="s">
        <v>191</v>
      </c>
      <c r="F1665" t="s">
        <v>118</v>
      </c>
      <c r="G1665" t="s">
        <v>172</v>
      </c>
      <c r="H1665">
        <v>0</v>
      </c>
      <c r="I1665" t="s">
        <v>52</v>
      </c>
      <c r="J1665">
        <v>0.05</v>
      </c>
      <c r="K1665">
        <v>0.2</v>
      </c>
      <c r="L1665">
        <v>0.25</v>
      </c>
      <c r="M1665" t="b">
        <f t="shared" si="128"/>
        <v>1</v>
      </c>
      <c r="N1665" t="str">
        <f t="shared" si="129"/>
        <v>Meal_Booster1_Main</v>
      </c>
      <c r="O1665" t="s">
        <v>17</v>
      </c>
    </row>
    <row r="1666" spans="1:15" hidden="1" x14ac:dyDescent="0.45">
      <c r="A1666" t="str">
        <f t="shared" ref="A1666:A1729" si="130">LEFT(E1666,10)</f>
        <v>2020-01-04</v>
      </c>
      <c r="B1666">
        <f t="shared" ref="B1666:B1729" si="131">VALUE(A1666)</f>
        <v>43834</v>
      </c>
      <c r="C1666" t="str">
        <f t="shared" ref="C1666:C1729" si="132">B1666&amp;G1666&amp;I1666</f>
        <v>43834Meal_Booster1_SideP19</v>
      </c>
      <c r="D1666" s="7">
        <v>1664</v>
      </c>
      <c r="E1666" t="s">
        <v>191</v>
      </c>
      <c r="F1666" t="s">
        <v>118</v>
      </c>
      <c r="G1666" t="s">
        <v>173</v>
      </c>
      <c r="H1666">
        <v>0</v>
      </c>
      <c r="I1666" t="s">
        <v>52</v>
      </c>
      <c r="J1666">
        <v>0.05</v>
      </c>
      <c r="K1666">
        <v>0.2</v>
      </c>
      <c r="L1666">
        <v>0.25</v>
      </c>
      <c r="M1666" t="b">
        <f t="shared" ref="M1666:M1729" si="133">N1666=G1666</f>
        <v>1</v>
      </c>
      <c r="N1666" t="str">
        <f t="shared" ref="N1666:N1729" si="134">"Meal_"&amp;O1666</f>
        <v>Meal_Booster1_Side</v>
      </c>
      <c r="O1666" t="s">
        <v>18</v>
      </c>
    </row>
    <row r="1667" spans="1:15" hidden="1" x14ac:dyDescent="0.45">
      <c r="A1667" t="str">
        <f t="shared" si="130"/>
        <v>2020-01-04</v>
      </c>
      <c r="B1667">
        <f t="shared" si="131"/>
        <v>43834</v>
      </c>
      <c r="C1667" t="str">
        <f t="shared" si="132"/>
        <v>43834Meal_Booster2_GreenP19</v>
      </c>
      <c r="D1667" s="7">
        <v>1665</v>
      </c>
      <c r="E1667" t="s">
        <v>191</v>
      </c>
      <c r="F1667" t="s">
        <v>118</v>
      </c>
      <c r="G1667" t="s">
        <v>174</v>
      </c>
      <c r="H1667">
        <v>0</v>
      </c>
      <c r="I1667" t="s">
        <v>52</v>
      </c>
      <c r="J1667">
        <v>0.05</v>
      </c>
      <c r="K1667">
        <v>0.2</v>
      </c>
      <c r="L1667">
        <v>0.25</v>
      </c>
      <c r="M1667" t="b">
        <f t="shared" si="133"/>
        <v>1</v>
      </c>
      <c r="N1667" t="str">
        <f t="shared" si="134"/>
        <v>Meal_Booster2_Green</v>
      </c>
      <c r="O1667" t="s">
        <v>19</v>
      </c>
    </row>
    <row r="1668" spans="1:15" hidden="1" x14ac:dyDescent="0.45">
      <c r="A1668" t="str">
        <f t="shared" si="130"/>
        <v>2020-01-04</v>
      </c>
      <c r="B1668">
        <f t="shared" si="131"/>
        <v>43834</v>
      </c>
      <c r="C1668" t="str">
        <f t="shared" si="132"/>
        <v>43834Meal_Booster2_MainP19</v>
      </c>
      <c r="D1668" s="7">
        <v>1666</v>
      </c>
      <c r="E1668" t="s">
        <v>191</v>
      </c>
      <c r="F1668" t="s">
        <v>118</v>
      </c>
      <c r="G1668" t="s">
        <v>175</v>
      </c>
      <c r="H1668">
        <v>0</v>
      </c>
      <c r="I1668" t="s">
        <v>52</v>
      </c>
      <c r="J1668">
        <v>0.05</v>
      </c>
      <c r="K1668">
        <v>0.2</v>
      </c>
      <c r="L1668">
        <v>0.25</v>
      </c>
      <c r="M1668" t="b">
        <f t="shared" si="133"/>
        <v>1</v>
      </c>
      <c r="N1668" t="str">
        <f t="shared" si="134"/>
        <v>Meal_Booster2_Main</v>
      </c>
      <c r="O1668" t="s">
        <v>20</v>
      </c>
    </row>
    <row r="1669" spans="1:15" hidden="1" x14ac:dyDescent="0.45">
      <c r="A1669" t="str">
        <f t="shared" si="130"/>
        <v>2020-01-04</v>
      </c>
      <c r="B1669">
        <f t="shared" si="131"/>
        <v>43834</v>
      </c>
      <c r="C1669" t="str">
        <f t="shared" si="132"/>
        <v>43834Meal_Booster2_SideP19</v>
      </c>
      <c r="D1669" s="7">
        <v>1667</v>
      </c>
      <c r="E1669" t="s">
        <v>191</v>
      </c>
      <c r="F1669" t="s">
        <v>118</v>
      </c>
      <c r="G1669" t="s">
        <v>176</v>
      </c>
      <c r="H1669">
        <v>0</v>
      </c>
      <c r="I1669" t="s">
        <v>52</v>
      </c>
      <c r="J1669">
        <v>0.05</v>
      </c>
      <c r="K1669">
        <v>0.2</v>
      </c>
      <c r="L1669">
        <v>0.25</v>
      </c>
      <c r="M1669" t="b">
        <f t="shared" si="133"/>
        <v>1</v>
      </c>
      <c r="N1669" t="str">
        <f t="shared" si="134"/>
        <v>Meal_Booster2_Side</v>
      </c>
      <c r="O1669" t="s">
        <v>21</v>
      </c>
    </row>
    <row r="1670" spans="1:15" hidden="1" x14ac:dyDescent="0.45">
      <c r="A1670" t="str">
        <f t="shared" si="130"/>
        <v>2020-01-04</v>
      </c>
      <c r="B1670">
        <f t="shared" si="131"/>
        <v>43834</v>
      </c>
      <c r="C1670" t="str">
        <f t="shared" si="132"/>
        <v>43834Meal_Breakfast_GreenP19</v>
      </c>
      <c r="D1670" s="7">
        <v>1668</v>
      </c>
      <c r="E1670" t="s">
        <v>191</v>
      </c>
      <c r="F1670" t="s">
        <v>118</v>
      </c>
      <c r="G1670" t="s">
        <v>177</v>
      </c>
      <c r="H1670">
        <v>33.293368999999998</v>
      </c>
      <c r="I1670" t="s">
        <v>52</v>
      </c>
      <c r="J1670">
        <v>0.05</v>
      </c>
      <c r="K1670">
        <v>0.2</v>
      </c>
      <c r="L1670">
        <v>0.25</v>
      </c>
      <c r="M1670" t="b">
        <f t="shared" si="133"/>
        <v>1</v>
      </c>
      <c r="N1670" t="str">
        <f t="shared" si="134"/>
        <v>Meal_Breakfast_Green</v>
      </c>
      <c r="O1670" t="s">
        <v>24</v>
      </c>
    </row>
    <row r="1671" spans="1:15" hidden="1" x14ac:dyDescent="0.45">
      <c r="A1671" t="str">
        <f t="shared" si="130"/>
        <v>2020-01-04</v>
      </c>
      <c r="B1671">
        <f t="shared" si="131"/>
        <v>43834</v>
      </c>
      <c r="C1671" t="str">
        <f t="shared" si="132"/>
        <v>43834Meal_Breakfast_MainP19</v>
      </c>
      <c r="D1671" s="7">
        <v>1669</v>
      </c>
      <c r="E1671" t="s">
        <v>191</v>
      </c>
      <c r="F1671" t="s">
        <v>118</v>
      </c>
      <c r="G1671" t="s">
        <v>178</v>
      </c>
      <c r="H1671">
        <v>264.52924000000002</v>
      </c>
      <c r="I1671" t="s">
        <v>52</v>
      </c>
      <c r="J1671">
        <v>0.05</v>
      </c>
      <c r="K1671">
        <v>0.2</v>
      </c>
      <c r="L1671">
        <v>0.25</v>
      </c>
      <c r="M1671" t="b">
        <f t="shared" si="133"/>
        <v>1</v>
      </c>
      <c r="N1671" t="str">
        <f t="shared" si="134"/>
        <v>Meal_Breakfast_Main</v>
      </c>
      <c r="O1671" t="s">
        <v>25</v>
      </c>
    </row>
    <row r="1672" spans="1:15" hidden="1" x14ac:dyDescent="0.45">
      <c r="A1672" t="str">
        <f t="shared" si="130"/>
        <v>2020-01-04</v>
      </c>
      <c r="B1672">
        <f t="shared" si="131"/>
        <v>43834</v>
      </c>
      <c r="C1672" t="str">
        <f t="shared" si="132"/>
        <v>43834Meal_Breakfast_SideP19</v>
      </c>
      <c r="D1672" s="7">
        <v>1670</v>
      </c>
      <c r="E1672" t="s">
        <v>191</v>
      </c>
      <c r="F1672" t="s">
        <v>118</v>
      </c>
      <c r="G1672" t="s">
        <v>179</v>
      </c>
      <c r="H1672">
        <v>12.10661</v>
      </c>
      <c r="I1672" t="s">
        <v>52</v>
      </c>
      <c r="J1672">
        <v>0.05</v>
      </c>
      <c r="K1672">
        <v>0.2</v>
      </c>
      <c r="L1672">
        <v>0.25</v>
      </c>
      <c r="M1672" t="b">
        <f t="shared" si="133"/>
        <v>1</v>
      </c>
      <c r="N1672" t="str">
        <f t="shared" si="134"/>
        <v>Meal_Breakfast_Side</v>
      </c>
      <c r="O1672" t="s">
        <v>26</v>
      </c>
    </row>
    <row r="1673" spans="1:15" hidden="1" x14ac:dyDescent="0.45">
      <c r="A1673" t="str">
        <f t="shared" si="130"/>
        <v>2020-01-04</v>
      </c>
      <c r="B1673">
        <f t="shared" si="131"/>
        <v>43834</v>
      </c>
      <c r="C1673" t="str">
        <f t="shared" si="132"/>
        <v>43834Meal_Dinner_GreenP19</v>
      </c>
      <c r="D1673" s="7">
        <v>1671</v>
      </c>
      <c r="E1673" t="s">
        <v>191</v>
      </c>
      <c r="F1673" t="s">
        <v>118</v>
      </c>
      <c r="G1673" t="s">
        <v>180</v>
      </c>
      <c r="H1673">
        <v>132.46207999999999</v>
      </c>
      <c r="I1673" t="s">
        <v>52</v>
      </c>
      <c r="J1673">
        <v>0.05</v>
      </c>
      <c r="K1673">
        <v>0.2</v>
      </c>
      <c r="L1673">
        <v>0.25</v>
      </c>
      <c r="M1673" t="b">
        <f t="shared" si="133"/>
        <v>1</v>
      </c>
      <c r="N1673" t="str">
        <f t="shared" si="134"/>
        <v>Meal_Dinner_Green</v>
      </c>
      <c r="O1673" t="s">
        <v>29</v>
      </c>
    </row>
    <row r="1674" spans="1:15" hidden="1" x14ac:dyDescent="0.45">
      <c r="A1674" t="str">
        <f t="shared" si="130"/>
        <v>2020-01-04</v>
      </c>
      <c r="B1674">
        <f t="shared" si="131"/>
        <v>43834</v>
      </c>
      <c r="C1674" t="str">
        <f t="shared" si="132"/>
        <v>43834Meal_Dinner_MainP19</v>
      </c>
      <c r="D1674" s="7">
        <v>1672</v>
      </c>
      <c r="E1674" t="s">
        <v>191</v>
      </c>
      <c r="F1674" t="s">
        <v>118</v>
      </c>
      <c r="G1674" t="s">
        <v>181</v>
      </c>
      <c r="H1674">
        <v>66.071449000000001</v>
      </c>
      <c r="I1674" t="s">
        <v>52</v>
      </c>
      <c r="J1674">
        <v>0.05</v>
      </c>
      <c r="K1674">
        <v>0.2</v>
      </c>
      <c r="L1674">
        <v>0.25</v>
      </c>
      <c r="M1674" t="b">
        <f t="shared" si="133"/>
        <v>1</v>
      </c>
      <c r="N1674" t="str">
        <f t="shared" si="134"/>
        <v>Meal_Dinner_Main</v>
      </c>
      <c r="O1674" t="s">
        <v>30</v>
      </c>
    </row>
    <row r="1675" spans="1:15" hidden="1" x14ac:dyDescent="0.45">
      <c r="A1675" t="str">
        <f t="shared" si="130"/>
        <v>2020-01-04</v>
      </c>
      <c r="B1675">
        <f t="shared" si="131"/>
        <v>43834</v>
      </c>
      <c r="C1675" t="str">
        <f t="shared" si="132"/>
        <v>43834Meal_Dinner_SideP19</v>
      </c>
      <c r="D1675" s="7">
        <v>1673</v>
      </c>
      <c r="E1675" t="s">
        <v>191</v>
      </c>
      <c r="F1675" t="s">
        <v>118</v>
      </c>
      <c r="G1675" t="s">
        <v>182</v>
      </c>
      <c r="H1675">
        <v>63.837148999999997</v>
      </c>
      <c r="I1675" t="s">
        <v>52</v>
      </c>
      <c r="J1675">
        <v>0.05</v>
      </c>
      <c r="K1675">
        <v>0.2</v>
      </c>
      <c r="L1675">
        <v>0.25</v>
      </c>
      <c r="M1675" t="b">
        <f t="shared" si="133"/>
        <v>1</v>
      </c>
      <c r="N1675" t="str">
        <f t="shared" si="134"/>
        <v>Meal_Dinner_Side</v>
      </c>
      <c r="O1675" t="s">
        <v>31</v>
      </c>
    </row>
    <row r="1676" spans="1:15" hidden="1" x14ac:dyDescent="0.45">
      <c r="A1676" t="str">
        <f t="shared" si="130"/>
        <v>2020-01-04</v>
      </c>
      <c r="B1676">
        <f t="shared" si="131"/>
        <v>43834</v>
      </c>
      <c r="C1676" t="str">
        <f t="shared" si="132"/>
        <v>43834Meal_Lunch_GreenP19</v>
      </c>
      <c r="D1676" s="7">
        <v>1674</v>
      </c>
      <c r="E1676" t="s">
        <v>191</v>
      </c>
      <c r="F1676" t="s">
        <v>118</v>
      </c>
      <c r="G1676" t="s">
        <v>183</v>
      </c>
      <c r="H1676">
        <v>299.28856999999999</v>
      </c>
      <c r="I1676" t="s">
        <v>52</v>
      </c>
      <c r="J1676">
        <v>0.05</v>
      </c>
      <c r="K1676">
        <v>0.2</v>
      </c>
      <c r="L1676">
        <v>0.25</v>
      </c>
      <c r="M1676" t="b">
        <f t="shared" si="133"/>
        <v>1</v>
      </c>
      <c r="N1676" t="str">
        <f t="shared" si="134"/>
        <v>Meal_Lunch_Green</v>
      </c>
      <c r="O1676" t="s">
        <v>34</v>
      </c>
    </row>
    <row r="1677" spans="1:15" hidden="1" x14ac:dyDescent="0.45">
      <c r="A1677" t="str">
        <f t="shared" si="130"/>
        <v>2020-01-04</v>
      </c>
      <c r="B1677">
        <f t="shared" si="131"/>
        <v>43834</v>
      </c>
      <c r="C1677" t="str">
        <f t="shared" si="132"/>
        <v>43834Meal_Lunch_MainP19</v>
      </c>
      <c r="D1677" s="7">
        <v>1675</v>
      </c>
      <c r="E1677" t="s">
        <v>191</v>
      </c>
      <c r="F1677" t="s">
        <v>118</v>
      </c>
      <c r="G1677" t="s">
        <v>184</v>
      </c>
      <c r="H1677">
        <v>110.50655</v>
      </c>
      <c r="I1677" t="s">
        <v>52</v>
      </c>
      <c r="J1677">
        <v>0.05</v>
      </c>
      <c r="K1677">
        <v>0.2</v>
      </c>
      <c r="L1677">
        <v>0.25</v>
      </c>
      <c r="M1677" t="b">
        <f t="shared" si="133"/>
        <v>1</v>
      </c>
      <c r="N1677" t="str">
        <f t="shared" si="134"/>
        <v>Meal_Lunch_Main</v>
      </c>
      <c r="O1677" t="s">
        <v>35</v>
      </c>
    </row>
    <row r="1678" spans="1:15" hidden="1" x14ac:dyDescent="0.45">
      <c r="A1678" t="str">
        <f t="shared" si="130"/>
        <v>2020-01-04</v>
      </c>
      <c r="B1678">
        <f t="shared" si="131"/>
        <v>43834</v>
      </c>
      <c r="C1678" t="str">
        <f t="shared" si="132"/>
        <v>43834Meal_Lunch_SideP19</v>
      </c>
      <c r="D1678" s="7">
        <v>1676</v>
      </c>
      <c r="E1678" t="s">
        <v>191</v>
      </c>
      <c r="F1678" t="s">
        <v>118</v>
      </c>
      <c r="G1678" t="s">
        <v>185</v>
      </c>
      <c r="H1678">
        <v>179.57314</v>
      </c>
      <c r="I1678" t="s">
        <v>52</v>
      </c>
      <c r="J1678">
        <v>0.05</v>
      </c>
      <c r="K1678">
        <v>0.2</v>
      </c>
      <c r="L1678">
        <v>0.25</v>
      </c>
      <c r="M1678" t="b">
        <f t="shared" si="133"/>
        <v>1</v>
      </c>
      <c r="N1678" t="str">
        <f t="shared" si="134"/>
        <v>Meal_Lunch_Side</v>
      </c>
      <c r="O1678" t="s">
        <v>36</v>
      </c>
    </row>
    <row r="1679" spans="1:15" hidden="1" x14ac:dyDescent="0.45">
      <c r="A1679" t="str">
        <f t="shared" si="130"/>
        <v>2020-01-04</v>
      </c>
      <c r="B1679">
        <f t="shared" si="131"/>
        <v>43834</v>
      </c>
      <c r="C1679" t="str">
        <f t="shared" si="132"/>
        <v>43834Meal_Morning_Snack_GreenP19</v>
      </c>
      <c r="D1679" s="7">
        <v>1677</v>
      </c>
      <c r="E1679" t="s">
        <v>191</v>
      </c>
      <c r="F1679" t="s">
        <v>118</v>
      </c>
      <c r="G1679" t="s">
        <v>186</v>
      </c>
      <c r="H1679">
        <v>0</v>
      </c>
      <c r="I1679" t="s">
        <v>52</v>
      </c>
      <c r="J1679">
        <v>0.05</v>
      </c>
      <c r="K1679">
        <v>0.2</v>
      </c>
      <c r="L1679">
        <v>0.25</v>
      </c>
      <c r="M1679" t="b">
        <f t="shared" si="133"/>
        <v>1</v>
      </c>
      <c r="N1679" t="str">
        <f t="shared" si="134"/>
        <v>Meal_Morning_Snack_Green</v>
      </c>
      <c r="O1679" t="s">
        <v>39</v>
      </c>
    </row>
    <row r="1680" spans="1:15" hidden="1" x14ac:dyDescent="0.45">
      <c r="A1680" t="str">
        <f t="shared" si="130"/>
        <v>2020-01-04</v>
      </c>
      <c r="B1680">
        <f t="shared" si="131"/>
        <v>43834</v>
      </c>
      <c r="C1680" t="str">
        <f t="shared" si="132"/>
        <v>43834Meal_Morning_Snack_MainP19</v>
      </c>
      <c r="D1680" s="7">
        <v>1678</v>
      </c>
      <c r="E1680" t="s">
        <v>191</v>
      </c>
      <c r="F1680" t="s">
        <v>118</v>
      </c>
      <c r="G1680" t="s">
        <v>187</v>
      </c>
      <c r="H1680">
        <v>0.28652076999999998</v>
      </c>
      <c r="I1680" t="s">
        <v>52</v>
      </c>
      <c r="J1680">
        <v>0.05</v>
      </c>
      <c r="K1680">
        <v>0.2</v>
      </c>
      <c r="L1680">
        <v>0.25</v>
      </c>
      <c r="M1680" t="b">
        <f t="shared" si="133"/>
        <v>1</v>
      </c>
      <c r="N1680" t="str">
        <f t="shared" si="134"/>
        <v>Meal_Morning_Snack_Main</v>
      </c>
      <c r="O1680" t="s">
        <v>40</v>
      </c>
    </row>
    <row r="1681" spans="1:15" hidden="1" x14ac:dyDescent="0.45">
      <c r="A1681" t="str">
        <f t="shared" si="130"/>
        <v>2020-01-04</v>
      </c>
      <c r="B1681">
        <f t="shared" si="131"/>
        <v>43834</v>
      </c>
      <c r="C1681" t="str">
        <f t="shared" si="132"/>
        <v>43834Meal_Morning_Snack_SideP19</v>
      </c>
      <c r="D1681" s="7">
        <v>1679</v>
      </c>
      <c r="E1681" t="s">
        <v>191</v>
      </c>
      <c r="F1681" t="s">
        <v>118</v>
      </c>
      <c r="G1681" t="s">
        <v>188</v>
      </c>
      <c r="H1681">
        <v>0.11267671</v>
      </c>
      <c r="I1681" t="s">
        <v>52</v>
      </c>
      <c r="J1681">
        <v>0.05</v>
      </c>
      <c r="K1681">
        <v>0.2</v>
      </c>
      <c r="L1681">
        <v>0.25</v>
      </c>
      <c r="M1681" t="b">
        <f t="shared" si="133"/>
        <v>1</v>
      </c>
      <c r="N1681" t="str">
        <f t="shared" si="134"/>
        <v>Meal_Morning_Snack_Side</v>
      </c>
      <c r="O1681" t="s">
        <v>41</v>
      </c>
    </row>
    <row r="1682" spans="1:15" hidden="1" x14ac:dyDescent="0.45">
      <c r="A1682" t="str">
        <f t="shared" si="130"/>
        <v>2020-01-04</v>
      </c>
      <c r="B1682">
        <f t="shared" si="131"/>
        <v>43834</v>
      </c>
      <c r="C1682" t="str">
        <f t="shared" si="132"/>
        <v>43834Meal_Afternoon_Snack_GreenP2</v>
      </c>
      <c r="D1682" s="7">
        <v>1680</v>
      </c>
      <c r="E1682" t="s">
        <v>191</v>
      </c>
      <c r="F1682" t="s">
        <v>118</v>
      </c>
      <c r="G1682" t="s">
        <v>168</v>
      </c>
      <c r="H1682">
        <v>24.383571</v>
      </c>
      <c r="I1682" t="s">
        <v>53</v>
      </c>
      <c r="J1682">
        <v>0.05</v>
      </c>
      <c r="K1682">
        <v>0.05</v>
      </c>
      <c r="L1682">
        <v>0.2</v>
      </c>
      <c r="M1682" t="b">
        <f t="shared" si="133"/>
        <v>1</v>
      </c>
      <c r="N1682" t="str">
        <f t="shared" si="134"/>
        <v>Meal_Afternoon_Snack_Green</v>
      </c>
      <c r="O1682" t="s">
        <v>11</v>
      </c>
    </row>
    <row r="1683" spans="1:15" hidden="1" x14ac:dyDescent="0.45">
      <c r="A1683" t="str">
        <f t="shared" si="130"/>
        <v>2020-01-04</v>
      </c>
      <c r="B1683">
        <f t="shared" si="131"/>
        <v>43834</v>
      </c>
      <c r="C1683" t="str">
        <f t="shared" si="132"/>
        <v>43834Meal_Afternoon_Snack_MainP2</v>
      </c>
      <c r="D1683" s="7">
        <v>1681</v>
      </c>
      <c r="E1683" t="s">
        <v>191</v>
      </c>
      <c r="F1683" t="s">
        <v>118</v>
      </c>
      <c r="G1683" t="s">
        <v>169</v>
      </c>
      <c r="H1683">
        <v>17.474893000000002</v>
      </c>
      <c r="I1683" t="s">
        <v>53</v>
      </c>
      <c r="J1683">
        <v>0.05</v>
      </c>
      <c r="K1683">
        <v>0.05</v>
      </c>
      <c r="L1683">
        <v>0.2</v>
      </c>
      <c r="M1683" t="b">
        <f t="shared" si="133"/>
        <v>1</v>
      </c>
      <c r="N1683" t="str">
        <f t="shared" si="134"/>
        <v>Meal_Afternoon_Snack_Main</v>
      </c>
      <c r="O1683" t="s">
        <v>12</v>
      </c>
    </row>
    <row r="1684" spans="1:15" hidden="1" x14ac:dyDescent="0.45">
      <c r="A1684" t="str">
        <f t="shared" si="130"/>
        <v>2020-01-04</v>
      </c>
      <c r="B1684">
        <f t="shared" si="131"/>
        <v>43834</v>
      </c>
      <c r="C1684" t="str">
        <f t="shared" si="132"/>
        <v>43834Meal_Afternoon_Snack_SideP2</v>
      </c>
      <c r="D1684" s="7">
        <v>1682</v>
      </c>
      <c r="E1684" t="s">
        <v>191</v>
      </c>
      <c r="F1684" t="s">
        <v>118</v>
      </c>
      <c r="G1684" t="s">
        <v>170</v>
      </c>
      <c r="H1684">
        <v>3.2511428000000002</v>
      </c>
      <c r="I1684" t="s">
        <v>53</v>
      </c>
      <c r="J1684">
        <v>0.05</v>
      </c>
      <c r="K1684">
        <v>0.05</v>
      </c>
      <c r="L1684">
        <v>0.2</v>
      </c>
      <c r="M1684" t="b">
        <f t="shared" si="133"/>
        <v>1</v>
      </c>
      <c r="N1684" t="str">
        <f t="shared" si="134"/>
        <v>Meal_Afternoon_Snack_Side</v>
      </c>
      <c r="O1684" t="s">
        <v>13</v>
      </c>
    </row>
    <row r="1685" spans="1:15" hidden="1" x14ac:dyDescent="0.45">
      <c r="A1685" t="str">
        <f t="shared" si="130"/>
        <v>2020-01-04</v>
      </c>
      <c r="B1685">
        <f t="shared" si="131"/>
        <v>43834</v>
      </c>
      <c r="C1685" t="str">
        <f t="shared" si="132"/>
        <v>43834Meal_Booster1_GreenP2</v>
      </c>
      <c r="D1685" s="7">
        <v>1683</v>
      </c>
      <c r="E1685" t="s">
        <v>191</v>
      </c>
      <c r="F1685" t="s">
        <v>118</v>
      </c>
      <c r="G1685" t="s">
        <v>171</v>
      </c>
      <c r="H1685">
        <v>0</v>
      </c>
      <c r="I1685" t="s">
        <v>53</v>
      </c>
      <c r="J1685">
        <v>0.05</v>
      </c>
      <c r="K1685">
        <v>0.05</v>
      </c>
      <c r="L1685">
        <v>0.2</v>
      </c>
      <c r="M1685" t="b">
        <f t="shared" si="133"/>
        <v>1</v>
      </c>
      <c r="N1685" t="str">
        <f t="shared" si="134"/>
        <v>Meal_Booster1_Green</v>
      </c>
      <c r="O1685" t="s">
        <v>16</v>
      </c>
    </row>
    <row r="1686" spans="1:15" hidden="1" x14ac:dyDescent="0.45">
      <c r="A1686" t="str">
        <f t="shared" si="130"/>
        <v>2020-01-04</v>
      </c>
      <c r="B1686">
        <f t="shared" si="131"/>
        <v>43834</v>
      </c>
      <c r="C1686" t="str">
        <f t="shared" si="132"/>
        <v>43834Meal_Booster1_MainP2</v>
      </c>
      <c r="D1686" s="7">
        <v>1684</v>
      </c>
      <c r="E1686" t="s">
        <v>191</v>
      </c>
      <c r="F1686" t="s">
        <v>118</v>
      </c>
      <c r="G1686" t="s">
        <v>172</v>
      </c>
      <c r="H1686">
        <v>0</v>
      </c>
      <c r="I1686" t="s">
        <v>53</v>
      </c>
      <c r="J1686">
        <v>0.05</v>
      </c>
      <c r="K1686">
        <v>0.05</v>
      </c>
      <c r="L1686">
        <v>0.2</v>
      </c>
      <c r="M1686" t="b">
        <f t="shared" si="133"/>
        <v>1</v>
      </c>
      <c r="N1686" t="str">
        <f t="shared" si="134"/>
        <v>Meal_Booster1_Main</v>
      </c>
      <c r="O1686" t="s">
        <v>17</v>
      </c>
    </row>
    <row r="1687" spans="1:15" hidden="1" x14ac:dyDescent="0.45">
      <c r="A1687" t="str">
        <f t="shared" si="130"/>
        <v>2020-01-04</v>
      </c>
      <c r="B1687">
        <f t="shared" si="131"/>
        <v>43834</v>
      </c>
      <c r="C1687" t="str">
        <f t="shared" si="132"/>
        <v>43834Meal_Booster1_SideP2</v>
      </c>
      <c r="D1687" s="7">
        <v>1685</v>
      </c>
      <c r="E1687" t="s">
        <v>191</v>
      </c>
      <c r="F1687" t="s">
        <v>118</v>
      </c>
      <c r="G1687" t="s">
        <v>173</v>
      </c>
      <c r="H1687">
        <v>0</v>
      </c>
      <c r="I1687" t="s">
        <v>53</v>
      </c>
      <c r="J1687">
        <v>0.05</v>
      </c>
      <c r="K1687">
        <v>0.05</v>
      </c>
      <c r="L1687">
        <v>0.2</v>
      </c>
      <c r="M1687" t="b">
        <f t="shared" si="133"/>
        <v>1</v>
      </c>
      <c r="N1687" t="str">
        <f t="shared" si="134"/>
        <v>Meal_Booster1_Side</v>
      </c>
      <c r="O1687" t="s">
        <v>18</v>
      </c>
    </row>
    <row r="1688" spans="1:15" hidden="1" x14ac:dyDescent="0.45">
      <c r="A1688" t="str">
        <f t="shared" si="130"/>
        <v>2020-01-04</v>
      </c>
      <c r="B1688">
        <f t="shared" si="131"/>
        <v>43834</v>
      </c>
      <c r="C1688" t="str">
        <f t="shared" si="132"/>
        <v>43834Meal_Booster2_GreenP2</v>
      </c>
      <c r="D1688" s="7">
        <v>1686</v>
      </c>
      <c r="E1688" t="s">
        <v>191</v>
      </c>
      <c r="F1688" t="s">
        <v>118</v>
      </c>
      <c r="G1688" t="s">
        <v>174</v>
      </c>
      <c r="H1688">
        <v>0</v>
      </c>
      <c r="I1688" t="s">
        <v>53</v>
      </c>
      <c r="J1688">
        <v>0.05</v>
      </c>
      <c r="K1688">
        <v>0.05</v>
      </c>
      <c r="L1688">
        <v>0.2</v>
      </c>
      <c r="M1688" t="b">
        <f t="shared" si="133"/>
        <v>1</v>
      </c>
      <c r="N1688" t="str">
        <f t="shared" si="134"/>
        <v>Meal_Booster2_Green</v>
      </c>
      <c r="O1688" t="s">
        <v>19</v>
      </c>
    </row>
    <row r="1689" spans="1:15" hidden="1" x14ac:dyDescent="0.45">
      <c r="A1689" t="str">
        <f t="shared" si="130"/>
        <v>2020-01-04</v>
      </c>
      <c r="B1689">
        <f t="shared" si="131"/>
        <v>43834</v>
      </c>
      <c r="C1689" t="str">
        <f t="shared" si="132"/>
        <v>43834Meal_Booster2_MainP2</v>
      </c>
      <c r="D1689" s="7">
        <v>1687</v>
      </c>
      <c r="E1689" t="s">
        <v>191</v>
      </c>
      <c r="F1689" t="s">
        <v>118</v>
      </c>
      <c r="G1689" t="s">
        <v>175</v>
      </c>
      <c r="H1689">
        <v>0</v>
      </c>
      <c r="I1689" t="s">
        <v>53</v>
      </c>
      <c r="J1689">
        <v>0.05</v>
      </c>
      <c r="K1689">
        <v>0.05</v>
      </c>
      <c r="L1689">
        <v>0.2</v>
      </c>
      <c r="M1689" t="b">
        <f t="shared" si="133"/>
        <v>1</v>
      </c>
      <c r="N1689" t="str">
        <f t="shared" si="134"/>
        <v>Meal_Booster2_Main</v>
      </c>
      <c r="O1689" t="s">
        <v>20</v>
      </c>
    </row>
    <row r="1690" spans="1:15" hidden="1" x14ac:dyDescent="0.45">
      <c r="A1690" t="str">
        <f t="shared" si="130"/>
        <v>2020-01-04</v>
      </c>
      <c r="B1690">
        <f t="shared" si="131"/>
        <v>43834</v>
      </c>
      <c r="C1690" t="str">
        <f t="shared" si="132"/>
        <v>43834Meal_Booster2_SideP2</v>
      </c>
      <c r="D1690" s="7">
        <v>1688</v>
      </c>
      <c r="E1690" t="s">
        <v>191</v>
      </c>
      <c r="F1690" t="s">
        <v>118</v>
      </c>
      <c r="G1690" t="s">
        <v>176</v>
      </c>
      <c r="H1690">
        <v>0</v>
      </c>
      <c r="I1690" t="s">
        <v>53</v>
      </c>
      <c r="J1690">
        <v>0.05</v>
      </c>
      <c r="K1690">
        <v>0.05</v>
      </c>
      <c r="L1690">
        <v>0.2</v>
      </c>
      <c r="M1690" t="b">
        <f t="shared" si="133"/>
        <v>1</v>
      </c>
      <c r="N1690" t="str">
        <f t="shared" si="134"/>
        <v>Meal_Booster2_Side</v>
      </c>
      <c r="O1690" t="s">
        <v>21</v>
      </c>
    </row>
    <row r="1691" spans="1:15" hidden="1" x14ac:dyDescent="0.45">
      <c r="A1691" t="str">
        <f t="shared" si="130"/>
        <v>2020-01-04</v>
      </c>
      <c r="B1691">
        <f t="shared" si="131"/>
        <v>43834</v>
      </c>
      <c r="C1691" t="str">
        <f t="shared" si="132"/>
        <v>43834Meal_Breakfast_GreenP2</v>
      </c>
      <c r="D1691" s="7">
        <v>1689</v>
      </c>
      <c r="E1691" t="s">
        <v>191</v>
      </c>
      <c r="F1691" t="s">
        <v>118</v>
      </c>
      <c r="G1691" t="s">
        <v>177</v>
      </c>
      <c r="H1691">
        <v>14.291183999999999</v>
      </c>
      <c r="I1691" t="s">
        <v>53</v>
      </c>
      <c r="J1691">
        <v>0.05</v>
      </c>
      <c r="K1691">
        <v>0.05</v>
      </c>
      <c r="L1691">
        <v>0.2</v>
      </c>
      <c r="M1691" t="b">
        <f t="shared" si="133"/>
        <v>1</v>
      </c>
      <c r="N1691" t="str">
        <f t="shared" si="134"/>
        <v>Meal_Breakfast_Green</v>
      </c>
      <c r="O1691" t="s">
        <v>24</v>
      </c>
    </row>
    <row r="1692" spans="1:15" hidden="1" x14ac:dyDescent="0.45">
      <c r="A1692" t="str">
        <f t="shared" si="130"/>
        <v>2020-01-04</v>
      </c>
      <c r="B1692">
        <f t="shared" si="131"/>
        <v>43834</v>
      </c>
      <c r="C1692" t="str">
        <f t="shared" si="132"/>
        <v>43834Meal_Breakfast_MainP2</v>
      </c>
      <c r="D1692" s="7">
        <v>1690</v>
      </c>
      <c r="E1692" t="s">
        <v>191</v>
      </c>
      <c r="F1692" t="s">
        <v>118</v>
      </c>
      <c r="G1692" t="s">
        <v>178</v>
      </c>
      <c r="H1692">
        <v>169.92658</v>
      </c>
      <c r="I1692" t="s">
        <v>53</v>
      </c>
      <c r="J1692">
        <v>0.05</v>
      </c>
      <c r="K1692">
        <v>0.05</v>
      </c>
      <c r="L1692">
        <v>0.2</v>
      </c>
      <c r="M1692" t="b">
        <f t="shared" si="133"/>
        <v>1</v>
      </c>
      <c r="N1692" t="str">
        <f t="shared" si="134"/>
        <v>Meal_Breakfast_Main</v>
      </c>
      <c r="O1692" t="s">
        <v>25</v>
      </c>
    </row>
    <row r="1693" spans="1:15" hidden="1" x14ac:dyDescent="0.45">
      <c r="A1693" t="str">
        <f t="shared" si="130"/>
        <v>2020-01-04</v>
      </c>
      <c r="B1693">
        <f t="shared" si="131"/>
        <v>43834</v>
      </c>
      <c r="C1693" t="str">
        <f t="shared" si="132"/>
        <v>43834Meal_Breakfast_SideP2</v>
      </c>
      <c r="D1693" s="7">
        <v>1691</v>
      </c>
      <c r="E1693" t="s">
        <v>191</v>
      </c>
      <c r="F1693" t="s">
        <v>118</v>
      </c>
      <c r="G1693" t="s">
        <v>179</v>
      </c>
      <c r="H1693">
        <v>6.3313531999999997</v>
      </c>
      <c r="I1693" t="s">
        <v>53</v>
      </c>
      <c r="J1693">
        <v>0.05</v>
      </c>
      <c r="K1693">
        <v>0.05</v>
      </c>
      <c r="L1693">
        <v>0.2</v>
      </c>
      <c r="M1693" t="b">
        <f t="shared" si="133"/>
        <v>1</v>
      </c>
      <c r="N1693" t="str">
        <f t="shared" si="134"/>
        <v>Meal_Breakfast_Side</v>
      </c>
      <c r="O1693" t="s">
        <v>26</v>
      </c>
    </row>
    <row r="1694" spans="1:15" hidden="1" x14ac:dyDescent="0.45">
      <c r="A1694" t="str">
        <f t="shared" si="130"/>
        <v>2020-01-04</v>
      </c>
      <c r="B1694">
        <f t="shared" si="131"/>
        <v>43834</v>
      </c>
      <c r="C1694" t="str">
        <f t="shared" si="132"/>
        <v>43834Meal_Dinner_GreenP2</v>
      </c>
      <c r="D1694" s="7">
        <v>1692</v>
      </c>
      <c r="E1694" t="s">
        <v>191</v>
      </c>
      <c r="F1694" t="s">
        <v>118</v>
      </c>
      <c r="G1694" t="s">
        <v>180</v>
      </c>
      <c r="H1694">
        <v>114.37376</v>
      </c>
      <c r="I1694" t="s">
        <v>53</v>
      </c>
      <c r="J1694">
        <v>0.05</v>
      </c>
      <c r="K1694">
        <v>0.05</v>
      </c>
      <c r="L1694">
        <v>0.2</v>
      </c>
      <c r="M1694" t="b">
        <f t="shared" si="133"/>
        <v>1</v>
      </c>
      <c r="N1694" t="str">
        <f t="shared" si="134"/>
        <v>Meal_Dinner_Green</v>
      </c>
      <c r="O1694" t="s">
        <v>29</v>
      </c>
    </row>
    <row r="1695" spans="1:15" hidden="1" x14ac:dyDescent="0.45">
      <c r="A1695" t="str">
        <f t="shared" si="130"/>
        <v>2020-01-04</v>
      </c>
      <c r="B1695">
        <f t="shared" si="131"/>
        <v>43834</v>
      </c>
      <c r="C1695" t="str">
        <f t="shared" si="132"/>
        <v>43834Meal_Dinner_MainP2</v>
      </c>
      <c r="D1695" s="7">
        <v>1693</v>
      </c>
      <c r="E1695" t="s">
        <v>191</v>
      </c>
      <c r="F1695" t="s">
        <v>118</v>
      </c>
      <c r="G1695" t="s">
        <v>181</v>
      </c>
      <c r="H1695">
        <v>61.714872999999997</v>
      </c>
      <c r="I1695" t="s">
        <v>53</v>
      </c>
      <c r="J1695">
        <v>0.05</v>
      </c>
      <c r="K1695">
        <v>0.05</v>
      </c>
      <c r="L1695">
        <v>0.2</v>
      </c>
      <c r="M1695" t="b">
        <f t="shared" si="133"/>
        <v>1</v>
      </c>
      <c r="N1695" t="str">
        <f t="shared" si="134"/>
        <v>Meal_Dinner_Main</v>
      </c>
      <c r="O1695" t="s">
        <v>30</v>
      </c>
    </row>
    <row r="1696" spans="1:15" hidden="1" x14ac:dyDescent="0.45">
      <c r="A1696" t="str">
        <f t="shared" si="130"/>
        <v>2020-01-04</v>
      </c>
      <c r="B1696">
        <f t="shared" si="131"/>
        <v>43834</v>
      </c>
      <c r="C1696" t="str">
        <f t="shared" si="132"/>
        <v>43834Meal_Dinner_SideP2</v>
      </c>
      <c r="D1696" s="7">
        <v>1694</v>
      </c>
      <c r="E1696" t="s">
        <v>191</v>
      </c>
      <c r="F1696" t="s">
        <v>118</v>
      </c>
      <c r="G1696" t="s">
        <v>182</v>
      </c>
      <c r="H1696">
        <v>53.665106999999999</v>
      </c>
      <c r="I1696" t="s">
        <v>53</v>
      </c>
      <c r="J1696">
        <v>0.05</v>
      </c>
      <c r="K1696">
        <v>0.05</v>
      </c>
      <c r="L1696">
        <v>0.2</v>
      </c>
      <c r="M1696" t="b">
        <f t="shared" si="133"/>
        <v>1</v>
      </c>
      <c r="N1696" t="str">
        <f t="shared" si="134"/>
        <v>Meal_Dinner_Side</v>
      </c>
      <c r="O1696" t="s">
        <v>31</v>
      </c>
    </row>
    <row r="1697" spans="1:15" hidden="1" x14ac:dyDescent="0.45">
      <c r="A1697" t="str">
        <f t="shared" si="130"/>
        <v>2020-01-04</v>
      </c>
      <c r="B1697">
        <f t="shared" si="131"/>
        <v>43834</v>
      </c>
      <c r="C1697" t="str">
        <f t="shared" si="132"/>
        <v>43834Meal_Lunch_GreenP2</v>
      </c>
      <c r="D1697" s="7">
        <v>1695</v>
      </c>
      <c r="E1697" t="s">
        <v>191</v>
      </c>
      <c r="F1697" t="s">
        <v>118</v>
      </c>
      <c r="G1697" t="s">
        <v>183</v>
      </c>
      <c r="H1697">
        <v>171.93799999999999</v>
      </c>
      <c r="I1697" t="s">
        <v>53</v>
      </c>
      <c r="J1697">
        <v>0.05</v>
      </c>
      <c r="K1697">
        <v>0.05</v>
      </c>
      <c r="L1697">
        <v>0.2</v>
      </c>
      <c r="M1697" t="b">
        <f t="shared" si="133"/>
        <v>1</v>
      </c>
      <c r="N1697" t="str">
        <f t="shared" si="134"/>
        <v>Meal_Lunch_Green</v>
      </c>
      <c r="O1697" t="s">
        <v>34</v>
      </c>
    </row>
    <row r="1698" spans="1:15" hidden="1" x14ac:dyDescent="0.45">
      <c r="A1698" t="str">
        <f t="shared" si="130"/>
        <v>2020-01-04</v>
      </c>
      <c r="B1698">
        <f t="shared" si="131"/>
        <v>43834</v>
      </c>
      <c r="C1698" t="str">
        <f t="shared" si="132"/>
        <v>43834Meal_Lunch_MainP2</v>
      </c>
      <c r="D1698" s="7">
        <v>1696</v>
      </c>
      <c r="E1698" t="s">
        <v>191</v>
      </c>
      <c r="F1698" t="s">
        <v>118</v>
      </c>
      <c r="G1698" t="s">
        <v>184</v>
      </c>
      <c r="H1698">
        <v>67.758816999999993</v>
      </c>
      <c r="I1698" t="s">
        <v>53</v>
      </c>
      <c r="J1698">
        <v>0.05</v>
      </c>
      <c r="K1698">
        <v>0.05</v>
      </c>
      <c r="L1698">
        <v>0.2</v>
      </c>
      <c r="M1698" t="b">
        <f t="shared" si="133"/>
        <v>1</v>
      </c>
      <c r="N1698" t="str">
        <f t="shared" si="134"/>
        <v>Meal_Lunch_Main</v>
      </c>
      <c r="O1698" t="s">
        <v>35</v>
      </c>
    </row>
    <row r="1699" spans="1:15" hidden="1" x14ac:dyDescent="0.45">
      <c r="A1699" t="str">
        <f t="shared" si="130"/>
        <v>2020-01-04</v>
      </c>
      <c r="B1699">
        <f t="shared" si="131"/>
        <v>43834</v>
      </c>
      <c r="C1699" t="str">
        <f t="shared" si="132"/>
        <v>43834Meal_Lunch_SideP2</v>
      </c>
      <c r="D1699" s="7">
        <v>1697</v>
      </c>
      <c r="E1699" t="s">
        <v>191</v>
      </c>
      <c r="F1699" t="s">
        <v>118</v>
      </c>
      <c r="G1699" t="s">
        <v>185</v>
      </c>
      <c r="H1699">
        <v>99.097269999999995</v>
      </c>
      <c r="I1699" t="s">
        <v>53</v>
      </c>
      <c r="J1699">
        <v>0.05</v>
      </c>
      <c r="K1699">
        <v>0.05</v>
      </c>
      <c r="L1699">
        <v>0.2</v>
      </c>
      <c r="M1699" t="b">
        <f t="shared" si="133"/>
        <v>1</v>
      </c>
      <c r="N1699" t="str">
        <f t="shared" si="134"/>
        <v>Meal_Lunch_Side</v>
      </c>
      <c r="O1699" t="s">
        <v>36</v>
      </c>
    </row>
    <row r="1700" spans="1:15" hidden="1" x14ac:dyDescent="0.45">
      <c r="A1700" t="str">
        <f t="shared" si="130"/>
        <v>2020-01-04</v>
      </c>
      <c r="B1700">
        <f t="shared" si="131"/>
        <v>43834</v>
      </c>
      <c r="C1700" t="str">
        <f t="shared" si="132"/>
        <v>43834Meal_Morning_Snack_GreenP2</v>
      </c>
      <c r="D1700" s="7">
        <v>1698</v>
      </c>
      <c r="E1700" t="s">
        <v>191</v>
      </c>
      <c r="F1700" t="s">
        <v>118</v>
      </c>
      <c r="G1700" t="s">
        <v>186</v>
      </c>
      <c r="H1700">
        <v>0</v>
      </c>
      <c r="I1700" t="s">
        <v>53</v>
      </c>
      <c r="J1700">
        <v>0.05</v>
      </c>
      <c r="K1700">
        <v>0.05</v>
      </c>
      <c r="L1700">
        <v>0.2</v>
      </c>
      <c r="M1700" t="b">
        <f t="shared" si="133"/>
        <v>1</v>
      </c>
      <c r="N1700" t="str">
        <f t="shared" si="134"/>
        <v>Meal_Morning_Snack_Green</v>
      </c>
      <c r="O1700" t="s">
        <v>39</v>
      </c>
    </row>
    <row r="1701" spans="1:15" hidden="1" x14ac:dyDescent="0.45">
      <c r="A1701" t="str">
        <f t="shared" si="130"/>
        <v>2020-01-04</v>
      </c>
      <c r="B1701">
        <f t="shared" si="131"/>
        <v>43834</v>
      </c>
      <c r="C1701" t="str">
        <f t="shared" si="132"/>
        <v>43834Meal_Morning_Snack_MainP2</v>
      </c>
      <c r="D1701" s="7">
        <v>1699</v>
      </c>
      <c r="E1701" t="s">
        <v>191</v>
      </c>
      <c r="F1701" t="s">
        <v>118</v>
      </c>
      <c r="G1701" t="s">
        <v>187</v>
      </c>
      <c r="H1701">
        <v>87.324505000000002</v>
      </c>
      <c r="I1701" t="s">
        <v>53</v>
      </c>
      <c r="J1701">
        <v>0.05</v>
      </c>
      <c r="K1701">
        <v>0.05</v>
      </c>
      <c r="L1701">
        <v>0.2</v>
      </c>
      <c r="M1701" t="b">
        <f t="shared" si="133"/>
        <v>1</v>
      </c>
      <c r="N1701" t="str">
        <f t="shared" si="134"/>
        <v>Meal_Morning_Snack_Main</v>
      </c>
      <c r="O1701" t="s">
        <v>40</v>
      </c>
    </row>
    <row r="1702" spans="1:15" hidden="1" x14ac:dyDescent="0.45">
      <c r="A1702" t="str">
        <f t="shared" si="130"/>
        <v>2020-01-04</v>
      </c>
      <c r="B1702">
        <f t="shared" si="131"/>
        <v>43834</v>
      </c>
      <c r="C1702" t="str">
        <f t="shared" si="132"/>
        <v>43834Meal_Morning_Snack_SideP2</v>
      </c>
      <c r="D1702" s="7">
        <v>1700</v>
      </c>
      <c r="E1702" t="s">
        <v>191</v>
      </c>
      <c r="F1702" t="s">
        <v>118</v>
      </c>
      <c r="G1702" t="s">
        <v>188</v>
      </c>
      <c r="H1702">
        <v>37.616709999999998</v>
      </c>
      <c r="I1702" t="s">
        <v>53</v>
      </c>
      <c r="J1702">
        <v>0.05</v>
      </c>
      <c r="K1702">
        <v>0.05</v>
      </c>
      <c r="L1702">
        <v>0.2</v>
      </c>
      <c r="M1702" t="b">
        <f t="shared" si="133"/>
        <v>1</v>
      </c>
      <c r="N1702" t="str">
        <f t="shared" si="134"/>
        <v>Meal_Morning_Snack_Side</v>
      </c>
      <c r="O1702" t="s">
        <v>41</v>
      </c>
    </row>
    <row r="1703" spans="1:15" hidden="1" x14ac:dyDescent="0.45">
      <c r="A1703" t="str">
        <f t="shared" si="130"/>
        <v>2020-01-04</v>
      </c>
      <c r="B1703">
        <f t="shared" si="131"/>
        <v>43834</v>
      </c>
      <c r="C1703" t="str">
        <f t="shared" si="132"/>
        <v>43834Meal_Afternoon_Snack_GreenP20</v>
      </c>
      <c r="D1703" s="7">
        <v>1701</v>
      </c>
      <c r="E1703" t="s">
        <v>191</v>
      </c>
      <c r="F1703" t="s">
        <v>118</v>
      </c>
      <c r="G1703" t="s">
        <v>168</v>
      </c>
      <c r="H1703">
        <v>30.188057000000001</v>
      </c>
      <c r="I1703" t="s">
        <v>76</v>
      </c>
      <c r="J1703">
        <v>0.1</v>
      </c>
      <c r="K1703">
        <v>0.25</v>
      </c>
      <c r="L1703">
        <v>0.25</v>
      </c>
      <c r="M1703" t="b">
        <f t="shared" si="133"/>
        <v>1</v>
      </c>
      <c r="N1703" t="str">
        <f t="shared" si="134"/>
        <v>Meal_Afternoon_Snack_Green</v>
      </c>
      <c r="O1703" t="s">
        <v>11</v>
      </c>
    </row>
    <row r="1704" spans="1:15" hidden="1" x14ac:dyDescent="0.45">
      <c r="A1704" t="str">
        <f t="shared" si="130"/>
        <v>2020-01-04</v>
      </c>
      <c r="B1704">
        <f t="shared" si="131"/>
        <v>43834</v>
      </c>
      <c r="C1704" t="str">
        <f t="shared" si="132"/>
        <v>43834Meal_Afternoon_Snack_MainP20</v>
      </c>
      <c r="D1704" s="7">
        <v>1702</v>
      </c>
      <c r="E1704" t="s">
        <v>191</v>
      </c>
      <c r="F1704" t="s">
        <v>118</v>
      </c>
      <c r="G1704" t="s">
        <v>169</v>
      </c>
      <c r="H1704">
        <v>49.105905999999997</v>
      </c>
      <c r="I1704" t="s">
        <v>76</v>
      </c>
      <c r="J1704">
        <v>0.1</v>
      </c>
      <c r="K1704">
        <v>0.25</v>
      </c>
      <c r="L1704">
        <v>0.25</v>
      </c>
      <c r="M1704" t="b">
        <f t="shared" si="133"/>
        <v>1</v>
      </c>
      <c r="N1704" t="str">
        <f t="shared" si="134"/>
        <v>Meal_Afternoon_Snack_Main</v>
      </c>
      <c r="O1704" t="s">
        <v>12</v>
      </c>
    </row>
    <row r="1705" spans="1:15" hidden="1" x14ac:dyDescent="0.45">
      <c r="A1705" t="str">
        <f t="shared" si="130"/>
        <v>2020-01-04</v>
      </c>
      <c r="B1705">
        <f t="shared" si="131"/>
        <v>43834</v>
      </c>
      <c r="C1705" t="str">
        <f t="shared" si="132"/>
        <v>43834Meal_Afternoon_Snack_SideP20</v>
      </c>
      <c r="D1705" s="7">
        <v>1703</v>
      </c>
      <c r="E1705" t="s">
        <v>191</v>
      </c>
      <c r="F1705" t="s">
        <v>118</v>
      </c>
      <c r="G1705" t="s">
        <v>170</v>
      </c>
      <c r="H1705">
        <v>10.062685999999999</v>
      </c>
      <c r="I1705" t="s">
        <v>76</v>
      </c>
      <c r="J1705">
        <v>0.1</v>
      </c>
      <c r="K1705">
        <v>0.25</v>
      </c>
      <c r="L1705">
        <v>0.25</v>
      </c>
      <c r="M1705" t="b">
        <f t="shared" si="133"/>
        <v>1</v>
      </c>
      <c r="N1705" t="str">
        <f t="shared" si="134"/>
        <v>Meal_Afternoon_Snack_Side</v>
      </c>
      <c r="O1705" t="s">
        <v>13</v>
      </c>
    </row>
    <row r="1706" spans="1:15" hidden="1" x14ac:dyDescent="0.45">
      <c r="A1706" t="str">
        <f t="shared" si="130"/>
        <v>2020-01-04</v>
      </c>
      <c r="B1706">
        <f t="shared" si="131"/>
        <v>43834</v>
      </c>
      <c r="C1706" t="str">
        <f t="shared" si="132"/>
        <v>43834Meal_Booster1_GreenP20</v>
      </c>
      <c r="D1706" s="7">
        <v>1704</v>
      </c>
      <c r="E1706" t="s">
        <v>191</v>
      </c>
      <c r="F1706" t="s">
        <v>118</v>
      </c>
      <c r="G1706" t="s">
        <v>171</v>
      </c>
      <c r="H1706">
        <v>0</v>
      </c>
      <c r="I1706" t="s">
        <v>76</v>
      </c>
      <c r="J1706">
        <v>0.1</v>
      </c>
      <c r="K1706">
        <v>0.25</v>
      </c>
      <c r="L1706">
        <v>0.25</v>
      </c>
      <c r="M1706" t="b">
        <f t="shared" si="133"/>
        <v>1</v>
      </c>
      <c r="N1706" t="str">
        <f t="shared" si="134"/>
        <v>Meal_Booster1_Green</v>
      </c>
      <c r="O1706" t="s">
        <v>16</v>
      </c>
    </row>
    <row r="1707" spans="1:15" hidden="1" x14ac:dyDescent="0.45">
      <c r="A1707" t="str">
        <f t="shared" si="130"/>
        <v>2020-01-04</v>
      </c>
      <c r="B1707">
        <f t="shared" si="131"/>
        <v>43834</v>
      </c>
      <c r="C1707" t="str">
        <f t="shared" si="132"/>
        <v>43834Meal_Booster1_MainP20</v>
      </c>
      <c r="D1707" s="7">
        <v>1705</v>
      </c>
      <c r="E1707" t="s">
        <v>191</v>
      </c>
      <c r="F1707" t="s">
        <v>118</v>
      </c>
      <c r="G1707" t="s">
        <v>172</v>
      </c>
      <c r="H1707">
        <v>0</v>
      </c>
      <c r="I1707" t="s">
        <v>76</v>
      </c>
      <c r="J1707">
        <v>0.1</v>
      </c>
      <c r="K1707">
        <v>0.25</v>
      </c>
      <c r="L1707">
        <v>0.25</v>
      </c>
      <c r="M1707" t="b">
        <f t="shared" si="133"/>
        <v>1</v>
      </c>
      <c r="N1707" t="str">
        <f t="shared" si="134"/>
        <v>Meal_Booster1_Main</v>
      </c>
      <c r="O1707" t="s">
        <v>17</v>
      </c>
    </row>
    <row r="1708" spans="1:15" hidden="1" x14ac:dyDescent="0.45">
      <c r="A1708" t="str">
        <f t="shared" si="130"/>
        <v>2020-01-04</v>
      </c>
      <c r="B1708">
        <f t="shared" si="131"/>
        <v>43834</v>
      </c>
      <c r="C1708" t="str">
        <f t="shared" si="132"/>
        <v>43834Meal_Booster1_SideP20</v>
      </c>
      <c r="D1708" s="7">
        <v>1706</v>
      </c>
      <c r="E1708" t="s">
        <v>191</v>
      </c>
      <c r="F1708" t="s">
        <v>118</v>
      </c>
      <c r="G1708" t="s">
        <v>173</v>
      </c>
      <c r="H1708">
        <v>0</v>
      </c>
      <c r="I1708" t="s">
        <v>76</v>
      </c>
      <c r="J1708">
        <v>0.1</v>
      </c>
      <c r="K1708">
        <v>0.25</v>
      </c>
      <c r="L1708">
        <v>0.25</v>
      </c>
      <c r="M1708" t="b">
        <f t="shared" si="133"/>
        <v>1</v>
      </c>
      <c r="N1708" t="str">
        <f t="shared" si="134"/>
        <v>Meal_Booster1_Side</v>
      </c>
      <c r="O1708" t="s">
        <v>18</v>
      </c>
    </row>
    <row r="1709" spans="1:15" hidden="1" x14ac:dyDescent="0.45">
      <c r="A1709" t="str">
        <f t="shared" si="130"/>
        <v>2020-01-04</v>
      </c>
      <c r="B1709">
        <f t="shared" si="131"/>
        <v>43834</v>
      </c>
      <c r="C1709" t="str">
        <f t="shared" si="132"/>
        <v>43834Meal_Booster2_GreenP20</v>
      </c>
      <c r="D1709" s="7">
        <v>1707</v>
      </c>
      <c r="E1709" t="s">
        <v>191</v>
      </c>
      <c r="F1709" t="s">
        <v>118</v>
      </c>
      <c r="G1709" t="s">
        <v>174</v>
      </c>
      <c r="H1709">
        <v>0</v>
      </c>
      <c r="I1709" t="s">
        <v>76</v>
      </c>
      <c r="J1709">
        <v>0.1</v>
      </c>
      <c r="K1709">
        <v>0.25</v>
      </c>
      <c r="L1709">
        <v>0.25</v>
      </c>
      <c r="M1709" t="b">
        <f t="shared" si="133"/>
        <v>1</v>
      </c>
      <c r="N1709" t="str">
        <f t="shared" si="134"/>
        <v>Meal_Booster2_Green</v>
      </c>
      <c r="O1709" t="s">
        <v>19</v>
      </c>
    </row>
    <row r="1710" spans="1:15" hidden="1" x14ac:dyDescent="0.45">
      <c r="A1710" t="str">
        <f t="shared" si="130"/>
        <v>2020-01-04</v>
      </c>
      <c r="B1710">
        <f t="shared" si="131"/>
        <v>43834</v>
      </c>
      <c r="C1710" t="str">
        <f t="shared" si="132"/>
        <v>43834Meal_Booster2_MainP20</v>
      </c>
      <c r="D1710" s="7">
        <v>1708</v>
      </c>
      <c r="E1710" t="s">
        <v>191</v>
      </c>
      <c r="F1710" t="s">
        <v>118</v>
      </c>
      <c r="G1710" t="s">
        <v>175</v>
      </c>
      <c r="H1710">
        <v>0</v>
      </c>
      <c r="I1710" t="s">
        <v>76</v>
      </c>
      <c r="J1710">
        <v>0.1</v>
      </c>
      <c r="K1710">
        <v>0.25</v>
      </c>
      <c r="L1710">
        <v>0.25</v>
      </c>
      <c r="M1710" t="b">
        <f t="shared" si="133"/>
        <v>1</v>
      </c>
      <c r="N1710" t="str">
        <f t="shared" si="134"/>
        <v>Meal_Booster2_Main</v>
      </c>
      <c r="O1710" t="s">
        <v>20</v>
      </c>
    </row>
    <row r="1711" spans="1:15" hidden="1" x14ac:dyDescent="0.45">
      <c r="A1711" t="str">
        <f t="shared" si="130"/>
        <v>2020-01-04</v>
      </c>
      <c r="B1711">
        <f t="shared" si="131"/>
        <v>43834</v>
      </c>
      <c r="C1711" t="str">
        <f t="shared" si="132"/>
        <v>43834Meal_Booster2_SideP20</v>
      </c>
      <c r="D1711" s="7">
        <v>1709</v>
      </c>
      <c r="E1711" t="s">
        <v>191</v>
      </c>
      <c r="F1711" t="s">
        <v>118</v>
      </c>
      <c r="G1711" t="s">
        <v>176</v>
      </c>
      <c r="H1711">
        <v>0</v>
      </c>
      <c r="I1711" t="s">
        <v>76</v>
      </c>
      <c r="J1711">
        <v>0.1</v>
      </c>
      <c r="K1711">
        <v>0.25</v>
      </c>
      <c r="L1711">
        <v>0.25</v>
      </c>
      <c r="M1711" t="b">
        <f t="shared" si="133"/>
        <v>1</v>
      </c>
      <c r="N1711" t="str">
        <f t="shared" si="134"/>
        <v>Meal_Booster2_Side</v>
      </c>
      <c r="O1711" t="s">
        <v>21</v>
      </c>
    </row>
    <row r="1712" spans="1:15" hidden="1" x14ac:dyDescent="0.45">
      <c r="A1712" t="str">
        <f t="shared" si="130"/>
        <v>2020-01-04</v>
      </c>
      <c r="B1712">
        <f t="shared" si="131"/>
        <v>43834</v>
      </c>
      <c r="C1712" t="str">
        <f t="shared" si="132"/>
        <v>43834Meal_Breakfast_GreenP20</v>
      </c>
      <c r="D1712" s="7">
        <v>1710</v>
      </c>
      <c r="E1712" t="s">
        <v>191</v>
      </c>
      <c r="F1712" t="s">
        <v>118</v>
      </c>
      <c r="G1712" t="s">
        <v>177</v>
      </c>
      <c r="H1712">
        <v>17.641731</v>
      </c>
      <c r="I1712" t="s">
        <v>76</v>
      </c>
      <c r="J1712">
        <v>0.1</v>
      </c>
      <c r="K1712">
        <v>0.25</v>
      </c>
      <c r="L1712">
        <v>0.25</v>
      </c>
      <c r="M1712" t="b">
        <f t="shared" si="133"/>
        <v>1</v>
      </c>
      <c r="N1712" t="str">
        <f t="shared" si="134"/>
        <v>Meal_Breakfast_Green</v>
      </c>
      <c r="O1712" t="s">
        <v>24</v>
      </c>
    </row>
    <row r="1713" spans="1:15" hidden="1" x14ac:dyDescent="0.45">
      <c r="A1713" t="str">
        <f t="shared" si="130"/>
        <v>2020-01-04</v>
      </c>
      <c r="B1713">
        <f t="shared" si="131"/>
        <v>43834</v>
      </c>
      <c r="C1713" t="str">
        <f t="shared" si="132"/>
        <v>43834Meal_Breakfast_MainP20</v>
      </c>
      <c r="D1713" s="7">
        <v>1711</v>
      </c>
      <c r="E1713" t="s">
        <v>191</v>
      </c>
      <c r="F1713" t="s">
        <v>118</v>
      </c>
      <c r="G1713" t="s">
        <v>178</v>
      </c>
      <c r="H1713">
        <v>227.38231999999999</v>
      </c>
      <c r="I1713" t="s">
        <v>76</v>
      </c>
      <c r="J1713">
        <v>0.1</v>
      </c>
      <c r="K1713">
        <v>0.25</v>
      </c>
      <c r="L1713">
        <v>0.25</v>
      </c>
      <c r="M1713" t="b">
        <f t="shared" si="133"/>
        <v>1</v>
      </c>
      <c r="N1713" t="str">
        <f t="shared" si="134"/>
        <v>Meal_Breakfast_Main</v>
      </c>
      <c r="O1713" t="s">
        <v>25</v>
      </c>
    </row>
    <row r="1714" spans="1:15" hidden="1" x14ac:dyDescent="0.45">
      <c r="A1714" t="str">
        <f t="shared" si="130"/>
        <v>2020-01-04</v>
      </c>
      <c r="B1714">
        <f t="shared" si="131"/>
        <v>43834</v>
      </c>
      <c r="C1714" t="str">
        <f t="shared" si="132"/>
        <v>43834Meal_Breakfast_SideP20</v>
      </c>
      <c r="D1714" s="7">
        <v>1712</v>
      </c>
      <c r="E1714" t="s">
        <v>191</v>
      </c>
      <c r="F1714" t="s">
        <v>118</v>
      </c>
      <c r="G1714" t="s">
        <v>179</v>
      </c>
      <c r="H1714">
        <v>5.8805772000000003</v>
      </c>
      <c r="I1714" t="s">
        <v>76</v>
      </c>
      <c r="J1714">
        <v>0.1</v>
      </c>
      <c r="K1714">
        <v>0.25</v>
      </c>
      <c r="L1714">
        <v>0.25</v>
      </c>
      <c r="M1714" t="b">
        <f t="shared" si="133"/>
        <v>1</v>
      </c>
      <c r="N1714" t="str">
        <f t="shared" si="134"/>
        <v>Meal_Breakfast_Side</v>
      </c>
      <c r="O1714" t="s">
        <v>26</v>
      </c>
    </row>
    <row r="1715" spans="1:15" hidden="1" x14ac:dyDescent="0.45">
      <c r="A1715" t="str">
        <f t="shared" si="130"/>
        <v>2020-01-04</v>
      </c>
      <c r="B1715">
        <f t="shared" si="131"/>
        <v>43834</v>
      </c>
      <c r="C1715" t="str">
        <f t="shared" si="132"/>
        <v>43834Meal_Dinner_GreenP20</v>
      </c>
      <c r="D1715" s="7">
        <v>1713</v>
      </c>
      <c r="E1715" t="s">
        <v>191</v>
      </c>
      <c r="F1715" t="s">
        <v>118</v>
      </c>
      <c r="G1715" t="s">
        <v>180</v>
      </c>
      <c r="H1715">
        <v>153.53045</v>
      </c>
      <c r="I1715" t="s">
        <v>76</v>
      </c>
      <c r="J1715">
        <v>0.1</v>
      </c>
      <c r="K1715">
        <v>0.25</v>
      </c>
      <c r="L1715">
        <v>0.25</v>
      </c>
      <c r="M1715" t="b">
        <f t="shared" si="133"/>
        <v>1</v>
      </c>
      <c r="N1715" t="str">
        <f t="shared" si="134"/>
        <v>Meal_Dinner_Green</v>
      </c>
      <c r="O1715" t="s">
        <v>29</v>
      </c>
    </row>
    <row r="1716" spans="1:15" hidden="1" x14ac:dyDescent="0.45">
      <c r="A1716" t="str">
        <f t="shared" si="130"/>
        <v>2020-01-04</v>
      </c>
      <c r="B1716">
        <f t="shared" si="131"/>
        <v>43834</v>
      </c>
      <c r="C1716" t="str">
        <f t="shared" si="132"/>
        <v>43834Meal_Dinner_MainP20</v>
      </c>
      <c r="D1716" s="7">
        <v>1714</v>
      </c>
      <c r="E1716" t="s">
        <v>191</v>
      </c>
      <c r="F1716" t="s">
        <v>118</v>
      </c>
      <c r="G1716" t="s">
        <v>181</v>
      </c>
      <c r="H1716">
        <v>155.56961999999999</v>
      </c>
      <c r="I1716" t="s">
        <v>76</v>
      </c>
      <c r="J1716">
        <v>0.1</v>
      </c>
      <c r="K1716">
        <v>0.25</v>
      </c>
      <c r="L1716">
        <v>0.25</v>
      </c>
      <c r="M1716" t="b">
        <f t="shared" si="133"/>
        <v>1</v>
      </c>
      <c r="N1716" t="str">
        <f t="shared" si="134"/>
        <v>Meal_Dinner_Main</v>
      </c>
      <c r="O1716" t="s">
        <v>30</v>
      </c>
    </row>
    <row r="1717" spans="1:15" hidden="1" x14ac:dyDescent="0.45">
      <c r="A1717" t="str">
        <f t="shared" si="130"/>
        <v>2020-01-04</v>
      </c>
      <c r="B1717">
        <f t="shared" si="131"/>
        <v>43834</v>
      </c>
      <c r="C1717" t="str">
        <f t="shared" si="132"/>
        <v>43834Meal_Dinner_SideP20</v>
      </c>
      <c r="D1717" s="7">
        <v>1715</v>
      </c>
      <c r="E1717" t="s">
        <v>191</v>
      </c>
      <c r="F1717" t="s">
        <v>118</v>
      </c>
      <c r="G1717" t="s">
        <v>182</v>
      </c>
      <c r="H1717">
        <v>61.561467999999998</v>
      </c>
      <c r="I1717" t="s">
        <v>76</v>
      </c>
      <c r="J1717">
        <v>0.1</v>
      </c>
      <c r="K1717">
        <v>0.25</v>
      </c>
      <c r="L1717">
        <v>0.25</v>
      </c>
      <c r="M1717" t="b">
        <f t="shared" si="133"/>
        <v>1</v>
      </c>
      <c r="N1717" t="str">
        <f t="shared" si="134"/>
        <v>Meal_Dinner_Side</v>
      </c>
      <c r="O1717" t="s">
        <v>31</v>
      </c>
    </row>
    <row r="1718" spans="1:15" hidden="1" x14ac:dyDescent="0.45">
      <c r="A1718" t="str">
        <f t="shared" si="130"/>
        <v>2020-01-04</v>
      </c>
      <c r="B1718">
        <f t="shared" si="131"/>
        <v>43834</v>
      </c>
      <c r="C1718" t="str">
        <f t="shared" si="132"/>
        <v>43834Meal_Lunch_GreenP20</v>
      </c>
      <c r="D1718" s="7">
        <v>1716</v>
      </c>
      <c r="E1718" t="s">
        <v>191</v>
      </c>
      <c r="F1718" t="s">
        <v>118</v>
      </c>
      <c r="G1718" t="s">
        <v>183</v>
      </c>
      <c r="H1718">
        <v>394.14603</v>
      </c>
      <c r="I1718" t="s">
        <v>76</v>
      </c>
      <c r="J1718">
        <v>0.1</v>
      </c>
      <c r="K1718">
        <v>0.25</v>
      </c>
      <c r="L1718">
        <v>0.25</v>
      </c>
      <c r="M1718" t="b">
        <f t="shared" si="133"/>
        <v>1</v>
      </c>
      <c r="N1718" t="str">
        <f t="shared" si="134"/>
        <v>Meal_Lunch_Green</v>
      </c>
      <c r="O1718" t="s">
        <v>34</v>
      </c>
    </row>
    <row r="1719" spans="1:15" hidden="1" x14ac:dyDescent="0.45">
      <c r="A1719" t="str">
        <f t="shared" si="130"/>
        <v>2020-01-04</v>
      </c>
      <c r="B1719">
        <f t="shared" si="131"/>
        <v>43834</v>
      </c>
      <c r="C1719" t="str">
        <f t="shared" si="132"/>
        <v>43834Meal_Lunch_MainP20</v>
      </c>
      <c r="D1719" s="7">
        <v>1717</v>
      </c>
      <c r="E1719" t="s">
        <v>191</v>
      </c>
      <c r="F1719" t="s">
        <v>118</v>
      </c>
      <c r="G1719" t="s">
        <v>184</v>
      </c>
      <c r="H1719">
        <v>244.05327</v>
      </c>
      <c r="I1719" t="s">
        <v>76</v>
      </c>
      <c r="J1719">
        <v>0.1</v>
      </c>
      <c r="K1719">
        <v>0.25</v>
      </c>
      <c r="L1719">
        <v>0.25</v>
      </c>
      <c r="M1719" t="b">
        <f t="shared" si="133"/>
        <v>1</v>
      </c>
      <c r="N1719" t="str">
        <f t="shared" si="134"/>
        <v>Meal_Lunch_Main</v>
      </c>
      <c r="O1719" t="s">
        <v>35</v>
      </c>
    </row>
    <row r="1720" spans="1:15" hidden="1" x14ac:dyDescent="0.45">
      <c r="A1720" t="str">
        <f t="shared" si="130"/>
        <v>2020-01-04</v>
      </c>
      <c r="B1720">
        <f t="shared" si="131"/>
        <v>43834</v>
      </c>
      <c r="C1720" t="str">
        <f t="shared" si="132"/>
        <v>43834Meal_Lunch_SideP20</v>
      </c>
      <c r="D1720" s="7">
        <v>1718</v>
      </c>
      <c r="E1720" t="s">
        <v>191</v>
      </c>
      <c r="F1720" t="s">
        <v>118</v>
      </c>
      <c r="G1720" t="s">
        <v>185</v>
      </c>
      <c r="H1720">
        <v>142.77116000000001</v>
      </c>
      <c r="I1720" t="s">
        <v>76</v>
      </c>
      <c r="J1720">
        <v>0.1</v>
      </c>
      <c r="K1720">
        <v>0.25</v>
      </c>
      <c r="L1720">
        <v>0.25</v>
      </c>
      <c r="M1720" t="b">
        <f t="shared" si="133"/>
        <v>1</v>
      </c>
      <c r="N1720" t="str">
        <f t="shared" si="134"/>
        <v>Meal_Lunch_Side</v>
      </c>
      <c r="O1720" t="s">
        <v>36</v>
      </c>
    </row>
    <row r="1721" spans="1:15" hidden="1" x14ac:dyDescent="0.45">
      <c r="A1721" t="str">
        <f t="shared" si="130"/>
        <v>2020-01-04</v>
      </c>
      <c r="B1721">
        <f t="shared" si="131"/>
        <v>43834</v>
      </c>
      <c r="C1721" t="str">
        <f t="shared" si="132"/>
        <v>43834Meal_Morning_Snack_GreenP20</v>
      </c>
      <c r="D1721" s="7">
        <v>1719</v>
      </c>
      <c r="E1721" t="s">
        <v>191</v>
      </c>
      <c r="F1721" t="s">
        <v>118</v>
      </c>
      <c r="G1721" t="s">
        <v>186</v>
      </c>
      <c r="H1721">
        <v>0</v>
      </c>
      <c r="I1721" t="s">
        <v>76</v>
      </c>
      <c r="J1721">
        <v>0.1</v>
      </c>
      <c r="K1721">
        <v>0.25</v>
      </c>
      <c r="L1721">
        <v>0.25</v>
      </c>
      <c r="M1721" t="b">
        <f t="shared" si="133"/>
        <v>1</v>
      </c>
      <c r="N1721" t="str">
        <f t="shared" si="134"/>
        <v>Meal_Morning_Snack_Green</v>
      </c>
      <c r="O1721" t="s">
        <v>39</v>
      </c>
    </row>
    <row r="1722" spans="1:15" hidden="1" x14ac:dyDescent="0.45">
      <c r="A1722" t="str">
        <f t="shared" si="130"/>
        <v>2020-01-04</v>
      </c>
      <c r="B1722">
        <f t="shared" si="131"/>
        <v>43834</v>
      </c>
      <c r="C1722" t="str">
        <f t="shared" si="132"/>
        <v>43834Meal_Morning_Snack_MainP20</v>
      </c>
      <c r="D1722" s="7">
        <v>1720</v>
      </c>
      <c r="E1722" t="s">
        <v>191</v>
      </c>
      <c r="F1722" t="s">
        <v>118</v>
      </c>
      <c r="G1722" t="s">
        <v>187</v>
      </c>
      <c r="H1722">
        <v>60.305855999999999</v>
      </c>
      <c r="I1722" t="s">
        <v>76</v>
      </c>
      <c r="J1722">
        <v>0.1</v>
      </c>
      <c r="K1722">
        <v>0.25</v>
      </c>
      <c r="L1722">
        <v>0.25</v>
      </c>
      <c r="M1722" t="b">
        <f t="shared" si="133"/>
        <v>1</v>
      </c>
      <c r="N1722" t="str">
        <f t="shared" si="134"/>
        <v>Meal_Morning_Snack_Main</v>
      </c>
      <c r="O1722" t="s">
        <v>40</v>
      </c>
    </row>
    <row r="1723" spans="1:15" hidden="1" x14ac:dyDescent="0.45">
      <c r="A1723" t="str">
        <f t="shared" si="130"/>
        <v>2020-01-04</v>
      </c>
      <c r="B1723">
        <f t="shared" si="131"/>
        <v>43834</v>
      </c>
      <c r="C1723" t="str">
        <f t="shared" si="132"/>
        <v>43834Meal_Morning_Snack_SideP20</v>
      </c>
      <c r="D1723" s="7">
        <v>1721</v>
      </c>
      <c r="E1723" t="s">
        <v>191</v>
      </c>
      <c r="F1723" t="s">
        <v>118</v>
      </c>
      <c r="G1723" t="s">
        <v>188</v>
      </c>
      <c r="H1723">
        <v>53.571192000000003</v>
      </c>
      <c r="I1723" t="s">
        <v>76</v>
      </c>
      <c r="J1723">
        <v>0.1</v>
      </c>
      <c r="K1723">
        <v>0.25</v>
      </c>
      <c r="L1723">
        <v>0.25</v>
      </c>
      <c r="M1723" t="b">
        <f t="shared" si="133"/>
        <v>1</v>
      </c>
      <c r="N1723" t="str">
        <f t="shared" si="134"/>
        <v>Meal_Morning_Snack_Side</v>
      </c>
      <c r="O1723" t="s">
        <v>41</v>
      </c>
    </row>
    <row r="1724" spans="1:15" hidden="1" x14ac:dyDescent="0.45">
      <c r="A1724" t="str">
        <f t="shared" si="130"/>
        <v>2020-01-04</v>
      </c>
      <c r="B1724">
        <f t="shared" si="131"/>
        <v>43834</v>
      </c>
      <c r="C1724" t="str">
        <f t="shared" si="132"/>
        <v>43834Meal_Afternoon_Snack_GreenP21</v>
      </c>
      <c r="D1724" s="7">
        <v>1722</v>
      </c>
      <c r="E1724" t="s">
        <v>191</v>
      </c>
      <c r="F1724" t="s">
        <v>118</v>
      </c>
      <c r="G1724" t="s">
        <v>168</v>
      </c>
      <c r="H1724">
        <v>49.258333999999998</v>
      </c>
      <c r="I1724" t="s">
        <v>54</v>
      </c>
      <c r="J1724">
        <v>0.05</v>
      </c>
      <c r="K1724">
        <v>0.05</v>
      </c>
      <c r="L1724">
        <v>0.15</v>
      </c>
      <c r="M1724" t="b">
        <f t="shared" si="133"/>
        <v>1</v>
      </c>
      <c r="N1724" t="str">
        <f t="shared" si="134"/>
        <v>Meal_Afternoon_Snack_Green</v>
      </c>
      <c r="O1724" t="s">
        <v>11</v>
      </c>
    </row>
    <row r="1725" spans="1:15" hidden="1" x14ac:dyDescent="0.45">
      <c r="A1725" t="str">
        <f t="shared" si="130"/>
        <v>2020-01-04</v>
      </c>
      <c r="B1725">
        <f t="shared" si="131"/>
        <v>43834</v>
      </c>
      <c r="C1725" t="str">
        <f t="shared" si="132"/>
        <v>43834Meal_Afternoon_Snack_MainP21</v>
      </c>
      <c r="D1725" s="7">
        <v>1723</v>
      </c>
      <c r="E1725" t="s">
        <v>191</v>
      </c>
      <c r="F1725" t="s">
        <v>118</v>
      </c>
      <c r="G1725" t="s">
        <v>169</v>
      </c>
      <c r="H1725">
        <v>38.549999999999997</v>
      </c>
      <c r="I1725" t="s">
        <v>54</v>
      </c>
      <c r="J1725">
        <v>0.05</v>
      </c>
      <c r="K1725">
        <v>0.05</v>
      </c>
      <c r="L1725">
        <v>0.15</v>
      </c>
      <c r="M1725" t="b">
        <f t="shared" si="133"/>
        <v>1</v>
      </c>
      <c r="N1725" t="str">
        <f t="shared" si="134"/>
        <v>Meal_Afternoon_Snack_Main</v>
      </c>
      <c r="O1725" t="s">
        <v>12</v>
      </c>
    </row>
    <row r="1726" spans="1:15" hidden="1" x14ac:dyDescent="0.45">
      <c r="A1726" t="str">
        <f t="shared" si="130"/>
        <v>2020-01-04</v>
      </c>
      <c r="B1726">
        <f t="shared" si="131"/>
        <v>43834</v>
      </c>
      <c r="C1726" t="str">
        <f t="shared" si="132"/>
        <v>43834Meal_Afternoon_Snack_SideP21</v>
      </c>
      <c r="D1726" s="7">
        <v>1724</v>
      </c>
      <c r="E1726" t="s">
        <v>191</v>
      </c>
      <c r="F1726" t="s">
        <v>118</v>
      </c>
      <c r="G1726" t="s">
        <v>170</v>
      </c>
      <c r="H1726">
        <v>7.2816666999999997</v>
      </c>
      <c r="I1726" t="s">
        <v>54</v>
      </c>
      <c r="J1726">
        <v>0.05</v>
      </c>
      <c r="K1726">
        <v>0.05</v>
      </c>
      <c r="L1726">
        <v>0.15</v>
      </c>
      <c r="M1726" t="b">
        <f t="shared" si="133"/>
        <v>1</v>
      </c>
      <c r="N1726" t="str">
        <f t="shared" si="134"/>
        <v>Meal_Afternoon_Snack_Side</v>
      </c>
      <c r="O1726" t="s">
        <v>13</v>
      </c>
    </row>
    <row r="1727" spans="1:15" hidden="1" x14ac:dyDescent="0.45">
      <c r="A1727" t="str">
        <f t="shared" si="130"/>
        <v>2020-01-04</v>
      </c>
      <c r="B1727">
        <f t="shared" si="131"/>
        <v>43834</v>
      </c>
      <c r="C1727" t="str">
        <f t="shared" si="132"/>
        <v>43834Meal_Booster1_GreenP21</v>
      </c>
      <c r="D1727" s="7">
        <v>1725</v>
      </c>
      <c r="E1727" t="s">
        <v>191</v>
      </c>
      <c r="F1727" t="s">
        <v>118</v>
      </c>
      <c r="G1727" t="s">
        <v>171</v>
      </c>
      <c r="H1727">
        <v>0</v>
      </c>
      <c r="I1727" t="s">
        <v>54</v>
      </c>
      <c r="J1727">
        <v>0.05</v>
      </c>
      <c r="K1727">
        <v>0.05</v>
      </c>
      <c r="L1727">
        <v>0.15</v>
      </c>
      <c r="M1727" t="b">
        <f t="shared" si="133"/>
        <v>1</v>
      </c>
      <c r="N1727" t="str">
        <f t="shared" si="134"/>
        <v>Meal_Booster1_Green</v>
      </c>
      <c r="O1727" t="s">
        <v>16</v>
      </c>
    </row>
    <row r="1728" spans="1:15" hidden="1" x14ac:dyDescent="0.45">
      <c r="A1728" t="str">
        <f t="shared" si="130"/>
        <v>2020-01-04</v>
      </c>
      <c r="B1728">
        <f t="shared" si="131"/>
        <v>43834</v>
      </c>
      <c r="C1728" t="str">
        <f t="shared" si="132"/>
        <v>43834Meal_Booster1_MainP21</v>
      </c>
      <c r="D1728" s="7">
        <v>1726</v>
      </c>
      <c r="E1728" t="s">
        <v>191</v>
      </c>
      <c r="F1728" t="s">
        <v>118</v>
      </c>
      <c r="G1728" t="s">
        <v>172</v>
      </c>
      <c r="H1728">
        <v>0</v>
      </c>
      <c r="I1728" t="s">
        <v>54</v>
      </c>
      <c r="J1728">
        <v>0.05</v>
      </c>
      <c r="K1728">
        <v>0.05</v>
      </c>
      <c r="L1728">
        <v>0.15</v>
      </c>
      <c r="M1728" t="b">
        <f t="shared" si="133"/>
        <v>1</v>
      </c>
      <c r="N1728" t="str">
        <f t="shared" si="134"/>
        <v>Meal_Booster1_Main</v>
      </c>
      <c r="O1728" t="s">
        <v>17</v>
      </c>
    </row>
    <row r="1729" spans="1:15" hidden="1" x14ac:dyDescent="0.45">
      <c r="A1729" t="str">
        <f t="shared" si="130"/>
        <v>2020-01-04</v>
      </c>
      <c r="B1729">
        <f t="shared" si="131"/>
        <v>43834</v>
      </c>
      <c r="C1729" t="str">
        <f t="shared" si="132"/>
        <v>43834Meal_Booster1_SideP21</v>
      </c>
      <c r="D1729" s="7">
        <v>1727</v>
      </c>
      <c r="E1729" t="s">
        <v>191</v>
      </c>
      <c r="F1729" t="s">
        <v>118</v>
      </c>
      <c r="G1729" t="s">
        <v>173</v>
      </c>
      <c r="H1729">
        <v>0</v>
      </c>
      <c r="I1729" t="s">
        <v>54</v>
      </c>
      <c r="J1729">
        <v>0.05</v>
      </c>
      <c r="K1729">
        <v>0.05</v>
      </c>
      <c r="L1729">
        <v>0.15</v>
      </c>
      <c r="M1729" t="b">
        <f t="shared" si="133"/>
        <v>1</v>
      </c>
      <c r="N1729" t="str">
        <f t="shared" si="134"/>
        <v>Meal_Booster1_Side</v>
      </c>
      <c r="O1729" t="s">
        <v>18</v>
      </c>
    </row>
    <row r="1730" spans="1:15" hidden="1" x14ac:dyDescent="0.45">
      <c r="A1730" t="str">
        <f t="shared" ref="A1730:A1793" si="135">LEFT(E1730,10)</f>
        <v>2020-01-04</v>
      </c>
      <c r="B1730">
        <f t="shared" ref="B1730:B1793" si="136">VALUE(A1730)</f>
        <v>43834</v>
      </c>
      <c r="C1730" t="str">
        <f t="shared" ref="C1730:C1793" si="137">B1730&amp;G1730&amp;I1730</f>
        <v>43834Meal_Booster2_GreenP21</v>
      </c>
      <c r="D1730" s="7">
        <v>1728</v>
      </c>
      <c r="E1730" t="s">
        <v>191</v>
      </c>
      <c r="F1730" t="s">
        <v>118</v>
      </c>
      <c r="G1730" t="s">
        <v>174</v>
      </c>
      <c r="H1730">
        <v>0</v>
      </c>
      <c r="I1730" t="s">
        <v>54</v>
      </c>
      <c r="J1730">
        <v>0.05</v>
      </c>
      <c r="K1730">
        <v>0.05</v>
      </c>
      <c r="L1730">
        <v>0.15</v>
      </c>
      <c r="M1730" t="b">
        <f t="shared" ref="M1730:M1793" si="138">N1730=G1730</f>
        <v>1</v>
      </c>
      <c r="N1730" t="str">
        <f t="shared" ref="N1730:N1793" si="139">"Meal_"&amp;O1730</f>
        <v>Meal_Booster2_Green</v>
      </c>
      <c r="O1730" t="s">
        <v>19</v>
      </c>
    </row>
    <row r="1731" spans="1:15" hidden="1" x14ac:dyDescent="0.45">
      <c r="A1731" t="str">
        <f t="shared" si="135"/>
        <v>2020-01-04</v>
      </c>
      <c r="B1731">
        <f t="shared" si="136"/>
        <v>43834</v>
      </c>
      <c r="C1731" t="str">
        <f t="shared" si="137"/>
        <v>43834Meal_Booster2_MainP21</v>
      </c>
      <c r="D1731" s="7">
        <v>1729</v>
      </c>
      <c r="E1731" t="s">
        <v>191</v>
      </c>
      <c r="F1731" t="s">
        <v>118</v>
      </c>
      <c r="G1731" t="s">
        <v>175</v>
      </c>
      <c r="H1731">
        <v>0</v>
      </c>
      <c r="I1731" t="s">
        <v>54</v>
      </c>
      <c r="J1731">
        <v>0.05</v>
      </c>
      <c r="K1731">
        <v>0.05</v>
      </c>
      <c r="L1731">
        <v>0.15</v>
      </c>
      <c r="M1731" t="b">
        <f t="shared" si="138"/>
        <v>1</v>
      </c>
      <c r="N1731" t="str">
        <f t="shared" si="139"/>
        <v>Meal_Booster2_Main</v>
      </c>
      <c r="O1731" t="s">
        <v>20</v>
      </c>
    </row>
    <row r="1732" spans="1:15" hidden="1" x14ac:dyDescent="0.45">
      <c r="A1732" t="str">
        <f t="shared" si="135"/>
        <v>2020-01-04</v>
      </c>
      <c r="B1732">
        <f t="shared" si="136"/>
        <v>43834</v>
      </c>
      <c r="C1732" t="str">
        <f t="shared" si="137"/>
        <v>43834Meal_Booster2_SideP21</v>
      </c>
      <c r="D1732" s="7">
        <v>1730</v>
      </c>
      <c r="E1732" t="s">
        <v>191</v>
      </c>
      <c r="F1732" t="s">
        <v>118</v>
      </c>
      <c r="G1732" t="s">
        <v>176</v>
      </c>
      <c r="H1732">
        <v>0</v>
      </c>
      <c r="I1732" t="s">
        <v>54</v>
      </c>
      <c r="J1732">
        <v>0.05</v>
      </c>
      <c r="K1732">
        <v>0.05</v>
      </c>
      <c r="L1732">
        <v>0.15</v>
      </c>
      <c r="M1732" t="b">
        <f t="shared" si="138"/>
        <v>1</v>
      </c>
      <c r="N1732" t="str">
        <f t="shared" si="139"/>
        <v>Meal_Booster2_Side</v>
      </c>
      <c r="O1732" t="s">
        <v>21</v>
      </c>
    </row>
    <row r="1733" spans="1:15" hidden="1" x14ac:dyDescent="0.45">
      <c r="A1733" t="str">
        <f t="shared" si="135"/>
        <v>2020-01-04</v>
      </c>
      <c r="B1733">
        <f t="shared" si="136"/>
        <v>43834</v>
      </c>
      <c r="C1733" t="str">
        <f t="shared" si="137"/>
        <v>43834Meal_Breakfast_GreenP21</v>
      </c>
      <c r="D1733" s="7">
        <v>1731</v>
      </c>
      <c r="E1733" t="s">
        <v>191</v>
      </c>
      <c r="F1733" t="s">
        <v>118</v>
      </c>
      <c r="G1733" t="s">
        <v>177</v>
      </c>
      <c r="H1733">
        <v>17.268481000000001</v>
      </c>
      <c r="I1733" t="s">
        <v>54</v>
      </c>
      <c r="J1733">
        <v>0.05</v>
      </c>
      <c r="K1733">
        <v>0.05</v>
      </c>
      <c r="L1733">
        <v>0.15</v>
      </c>
      <c r="M1733" t="b">
        <f t="shared" si="138"/>
        <v>1</v>
      </c>
      <c r="N1733" t="str">
        <f t="shared" si="139"/>
        <v>Meal_Breakfast_Green</v>
      </c>
      <c r="O1733" t="s">
        <v>24</v>
      </c>
    </row>
    <row r="1734" spans="1:15" hidden="1" x14ac:dyDescent="0.45">
      <c r="A1734" t="str">
        <f t="shared" si="135"/>
        <v>2020-01-04</v>
      </c>
      <c r="B1734">
        <f t="shared" si="136"/>
        <v>43834</v>
      </c>
      <c r="C1734" t="str">
        <f t="shared" si="137"/>
        <v>43834Meal_Breakfast_MainP21</v>
      </c>
      <c r="D1734" s="7">
        <v>1732</v>
      </c>
      <c r="E1734" t="s">
        <v>191</v>
      </c>
      <c r="F1734" t="s">
        <v>118</v>
      </c>
      <c r="G1734" t="s">
        <v>178</v>
      </c>
      <c r="H1734">
        <v>191.64626999999999</v>
      </c>
      <c r="I1734" t="s">
        <v>54</v>
      </c>
      <c r="J1734">
        <v>0.05</v>
      </c>
      <c r="K1734">
        <v>0.05</v>
      </c>
      <c r="L1734">
        <v>0.15</v>
      </c>
      <c r="M1734" t="b">
        <f t="shared" si="138"/>
        <v>1</v>
      </c>
      <c r="N1734" t="str">
        <f t="shared" si="139"/>
        <v>Meal_Breakfast_Main</v>
      </c>
      <c r="O1734" t="s">
        <v>25</v>
      </c>
    </row>
    <row r="1735" spans="1:15" hidden="1" x14ac:dyDescent="0.45">
      <c r="A1735" t="str">
        <f t="shared" si="135"/>
        <v>2020-01-04</v>
      </c>
      <c r="B1735">
        <f t="shared" si="136"/>
        <v>43834</v>
      </c>
      <c r="C1735" t="str">
        <f t="shared" si="137"/>
        <v>43834Meal_Breakfast_SideP21</v>
      </c>
      <c r="D1735" s="7">
        <v>1733</v>
      </c>
      <c r="E1735" t="s">
        <v>191</v>
      </c>
      <c r="F1735" t="s">
        <v>118</v>
      </c>
      <c r="G1735" t="s">
        <v>179</v>
      </c>
      <c r="H1735">
        <v>7.7877460999999997</v>
      </c>
      <c r="I1735" t="s">
        <v>54</v>
      </c>
      <c r="J1735">
        <v>0.05</v>
      </c>
      <c r="K1735">
        <v>0.05</v>
      </c>
      <c r="L1735">
        <v>0.15</v>
      </c>
      <c r="M1735" t="b">
        <f t="shared" si="138"/>
        <v>1</v>
      </c>
      <c r="N1735" t="str">
        <f t="shared" si="139"/>
        <v>Meal_Breakfast_Side</v>
      </c>
      <c r="O1735" t="s">
        <v>26</v>
      </c>
    </row>
    <row r="1736" spans="1:15" hidden="1" x14ac:dyDescent="0.45">
      <c r="A1736" t="str">
        <f t="shared" si="135"/>
        <v>2020-01-04</v>
      </c>
      <c r="B1736">
        <f t="shared" si="136"/>
        <v>43834</v>
      </c>
      <c r="C1736" t="str">
        <f t="shared" si="137"/>
        <v>43834Meal_Dinner_GreenP21</v>
      </c>
      <c r="D1736" s="7">
        <v>1734</v>
      </c>
      <c r="E1736" t="s">
        <v>191</v>
      </c>
      <c r="F1736" t="s">
        <v>118</v>
      </c>
      <c r="G1736" t="s">
        <v>180</v>
      </c>
      <c r="H1736">
        <v>145.04164</v>
      </c>
      <c r="I1736" t="s">
        <v>54</v>
      </c>
      <c r="J1736">
        <v>0.05</v>
      </c>
      <c r="K1736">
        <v>0.05</v>
      </c>
      <c r="L1736">
        <v>0.15</v>
      </c>
      <c r="M1736" t="b">
        <f t="shared" si="138"/>
        <v>1</v>
      </c>
      <c r="N1736" t="str">
        <f t="shared" si="139"/>
        <v>Meal_Dinner_Green</v>
      </c>
      <c r="O1736" t="s">
        <v>29</v>
      </c>
    </row>
    <row r="1737" spans="1:15" hidden="1" x14ac:dyDescent="0.45">
      <c r="A1737" t="str">
        <f t="shared" si="135"/>
        <v>2020-01-04</v>
      </c>
      <c r="B1737">
        <f t="shared" si="136"/>
        <v>43834</v>
      </c>
      <c r="C1737" t="str">
        <f t="shared" si="137"/>
        <v>43834Meal_Dinner_MainP21</v>
      </c>
      <c r="D1737" s="7">
        <v>1735</v>
      </c>
      <c r="E1737" t="s">
        <v>191</v>
      </c>
      <c r="F1737" t="s">
        <v>118</v>
      </c>
      <c r="G1737" t="s">
        <v>181</v>
      </c>
      <c r="H1737">
        <v>84.349948999999995</v>
      </c>
      <c r="I1737" t="s">
        <v>54</v>
      </c>
      <c r="J1737">
        <v>0.05</v>
      </c>
      <c r="K1737">
        <v>0.05</v>
      </c>
      <c r="L1737">
        <v>0.15</v>
      </c>
      <c r="M1737" t="b">
        <f t="shared" si="138"/>
        <v>1</v>
      </c>
      <c r="N1737" t="str">
        <f t="shared" si="139"/>
        <v>Meal_Dinner_Main</v>
      </c>
      <c r="O1737" t="s">
        <v>30</v>
      </c>
    </row>
    <row r="1738" spans="1:15" hidden="1" x14ac:dyDescent="0.45">
      <c r="A1738" t="str">
        <f t="shared" si="135"/>
        <v>2020-01-04</v>
      </c>
      <c r="B1738">
        <f t="shared" si="136"/>
        <v>43834</v>
      </c>
      <c r="C1738" t="str">
        <f t="shared" si="137"/>
        <v>43834Meal_Dinner_SideP21</v>
      </c>
      <c r="D1738" s="7">
        <v>1736</v>
      </c>
      <c r="E1738" t="s">
        <v>191</v>
      </c>
      <c r="F1738" t="s">
        <v>118</v>
      </c>
      <c r="G1738" t="s">
        <v>182</v>
      </c>
      <c r="H1738">
        <v>66.156823000000003</v>
      </c>
      <c r="I1738" t="s">
        <v>54</v>
      </c>
      <c r="J1738">
        <v>0.05</v>
      </c>
      <c r="K1738">
        <v>0.05</v>
      </c>
      <c r="L1738">
        <v>0.15</v>
      </c>
      <c r="M1738" t="b">
        <f t="shared" si="138"/>
        <v>1</v>
      </c>
      <c r="N1738" t="str">
        <f t="shared" si="139"/>
        <v>Meal_Dinner_Side</v>
      </c>
      <c r="O1738" t="s">
        <v>31</v>
      </c>
    </row>
    <row r="1739" spans="1:15" hidden="1" x14ac:dyDescent="0.45">
      <c r="A1739" t="str">
        <f t="shared" si="135"/>
        <v>2020-01-04</v>
      </c>
      <c r="B1739">
        <f t="shared" si="136"/>
        <v>43834</v>
      </c>
      <c r="C1739" t="str">
        <f t="shared" si="137"/>
        <v>43834Meal_Lunch_GreenP21</v>
      </c>
      <c r="D1739" s="7">
        <v>1737</v>
      </c>
      <c r="E1739" t="s">
        <v>191</v>
      </c>
      <c r="F1739" t="s">
        <v>118</v>
      </c>
      <c r="G1739" t="s">
        <v>183</v>
      </c>
      <c r="H1739">
        <v>244.39227</v>
      </c>
      <c r="I1739" t="s">
        <v>54</v>
      </c>
      <c r="J1739">
        <v>0.05</v>
      </c>
      <c r="K1739">
        <v>0.05</v>
      </c>
      <c r="L1739">
        <v>0.15</v>
      </c>
      <c r="M1739" t="b">
        <f t="shared" si="138"/>
        <v>1</v>
      </c>
      <c r="N1739" t="str">
        <f t="shared" si="139"/>
        <v>Meal_Lunch_Green</v>
      </c>
      <c r="O1739" t="s">
        <v>34</v>
      </c>
    </row>
    <row r="1740" spans="1:15" hidden="1" x14ac:dyDescent="0.45">
      <c r="A1740" t="str">
        <f t="shared" si="135"/>
        <v>2020-01-04</v>
      </c>
      <c r="B1740">
        <f t="shared" si="136"/>
        <v>43834</v>
      </c>
      <c r="C1740" t="str">
        <f t="shared" si="137"/>
        <v>43834Meal_Lunch_MainP21</v>
      </c>
      <c r="D1740" s="7">
        <v>1738</v>
      </c>
      <c r="E1740" t="s">
        <v>191</v>
      </c>
      <c r="F1740" t="s">
        <v>118</v>
      </c>
      <c r="G1740" t="s">
        <v>184</v>
      </c>
      <c r="H1740">
        <v>102.39479</v>
      </c>
      <c r="I1740" t="s">
        <v>54</v>
      </c>
      <c r="J1740">
        <v>0.05</v>
      </c>
      <c r="K1740">
        <v>0.05</v>
      </c>
      <c r="L1740">
        <v>0.15</v>
      </c>
      <c r="M1740" t="b">
        <f t="shared" si="138"/>
        <v>1</v>
      </c>
      <c r="N1740" t="str">
        <f t="shared" si="139"/>
        <v>Meal_Lunch_Main</v>
      </c>
      <c r="O1740" t="s">
        <v>35</v>
      </c>
    </row>
    <row r="1741" spans="1:15" hidden="1" x14ac:dyDescent="0.45">
      <c r="A1741" t="str">
        <f t="shared" si="135"/>
        <v>2020-01-04</v>
      </c>
      <c r="B1741">
        <f t="shared" si="136"/>
        <v>43834</v>
      </c>
      <c r="C1741" t="str">
        <f t="shared" si="137"/>
        <v>43834Meal_Lunch_SideP21</v>
      </c>
      <c r="D1741" s="7">
        <v>1739</v>
      </c>
      <c r="E1741" t="s">
        <v>191</v>
      </c>
      <c r="F1741" t="s">
        <v>118</v>
      </c>
      <c r="G1741" t="s">
        <v>185</v>
      </c>
      <c r="H1741">
        <v>135.07077000000001</v>
      </c>
      <c r="I1741" t="s">
        <v>54</v>
      </c>
      <c r="J1741">
        <v>0.05</v>
      </c>
      <c r="K1741">
        <v>0.05</v>
      </c>
      <c r="L1741">
        <v>0.15</v>
      </c>
      <c r="M1741" t="b">
        <f t="shared" si="138"/>
        <v>1</v>
      </c>
      <c r="N1741" t="str">
        <f t="shared" si="139"/>
        <v>Meal_Lunch_Side</v>
      </c>
      <c r="O1741" t="s">
        <v>36</v>
      </c>
    </row>
    <row r="1742" spans="1:15" hidden="1" x14ac:dyDescent="0.45">
      <c r="A1742" t="str">
        <f t="shared" si="135"/>
        <v>2020-01-04</v>
      </c>
      <c r="B1742">
        <f t="shared" si="136"/>
        <v>43834</v>
      </c>
      <c r="C1742" t="str">
        <f t="shared" si="137"/>
        <v>43834Meal_Morning_Snack_GreenP21</v>
      </c>
      <c r="D1742" s="7">
        <v>1740</v>
      </c>
      <c r="E1742" t="s">
        <v>191</v>
      </c>
      <c r="F1742" t="s">
        <v>118</v>
      </c>
      <c r="G1742" t="s">
        <v>186</v>
      </c>
      <c r="H1742">
        <v>0</v>
      </c>
      <c r="I1742" t="s">
        <v>54</v>
      </c>
      <c r="J1742">
        <v>0.05</v>
      </c>
      <c r="K1742">
        <v>0.05</v>
      </c>
      <c r="L1742">
        <v>0.15</v>
      </c>
      <c r="M1742" t="b">
        <f t="shared" si="138"/>
        <v>1</v>
      </c>
      <c r="N1742" t="str">
        <f t="shared" si="139"/>
        <v>Meal_Morning_Snack_Green</v>
      </c>
      <c r="O1742" t="s">
        <v>39</v>
      </c>
    </row>
    <row r="1743" spans="1:15" hidden="1" x14ac:dyDescent="0.45">
      <c r="A1743" t="str">
        <f t="shared" si="135"/>
        <v>2020-01-04</v>
      </c>
      <c r="B1743">
        <f t="shared" si="136"/>
        <v>43834</v>
      </c>
      <c r="C1743" t="str">
        <f t="shared" si="137"/>
        <v>43834Meal_Morning_Snack_MainP21</v>
      </c>
      <c r="D1743" s="7">
        <v>1741</v>
      </c>
      <c r="E1743" t="s">
        <v>191</v>
      </c>
      <c r="F1743" t="s">
        <v>118</v>
      </c>
      <c r="G1743" t="s">
        <v>187</v>
      </c>
      <c r="H1743">
        <v>74.312558999999993</v>
      </c>
      <c r="I1743" t="s">
        <v>54</v>
      </c>
      <c r="J1743">
        <v>0.05</v>
      </c>
      <c r="K1743">
        <v>0.05</v>
      </c>
      <c r="L1743">
        <v>0.15</v>
      </c>
      <c r="M1743" t="b">
        <f t="shared" si="138"/>
        <v>1</v>
      </c>
      <c r="N1743" t="str">
        <f t="shared" si="139"/>
        <v>Meal_Morning_Snack_Main</v>
      </c>
      <c r="O1743" t="s">
        <v>40</v>
      </c>
    </row>
    <row r="1744" spans="1:15" hidden="1" x14ac:dyDescent="0.45">
      <c r="A1744" t="str">
        <f t="shared" si="135"/>
        <v>2020-01-04</v>
      </c>
      <c r="B1744">
        <f t="shared" si="136"/>
        <v>43834</v>
      </c>
      <c r="C1744" t="str">
        <f t="shared" si="137"/>
        <v>43834Meal_Morning_Snack_SideP21</v>
      </c>
      <c r="D1744" s="7">
        <v>1742</v>
      </c>
      <c r="E1744" t="s">
        <v>191</v>
      </c>
      <c r="F1744" t="s">
        <v>118</v>
      </c>
      <c r="G1744" t="s">
        <v>188</v>
      </c>
      <c r="H1744">
        <v>34.953338000000002</v>
      </c>
      <c r="I1744" t="s">
        <v>54</v>
      </c>
      <c r="J1744">
        <v>0.05</v>
      </c>
      <c r="K1744">
        <v>0.05</v>
      </c>
      <c r="L1744">
        <v>0.15</v>
      </c>
      <c r="M1744" t="b">
        <f t="shared" si="138"/>
        <v>1</v>
      </c>
      <c r="N1744" t="str">
        <f t="shared" si="139"/>
        <v>Meal_Morning_Snack_Side</v>
      </c>
      <c r="O1744" t="s">
        <v>41</v>
      </c>
    </row>
    <row r="1745" spans="1:15" hidden="1" x14ac:dyDescent="0.45">
      <c r="A1745" t="str">
        <f t="shared" si="135"/>
        <v>2020-01-04</v>
      </c>
      <c r="B1745">
        <f t="shared" si="136"/>
        <v>43834</v>
      </c>
      <c r="C1745" t="str">
        <f t="shared" si="137"/>
        <v>43834Meal_Afternoon_Snack_GreenP22</v>
      </c>
      <c r="D1745" s="7">
        <v>1743</v>
      </c>
      <c r="E1745" t="s">
        <v>191</v>
      </c>
      <c r="F1745" t="s">
        <v>118</v>
      </c>
      <c r="G1745" t="s">
        <v>168</v>
      </c>
      <c r="H1745">
        <v>29.897244000000001</v>
      </c>
      <c r="I1745" t="s">
        <v>55</v>
      </c>
      <c r="J1745">
        <v>0.05</v>
      </c>
      <c r="K1745">
        <v>0.05</v>
      </c>
      <c r="L1745">
        <v>0.2</v>
      </c>
      <c r="M1745" t="b">
        <f t="shared" si="138"/>
        <v>1</v>
      </c>
      <c r="N1745" t="str">
        <f t="shared" si="139"/>
        <v>Meal_Afternoon_Snack_Green</v>
      </c>
      <c r="O1745" t="s">
        <v>11</v>
      </c>
    </row>
    <row r="1746" spans="1:15" hidden="1" x14ac:dyDescent="0.45">
      <c r="A1746" t="str">
        <f t="shared" si="135"/>
        <v>2020-01-04</v>
      </c>
      <c r="B1746">
        <f t="shared" si="136"/>
        <v>43834</v>
      </c>
      <c r="C1746" t="str">
        <f t="shared" si="137"/>
        <v>43834Meal_Afternoon_Snack_MainP22</v>
      </c>
      <c r="D1746" s="7">
        <v>1744</v>
      </c>
      <c r="E1746" t="s">
        <v>191</v>
      </c>
      <c r="F1746" t="s">
        <v>118</v>
      </c>
      <c r="G1746" t="s">
        <v>169</v>
      </c>
      <c r="H1746">
        <v>21.426358</v>
      </c>
      <c r="I1746" t="s">
        <v>55</v>
      </c>
      <c r="J1746">
        <v>0.05</v>
      </c>
      <c r="K1746">
        <v>0.05</v>
      </c>
      <c r="L1746">
        <v>0.2</v>
      </c>
      <c r="M1746" t="b">
        <f t="shared" si="138"/>
        <v>1</v>
      </c>
      <c r="N1746" t="str">
        <f t="shared" si="139"/>
        <v>Meal_Afternoon_Snack_Main</v>
      </c>
      <c r="O1746" t="s">
        <v>12</v>
      </c>
    </row>
    <row r="1747" spans="1:15" hidden="1" x14ac:dyDescent="0.45">
      <c r="A1747" t="str">
        <f t="shared" si="135"/>
        <v>2020-01-04</v>
      </c>
      <c r="B1747">
        <f t="shared" si="136"/>
        <v>43834</v>
      </c>
      <c r="C1747" t="str">
        <f t="shared" si="137"/>
        <v>43834Meal_Afternoon_Snack_SideP22</v>
      </c>
      <c r="D1747" s="7">
        <v>1745</v>
      </c>
      <c r="E1747" t="s">
        <v>191</v>
      </c>
      <c r="F1747" t="s">
        <v>118</v>
      </c>
      <c r="G1747" t="s">
        <v>170</v>
      </c>
      <c r="H1747">
        <v>3.9862991999999999</v>
      </c>
      <c r="I1747" t="s">
        <v>55</v>
      </c>
      <c r="J1747">
        <v>0.05</v>
      </c>
      <c r="K1747">
        <v>0.05</v>
      </c>
      <c r="L1747">
        <v>0.2</v>
      </c>
      <c r="M1747" t="b">
        <f t="shared" si="138"/>
        <v>1</v>
      </c>
      <c r="N1747" t="str">
        <f t="shared" si="139"/>
        <v>Meal_Afternoon_Snack_Side</v>
      </c>
      <c r="O1747" t="s">
        <v>13</v>
      </c>
    </row>
    <row r="1748" spans="1:15" hidden="1" x14ac:dyDescent="0.45">
      <c r="A1748" t="str">
        <f t="shared" si="135"/>
        <v>2020-01-04</v>
      </c>
      <c r="B1748">
        <f t="shared" si="136"/>
        <v>43834</v>
      </c>
      <c r="C1748" t="str">
        <f t="shared" si="137"/>
        <v>43834Meal_Booster1_GreenP22</v>
      </c>
      <c r="D1748" s="7">
        <v>1746</v>
      </c>
      <c r="E1748" t="s">
        <v>191</v>
      </c>
      <c r="F1748" t="s">
        <v>118</v>
      </c>
      <c r="G1748" t="s">
        <v>171</v>
      </c>
      <c r="H1748">
        <v>0</v>
      </c>
      <c r="I1748" t="s">
        <v>55</v>
      </c>
      <c r="J1748">
        <v>0.05</v>
      </c>
      <c r="K1748">
        <v>0.05</v>
      </c>
      <c r="L1748">
        <v>0.2</v>
      </c>
      <c r="M1748" t="b">
        <f t="shared" si="138"/>
        <v>1</v>
      </c>
      <c r="N1748" t="str">
        <f t="shared" si="139"/>
        <v>Meal_Booster1_Green</v>
      </c>
      <c r="O1748" t="s">
        <v>16</v>
      </c>
    </row>
    <row r="1749" spans="1:15" hidden="1" x14ac:dyDescent="0.45">
      <c r="A1749" t="str">
        <f t="shared" si="135"/>
        <v>2020-01-04</v>
      </c>
      <c r="B1749">
        <f t="shared" si="136"/>
        <v>43834</v>
      </c>
      <c r="C1749" t="str">
        <f t="shared" si="137"/>
        <v>43834Meal_Booster1_MainP22</v>
      </c>
      <c r="D1749" s="7">
        <v>1747</v>
      </c>
      <c r="E1749" t="s">
        <v>191</v>
      </c>
      <c r="F1749" t="s">
        <v>118</v>
      </c>
      <c r="G1749" t="s">
        <v>172</v>
      </c>
      <c r="H1749">
        <v>0</v>
      </c>
      <c r="I1749" t="s">
        <v>55</v>
      </c>
      <c r="J1749">
        <v>0.05</v>
      </c>
      <c r="K1749">
        <v>0.05</v>
      </c>
      <c r="L1749">
        <v>0.2</v>
      </c>
      <c r="M1749" t="b">
        <f t="shared" si="138"/>
        <v>1</v>
      </c>
      <c r="N1749" t="str">
        <f t="shared" si="139"/>
        <v>Meal_Booster1_Main</v>
      </c>
      <c r="O1749" t="s">
        <v>17</v>
      </c>
    </row>
    <row r="1750" spans="1:15" hidden="1" x14ac:dyDescent="0.45">
      <c r="A1750" t="str">
        <f t="shared" si="135"/>
        <v>2020-01-04</v>
      </c>
      <c r="B1750">
        <f t="shared" si="136"/>
        <v>43834</v>
      </c>
      <c r="C1750" t="str">
        <f t="shared" si="137"/>
        <v>43834Meal_Booster1_SideP22</v>
      </c>
      <c r="D1750" s="7">
        <v>1748</v>
      </c>
      <c r="E1750" t="s">
        <v>191</v>
      </c>
      <c r="F1750" t="s">
        <v>118</v>
      </c>
      <c r="G1750" t="s">
        <v>173</v>
      </c>
      <c r="H1750">
        <v>0</v>
      </c>
      <c r="I1750" t="s">
        <v>55</v>
      </c>
      <c r="J1750">
        <v>0.05</v>
      </c>
      <c r="K1750">
        <v>0.05</v>
      </c>
      <c r="L1750">
        <v>0.2</v>
      </c>
      <c r="M1750" t="b">
        <f t="shared" si="138"/>
        <v>1</v>
      </c>
      <c r="N1750" t="str">
        <f t="shared" si="139"/>
        <v>Meal_Booster1_Side</v>
      </c>
      <c r="O1750" t="s">
        <v>18</v>
      </c>
    </row>
    <row r="1751" spans="1:15" hidden="1" x14ac:dyDescent="0.45">
      <c r="A1751" t="str">
        <f t="shared" si="135"/>
        <v>2020-01-04</v>
      </c>
      <c r="B1751">
        <f t="shared" si="136"/>
        <v>43834</v>
      </c>
      <c r="C1751" t="str">
        <f t="shared" si="137"/>
        <v>43834Meal_Booster2_GreenP22</v>
      </c>
      <c r="D1751" s="7">
        <v>1749</v>
      </c>
      <c r="E1751" t="s">
        <v>191</v>
      </c>
      <c r="F1751" t="s">
        <v>118</v>
      </c>
      <c r="G1751" t="s">
        <v>174</v>
      </c>
      <c r="H1751">
        <v>0</v>
      </c>
      <c r="I1751" t="s">
        <v>55</v>
      </c>
      <c r="J1751">
        <v>0.05</v>
      </c>
      <c r="K1751">
        <v>0.05</v>
      </c>
      <c r="L1751">
        <v>0.2</v>
      </c>
      <c r="M1751" t="b">
        <f t="shared" si="138"/>
        <v>1</v>
      </c>
      <c r="N1751" t="str">
        <f t="shared" si="139"/>
        <v>Meal_Booster2_Green</v>
      </c>
      <c r="O1751" t="s">
        <v>19</v>
      </c>
    </row>
    <row r="1752" spans="1:15" hidden="1" x14ac:dyDescent="0.45">
      <c r="A1752" t="str">
        <f t="shared" si="135"/>
        <v>2020-01-04</v>
      </c>
      <c r="B1752">
        <f t="shared" si="136"/>
        <v>43834</v>
      </c>
      <c r="C1752" t="str">
        <f t="shared" si="137"/>
        <v>43834Meal_Booster2_MainP22</v>
      </c>
      <c r="D1752" s="7">
        <v>1750</v>
      </c>
      <c r="E1752" t="s">
        <v>191</v>
      </c>
      <c r="F1752" t="s">
        <v>118</v>
      </c>
      <c r="G1752" t="s">
        <v>175</v>
      </c>
      <c r="H1752">
        <v>0</v>
      </c>
      <c r="I1752" t="s">
        <v>55</v>
      </c>
      <c r="J1752">
        <v>0.05</v>
      </c>
      <c r="K1752">
        <v>0.05</v>
      </c>
      <c r="L1752">
        <v>0.2</v>
      </c>
      <c r="M1752" t="b">
        <f t="shared" si="138"/>
        <v>1</v>
      </c>
      <c r="N1752" t="str">
        <f t="shared" si="139"/>
        <v>Meal_Booster2_Main</v>
      </c>
      <c r="O1752" t="s">
        <v>20</v>
      </c>
    </row>
    <row r="1753" spans="1:15" hidden="1" x14ac:dyDescent="0.45">
      <c r="A1753" t="str">
        <f t="shared" si="135"/>
        <v>2020-01-04</v>
      </c>
      <c r="B1753">
        <f t="shared" si="136"/>
        <v>43834</v>
      </c>
      <c r="C1753" t="str">
        <f t="shared" si="137"/>
        <v>43834Meal_Booster2_SideP22</v>
      </c>
      <c r="D1753" s="7">
        <v>1751</v>
      </c>
      <c r="E1753" t="s">
        <v>191</v>
      </c>
      <c r="F1753" t="s">
        <v>118</v>
      </c>
      <c r="G1753" t="s">
        <v>176</v>
      </c>
      <c r="H1753">
        <v>0</v>
      </c>
      <c r="I1753" t="s">
        <v>55</v>
      </c>
      <c r="J1753">
        <v>0.05</v>
      </c>
      <c r="K1753">
        <v>0.05</v>
      </c>
      <c r="L1753">
        <v>0.2</v>
      </c>
      <c r="M1753" t="b">
        <f t="shared" si="138"/>
        <v>1</v>
      </c>
      <c r="N1753" t="str">
        <f t="shared" si="139"/>
        <v>Meal_Booster2_Side</v>
      </c>
      <c r="O1753" t="s">
        <v>21</v>
      </c>
    </row>
    <row r="1754" spans="1:15" hidden="1" x14ac:dyDescent="0.45">
      <c r="A1754" t="str">
        <f t="shared" si="135"/>
        <v>2020-01-04</v>
      </c>
      <c r="B1754">
        <f t="shared" si="136"/>
        <v>43834</v>
      </c>
      <c r="C1754" t="str">
        <f t="shared" si="137"/>
        <v>43834Meal_Breakfast_GreenP22</v>
      </c>
      <c r="D1754" s="7">
        <v>1752</v>
      </c>
      <c r="E1754" t="s">
        <v>191</v>
      </c>
      <c r="F1754" t="s">
        <v>118</v>
      </c>
      <c r="G1754" t="s">
        <v>177</v>
      </c>
      <c r="H1754">
        <v>17.585398999999999</v>
      </c>
      <c r="I1754" t="s">
        <v>55</v>
      </c>
      <c r="J1754">
        <v>0.05</v>
      </c>
      <c r="K1754">
        <v>0.05</v>
      </c>
      <c r="L1754">
        <v>0.2</v>
      </c>
      <c r="M1754" t="b">
        <f t="shared" si="138"/>
        <v>1</v>
      </c>
      <c r="N1754" t="str">
        <f t="shared" si="139"/>
        <v>Meal_Breakfast_Green</v>
      </c>
      <c r="O1754" t="s">
        <v>24</v>
      </c>
    </row>
    <row r="1755" spans="1:15" hidden="1" x14ac:dyDescent="0.45">
      <c r="A1755" t="str">
        <f t="shared" si="135"/>
        <v>2020-01-04</v>
      </c>
      <c r="B1755">
        <f t="shared" si="136"/>
        <v>43834</v>
      </c>
      <c r="C1755" t="str">
        <f t="shared" si="137"/>
        <v>43834Meal_Breakfast_MainP22</v>
      </c>
      <c r="D1755" s="7">
        <v>1753</v>
      </c>
      <c r="E1755" t="s">
        <v>191</v>
      </c>
      <c r="F1755" t="s">
        <v>118</v>
      </c>
      <c r="G1755" t="s">
        <v>178</v>
      </c>
      <c r="H1755">
        <v>209.96688</v>
      </c>
      <c r="I1755" t="s">
        <v>55</v>
      </c>
      <c r="J1755">
        <v>0.05</v>
      </c>
      <c r="K1755">
        <v>0.05</v>
      </c>
      <c r="L1755">
        <v>0.2</v>
      </c>
      <c r="M1755" t="b">
        <f t="shared" si="138"/>
        <v>1</v>
      </c>
      <c r="N1755" t="str">
        <f t="shared" si="139"/>
        <v>Meal_Breakfast_Main</v>
      </c>
      <c r="O1755" t="s">
        <v>25</v>
      </c>
    </row>
    <row r="1756" spans="1:15" hidden="1" x14ac:dyDescent="0.45">
      <c r="A1756" t="str">
        <f t="shared" si="135"/>
        <v>2020-01-04</v>
      </c>
      <c r="B1756">
        <f t="shared" si="136"/>
        <v>43834</v>
      </c>
      <c r="C1756" t="str">
        <f t="shared" si="137"/>
        <v>43834Meal_Breakfast_SideP22</v>
      </c>
      <c r="D1756" s="7">
        <v>1754</v>
      </c>
      <c r="E1756" t="s">
        <v>191</v>
      </c>
      <c r="F1756" t="s">
        <v>118</v>
      </c>
      <c r="G1756" t="s">
        <v>179</v>
      </c>
      <c r="H1756">
        <v>6.9197154999999997</v>
      </c>
      <c r="I1756" t="s">
        <v>55</v>
      </c>
      <c r="J1756">
        <v>0.05</v>
      </c>
      <c r="K1756">
        <v>0.05</v>
      </c>
      <c r="L1756">
        <v>0.2</v>
      </c>
      <c r="M1756" t="b">
        <f t="shared" si="138"/>
        <v>1</v>
      </c>
      <c r="N1756" t="str">
        <f t="shared" si="139"/>
        <v>Meal_Breakfast_Side</v>
      </c>
      <c r="O1756" t="s">
        <v>26</v>
      </c>
    </row>
    <row r="1757" spans="1:15" hidden="1" x14ac:dyDescent="0.45">
      <c r="A1757" t="str">
        <f t="shared" si="135"/>
        <v>2020-01-04</v>
      </c>
      <c r="B1757">
        <f t="shared" si="136"/>
        <v>43834</v>
      </c>
      <c r="C1757" t="str">
        <f t="shared" si="137"/>
        <v>43834Meal_Dinner_GreenP22</v>
      </c>
      <c r="D1757" s="7">
        <v>1755</v>
      </c>
      <c r="E1757" t="s">
        <v>191</v>
      </c>
      <c r="F1757" t="s">
        <v>118</v>
      </c>
      <c r="G1757" t="s">
        <v>180</v>
      </c>
      <c r="H1757">
        <v>140.23623000000001</v>
      </c>
      <c r="I1757" t="s">
        <v>55</v>
      </c>
      <c r="J1757">
        <v>0.05</v>
      </c>
      <c r="K1757">
        <v>0.05</v>
      </c>
      <c r="L1757">
        <v>0.2</v>
      </c>
      <c r="M1757" t="b">
        <f t="shared" si="138"/>
        <v>1</v>
      </c>
      <c r="N1757" t="str">
        <f t="shared" si="139"/>
        <v>Meal_Dinner_Green</v>
      </c>
      <c r="O1757" t="s">
        <v>29</v>
      </c>
    </row>
    <row r="1758" spans="1:15" hidden="1" x14ac:dyDescent="0.45">
      <c r="A1758" t="str">
        <f t="shared" si="135"/>
        <v>2020-01-04</v>
      </c>
      <c r="B1758">
        <f t="shared" si="136"/>
        <v>43834</v>
      </c>
      <c r="C1758" t="str">
        <f t="shared" si="137"/>
        <v>43834Meal_Dinner_MainP22</v>
      </c>
      <c r="D1758" s="7">
        <v>1756</v>
      </c>
      <c r="E1758" t="s">
        <v>191</v>
      </c>
      <c r="F1758" t="s">
        <v>118</v>
      </c>
      <c r="G1758" t="s">
        <v>181</v>
      </c>
      <c r="H1758">
        <v>75.669990999999996</v>
      </c>
      <c r="I1758" t="s">
        <v>55</v>
      </c>
      <c r="J1758">
        <v>0.05</v>
      </c>
      <c r="K1758">
        <v>0.05</v>
      </c>
      <c r="L1758">
        <v>0.2</v>
      </c>
      <c r="M1758" t="b">
        <f t="shared" si="138"/>
        <v>1</v>
      </c>
      <c r="N1758" t="str">
        <f t="shared" si="139"/>
        <v>Meal_Dinner_Main</v>
      </c>
      <c r="O1758" t="s">
        <v>30</v>
      </c>
    </row>
    <row r="1759" spans="1:15" hidden="1" x14ac:dyDescent="0.45">
      <c r="A1759" t="str">
        <f t="shared" si="135"/>
        <v>2020-01-04</v>
      </c>
      <c r="B1759">
        <f t="shared" si="136"/>
        <v>43834</v>
      </c>
      <c r="C1759" t="str">
        <f t="shared" si="137"/>
        <v>43834Meal_Dinner_SideP22</v>
      </c>
      <c r="D1759" s="7">
        <v>1757</v>
      </c>
      <c r="E1759" t="s">
        <v>191</v>
      </c>
      <c r="F1759" t="s">
        <v>118</v>
      </c>
      <c r="G1759" t="s">
        <v>182</v>
      </c>
      <c r="H1759">
        <v>65.799993000000001</v>
      </c>
      <c r="I1759" t="s">
        <v>55</v>
      </c>
      <c r="J1759">
        <v>0.05</v>
      </c>
      <c r="K1759">
        <v>0.05</v>
      </c>
      <c r="L1759">
        <v>0.2</v>
      </c>
      <c r="M1759" t="b">
        <f t="shared" si="138"/>
        <v>1</v>
      </c>
      <c r="N1759" t="str">
        <f t="shared" si="139"/>
        <v>Meal_Dinner_Side</v>
      </c>
      <c r="O1759" t="s">
        <v>31</v>
      </c>
    </row>
    <row r="1760" spans="1:15" hidden="1" x14ac:dyDescent="0.45">
      <c r="A1760" t="str">
        <f t="shared" si="135"/>
        <v>2020-01-04</v>
      </c>
      <c r="B1760">
        <f t="shared" si="136"/>
        <v>43834</v>
      </c>
      <c r="C1760" t="str">
        <f t="shared" si="137"/>
        <v>43834Meal_Lunch_GreenP22</v>
      </c>
      <c r="D1760" s="7">
        <v>1758</v>
      </c>
      <c r="E1760" t="s">
        <v>191</v>
      </c>
      <c r="F1760" t="s">
        <v>118</v>
      </c>
      <c r="G1760" t="s">
        <v>183</v>
      </c>
      <c r="H1760">
        <v>212.32216</v>
      </c>
      <c r="I1760" t="s">
        <v>55</v>
      </c>
      <c r="J1760">
        <v>0.05</v>
      </c>
      <c r="K1760">
        <v>0.05</v>
      </c>
      <c r="L1760">
        <v>0.2</v>
      </c>
      <c r="M1760" t="b">
        <f t="shared" si="138"/>
        <v>1</v>
      </c>
      <c r="N1760" t="str">
        <f t="shared" si="139"/>
        <v>Meal_Lunch_Green</v>
      </c>
      <c r="O1760" t="s">
        <v>34</v>
      </c>
    </row>
    <row r="1761" spans="1:15" hidden="1" x14ac:dyDescent="0.45">
      <c r="A1761" t="str">
        <f t="shared" si="135"/>
        <v>2020-01-04</v>
      </c>
      <c r="B1761">
        <f t="shared" si="136"/>
        <v>43834</v>
      </c>
      <c r="C1761" t="str">
        <f t="shared" si="137"/>
        <v>43834Meal_Lunch_MainP22</v>
      </c>
      <c r="D1761" s="7">
        <v>1759</v>
      </c>
      <c r="E1761" t="s">
        <v>191</v>
      </c>
      <c r="F1761" t="s">
        <v>118</v>
      </c>
      <c r="G1761" t="s">
        <v>184</v>
      </c>
      <c r="H1761">
        <v>83.673755999999997</v>
      </c>
      <c r="I1761" t="s">
        <v>55</v>
      </c>
      <c r="J1761">
        <v>0.05</v>
      </c>
      <c r="K1761">
        <v>0.05</v>
      </c>
      <c r="L1761">
        <v>0.2</v>
      </c>
      <c r="M1761" t="b">
        <f t="shared" si="138"/>
        <v>1</v>
      </c>
      <c r="N1761" t="str">
        <f t="shared" si="139"/>
        <v>Meal_Lunch_Main</v>
      </c>
      <c r="O1761" t="s">
        <v>35</v>
      </c>
    </row>
    <row r="1762" spans="1:15" hidden="1" x14ac:dyDescent="0.45">
      <c r="A1762" t="str">
        <f t="shared" si="135"/>
        <v>2020-01-04</v>
      </c>
      <c r="B1762">
        <f t="shared" si="136"/>
        <v>43834</v>
      </c>
      <c r="C1762" t="str">
        <f t="shared" si="137"/>
        <v>43834Meal_Lunch_SideP22</v>
      </c>
      <c r="D1762" s="7">
        <v>1760</v>
      </c>
      <c r="E1762" t="s">
        <v>191</v>
      </c>
      <c r="F1762" t="s">
        <v>118</v>
      </c>
      <c r="G1762" t="s">
        <v>185</v>
      </c>
      <c r="H1762">
        <v>122.37287000000001</v>
      </c>
      <c r="I1762" t="s">
        <v>55</v>
      </c>
      <c r="J1762">
        <v>0.05</v>
      </c>
      <c r="K1762">
        <v>0.05</v>
      </c>
      <c r="L1762">
        <v>0.2</v>
      </c>
      <c r="M1762" t="b">
        <f t="shared" si="138"/>
        <v>1</v>
      </c>
      <c r="N1762" t="str">
        <f t="shared" si="139"/>
        <v>Meal_Lunch_Side</v>
      </c>
      <c r="O1762" t="s">
        <v>36</v>
      </c>
    </row>
    <row r="1763" spans="1:15" hidden="1" x14ac:dyDescent="0.45">
      <c r="A1763" t="str">
        <f t="shared" si="135"/>
        <v>2020-01-04</v>
      </c>
      <c r="B1763">
        <f t="shared" si="136"/>
        <v>43834</v>
      </c>
      <c r="C1763" t="str">
        <f t="shared" si="137"/>
        <v>43834Meal_Morning_Snack_GreenP22</v>
      </c>
      <c r="D1763" s="7">
        <v>1761</v>
      </c>
      <c r="E1763" t="s">
        <v>191</v>
      </c>
      <c r="F1763" t="s">
        <v>118</v>
      </c>
      <c r="G1763" t="s">
        <v>186</v>
      </c>
      <c r="H1763">
        <v>0</v>
      </c>
      <c r="I1763" t="s">
        <v>55</v>
      </c>
      <c r="J1763">
        <v>0.05</v>
      </c>
      <c r="K1763">
        <v>0.05</v>
      </c>
      <c r="L1763">
        <v>0.2</v>
      </c>
      <c r="M1763" t="b">
        <f t="shared" si="138"/>
        <v>1</v>
      </c>
      <c r="N1763" t="str">
        <f t="shared" si="139"/>
        <v>Meal_Morning_Snack_Green</v>
      </c>
      <c r="O1763" t="s">
        <v>39</v>
      </c>
    </row>
    <row r="1764" spans="1:15" hidden="1" x14ac:dyDescent="0.45">
      <c r="A1764" t="str">
        <f t="shared" si="135"/>
        <v>2020-01-04</v>
      </c>
      <c r="B1764">
        <f t="shared" si="136"/>
        <v>43834</v>
      </c>
      <c r="C1764" t="str">
        <f t="shared" si="137"/>
        <v>43834Meal_Morning_Snack_MainP22</v>
      </c>
      <c r="D1764" s="7">
        <v>1762</v>
      </c>
      <c r="E1764" t="s">
        <v>191</v>
      </c>
      <c r="F1764" t="s">
        <v>118</v>
      </c>
      <c r="G1764" t="s">
        <v>187</v>
      </c>
      <c r="H1764">
        <v>107.07053999999999</v>
      </c>
      <c r="I1764" t="s">
        <v>55</v>
      </c>
      <c r="J1764">
        <v>0.05</v>
      </c>
      <c r="K1764">
        <v>0.05</v>
      </c>
      <c r="L1764">
        <v>0.2</v>
      </c>
      <c r="M1764" t="b">
        <f t="shared" si="138"/>
        <v>1</v>
      </c>
      <c r="N1764" t="str">
        <f t="shared" si="139"/>
        <v>Meal_Morning_Snack_Main</v>
      </c>
      <c r="O1764" t="s">
        <v>40</v>
      </c>
    </row>
    <row r="1765" spans="1:15" hidden="1" x14ac:dyDescent="0.45">
      <c r="A1765" t="str">
        <f t="shared" si="135"/>
        <v>2020-01-04</v>
      </c>
      <c r="B1765">
        <f t="shared" si="136"/>
        <v>43834</v>
      </c>
      <c r="C1765" t="str">
        <f t="shared" si="137"/>
        <v>43834Meal_Morning_Snack_SideP22</v>
      </c>
      <c r="D1765" s="7">
        <v>1763</v>
      </c>
      <c r="E1765" t="s">
        <v>191</v>
      </c>
      <c r="F1765" t="s">
        <v>118</v>
      </c>
      <c r="G1765" t="s">
        <v>188</v>
      </c>
      <c r="H1765">
        <v>46.122692000000001</v>
      </c>
      <c r="I1765" t="s">
        <v>55</v>
      </c>
      <c r="J1765">
        <v>0.05</v>
      </c>
      <c r="K1765">
        <v>0.05</v>
      </c>
      <c r="L1765">
        <v>0.2</v>
      </c>
      <c r="M1765" t="b">
        <f t="shared" si="138"/>
        <v>1</v>
      </c>
      <c r="N1765" t="str">
        <f t="shared" si="139"/>
        <v>Meal_Morning_Snack_Side</v>
      </c>
      <c r="O1765" t="s">
        <v>41</v>
      </c>
    </row>
    <row r="1766" spans="1:15" hidden="1" x14ac:dyDescent="0.45">
      <c r="A1766" t="str">
        <f t="shared" si="135"/>
        <v>2020-01-04</v>
      </c>
      <c r="B1766">
        <f t="shared" si="136"/>
        <v>43834</v>
      </c>
      <c r="C1766" t="str">
        <f t="shared" si="137"/>
        <v>43834Meal_Afternoon_Snack_GreenP23</v>
      </c>
      <c r="D1766" s="7">
        <v>1764</v>
      </c>
      <c r="E1766" t="s">
        <v>191</v>
      </c>
      <c r="F1766" t="s">
        <v>118</v>
      </c>
      <c r="G1766" t="s">
        <v>168</v>
      </c>
      <c r="H1766">
        <v>7.5457582999999995E-2</v>
      </c>
      <c r="I1766" t="s">
        <v>56</v>
      </c>
      <c r="J1766">
        <v>0.1</v>
      </c>
      <c r="K1766">
        <v>0.25</v>
      </c>
      <c r="L1766">
        <v>0.25</v>
      </c>
      <c r="M1766" t="b">
        <f t="shared" si="138"/>
        <v>1</v>
      </c>
      <c r="N1766" t="str">
        <f t="shared" si="139"/>
        <v>Meal_Afternoon_Snack_Green</v>
      </c>
      <c r="O1766" t="s">
        <v>11</v>
      </c>
    </row>
    <row r="1767" spans="1:15" hidden="1" x14ac:dyDescent="0.45">
      <c r="A1767" t="str">
        <f t="shared" si="135"/>
        <v>2020-01-04</v>
      </c>
      <c r="B1767">
        <f t="shared" si="136"/>
        <v>43834</v>
      </c>
      <c r="C1767" t="str">
        <f t="shared" si="137"/>
        <v>43834Meal_Afternoon_Snack_MainP23</v>
      </c>
      <c r="D1767" s="7">
        <v>1765</v>
      </c>
      <c r="E1767" t="s">
        <v>191</v>
      </c>
      <c r="F1767" t="s">
        <v>118</v>
      </c>
      <c r="G1767" t="s">
        <v>169</v>
      </c>
      <c r="H1767">
        <v>0.12274433</v>
      </c>
      <c r="I1767" t="s">
        <v>56</v>
      </c>
      <c r="J1767">
        <v>0.1</v>
      </c>
      <c r="K1767">
        <v>0.25</v>
      </c>
      <c r="L1767">
        <v>0.25</v>
      </c>
      <c r="M1767" t="b">
        <f t="shared" si="138"/>
        <v>1</v>
      </c>
      <c r="N1767" t="str">
        <f t="shared" si="139"/>
        <v>Meal_Afternoon_Snack_Main</v>
      </c>
      <c r="O1767" t="s">
        <v>12</v>
      </c>
    </row>
    <row r="1768" spans="1:15" hidden="1" x14ac:dyDescent="0.45">
      <c r="A1768" t="str">
        <f t="shared" si="135"/>
        <v>2020-01-04</v>
      </c>
      <c r="B1768">
        <f t="shared" si="136"/>
        <v>43834</v>
      </c>
      <c r="C1768" t="str">
        <f t="shared" si="137"/>
        <v>43834Meal_Afternoon_Snack_SideP23</v>
      </c>
      <c r="D1768" s="7">
        <v>1766</v>
      </c>
      <c r="E1768" t="s">
        <v>191</v>
      </c>
      <c r="F1768" t="s">
        <v>118</v>
      </c>
      <c r="G1768" t="s">
        <v>170</v>
      </c>
      <c r="H1768">
        <v>2.5152528E-2</v>
      </c>
      <c r="I1768" t="s">
        <v>56</v>
      </c>
      <c r="J1768">
        <v>0.1</v>
      </c>
      <c r="K1768">
        <v>0.25</v>
      </c>
      <c r="L1768">
        <v>0.25</v>
      </c>
      <c r="M1768" t="b">
        <f t="shared" si="138"/>
        <v>1</v>
      </c>
      <c r="N1768" t="str">
        <f t="shared" si="139"/>
        <v>Meal_Afternoon_Snack_Side</v>
      </c>
      <c r="O1768" t="s">
        <v>13</v>
      </c>
    </row>
    <row r="1769" spans="1:15" hidden="1" x14ac:dyDescent="0.45">
      <c r="A1769" t="str">
        <f t="shared" si="135"/>
        <v>2020-01-04</v>
      </c>
      <c r="B1769">
        <f t="shared" si="136"/>
        <v>43834</v>
      </c>
      <c r="C1769" t="str">
        <f t="shared" si="137"/>
        <v>43834Meal_Booster1_GreenP23</v>
      </c>
      <c r="D1769" s="7">
        <v>1767</v>
      </c>
      <c r="E1769" t="s">
        <v>191</v>
      </c>
      <c r="F1769" t="s">
        <v>118</v>
      </c>
      <c r="G1769" t="s">
        <v>171</v>
      </c>
      <c r="H1769">
        <v>0</v>
      </c>
      <c r="I1769" t="s">
        <v>56</v>
      </c>
      <c r="J1769">
        <v>0.1</v>
      </c>
      <c r="K1769">
        <v>0.25</v>
      </c>
      <c r="L1769">
        <v>0.25</v>
      </c>
      <c r="M1769" t="b">
        <f t="shared" si="138"/>
        <v>1</v>
      </c>
      <c r="N1769" t="str">
        <f t="shared" si="139"/>
        <v>Meal_Booster1_Green</v>
      </c>
      <c r="O1769" t="s">
        <v>16</v>
      </c>
    </row>
    <row r="1770" spans="1:15" hidden="1" x14ac:dyDescent="0.45">
      <c r="A1770" t="str">
        <f t="shared" si="135"/>
        <v>2020-01-04</v>
      </c>
      <c r="B1770">
        <f t="shared" si="136"/>
        <v>43834</v>
      </c>
      <c r="C1770" t="str">
        <f t="shared" si="137"/>
        <v>43834Meal_Booster1_MainP23</v>
      </c>
      <c r="D1770" s="7">
        <v>1768</v>
      </c>
      <c r="E1770" t="s">
        <v>191</v>
      </c>
      <c r="F1770" t="s">
        <v>118</v>
      </c>
      <c r="G1770" t="s">
        <v>172</v>
      </c>
      <c r="H1770">
        <v>0</v>
      </c>
      <c r="I1770" t="s">
        <v>56</v>
      </c>
      <c r="J1770">
        <v>0.1</v>
      </c>
      <c r="K1770">
        <v>0.25</v>
      </c>
      <c r="L1770">
        <v>0.25</v>
      </c>
      <c r="M1770" t="b">
        <f t="shared" si="138"/>
        <v>1</v>
      </c>
      <c r="N1770" t="str">
        <f t="shared" si="139"/>
        <v>Meal_Booster1_Main</v>
      </c>
      <c r="O1770" t="s">
        <v>17</v>
      </c>
    </row>
    <row r="1771" spans="1:15" hidden="1" x14ac:dyDescent="0.45">
      <c r="A1771" t="str">
        <f t="shared" si="135"/>
        <v>2020-01-04</v>
      </c>
      <c r="B1771">
        <f t="shared" si="136"/>
        <v>43834</v>
      </c>
      <c r="C1771" t="str">
        <f t="shared" si="137"/>
        <v>43834Meal_Booster1_SideP23</v>
      </c>
      <c r="D1771" s="7">
        <v>1769</v>
      </c>
      <c r="E1771" t="s">
        <v>191</v>
      </c>
      <c r="F1771" t="s">
        <v>118</v>
      </c>
      <c r="G1771" t="s">
        <v>173</v>
      </c>
      <c r="H1771">
        <v>0</v>
      </c>
      <c r="I1771" t="s">
        <v>56</v>
      </c>
      <c r="J1771">
        <v>0.1</v>
      </c>
      <c r="K1771">
        <v>0.25</v>
      </c>
      <c r="L1771">
        <v>0.25</v>
      </c>
      <c r="M1771" t="b">
        <f t="shared" si="138"/>
        <v>1</v>
      </c>
      <c r="N1771" t="str">
        <f t="shared" si="139"/>
        <v>Meal_Booster1_Side</v>
      </c>
      <c r="O1771" t="s">
        <v>18</v>
      </c>
    </row>
    <row r="1772" spans="1:15" hidden="1" x14ac:dyDescent="0.45">
      <c r="A1772" t="str">
        <f t="shared" si="135"/>
        <v>2020-01-04</v>
      </c>
      <c r="B1772">
        <f t="shared" si="136"/>
        <v>43834</v>
      </c>
      <c r="C1772" t="str">
        <f t="shared" si="137"/>
        <v>43834Meal_Booster2_GreenP23</v>
      </c>
      <c r="D1772" s="7">
        <v>1770</v>
      </c>
      <c r="E1772" t="s">
        <v>191</v>
      </c>
      <c r="F1772" t="s">
        <v>118</v>
      </c>
      <c r="G1772" t="s">
        <v>174</v>
      </c>
      <c r="H1772">
        <v>0</v>
      </c>
      <c r="I1772" t="s">
        <v>56</v>
      </c>
      <c r="J1772">
        <v>0.1</v>
      </c>
      <c r="K1772">
        <v>0.25</v>
      </c>
      <c r="L1772">
        <v>0.25</v>
      </c>
      <c r="M1772" t="b">
        <f t="shared" si="138"/>
        <v>1</v>
      </c>
      <c r="N1772" t="str">
        <f t="shared" si="139"/>
        <v>Meal_Booster2_Green</v>
      </c>
      <c r="O1772" t="s">
        <v>19</v>
      </c>
    </row>
    <row r="1773" spans="1:15" hidden="1" x14ac:dyDescent="0.45">
      <c r="A1773" t="str">
        <f t="shared" si="135"/>
        <v>2020-01-04</v>
      </c>
      <c r="B1773">
        <f t="shared" si="136"/>
        <v>43834</v>
      </c>
      <c r="C1773" t="str">
        <f t="shared" si="137"/>
        <v>43834Meal_Booster2_MainP23</v>
      </c>
      <c r="D1773" s="7">
        <v>1771</v>
      </c>
      <c r="E1773" t="s">
        <v>191</v>
      </c>
      <c r="F1773" t="s">
        <v>118</v>
      </c>
      <c r="G1773" t="s">
        <v>175</v>
      </c>
      <c r="H1773">
        <v>0</v>
      </c>
      <c r="I1773" t="s">
        <v>56</v>
      </c>
      <c r="J1773">
        <v>0.1</v>
      </c>
      <c r="K1773">
        <v>0.25</v>
      </c>
      <c r="L1773">
        <v>0.25</v>
      </c>
      <c r="M1773" t="b">
        <f t="shared" si="138"/>
        <v>1</v>
      </c>
      <c r="N1773" t="str">
        <f t="shared" si="139"/>
        <v>Meal_Booster2_Main</v>
      </c>
      <c r="O1773" t="s">
        <v>20</v>
      </c>
    </row>
    <row r="1774" spans="1:15" hidden="1" x14ac:dyDescent="0.45">
      <c r="A1774" t="str">
        <f t="shared" si="135"/>
        <v>2020-01-04</v>
      </c>
      <c r="B1774">
        <f t="shared" si="136"/>
        <v>43834</v>
      </c>
      <c r="C1774" t="str">
        <f t="shared" si="137"/>
        <v>43834Meal_Booster2_SideP23</v>
      </c>
      <c r="D1774" s="7">
        <v>1772</v>
      </c>
      <c r="E1774" t="s">
        <v>191</v>
      </c>
      <c r="F1774" t="s">
        <v>118</v>
      </c>
      <c r="G1774" t="s">
        <v>176</v>
      </c>
      <c r="H1774">
        <v>0</v>
      </c>
      <c r="I1774" t="s">
        <v>56</v>
      </c>
      <c r="J1774">
        <v>0.1</v>
      </c>
      <c r="K1774">
        <v>0.25</v>
      </c>
      <c r="L1774">
        <v>0.25</v>
      </c>
      <c r="M1774" t="b">
        <f t="shared" si="138"/>
        <v>1</v>
      </c>
      <c r="N1774" t="str">
        <f t="shared" si="139"/>
        <v>Meal_Booster2_Side</v>
      </c>
      <c r="O1774" t="s">
        <v>21</v>
      </c>
    </row>
    <row r="1775" spans="1:15" hidden="1" x14ac:dyDescent="0.45">
      <c r="A1775" t="str">
        <f t="shared" si="135"/>
        <v>2020-01-04</v>
      </c>
      <c r="B1775">
        <f t="shared" si="136"/>
        <v>43834</v>
      </c>
      <c r="C1775" t="str">
        <f t="shared" si="137"/>
        <v>43834Meal_Breakfast_GreenP23</v>
      </c>
      <c r="D1775" s="7">
        <v>1773</v>
      </c>
      <c r="E1775" t="s">
        <v>191</v>
      </c>
      <c r="F1775" t="s">
        <v>118</v>
      </c>
      <c r="G1775" t="s">
        <v>177</v>
      </c>
      <c r="H1775">
        <v>17.621157</v>
      </c>
      <c r="I1775" t="s">
        <v>56</v>
      </c>
      <c r="J1775">
        <v>0.1</v>
      </c>
      <c r="K1775">
        <v>0.25</v>
      </c>
      <c r="L1775">
        <v>0.25</v>
      </c>
      <c r="M1775" t="b">
        <f t="shared" si="138"/>
        <v>1</v>
      </c>
      <c r="N1775" t="str">
        <f t="shared" si="139"/>
        <v>Meal_Breakfast_Green</v>
      </c>
      <c r="O1775" t="s">
        <v>24</v>
      </c>
    </row>
    <row r="1776" spans="1:15" hidden="1" x14ac:dyDescent="0.45">
      <c r="A1776" t="str">
        <f t="shared" si="135"/>
        <v>2020-01-04</v>
      </c>
      <c r="B1776">
        <f t="shared" si="136"/>
        <v>43834</v>
      </c>
      <c r="C1776" t="str">
        <f t="shared" si="137"/>
        <v>43834Meal_Breakfast_MainP23</v>
      </c>
      <c r="D1776" s="7">
        <v>1774</v>
      </c>
      <c r="E1776" t="s">
        <v>191</v>
      </c>
      <c r="F1776" t="s">
        <v>118</v>
      </c>
      <c r="G1776" t="s">
        <v>178</v>
      </c>
      <c r="H1776">
        <v>227.11713</v>
      </c>
      <c r="I1776" t="s">
        <v>56</v>
      </c>
      <c r="J1776">
        <v>0.1</v>
      </c>
      <c r="K1776">
        <v>0.25</v>
      </c>
      <c r="L1776">
        <v>0.25</v>
      </c>
      <c r="M1776" t="b">
        <f t="shared" si="138"/>
        <v>1</v>
      </c>
      <c r="N1776" t="str">
        <f t="shared" si="139"/>
        <v>Meal_Breakfast_Main</v>
      </c>
      <c r="O1776" t="s">
        <v>25</v>
      </c>
    </row>
    <row r="1777" spans="1:15" hidden="1" x14ac:dyDescent="0.45">
      <c r="A1777" t="str">
        <f t="shared" si="135"/>
        <v>2020-01-04</v>
      </c>
      <c r="B1777">
        <f t="shared" si="136"/>
        <v>43834</v>
      </c>
      <c r="C1777" t="str">
        <f t="shared" si="137"/>
        <v>43834Meal_Breakfast_SideP23</v>
      </c>
      <c r="D1777" s="7">
        <v>1775</v>
      </c>
      <c r="E1777" t="s">
        <v>191</v>
      </c>
      <c r="F1777" t="s">
        <v>118</v>
      </c>
      <c r="G1777" t="s">
        <v>179</v>
      </c>
      <c r="H1777">
        <v>5.8737189000000001</v>
      </c>
      <c r="I1777" t="s">
        <v>56</v>
      </c>
      <c r="J1777">
        <v>0.1</v>
      </c>
      <c r="K1777">
        <v>0.25</v>
      </c>
      <c r="L1777">
        <v>0.25</v>
      </c>
      <c r="M1777" t="b">
        <f t="shared" si="138"/>
        <v>1</v>
      </c>
      <c r="N1777" t="str">
        <f t="shared" si="139"/>
        <v>Meal_Breakfast_Side</v>
      </c>
      <c r="O1777" t="s">
        <v>26</v>
      </c>
    </row>
    <row r="1778" spans="1:15" hidden="1" x14ac:dyDescent="0.45">
      <c r="A1778" t="str">
        <f t="shared" si="135"/>
        <v>2020-01-04</v>
      </c>
      <c r="B1778">
        <f t="shared" si="136"/>
        <v>43834</v>
      </c>
      <c r="C1778" t="str">
        <f t="shared" si="137"/>
        <v>43834Meal_Dinner_GreenP23</v>
      </c>
      <c r="D1778" s="7">
        <v>1776</v>
      </c>
      <c r="E1778" t="s">
        <v>191</v>
      </c>
      <c r="F1778" t="s">
        <v>118</v>
      </c>
      <c r="G1778" t="s">
        <v>180</v>
      </c>
      <c r="H1778">
        <v>118.46948</v>
      </c>
      <c r="I1778" t="s">
        <v>56</v>
      </c>
      <c r="J1778">
        <v>0.1</v>
      </c>
      <c r="K1778">
        <v>0.25</v>
      </c>
      <c r="L1778">
        <v>0.25</v>
      </c>
      <c r="M1778" t="b">
        <f t="shared" si="138"/>
        <v>1</v>
      </c>
      <c r="N1778" t="str">
        <f t="shared" si="139"/>
        <v>Meal_Dinner_Green</v>
      </c>
      <c r="O1778" t="s">
        <v>29</v>
      </c>
    </row>
    <row r="1779" spans="1:15" hidden="1" x14ac:dyDescent="0.45">
      <c r="A1779" t="str">
        <f t="shared" si="135"/>
        <v>2020-01-04</v>
      </c>
      <c r="B1779">
        <f t="shared" si="136"/>
        <v>43834</v>
      </c>
      <c r="C1779" t="str">
        <f t="shared" si="137"/>
        <v>43834Meal_Dinner_MainP23</v>
      </c>
      <c r="D1779" s="7">
        <v>1777</v>
      </c>
      <c r="E1779" t="s">
        <v>191</v>
      </c>
      <c r="F1779" t="s">
        <v>118</v>
      </c>
      <c r="G1779" t="s">
        <v>181</v>
      </c>
      <c r="H1779">
        <v>138.49806000000001</v>
      </c>
      <c r="I1779" t="s">
        <v>56</v>
      </c>
      <c r="J1779">
        <v>0.1</v>
      </c>
      <c r="K1779">
        <v>0.25</v>
      </c>
      <c r="L1779">
        <v>0.25</v>
      </c>
      <c r="M1779" t="b">
        <f t="shared" si="138"/>
        <v>1</v>
      </c>
      <c r="N1779" t="str">
        <f t="shared" si="139"/>
        <v>Meal_Dinner_Main</v>
      </c>
      <c r="O1779" t="s">
        <v>30</v>
      </c>
    </row>
    <row r="1780" spans="1:15" hidden="1" x14ac:dyDescent="0.45">
      <c r="A1780" t="str">
        <f t="shared" si="135"/>
        <v>2020-01-04</v>
      </c>
      <c r="B1780">
        <f t="shared" si="136"/>
        <v>43834</v>
      </c>
      <c r="C1780" t="str">
        <f t="shared" si="137"/>
        <v>43834Meal_Dinner_SideP23</v>
      </c>
      <c r="D1780" s="7">
        <v>1778</v>
      </c>
      <c r="E1780" t="s">
        <v>191</v>
      </c>
      <c r="F1780" t="s">
        <v>118</v>
      </c>
      <c r="G1780" t="s">
        <v>182</v>
      </c>
      <c r="H1780">
        <v>73.019141000000005</v>
      </c>
      <c r="I1780" t="s">
        <v>56</v>
      </c>
      <c r="J1780">
        <v>0.1</v>
      </c>
      <c r="K1780">
        <v>0.25</v>
      </c>
      <c r="L1780">
        <v>0.25</v>
      </c>
      <c r="M1780" t="b">
        <f t="shared" si="138"/>
        <v>1</v>
      </c>
      <c r="N1780" t="str">
        <f t="shared" si="139"/>
        <v>Meal_Dinner_Side</v>
      </c>
      <c r="O1780" t="s">
        <v>31</v>
      </c>
    </row>
    <row r="1781" spans="1:15" hidden="1" x14ac:dyDescent="0.45">
      <c r="A1781" t="str">
        <f t="shared" si="135"/>
        <v>2020-01-04</v>
      </c>
      <c r="B1781">
        <f t="shared" si="136"/>
        <v>43834</v>
      </c>
      <c r="C1781" t="str">
        <f t="shared" si="137"/>
        <v>43834Meal_Lunch_GreenP23</v>
      </c>
      <c r="D1781" s="7">
        <v>1779</v>
      </c>
      <c r="E1781" t="s">
        <v>191</v>
      </c>
      <c r="F1781" t="s">
        <v>118</v>
      </c>
      <c r="G1781" t="s">
        <v>183</v>
      </c>
      <c r="H1781">
        <v>328.07195999999999</v>
      </c>
      <c r="I1781" t="s">
        <v>56</v>
      </c>
      <c r="J1781">
        <v>0.1</v>
      </c>
      <c r="K1781">
        <v>0.25</v>
      </c>
      <c r="L1781">
        <v>0.25</v>
      </c>
      <c r="M1781" t="b">
        <f t="shared" si="138"/>
        <v>1</v>
      </c>
      <c r="N1781" t="str">
        <f t="shared" si="139"/>
        <v>Meal_Lunch_Green</v>
      </c>
      <c r="O1781" t="s">
        <v>34</v>
      </c>
    </row>
    <row r="1782" spans="1:15" hidden="1" x14ac:dyDescent="0.45">
      <c r="A1782" t="str">
        <f t="shared" si="135"/>
        <v>2020-01-04</v>
      </c>
      <c r="B1782">
        <f t="shared" si="136"/>
        <v>43834</v>
      </c>
      <c r="C1782" t="str">
        <f t="shared" si="137"/>
        <v>43834Meal_Lunch_MainP23</v>
      </c>
      <c r="D1782" s="7">
        <v>1780</v>
      </c>
      <c r="E1782" t="s">
        <v>191</v>
      </c>
      <c r="F1782" t="s">
        <v>118</v>
      </c>
      <c r="G1782" t="s">
        <v>184</v>
      </c>
      <c r="H1782">
        <v>203.14053000000001</v>
      </c>
      <c r="I1782" t="s">
        <v>56</v>
      </c>
      <c r="J1782">
        <v>0.1</v>
      </c>
      <c r="K1782">
        <v>0.25</v>
      </c>
      <c r="L1782">
        <v>0.25</v>
      </c>
      <c r="M1782" t="b">
        <f t="shared" si="138"/>
        <v>1</v>
      </c>
      <c r="N1782" t="str">
        <f t="shared" si="139"/>
        <v>Meal_Lunch_Main</v>
      </c>
      <c r="O1782" t="s">
        <v>35</v>
      </c>
    </row>
    <row r="1783" spans="1:15" hidden="1" x14ac:dyDescent="0.45">
      <c r="A1783" t="str">
        <f t="shared" si="135"/>
        <v>2020-01-04</v>
      </c>
      <c r="B1783">
        <f t="shared" si="136"/>
        <v>43834</v>
      </c>
      <c r="C1783" t="str">
        <f t="shared" si="137"/>
        <v>43834Meal_Lunch_SideP23</v>
      </c>
      <c r="D1783" s="7">
        <v>1781</v>
      </c>
      <c r="E1783" t="s">
        <v>191</v>
      </c>
      <c r="F1783" t="s">
        <v>118</v>
      </c>
      <c r="G1783" t="s">
        <v>185</v>
      </c>
      <c r="H1783">
        <v>118.83721</v>
      </c>
      <c r="I1783" t="s">
        <v>56</v>
      </c>
      <c r="J1783">
        <v>0.1</v>
      </c>
      <c r="K1783">
        <v>0.25</v>
      </c>
      <c r="L1783">
        <v>0.25</v>
      </c>
      <c r="M1783" t="b">
        <f t="shared" si="138"/>
        <v>1</v>
      </c>
      <c r="N1783" t="str">
        <f t="shared" si="139"/>
        <v>Meal_Lunch_Side</v>
      </c>
      <c r="O1783" t="s">
        <v>36</v>
      </c>
    </row>
    <row r="1784" spans="1:15" hidden="1" x14ac:dyDescent="0.45">
      <c r="A1784" t="str">
        <f t="shared" si="135"/>
        <v>2020-01-04</v>
      </c>
      <c r="B1784">
        <f t="shared" si="136"/>
        <v>43834</v>
      </c>
      <c r="C1784" t="str">
        <f t="shared" si="137"/>
        <v>43834Meal_Morning_Snack_GreenP23</v>
      </c>
      <c r="D1784" s="7">
        <v>1782</v>
      </c>
      <c r="E1784" t="s">
        <v>191</v>
      </c>
      <c r="F1784" t="s">
        <v>118</v>
      </c>
      <c r="G1784" t="s">
        <v>186</v>
      </c>
      <c r="H1784">
        <v>0</v>
      </c>
      <c r="I1784" t="s">
        <v>56</v>
      </c>
      <c r="J1784">
        <v>0.1</v>
      </c>
      <c r="K1784">
        <v>0.25</v>
      </c>
      <c r="L1784">
        <v>0.25</v>
      </c>
      <c r="M1784" t="b">
        <f t="shared" si="138"/>
        <v>1</v>
      </c>
      <c r="N1784" t="str">
        <f t="shared" si="139"/>
        <v>Meal_Morning_Snack_Green</v>
      </c>
      <c r="O1784" t="s">
        <v>39</v>
      </c>
    </row>
    <row r="1785" spans="1:15" hidden="1" x14ac:dyDescent="0.45">
      <c r="A1785" t="str">
        <f t="shared" si="135"/>
        <v>2020-01-04</v>
      </c>
      <c r="B1785">
        <f t="shared" si="136"/>
        <v>43834</v>
      </c>
      <c r="C1785" t="str">
        <f t="shared" si="137"/>
        <v>43834Meal_Morning_Snack_MainP23</v>
      </c>
      <c r="D1785" s="7">
        <v>1783</v>
      </c>
      <c r="E1785" t="s">
        <v>191</v>
      </c>
      <c r="F1785" t="s">
        <v>118</v>
      </c>
      <c r="G1785" t="s">
        <v>187</v>
      </c>
      <c r="H1785">
        <v>0.22610933</v>
      </c>
      <c r="I1785" t="s">
        <v>56</v>
      </c>
      <c r="J1785">
        <v>0.1</v>
      </c>
      <c r="K1785">
        <v>0.25</v>
      </c>
      <c r="L1785">
        <v>0.25</v>
      </c>
      <c r="M1785" t="b">
        <f t="shared" si="138"/>
        <v>1</v>
      </c>
      <c r="N1785" t="str">
        <f t="shared" si="139"/>
        <v>Meal_Morning_Snack_Main</v>
      </c>
      <c r="O1785" t="s">
        <v>40</v>
      </c>
    </row>
    <row r="1786" spans="1:15" hidden="1" x14ac:dyDescent="0.45">
      <c r="A1786" t="str">
        <f t="shared" si="135"/>
        <v>2020-01-04</v>
      </c>
      <c r="B1786">
        <f t="shared" si="136"/>
        <v>43834</v>
      </c>
      <c r="C1786" t="str">
        <f t="shared" si="137"/>
        <v>43834Meal_Morning_Snack_SideP23</v>
      </c>
      <c r="D1786" s="7">
        <v>1784</v>
      </c>
      <c r="E1786" t="s">
        <v>191</v>
      </c>
      <c r="F1786" t="s">
        <v>118</v>
      </c>
      <c r="G1786" t="s">
        <v>188</v>
      </c>
      <c r="H1786">
        <v>0.20085854</v>
      </c>
      <c r="I1786" t="s">
        <v>56</v>
      </c>
      <c r="J1786">
        <v>0.1</v>
      </c>
      <c r="K1786">
        <v>0.25</v>
      </c>
      <c r="L1786">
        <v>0.25</v>
      </c>
      <c r="M1786" t="b">
        <f t="shared" si="138"/>
        <v>1</v>
      </c>
      <c r="N1786" t="str">
        <f t="shared" si="139"/>
        <v>Meal_Morning_Snack_Side</v>
      </c>
      <c r="O1786" t="s">
        <v>41</v>
      </c>
    </row>
    <row r="1787" spans="1:15" hidden="1" x14ac:dyDescent="0.45">
      <c r="A1787" t="str">
        <f t="shared" si="135"/>
        <v>2020-01-04</v>
      </c>
      <c r="B1787">
        <f t="shared" si="136"/>
        <v>43834</v>
      </c>
      <c r="C1787" t="str">
        <f t="shared" si="137"/>
        <v>43834Meal_Afternoon_Snack_GreenP24</v>
      </c>
      <c r="D1787" s="7">
        <v>1785</v>
      </c>
      <c r="E1787" t="s">
        <v>191</v>
      </c>
      <c r="F1787" t="s">
        <v>118</v>
      </c>
      <c r="G1787" t="s">
        <v>168</v>
      </c>
      <c r="H1787">
        <v>43.231313999999998</v>
      </c>
      <c r="I1787" t="s">
        <v>57</v>
      </c>
      <c r="J1787">
        <v>0.05</v>
      </c>
      <c r="K1787">
        <v>0.05</v>
      </c>
      <c r="L1787">
        <v>0.15</v>
      </c>
      <c r="M1787" t="b">
        <f t="shared" si="138"/>
        <v>1</v>
      </c>
      <c r="N1787" t="str">
        <f t="shared" si="139"/>
        <v>Meal_Afternoon_Snack_Green</v>
      </c>
      <c r="O1787" t="s">
        <v>11</v>
      </c>
    </row>
    <row r="1788" spans="1:15" hidden="1" x14ac:dyDescent="0.45">
      <c r="A1788" t="str">
        <f t="shared" si="135"/>
        <v>2020-01-04</v>
      </c>
      <c r="B1788">
        <f t="shared" si="136"/>
        <v>43834</v>
      </c>
      <c r="C1788" t="str">
        <f t="shared" si="137"/>
        <v>43834Meal_Afternoon_Snack_MainP24</v>
      </c>
      <c r="D1788" s="7">
        <v>1786</v>
      </c>
      <c r="E1788" t="s">
        <v>191</v>
      </c>
      <c r="F1788" t="s">
        <v>118</v>
      </c>
      <c r="G1788" t="s">
        <v>169</v>
      </c>
      <c r="H1788">
        <v>33.833202</v>
      </c>
      <c r="I1788" t="s">
        <v>57</v>
      </c>
      <c r="J1788">
        <v>0.05</v>
      </c>
      <c r="K1788">
        <v>0.05</v>
      </c>
      <c r="L1788">
        <v>0.15</v>
      </c>
      <c r="M1788" t="b">
        <f t="shared" si="138"/>
        <v>1</v>
      </c>
      <c r="N1788" t="str">
        <f t="shared" si="139"/>
        <v>Meal_Afternoon_Snack_Main</v>
      </c>
      <c r="O1788" t="s">
        <v>12</v>
      </c>
    </row>
    <row r="1789" spans="1:15" hidden="1" x14ac:dyDescent="0.45">
      <c r="A1789" t="str">
        <f t="shared" si="135"/>
        <v>2020-01-04</v>
      </c>
      <c r="B1789">
        <f t="shared" si="136"/>
        <v>43834</v>
      </c>
      <c r="C1789" t="str">
        <f t="shared" si="137"/>
        <v>43834Meal_Afternoon_Snack_SideP24</v>
      </c>
      <c r="D1789" s="7">
        <v>1787</v>
      </c>
      <c r="E1789" t="s">
        <v>191</v>
      </c>
      <c r="F1789" t="s">
        <v>118</v>
      </c>
      <c r="G1789" t="s">
        <v>170</v>
      </c>
      <c r="H1789">
        <v>6.3907159</v>
      </c>
      <c r="I1789" t="s">
        <v>57</v>
      </c>
      <c r="J1789">
        <v>0.05</v>
      </c>
      <c r="K1789">
        <v>0.05</v>
      </c>
      <c r="L1789">
        <v>0.15</v>
      </c>
      <c r="M1789" t="b">
        <f t="shared" si="138"/>
        <v>1</v>
      </c>
      <c r="N1789" t="str">
        <f t="shared" si="139"/>
        <v>Meal_Afternoon_Snack_Side</v>
      </c>
      <c r="O1789" t="s">
        <v>13</v>
      </c>
    </row>
    <row r="1790" spans="1:15" hidden="1" x14ac:dyDescent="0.45">
      <c r="A1790" t="str">
        <f t="shared" si="135"/>
        <v>2020-01-04</v>
      </c>
      <c r="B1790">
        <f t="shared" si="136"/>
        <v>43834</v>
      </c>
      <c r="C1790" t="str">
        <f t="shared" si="137"/>
        <v>43834Meal_Booster1_GreenP24</v>
      </c>
      <c r="D1790" s="7">
        <v>1788</v>
      </c>
      <c r="E1790" t="s">
        <v>191</v>
      </c>
      <c r="F1790" t="s">
        <v>118</v>
      </c>
      <c r="G1790" t="s">
        <v>171</v>
      </c>
      <c r="H1790">
        <v>0</v>
      </c>
      <c r="I1790" t="s">
        <v>57</v>
      </c>
      <c r="J1790">
        <v>0.05</v>
      </c>
      <c r="K1790">
        <v>0.05</v>
      </c>
      <c r="L1790">
        <v>0.15</v>
      </c>
      <c r="M1790" t="b">
        <f t="shared" si="138"/>
        <v>1</v>
      </c>
      <c r="N1790" t="str">
        <f t="shared" si="139"/>
        <v>Meal_Booster1_Green</v>
      </c>
      <c r="O1790" t="s">
        <v>16</v>
      </c>
    </row>
    <row r="1791" spans="1:15" hidden="1" x14ac:dyDescent="0.45">
      <c r="A1791" t="str">
        <f t="shared" si="135"/>
        <v>2020-01-04</v>
      </c>
      <c r="B1791">
        <f t="shared" si="136"/>
        <v>43834</v>
      </c>
      <c r="C1791" t="str">
        <f t="shared" si="137"/>
        <v>43834Meal_Booster1_MainP24</v>
      </c>
      <c r="D1791" s="7">
        <v>1789</v>
      </c>
      <c r="E1791" t="s">
        <v>191</v>
      </c>
      <c r="F1791" t="s">
        <v>118</v>
      </c>
      <c r="G1791" t="s">
        <v>172</v>
      </c>
      <c r="H1791">
        <v>0</v>
      </c>
      <c r="I1791" t="s">
        <v>57</v>
      </c>
      <c r="J1791">
        <v>0.05</v>
      </c>
      <c r="K1791">
        <v>0.05</v>
      </c>
      <c r="L1791">
        <v>0.15</v>
      </c>
      <c r="M1791" t="b">
        <f t="shared" si="138"/>
        <v>1</v>
      </c>
      <c r="N1791" t="str">
        <f t="shared" si="139"/>
        <v>Meal_Booster1_Main</v>
      </c>
      <c r="O1791" t="s">
        <v>17</v>
      </c>
    </row>
    <row r="1792" spans="1:15" hidden="1" x14ac:dyDescent="0.45">
      <c r="A1792" t="str">
        <f t="shared" si="135"/>
        <v>2020-01-04</v>
      </c>
      <c r="B1792">
        <f t="shared" si="136"/>
        <v>43834</v>
      </c>
      <c r="C1792" t="str">
        <f t="shared" si="137"/>
        <v>43834Meal_Booster1_SideP24</v>
      </c>
      <c r="D1792" s="7">
        <v>1790</v>
      </c>
      <c r="E1792" t="s">
        <v>191</v>
      </c>
      <c r="F1792" t="s">
        <v>118</v>
      </c>
      <c r="G1792" t="s">
        <v>173</v>
      </c>
      <c r="H1792">
        <v>0</v>
      </c>
      <c r="I1792" t="s">
        <v>57</v>
      </c>
      <c r="J1792">
        <v>0.05</v>
      </c>
      <c r="K1792">
        <v>0.05</v>
      </c>
      <c r="L1792">
        <v>0.15</v>
      </c>
      <c r="M1792" t="b">
        <f t="shared" si="138"/>
        <v>1</v>
      </c>
      <c r="N1792" t="str">
        <f t="shared" si="139"/>
        <v>Meal_Booster1_Side</v>
      </c>
      <c r="O1792" t="s">
        <v>18</v>
      </c>
    </row>
    <row r="1793" spans="1:15" hidden="1" x14ac:dyDescent="0.45">
      <c r="A1793" t="str">
        <f t="shared" si="135"/>
        <v>2020-01-04</v>
      </c>
      <c r="B1793">
        <f t="shared" si="136"/>
        <v>43834</v>
      </c>
      <c r="C1793" t="str">
        <f t="shared" si="137"/>
        <v>43834Meal_Booster2_GreenP24</v>
      </c>
      <c r="D1793" s="7">
        <v>1791</v>
      </c>
      <c r="E1793" t="s">
        <v>191</v>
      </c>
      <c r="F1793" t="s">
        <v>118</v>
      </c>
      <c r="G1793" t="s">
        <v>174</v>
      </c>
      <c r="H1793">
        <v>0</v>
      </c>
      <c r="I1793" t="s">
        <v>57</v>
      </c>
      <c r="J1793">
        <v>0.05</v>
      </c>
      <c r="K1793">
        <v>0.05</v>
      </c>
      <c r="L1793">
        <v>0.15</v>
      </c>
      <c r="M1793" t="b">
        <f t="shared" si="138"/>
        <v>1</v>
      </c>
      <c r="N1793" t="str">
        <f t="shared" si="139"/>
        <v>Meal_Booster2_Green</v>
      </c>
      <c r="O1793" t="s">
        <v>19</v>
      </c>
    </row>
    <row r="1794" spans="1:15" hidden="1" x14ac:dyDescent="0.45">
      <c r="A1794" t="str">
        <f t="shared" ref="A1794:A1857" si="140">LEFT(E1794,10)</f>
        <v>2020-01-04</v>
      </c>
      <c r="B1794">
        <f t="shared" ref="B1794:B1857" si="141">VALUE(A1794)</f>
        <v>43834</v>
      </c>
      <c r="C1794" t="str">
        <f t="shared" ref="C1794:C1857" si="142">B1794&amp;G1794&amp;I1794</f>
        <v>43834Meal_Booster2_MainP24</v>
      </c>
      <c r="D1794" s="7">
        <v>1792</v>
      </c>
      <c r="E1794" t="s">
        <v>191</v>
      </c>
      <c r="F1794" t="s">
        <v>118</v>
      </c>
      <c r="G1794" t="s">
        <v>175</v>
      </c>
      <c r="H1794">
        <v>0</v>
      </c>
      <c r="I1794" t="s">
        <v>57</v>
      </c>
      <c r="J1794">
        <v>0.05</v>
      </c>
      <c r="K1794">
        <v>0.05</v>
      </c>
      <c r="L1794">
        <v>0.15</v>
      </c>
      <c r="M1794" t="b">
        <f t="shared" ref="M1794:M1857" si="143">N1794=G1794</f>
        <v>1</v>
      </c>
      <c r="N1794" t="str">
        <f t="shared" ref="N1794:N1857" si="144">"Meal_"&amp;O1794</f>
        <v>Meal_Booster2_Main</v>
      </c>
      <c r="O1794" t="s">
        <v>20</v>
      </c>
    </row>
    <row r="1795" spans="1:15" hidden="1" x14ac:dyDescent="0.45">
      <c r="A1795" t="str">
        <f t="shared" si="140"/>
        <v>2020-01-04</v>
      </c>
      <c r="B1795">
        <f t="shared" si="141"/>
        <v>43834</v>
      </c>
      <c r="C1795" t="str">
        <f t="shared" si="142"/>
        <v>43834Meal_Booster2_SideP24</v>
      </c>
      <c r="D1795" s="7">
        <v>1793</v>
      </c>
      <c r="E1795" t="s">
        <v>191</v>
      </c>
      <c r="F1795" t="s">
        <v>118</v>
      </c>
      <c r="G1795" t="s">
        <v>176</v>
      </c>
      <c r="H1795">
        <v>0</v>
      </c>
      <c r="I1795" t="s">
        <v>57</v>
      </c>
      <c r="J1795">
        <v>0.05</v>
      </c>
      <c r="K1795">
        <v>0.05</v>
      </c>
      <c r="L1795">
        <v>0.15</v>
      </c>
      <c r="M1795" t="b">
        <f t="shared" si="143"/>
        <v>1</v>
      </c>
      <c r="N1795" t="str">
        <f t="shared" si="144"/>
        <v>Meal_Booster2_Side</v>
      </c>
      <c r="O1795" t="s">
        <v>21</v>
      </c>
    </row>
    <row r="1796" spans="1:15" hidden="1" x14ac:dyDescent="0.45">
      <c r="A1796" t="str">
        <f t="shared" si="140"/>
        <v>2020-01-04</v>
      </c>
      <c r="B1796">
        <f t="shared" si="141"/>
        <v>43834</v>
      </c>
      <c r="C1796" t="str">
        <f t="shared" si="142"/>
        <v>43834Meal_Breakfast_GreenP24</v>
      </c>
      <c r="D1796" s="7">
        <v>1794</v>
      </c>
      <c r="E1796" t="s">
        <v>191</v>
      </c>
      <c r="F1796" t="s">
        <v>118</v>
      </c>
      <c r="G1796" t="s">
        <v>177</v>
      </c>
      <c r="H1796">
        <v>20.301548</v>
      </c>
      <c r="I1796" t="s">
        <v>57</v>
      </c>
      <c r="J1796">
        <v>0.05</v>
      </c>
      <c r="K1796">
        <v>0.05</v>
      </c>
      <c r="L1796">
        <v>0.15</v>
      </c>
      <c r="M1796" t="b">
        <f t="shared" si="143"/>
        <v>1</v>
      </c>
      <c r="N1796" t="str">
        <f t="shared" si="144"/>
        <v>Meal_Breakfast_Green</v>
      </c>
      <c r="O1796" t="s">
        <v>24</v>
      </c>
    </row>
    <row r="1797" spans="1:15" hidden="1" x14ac:dyDescent="0.45">
      <c r="A1797" t="str">
        <f t="shared" si="140"/>
        <v>2020-01-04</v>
      </c>
      <c r="B1797">
        <f t="shared" si="141"/>
        <v>43834</v>
      </c>
      <c r="C1797" t="str">
        <f t="shared" si="142"/>
        <v>43834Meal_Breakfast_MainP24</v>
      </c>
      <c r="D1797" s="7">
        <v>1795</v>
      </c>
      <c r="E1797" t="s">
        <v>191</v>
      </c>
      <c r="F1797" t="s">
        <v>118</v>
      </c>
      <c r="G1797" t="s">
        <v>178</v>
      </c>
      <c r="H1797">
        <v>225.30737999999999</v>
      </c>
      <c r="I1797" t="s">
        <v>57</v>
      </c>
      <c r="J1797">
        <v>0.05</v>
      </c>
      <c r="K1797">
        <v>0.05</v>
      </c>
      <c r="L1797">
        <v>0.15</v>
      </c>
      <c r="M1797" t="b">
        <f t="shared" si="143"/>
        <v>1</v>
      </c>
      <c r="N1797" t="str">
        <f t="shared" si="144"/>
        <v>Meal_Breakfast_Main</v>
      </c>
      <c r="O1797" t="s">
        <v>25</v>
      </c>
    </row>
    <row r="1798" spans="1:15" hidden="1" x14ac:dyDescent="0.45">
      <c r="A1798" t="str">
        <f t="shared" si="140"/>
        <v>2020-01-04</v>
      </c>
      <c r="B1798">
        <f t="shared" si="141"/>
        <v>43834</v>
      </c>
      <c r="C1798" t="str">
        <f t="shared" si="142"/>
        <v>43834Meal_Breakfast_SideP24</v>
      </c>
      <c r="D1798" s="7">
        <v>1796</v>
      </c>
      <c r="E1798" t="s">
        <v>191</v>
      </c>
      <c r="F1798" t="s">
        <v>118</v>
      </c>
      <c r="G1798" t="s">
        <v>179</v>
      </c>
      <c r="H1798">
        <v>9.1556000999999991</v>
      </c>
      <c r="I1798" t="s">
        <v>57</v>
      </c>
      <c r="J1798">
        <v>0.05</v>
      </c>
      <c r="K1798">
        <v>0.05</v>
      </c>
      <c r="L1798">
        <v>0.15</v>
      </c>
      <c r="M1798" t="b">
        <f t="shared" si="143"/>
        <v>1</v>
      </c>
      <c r="N1798" t="str">
        <f t="shared" si="144"/>
        <v>Meal_Breakfast_Side</v>
      </c>
      <c r="O1798" t="s">
        <v>26</v>
      </c>
    </row>
    <row r="1799" spans="1:15" hidden="1" x14ac:dyDescent="0.45">
      <c r="A1799" t="str">
        <f t="shared" si="140"/>
        <v>2020-01-04</v>
      </c>
      <c r="B1799">
        <f t="shared" si="141"/>
        <v>43834</v>
      </c>
      <c r="C1799" t="str">
        <f t="shared" si="142"/>
        <v>43834Meal_Dinner_GreenP24</v>
      </c>
      <c r="D1799" s="7">
        <v>1797</v>
      </c>
      <c r="E1799" t="s">
        <v>191</v>
      </c>
      <c r="F1799" t="s">
        <v>118</v>
      </c>
      <c r="G1799" t="s">
        <v>180</v>
      </c>
      <c r="H1799">
        <v>111.56462999999999</v>
      </c>
      <c r="I1799" t="s">
        <v>57</v>
      </c>
      <c r="J1799">
        <v>0.05</v>
      </c>
      <c r="K1799">
        <v>0.05</v>
      </c>
      <c r="L1799">
        <v>0.15</v>
      </c>
      <c r="M1799" t="b">
        <f t="shared" si="143"/>
        <v>1</v>
      </c>
      <c r="N1799" t="str">
        <f t="shared" si="144"/>
        <v>Meal_Dinner_Green</v>
      </c>
      <c r="O1799" t="s">
        <v>29</v>
      </c>
    </row>
    <row r="1800" spans="1:15" hidden="1" x14ac:dyDescent="0.45">
      <c r="A1800" t="str">
        <f t="shared" si="140"/>
        <v>2020-01-04</v>
      </c>
      <c r="B1800">
        <f t="shared" si="141"/>
        <v>43834</v>
      </c>
      <c r="C1800" t="str">
        <f t="shared" si="142"/>
        <v>43834Meal_Dinner_MainP24</v>
      </c>
      <c r="D1800" s="7">
        <v>1798</v>
      </c>
      <c r="E1800" t="s">
        <v>191</v>
      </c>
      <c r="F1800" t="s">
        <v>118</v>
      </c>
      <c r="G1800" t="s">
        <v>181</v>
      </c>
      <c r="H1800">
        <v>64.881165999999993</v>
      </c>
      <c r="I1800" t="s">
        <v>57</v>
      </c>
      <c r="J1800">
        <v>0.05</v>
      </c>
      <c r="K1800">
        <v>0.05</v>
      </c>
      <c r="L1800">
        <v>0.15</v>
      </c>
      <c r="M1800" t="b">
        <f t="shared" si="143"/>
        <v>1</v>
      </c>
      <c r="N1800" t="str">
        <f t="shared" si="144"/>
        <v>Meal_Dinner_Main</v>
      </c>
      <c r="O1800" t="s">
        <v>30</v>
      </c>
    </row>
    <row r="1801" spans="1:15" hidden="1" x14ac:dyDescent="0.45">
      <c r="A1801" t="str">
        <f t="shared" si="140"/>
        <v>2020-01-04</v>
      </c>
      <c r="B1801">
        <f t="shared" si="141"/>
        <v>43834</v>
      </c>
      <c r="C1801" t="str">
        <f t="shared" si="142"/>
        <v>43834Meal_Dinner_SideP24</v>
      </c>
      <c r="D1801" s="7">
        <v>1799</v>
      </c>
      <c r="E1801" t="s">
        <v>191</v>
      </c>
      <c r="F1801" t="s">
        <v>118</v>
      </c>
      <c r="G1801" t="s">
        <v>182</v>
      </c>
      <c r="H1801">
        <v>50.887188999999999</v>
      </c>
      <c r="I1801" t="s">
        <v>57</v>
      </c>
      <c r="J1801">
        <v>0.05</v>
      </c>
      <c r="K1801">
        <v>0.05</v>
      </c>
      <c r="L1801">
        <v>0.15</v>
      </c>
      <c r="M1801" t="b">
        <f t="shared" si="143"/>
        <v>1</v>
      </c>
      <c r="N1801" t="str">
        <f t="shared" si="144"/>
        <v>Meal_Dinner_Side</v>
      </c>
      <c r="O1801" t="s">
        <v>31</v>
      </c>
    </row>
    <row r="1802" spans="1:15" hidden="1" x14ac:dyDescent="0.45">
      <c r="A1802" t="str">
        <f t="shared" si="140"/>
        <v>2020-01-04</v>
      </c>
      <c r="B1802">
        <f t="shared" si="141"/>
        <v>43834</v>
      </c>
      <c r="C1802" t="str">
        <f t="shared" si="142"/>
        <v>43834Meal_Lunch_GreenP24</v>
      </c>
      <c r="D1802" s="7">
        <v>1800</v>
      </c>
      <c r="E1802" t="s">
        <v>191</v>
      </c>
      <c r="F1802" t="s">
        <v>118</v>
      </c>
      <c r="G1802" t="s">
        <v>183</v>
      </c>
      <c r="H1802">
        <v>233.49648999999999</v>
      </c>
      <c r="I1802" t="s">
        <v>57</v>
      </c>
      <c r="J1802">
        <v>0.05</v>
      </c>
      <c r="K1802">
        <v>0.05</v>
      </c>
      <c r="L1802">
        <v>0.15</v>
      </c>
      <c r="M1802" t="b">
        <f t="shared" si="143"/>
        <v>1</v>
      </c>
      <c r="N1802" t="str">
        <f t="shared" si="144"/>
        <v>Meal_Lunch_Green</v>
      </c>
      <c r="O1802" t="s">
        <v>34</v>
      </c>
    </row>
    <row r="1803" spans="1:15" hidden="1" x14ac:dyDescent="0.45">
      <c r="A1803" t="str">
        <f t="shared" si="140"/>
        <v>2020-01-04</v>
      </c>
      <c r="B1803">
        <f t="shared" si="141"/>
        <v>43834</v>
      </c>
      <c r="C1803" t="str">
        <f t="shared" si="142"/>
        <v>43834Meal_Lunch_MainP24</v>
      </c>
      <c r="D1803" s="7">
        <v>1801</v>
      </c>
      <c r="E1803" t="s">
        <v>191</v>
      </c>
      <c r="F1803" t="s">
        <v>118</v>
      </c>
      <c r="G1803" t="s">
        <v>184</v>
      </c>
      <c r="H1803">
        <v>97.829705000000004</v>
      </c>
      <c r="I1803" t="s">
        <v>57</v>
      </c>
      <c r="J1803">
        <v>0.05</v>
      </c>
      <c r="K1803">
        <v>0.05</v>
      </c>
      <c r="L1803">
        <v>0.15</v>
      </c>
      <c r="M1803" t="b">
        <f t="shared" si="143"/>
        <v>1</v>
      </c>
      <c r="N1803" t="str">
        <f t="shared" si="144"/>
        <v>Meal_Lunch_Main</v>
      </c>
      <c r="O1803" t="s">
        <v>35</v>
      </c>
    </row>
    <row r="1804" spans="1:15" hidden="1" x14ac:dyDescent="0.45">
      <c r="A1804" t="str">
        <f t="shared" si="140"/>
        <v>2020-01-04</v>
      </c>
      <c r="B1804">
        <f t="shared" si="141"/>
        <v>43834</v>
      </c>
      <c r="C1804" t="str">
        <f t="shared" si="142"/>
        <v>43834Meal_Lunch_SideP24</v>
      </c>
      <c r="D1804" s="7">
        <v>1802</v>
      </c>
      <c r="E1804" t="s">
        <v>191</v>
      </c>
      <c r="F1804" t="s">
        <v>118</v>
      </c>
      <c r="G1804" t="s">
        <v>185</v>
      </c>
      <c r="H1804">
        <v>129.04889</v>
      </c>
      <c r="I1804" t="s">
        <v>57</v>
      </c>
      <c r="J1804">
        <v>0.05</v>
      </c>
      <c r="K1804">
        <v>0.05</v>
      </c>
      <c r="L1804">
        <v>0.15</v>
      </c>
      <c r="M1804" t="b">
        <f t="shared" si="143"/>
        <v>1</v>
      </c>
      <c r="N1804" t="str">
        <f t="shared" si="144"/>
        <v>Meal_Lunch_Side</v>
      </c>
      <c r="O1804" t="s">
        <v>36</v>
      </c>
    </row>
    <row r="1805" spans="1:15" hidden="1" x14ac:dyDescent="0.45">
      <c r="A1805" t="str">
        <f t="shared" si="140"/>
        <v>2020-01-04</v>
      </c>
      <c r="B1805">
        <f t="shared" si="141"/>
        <v>43834</v>
      </c>
      <c r="C1805" t="str">
        <f t="shared" si="142"/>
        <v>43834Meal_Morning_Snack_GreenP24</v>
      </c>
      <c r="D1805" s="7">
        <v>1803</v>
      </c>
      <c r="E1805" t="s">
        <v>191</v>
      </c>
      <c r="F1805" t="s">
        <v>118</v>
      </c>
      <c r="G1805" t="s">
        <v>186</v>
      </c>
      <c r="H1805">
        <v>0</v>
      </c>
      <c r="I1805" t="s">
        <v>57</v>
      </c>
      <c r="J1805">
        <v>0.05</v>
      </c>
      <c r="K1805">
        <v>0.05</v>
      </c>
      <c r="L1805">
        <v>0.15</v>
      </c>
      <c r="M1805" t="b">
        <f t="shared" si="143"/>
        <v>1</v>
      </c>
      <c r="N1805" t="str">
        <f t="shared" si="144"/>
        <v>Meal_Morning_Snack_Green</v>
      </c>
      <c r="O1805" t="s">
        <v>39</v>
      </c>
    </row>
    <row r="1806" spans="1:15" hidden="1" x14ac:dyDescent="0.45">
      <c r="A1806" t="str">
        <f t="shared" si="140"/>
        <v>2020-01-04</v>
      </c>
      <c r="B1806">
        <f t="shared" si="141"/>
        <v>43834</v>
      </c>
      <c r="C1806" t="str">
        <f t="shared" si="142"/>
        <v>43834Meal_Morning_Snack_MainP24</v>
      </c>
      <c r="D1806" s="7">
        <v>1804</v>
      </c>
      <c r="E1806" t="s">
        <v>191</v>
      </c>
      <c r="F1806" t="s">
        <v>118</v>
      </c>
      <c r="G1806" t="s">
        <v>187</v>
      </c>
      <c r="H1806">
        <v>69.891963000000004</v>
      </c>
      <c r="I1806" t="s">
        <v>57</v>
      </c>
      <c r="J1806">
        <v>0.05</v>
      </c>
      <c r="K1806">
        <v>0.05</v>
      </c>
      <c r="L1806">
        <v>0.15</v>
      </c>
      <c r="M1806" t="b">
        <f t="shared" si="143"/>
        <v>1</v>
      </c>
      <c r="N1806" t="str">
        <f t="shared" si="144"/>
        <v>Meal_Morning_Snack_Main</v>
      </c>
      <c r="O1806" t="s">
        <v>40</v>
      </c>
    </row>
    <row r="1807" spans="1:15" hidden="1" x14ac:dyDescent="0.45">
      <c r="A1807" t="str">
        <f t="shared" si="140"/>
        <v>2020-01-04</v>
      </c>
      <c r="B1807">
        <f t="shared" si="141"/>
        <v>43834</v>
      </c>
      <c r="C1807" t="str">
        <f t="shared" si="142"/>
        <v>43834Meal_Morning_Snack_SideP24</v>
      </c>
      <c r="D1807" s="7">
        <v>1805</v>
      </c>
      <c r="E1807" t="s">
        <v>191</v>
      </c>
      <c r="F1807" t="s">
        <v>118</v>
      </c>
      <c r="G1807" t="s">
        <v>188</v>
      </c>
      <c r="H1807">
        <v>32.874085000000001</v>
      </c>
      <c r="I1807" t="s">
        <v>57</v>
      </c>
      <c r="J1807">
        <v>0.05</v>
      </c>
      <c r="K1807">
        <v>0.05</v>
      </c>
      <c r="L1807">
        <v>0.15</v>
      </c>
      <c r="M1807" t="b">
        <f t="shared" si="143"/>
        <v>1</v>
      </c>
      <c r="N1807" t="str">
        <f t="shared" si="144"/>
        <v>Meal_Morning_Snack_Side</v>
      </c>
      <c r="O1807" t="s">
        <v>41</v>
      </c>
    </row>
    <row r="1808" spans="1:15" hidden="1" x14ac:dyDescent="0.45">
      <c r="A1808" t="str">
        <f t="shared" si="140"/>
        <v>2020-01-04</v>
      </c>
      <c r="B1808">
        <f t="shared" si="141"/>
        <v>43834</v>
      </c>
      <c r="C1808" t="str">
        <f t="shared" si="142"/>
        <v>43834Meal_Afternoon_Snack_GreenP4</v>
      </c>
      <c r="D1808" s="7">
        <v>1806</v>
      </c>
      <c r="E1808" t="s">
        <v>191</v>
      </c>
      <c r="F1808" t="s">
        <v>118</v>
      </c>
      <c r="G1808" t="s">
        <v>168</v>
      </c>
      <c r="H1808">
        <v>23.109618999999999</v>
      </c>
      <c r="I1808" t="s">
        <v>59</v>
      </c>
      <c r="J1808">
        <v>0.15</v>
      </c>
      <c r="K1808">
        <v>0.35</v>
      </c>
      <c r="L1808">
        <v>0.5</v>
      </c>
      <c r="M1808" t="b">
        <f t="shared" si="143"/>
        <v>1</v>
      </c>
      <c r="N1808" t="str">
        <f t="shared" si="144"/>
        <v>Meal_Afternoon_Snack_Green</v>
      </c>
      <c r="O1808" t="s">
        <v>11</v>
      </c>
    </row>
    <row r="1809" spans="1:15" hidden="1" x14ac:dyDescent="0.45">
      <c r="A1809" t="str">
        <f t="shared" si="140"/>
        <v>2020-01-04</v>
      </c>
      <c r="B1809">
        <f t="shared" si="141"/>
        <v>43834</v>
      </c>
      <c r="C1809" t="str">
        <f t="shared" si="142"/>
        <v>43834Meal_Afternoon_Snack_MainP4</v>
      </c>
      <c r="D1809" s="7">
        <v>1807</v>
      </c>
      <c r="E1809" t="s">
        <v>191</v>
      </c>
      <c r="F1809" t="s">
        <v>118</v>
      </c>
      <c r="G1809" t="s">
        <v>169</v>
      </c>
      <c r="H1809">
        <v>8.3587985000000007</v>
      </c>
      <c r="I1809" t="s">
        <v>59</v>
      </c>
      <c r="J1809">
        <v>0.15</v>
      </c>
      <c r="K1809">
        <v>0.35</v>
      </c>
      <c r="L1809">
        <v>0.5</v>
      </c>
      <c r="M1809" t="b">
        <f t="shared" si="143"/>
        <v>1</v>
      </c>
      <c r="N1809" t="str">
        <f t="shared" si="144"/>
        <v>Meal_Afternoon_Snack_Main</v>
      </c>
      <c r="O1809" t="s">
        <v>12</v>
      </c>
    </row>
    <row r="1810" spans="1:15" hidden="1" x14ac:dyDescent="0.45">
      <c r="A1810" t="str">
        <f t="shared" si="140"/>
        <v>2020-01-04</v>
      </c>
      <c r="B1810">
        <f t="shared" si="141"/>
        <v>43834</v>
      </c>
      <c r="C1810" t="str">
        <f t="shared" si="142"/>
        <v>43834Meal_Afternoon_Snack_SideP4</v>
      </c>
      <c r="D1810" s="7">
        <v>1808</v>
      </c>
      <c r="E1810" t="s">
        <v>191</v>
      </c>
      <c r="F1810" t="s">
        <v>118</v>
      </c>
      <c r="G1810" t="s">
        <v>170</v>
      </c>
      <c r="H1810">
        <v>4.9169403000000003</v>
      </c>
      <c r="I1810" t="s">
        <v>59</v>
      </c>
      <c r="J1810">
        <v>0.15</v>
      </c>
      <c r="K1810">
        <v>0.35</v>
      </c>
      <c r="L1810">
        <v>0.5</v>
      </c>
      <c r="M1810" t="b">
        <f t="shared" si="143"/>
        <v>1</v>
      </c>
      <c r="N1810" t="str">
        <f t="shared" si="144"/>
        <v>Meal_Afternoon_Snack_Side</v>
      </c>
      <c r="O1810" t="s">
        <v>13</v>
      </c>
    </row>
    <row r="1811" spans="1:15" hidden="1" x14ac:dyDescent="0.45">
      <c r="A1811" t="str">
        <f t="shared" si="140"/>
        <v>2020-01-04</v>
      </c>
      <c r="B1811">
        <f t="shared" si="141"/>
        <v>43834</v>
      </c>
      <c r="C1811" t="str">
        <f t="shared" si="142"/>
        <v>43834Meal_Booster1_GreenP4</v>
      </c>
      <c r="D1811" s="7">
        <v>1809</v>
      </c>
      <c r="E1811" t="s">
        <v>191</v>
      </c>
      <c r="F1811" t="s">
        <v>118</v>
      </c>
      <c r="G1811" t="s">
        <v>171</v>
      </c>
      <c r="H1811">
        <v>0</v>
      </c>
      <c r="I1811" t="s">
        <v>59</v>
      </c>
      <c r="J1811">
        <v>0.15</v>
      </c>
      <c r="K1811">
        <v>0.35</v>
      </c>
      <c r="L1811">
        <v>0.5</v>
      </c>
      <c r="M1811" t="b">
        <f t="shared" si="143"/>
        <v>1</v>
      </c>
      <c r="N1811" t="str">
        <f t="shared" si="144"/>
        <v>Meal_Booster1_Green</v>
      </c>
      <c r="O1811" t="s">
        <v>16</v>
      </c>
    </row>
    <row r="1812" spans="1:15" hidden="1" x14ac:dyDescent="0.45">
      <c r="A1812" t="str">
        <f t="shared" si="140"/>
        <v>2020-01-04</v>
      </c>
      <c r="B1812">
        <f t="shared" si="141"/>
        <v>43834</v>
      </c>
      <c r="C1812" t="str">
        <f t="shared" si="142"/>
        <v>43834Meal_Booster1_MainP4</v>
      </c>
      <c r="D1812" s="7">
        <v>1810</v>
      </c>
      <c r="E1812" t="s">
        <v>191</v>
      </c>
      <c r="F1812" t="s">
        <v>118</v>
      </c>
      <c r="G1812" t="s">
        <v>172</v>
      </c>
      <c r="H1812">
        <v>0</v>
      </c>
      <c r="I1812" t="s">
        <v>59</v>
      </c>
      <c r="J1812">
        <v>0.15</v>
      </c>
      <c r="K1812">
        <v>0.35</v>
      </c>
      <c r="L1812">
        <v>0.5</v>
      </c>
      <c r="M1812" t="b">
        <f t="shared" si="143"/>
        <v>1</v>
      </c>
      <c r="N1812" t="str">
        <f t="shared" si="144"/>
        <v>Meal_Booster1_Main</v>
      </c>
      <c r="O1812" t="s">
        <v>17</v>
      </c>
    </row>
    <row r="1813" spans="1:15" hidden="1" x14ac:dyDescent="0.45">
      <c r="A1813" t="str">
        <f t="shared" si="140"/>
        <v>2020-01-04</v>
      </c>
      <c r="B1813">
        <f t="shared" si="141"/>
        <v>43834</v>
      </c>
      <c r="C1813" t="str">
        <f t="shared" si="142"/>
        <v>43834Meal_Booster1_SideP4</v>
      </c>
      <c r="D1813" s="7">
        <v>1811</v>
      </c>
      <c r="E1813" t="s">
        <v>191</v>
      </c>
      <c r="F1813" t="s">
        <v>118</v>
      </c>
      <c r="G1813" t="s">
        <v>173</v>
      </c>
      <c r="H1813">
        <v>0</v>
      </c>
      <c r="I1813" t="s">
        <v>59</v>
      </c>
      <c r="J1813">
        <v>0.15</v>
      </c>
      <c r="K1813">
        <v>0.35</v>
      </c>
      <c r="L1813">
        <v>0.5</v>
      </c>
      <c r="M1813" t="b">
        <f t="shared" si="143"/>
        <v>1</v>
      </c>
      <c r="N1813" t="str">
        <f t="shared" si="144"/>
        <v>Meal_Booster1_Side</v>
      </c>
      <c r="O1813" t="s">
        <v>18</v>
      </c>
    </row>
    <row r="1814" spans="1:15" hidden="1" x14ac:dyDescent="0.45">
      <c r="A1814" t="str">
        <f t="shared" si="140"/>
        <v>2020-01-04</v>
      </c>
      <c r="B1814">
        <f t="shared" si="141"/>
        <v>43834</v>
      </c>
      <c r="C1814" t="str">
        <f t="shared" si="142"/>
        <v>43834Meal_Booster2_GreenP4</v>
      </c>
      <c r="D1814" s="7">
        <v>1812</v>
      </c>
      <c r="E1814" t="s">
        <v>191</v>
      </c>
      <c r="F1814" t="s">
        <v>118</v>
      </c>
      <c r="G1814" t="s">
        <v>174</v>
      </c>
      <c r="H1814">
        <v>0</v>
      </c>
      <c r="I1814" t="s">
        <v>59</v>
      </c>
      <c r="J1814">
        <v>0.15</v>
      </c>
      <c r="K1814">
        <v>0.35</v>
      </c>
      <c r="L1814">
        <v>0.5</v>
      </c>
      <c r="M1814" t="b">
        <f t="shared" si="143"/>
        <v>1</v>
      </c>
      <c r="N1814" t="str">
        <f t="shared" si="144"/>
        <v>Meal_Booster2_Green</v>
      </c>
      <c r="O1814" t="s">
        <v>19</v>
      </c>
    </row>
    <row r="1815" spans="1:15" hidden="1" x14ac:dyDescent="0.45">
      <c r="A1815" t="str">
        <f t="shared" si="140"/>
        <v>2020-01-04</v>
      </c>
      <c r="B1815">
        <f t="shared" si="141"/>
        <v>43834</v>
      </c>
      <c r="C1815" t="str">
        <f t="shared" si="142"/>
        <v>43834Meal_Booster2_MainP4</v>
      </c>
      <c r="D1815" s="7">
        <v>1813</v>
      </c>
      <c r="E1815" t="s">
        <v>191</v>
      </c>
      <c r="F1815" t="s">
        <v>118</v>
      </c>
      <c r="G1815" t="s">
        <v>175</v>
      </c>
      <c r="H1815">
        <v>0</v>
      </c>
      <c r="I1815" t="s">
        <v>59</v>
      </c>
      <c r="J1815">
        <v>0.15</v>
      </c>
      <c r="K1815">
        <v>0.35</v>
      </c>
      <c r="L1815">
        <v>0.5</v>
      </c>
      <c r="M1815" t="b">
        <f t="shared" si="143"/>
        <v>1</v>
      </c>
      <c r="N1815" t="str">
        <f t="shared" si="144"/>
        <v>Meal_Booster2_Main</v>
      </c>
      <c r="O1815" t="s">
        <v>20</v>
      </c>
    </row>
    <row r="1816" spans="1:15" hidden="1" x14ac:dyDescent="0.45">
      <c r="A1816" t="str">
        <f t="shared" si="140"/>
        <v>2020-01-04</v>
      </c>
      <c r="B1816">
        <f t="shared" si="141"/>
        <v>43834</v>
      </c>
      <c r="C1816" t="str">
        <f t="shared" si="142"/>
        <v>43834Meal_Booster2_SideP4</v>
      </c>
      <c r="D1816" s="7">
        <v>1814</v>
      </c>
      <c r="E1816" t="s">
        <v>191</v>
      </c>
      <c r="F1816" t="s">
        <v>118</v>
      </c>
      <c r="G1816" t="s">
        <v>176</v>
      </c>
      <c r="H1816">
        <v>0</v>
      </c>
      <c r="I1816" t="s">
        <v>59</v>
      </c>
      <c r="J1816">
        <v>0.15</v>
      </c>
      <c r="K1816">
        <v>0.35</v>
      </c>
      <c r="L1816">
        <v>0.5</v>
      </c>
      <c r="M1816" t="b">
        <f t="shared" si="143"/>
        <v>1</v>
      </c>
      <c r="N1816" t="str">
        <f t="shared" si="144"/>
        <v>Meal_Booster2_Side</v>
      </c>
      <c r="O1816" t="s">
        <v>21</v>
      </c>
    </row>
    <row r="1817" spans="1:15" hidden="1" x14ac:dyDescent="0.45">
      <c r="A1817" t="str">
        <f t="shared" si="140"/>
        <v>2020-01-04</v>
      </c>
      <c r="B1817">
        <f t="shared" si="141"/>
        <v>43834</v>
      </c>
      <c r="C1817" t="str">
        <f t="shared" si="142"/>
        <v>43834Meal_Breakfast_GreenP4</v>
      </c>
      <c r="D1817" s="7">
        <v>1815</v>
      </c>
      <c r="E1817" t="s">
        <v>191</v>
      </c>
      <c r="F1817" t="s">
        <v>118</v>
      </c>
      <c r="G1817" t="s">
        <v>177</v>
      </c>
      <c r="H1817">
        <v>7.2223584000000001</v>
      </c>
      <c r="I1817" t="s">
        <v>59</v>
      </c>
      <c r="J1817">
        <v>0.15</v>
      </c>
      <c r="K1817">
        <v>0.35</v>
      </c>
      <c r="L1817">
        <v>0.5</v>
      </c>
      <c r="M1817" t="b">
        <f t="shared" si="143"/>
        <v>1</v>
      </c>
      <c r="N1817" t="str">
        <f t="shared" si="144"/>
        <v>Meal_Breakfast_Green</v>
      </c>
      <c r="O1817" t="s">
        <v>24</v>
      </c>
    </row>
    <row r="1818" spans="1:15" hidden="1" x14ac:dyDescent="0.45">
      <c r="A1818" t="str">
        <f t="shared" si="140"/>
        <v>2020-01-04</v>
      </c>
      <c r="B1818">
        <f t="shared" si="141"/>
        <v>43834</v>
      </c>
      <c r="C1818" t="str">
        <f t="shared" si="142"/>
        <v>43834Meal_Breakfast_MainP4</v>
      </c>
      <c r="D1818" s="7">
        <v>1816</v>
      </c>
      <c r="E1818" t="s">
        <v>191</v>
      </c>
      <c r="F1818" t="s">
        <v>118</v>
      </c>
      <c r="G1818" t="s">
        <v>178</v>
      </c>
      <c r="H1818">
        <v>144.44717</v>
      </c>
      <c r="I1818" t="s">
        <v>59</v>
      </c>
      <c r="J1818">
        <v>0.15</v>
      </c>
      <c r="K1818">
        <v>0.35</v>
      </c>
      <c r="L1818">
        <v>0.5</v>
      </c>
      <c r="M1818" t="b">
        <f t="shared" si="143"/>
        <v>1</v>
      </c>
      <c r="N1818" t="str">
        <f t="shared" si="144"/>
        <v>Meal_Breakfast_Main</v>
      </c>
      <c r="O1818" t="s">
        <v>25</v>
      </c>
    </row>
    <row r="1819" spans="1:15" hidden="1" x14ac:dyDescent="0.45">
      <c r="A1819" t="str">
        <f t="shared" si="140"/>
        <v>2020-01-04</v>
      </c>
      <c r="B1819">
        <f t="shared" si="141"/>
        <v>43834</v>
      </c>
      <c r="C1819" t="str">
        <f t="shared" si="142"/>
        <v>43834Meal_Breakfast_SideP4</v>
      </c>
      <c r="D1819" s="7">
        <v>1817</v>
      </c>
      <c r="E1819" t="s">
        <v>191</v>
      </c>
      <c r="F1819" t="s">
        <v>118</v>
      </c>
      <c r="G1819" t="s">
        <v>179</v>
      </c>
      <c r="H1819">
        <v>2.4074528000000002</v>
      </c>
      <c r="I1819" t="s">
        <v>59</v>
      </c>
      <c r="J1819">
        <v>0.15</v>
      </c>
      <c r="K1819">
        <v>0.35</v>
      </c>
      <c r="L1819">
        <v>0.5</v>
      </c>
      <c r="M1819" t="b">
        <f t="shared" si="143"/>
        <v>1</v>
      </c>
      <c r="N1819" t="str">
        <f t="shared" si="144"/>
        <v>Meal_Breakfast_Side</v>
      </c>
      <c r="O1819" t="s">
        <v>26</v>
      </c>
    </row>
    <row r="1820" spans="1:15" hidden="1" x14ac:dyDescent="0.45">
      <c r="A1820" t="str">
        <f t="shared" si="140"/>
        <v>2020-01-04</v>
      </c>
      <c r="B1820">
        <f t="shared" si="141"/>
        <v>43834</v>
      </c>
      <c r="C1820" t="str">
        <f t="shared" si="142"/>
        <v>43834Meal_Dinner_GreenP4</v>
      </c>
      <c r="D1820" s="7">
        <v>1818</v>
      </c>
      <c r="E1820" t="s">
        <v>191</v>
      </c>
      <c r="F1820" t="s">
        <v>118</v>
      </c>
      <c r="G1820" t="s">
        <v>180</v>
      </c>
      <c r="H1820">
        <v>49.115226999999997</v>
      </c>
      <c r="I1820" t="s">
        <v>59</v>
      </c>
      <c r="J1820">
        <v>0.15</v>
      </c>
      <c r="K1820">
        <v>0.35</v>
      </c>
      <c r="L1820">
        <v>0.5</v>
      </c>
      <c r="M1820" t="b">
        <f t="shared" si="143"/>
        <v>1</v>
      </c>
      <c r="N1820" t="str">
        <f t="shared" si="144"/>
        <v>Meal_Dinner_Green</v>
      </c>
      <c r="O1820" t="s">
        <v>29</v>
      </c>
    </row>
    <row r="1821" spans="1:15" hidden="1" x14ac:dyDescent="0.45">
      <c r="A1821" t="str">
        <f t="shared" si="140"/>
        <v>2020-01-04</v>
      </c>
      <c r="B1821">
        <f t="shared" si="141"/>
        <v>43834</v>
      </c>
      <c r="C1821" t="str">
        <f t="shared" si="142"/>
        <v>43834Meal_Dinner_MainP4</v>
      </c>
      <c r="D1821" s="7">
        <v>1819</v>
      </c>
      <c r="E1821" t="s">
        <v>191</v>
      </c>
      <c r="F1821" t="s">
        <v>118</v>
      </c>
      <c r="G1821" t="s">
        <v>181</v>
      </c>
      <c r="H1821">
        <v>102.34622</v>
      </c>
      <c r="I1821" t="s">
        <v>59</v>
      </c>
      <c r="J1821">
        <v>0.15</v>
      </c>
      <c r="K1821">
        <v>0.35</v>
      </c>
      <c r="L1821">
        <v>0.5</v>
      </c>
      <c r="M1821" t="b">
        <f t="shared" si="143"/>
        <v>1</v>
      </c>
      <c r="N1821" t="str">
        <f t="shared" si="144"/>
        <v>Meal_Dinner_Main</v>
      </c>
      <c r="O1821" t="s">
        <v>30</v>
      </c>
    </row>
    <row r="1822" spans="1:15" hidden="1" x14ac:dyDescent="0.45">
      <c r="A1822" t="str">
        <f t="shared" si="140"/>
        <v>2020-01-04</v>
      </c>
      <c r="B1822">
        <f t="shared" si="141"/>
        <v>43834</v>
      </c>
      <c r="C1822" t="str">
        <f t="shared" si="142"/>
        <v>43834Meal_Dinner_SideP4</v>
      </c>
      <c r="D1822" s="7">
        <v>1820</v>
      </c>
      <c r="E1822" t="s">
        <v>191</v>
      </c>
      <c r="F1822" t="s">
        <v>118</v>
      </c>
      <c r="G1822" t="s">
        <v>182</v>
      </c>
      <c r="H1822">
        <v>51.747715999999997</v>
      </c>
      <c r="I1822" t="s">
        <v>59</v>
      </c>
      <c r="J1822">
        <v>0.15</v>
      </c>
      <c r="K1822">
        <v>0.35</v>
      </c>
      <c r="L1822">
        <v>0.5</v>
      </c>
      <c r="M1822" t="b">
        <f t="shared" si="143"/>
        <v>1</v>
      </c>
      <c r="N1822" t="str">
        <f t="shared" si="144"/>
        <v>Meal_Dinner_Side</v>
      </c>
      <c r="O1822" t="s">
        <v>31</v>
      </c>
    </row>
    <row r="1823" spans="1:15" hidden="1" x14ac:dyDescent="0.45">
      <c r="A1823" t="str">
        <f t="shared" si="140"/>
        <v>2020-01-04</v>
      </c>
      <c r="B1823">
        <f t="shared" si="141"/>
        <v>43834</v>
      </c>
      <c r="C1823" t="str">
        <f t="shared" si="142"/>
        <v>43834Meal_Lunch_GreenP4</v>
      </c>
      <c r="D1823" s="7">
        <v>1821</v>
      </c>
      <c r="E1823" t="s">
        <v>191</v>
      </c>
      <c r="F1823" t="s">
        <v>118</v>
      </c>
      <c r="G1823" t="s">
        <v>183</v>
      </c>
      <c r="H1823">
        <v>244.96077</v>
      </c>
      <c r="I1823" t="s">
        <v>59</v>
      </c>
      <c r="J1823">
        <v>0.15</v>
      </c>
      <c r="K1823">
        <v>0.35</v>
      </c>
      <c r="L1823">
        <v>0.5</v>
      </c>
      <c r="M1823" t="b">
        <f t="shared" si="143"/>
        <v>1</v>
      </c>
      <c r="N1823" t="str">
        <f t="shared" si="144"/>
        <v>Meal_Lunch_Green</v>
      </c>
      <c r="O1823" t="s">
        <v>34</v>
      </c>
    </row>
    <row r="1824" spans="1:15" hidden="1" x14ac:dyDescent="0.45">
      <c r="A1824" t="str">
        <f t="shared" si="140"/>
        <v>2020-01-04</v>
      </c>
      <c r="B1824">
        <f t="shared" si="141"/>
        <v>43834</v>
      </c>
      <c r="C1824" t="str">
        <f t="shared" si="142"/>
        <v>43834Meal_Lunch_MainP4</v>
      </c>
      <c r="D1824" s="7">
        <v>1822</v>
      </c>
      <c r="E1824" t="s">
        <v>191</v>
      </c>
      <c r="F1824" t="s">
        <v>118</v>
      </c>
      <c r="G1824" t="s">
        <v>184</v>
      </c>
      <c r="H1824">
        <v>182.57946000000001</v>
      </c>
      <c r="I1824" t="s">
        <v>59</v>
      </c>
      <c r="J1824">
        <v>0.15</v>
      </c>
      <c r="K1824">
        <v>0.35</v>
      </c>
      <c r="L1824">
        <v>0.5</v>
      </c>
      <c r="M1824" t="b">
        <f t="shared" si="143"/>
        <v>1</v>
      </c>
      <c r="N1824" t="str">
        <f t="shared" si="144"/>
        <v>Meal_Lunch_Main</v>
      </c>
      <c r="O1824" t="s">
        <v>35</v>
      </c>
    </row>
    <row r="1825" spans="1:15" hidden="1" x14ac:dyDescent="0.45">
      <c r="A1825" t="str">
        <f t="shared" si="140"/>
        <v>2020-01-04</v>
      </c>
      <c r="B1825">
        <f t="shared" si="141"/>
        <v>43834</v>
      </c>
      <c r="C1825" t="str">
        <f t="shared" si="142"/>
        <v>43834Meal_Lunch_SideP4</v>
      </c>
      <c r="D1825" s="7">
        <v>1823</v>
      </c>
      <c r="E1825" t="s">
        <v>191</v>
      </c>
      <c r="F1825" t="s">
        <v>118</v>
      </c>
      <c r="G1825" t="s">
        <v>185</v>
      </c>
      <c r="H1825">
        <v>59.338324</v>
      </c>
      <c r="I1825" t="s">
        <v>59</v>
      </c>
      <c r="J1825">
        <v>0.15</v>
      </c>
      <c r="K1825">
        <v>0.35</v>
      </c>
      <c r="L1825">
        <v>0.5</v>
      </c>
      <c r="M1825" t="b">
        <f t="shared" si="143"/>
        <v>1</v>
      </c>
      <c r="N1825" t="str">
        <f t="shared" si="144"/>
        <v>Meal_Lunch_Side</v>
      </c>
      <c r="O1825" t="s">
        <v>36</v>
      </c>
    </row>
    <row r="1826" spans="1:15" hidden="1" x14ac:dyDescent="0.45">
      <c r="A1826" t="str">
        <f t="shared" si="140"/>
        <v>2020-01-04</v>
      </c>
      <c r="B1826">
        <f t="shared" si="141"/>
        <v>43834</v>
      </c>
      <c r="C1826" t="str">
        <f t="shared" si="142"/>
        <v>43834Meal_Morning_Snack_GreenP4</v>
      </c>
      <c r="D1826" s="7">
        <v>1824</v>
      </c>
      <c r="E1826" t="s">
        <v>191</v>
      </c>
      <c r="F1826" t="s">
        <v>118</v>
      </c>
      <c r="G1826" t="s">
        <v>186</v>
      </c>
      <c r="H1826">
        <v>0</v>
      </c>
      <c r="I1826" t="s">
        <v>59</v>
      </c>
      <c r="J1826">
        <v>0.15</v>
      </c>
      <c r="K1826">
        <v>0.35</v>
      </c>
      <c r="L1826">
        <v>0.5</v>
      </c>
      <c r="M1826" t="b">
        <f t="shared" si="143"/>
        <v>1</v>
      </c>
      <c r="N1826" t="str">
        <f t="shared" si="144"/>
        <v>Meal_Morning_Snack_Green</v>
      </c>
      <c r="O1826" t="s">
        <v>39</v>
      </c>
    </row>
    <row r="1827" spans="1:15" hidden="1" x14ac:dyDescent="0.45">
      <c r="A1827" t="str">
        <f t="shared" si="140"/>
        <v>2020-01-04</v>
      </c>
      <c r="B1827">
        <f t="shared" si="141"/>
        <v>43834</v>
      </c>
      <c r="C1827" t="str">
        <f t="shared" si="142"/>
        <v>43834Meal_Morning_Snack_MainP4</v>
      </c>
      <c r="D1827" s="7">
        <v>1825</v>
      </c>
      <c r="E1827" t="s">
        <v>191</v>
      </c>
      <c r="F1827" t="s">
        <v>118</v>
      </c>
      <c r="G1827" t="s">
        <v>187</v>
      </c>
      <c r="H1827">
        <v>90.202444999999997</v>
      </c>
      <c r="I1827" t="s">
        <v>59</v>
      </c>
      <c r="J1827">
        <v>0.15</v>
      </c>
      <c r="K1827">
        <v>0.35</v>
      </c>
      <c r="L1827">
        <v>0.5</v>
      </c>
      <c r="M1827" t="b">
        <f t="shared" si="143"/>
        <v>1</v>
      </c>
      <c r="N1827" t="str">
        <f t="shared" si="144"/>
        <v>Meal_Morning_Snack_Main</v>
      </c>
      <c r="O1827" t="s">
        <v>40</v>
      </c>
    </row>
    <row r="1828" spans="1:15" hidden="1" x14ac:dyDescent="0.45">
      <c r="A1828" t="str">
        <f t="shared" si="140"/>
        <v>2020-01-04</v>
      </c>
      <c r="B1828">
        <f t="shared" si="141"/>
        <v>43834</v>
      </c>
      <c r="C1828" t="str">
        <f t="shared" si="142"/>
        <v>43834Meal_Morning_Snack_SideP4</v>
      </c>
      <c r="D1828" s="7">
        <v>1826</v>
      </c>
      <c r="E1828" t="s">
        <v>191</v>
      </c>
      <c r="F1828" t="s">
        <v>118</v>
      </c>
      <c r="G1828" t="s">
        <v>188</v>
      </c>
      <c r="H1828">
        <v>116.92909</v>
      </c>
      <c r="I1828" t="s">
        <v>59</v>
      </c>
      <c r="J1828">
        <v>0.15</v>
      </c>
      <c r="K1828">
        <v>0.35</v>
      </c>
      <c r="L1828">
        <v>0.5</v>
      </c>
      <c r="M1828" t="b">
        <f t="shared" si="143"/>
        <v>1</v>
      </c>
      <c r="N1828" t="str">
        <f t="shared" si="144"/>
        <v>Meal_Morning_Snack_Side</v>
      </c>
      <c r="O1828" t="s">
        <v>41</v>
      </c>
    </row>
    <row r="1829" spans="1:15" hidden="1" x14ac:dyDescent="0.45">
      <c r="A1829" t="str">
        <f t="shared" si="140"/>
        <v>2020-01-04</v>
      </c>
      <c r="B1829">
        <f t="shared" si="141"/>
        <v>43834</v>
      </c>
      <c r="C1829" t="str">
        <f t="shared" si="142"/>
        <v>43834Meal_Afternoon_Snack_GreenP6</v>
      </c>
      <c r="D1829" s="7">
        <v>1827</v>
      </c>
      <c r="E1829" t="s">
        <v>191</v>
      </c>
      <c r="F1829" t="s">
        <v>118</v>
      </c>
      <c r="G1829" t="s">
        <v>168</v>
      </c>
      <c r="H1829">
        <v>30.307939999999999</v>
      </c>
      <c r="I1829" t="s">
        <v>61</v>
      </c>
      <c r="J1829">
        <v>0.35</v>
      </c>
      <c r="K1829">
        <v>0.5</v>
      </c>
      <c r="L1829">
        <v>0.5</v>
      </c>
      <c r="M1829" t="b">
        <f t="shared" si="143"/>
        <v>1</v>
      </c>
      <c r="N1829" t="str">
        <f t="shared" si="144"/>
        <v>Meal_Afternoon_Snack_Green</v>
      </c>
      <c r="O1829" t="s">
        <v>11</v>
      </c>
    </row>
    <row r="1830" spans="1:15" hidden="1" x14ac:dyDescent="0.45">
      <c r="A1830" t="str">
        <f t="shared" si="140"/>
        <v>2020-01-04</v>
      </c>
      <c r="B1830">
        <f t="shared" si="141"/>
        <v>43834</v>
      </c>
      <c r="C1830" t="str">
        <f t="shared" si="142"/>
        <v>43834Meal_Afternoon_Snack_MainP6</v>
      </c>
      <c r="D1830" s="7">
        <v>1828</v>
      </c>
      <c r="E1830" t="s">
        <v>191</v>
      </c>
      <c r="F1830" t="s">
        <v>118</v>
      </c>
      <c r="G1830" t="s">
        <v>169</v>
      </c>
      <c r="H1830">
        <v>10.3047</v>
      </c>
      <c r="I1830" t="s">
        <v>61</v>
      </c>
      <c r="J1830">
        <v>0.35</v>
      </c>
      <c r="K1830">
        <v>0.5</v>
      </c>
      <c r="L1830">
        <v>0.5</v>
      </c>
      <c r="M1830" t="b">
        <f t="shared" si="143"/>
        <v>1</v>
      </c>
      <c r="N1830" t="str">
        <f t="shared" si="144"/>
        <v>Meal_Afternoon_Snack_Main</v>
      </c>
      <c r="O1830" t="s">
        <v>12</v>
      </c>
    </row>
    <row r="1831" spans="1:15" hidden="1" x14ac:dyDescent="0.45">
      <c r="A1831" t="str">
        <f t="shared" si="140"/>
        <v>2020-01-04</v>
      </c>
      <c r="B1831">
        <f t="shared" si="141"/>
        <v>43834</v>
      </c>
      <c r="C1831" t="str">
        <f t="shared" si="142"/>
        <v>43834Meal_Afternoon_Snack_SideP6</v>
      </c>
      <c r="D1831" s="7">
        <v>1829</v>
      </c>
      <c r="E1831" t="s">
        <v>191</v>
      </c>
      <c r="F1831" t="s">
        <v>118</v>
      </c>
      <c r="G1831" t="s">
        <v>170</v>
      </c>
      <c r="H1831">
        <v>4.2431115999999998</v>
      </c>
      <c r="I1831" t="s">
        <v>61</v>
      </c>
      <c r="J1831">
        <v>0.35</v>
      </c>
      <c r="K1831">
        <v>0.5</v>
      </c>
      <c r="L1831">
        <v>0.5</v>
      </c>
      <c r="M1831" t="b">
        <f t="shared" si="143"/>
        <v>1</v>
      </c>
      <c r="N1831" t="str">
        <f t="shared" si="144"/>
        <v>Meal_Afternoon_Snack_Side</v>
      </c>
      <c r="O1831" t="s">
        <v>13</v>
      </c>
    </row>
    <row r="1832" spans="1:15" hidden="1" x14ac:dyDescent="0.45">
      <c r="A1832" t="str">
        <f t="shared" si="140"/>
        <v>2020-01-04</v>
      </c>
      <c r="B1832">
        <f t="shared" si="141"/>
        <v>43834</v>
      </c>
      <c r="C1832" t="str">
        <f t="shared" si="142"/>
        <v>43834Meal_Booster1_GreenP6</v>
      </c>
      <c r="D1832" s="7">
        <v>1830</v>
      </c>
      <c r="E1832" t="s">
        <v>191</v>
      </c>
      <c r="F1832" t="s">
        <v>118</v>
      </c>
      <c r="G1832" t="s">
        <v>171</v>
      </c>
      <c r="H1832">
        <v>0</v>
      </c>
      <c r="I1832" t="s">
        <v>61</v>
      </c>
      <c r="J1832">
        <v>0.35</v>
      </c>
      <c r="K1832">
        <v>0.5</v>
      </c>
      <c r="L1832">
        <v>0.5</v>
      </c>
      <c r="M1832" t="b">
        <f t="shared" si="143"/>
        <v>1</v>
      </c>
      <c r="N1832" t="str">
        <f t="shared" si="144"/>
        <v>Meal_Booster1_Green</v>
      </c>
      <c r="O1832" t="s">
        <v>16</v>
      </c>
    </row>
    <row r="1833" spans="1:15" hidden="1" x14ac:dyDescent="0.45">
      <c r="A1833" t="str">
        <f t="shared" si="140"/>
        <v>2020-01-04</v>
      </c>
      <c r="B1833">
        <f t="shared" si="141"/>
        <v>43834</v>
      </c>
      <c r="C1833" t="str">
        <f t="shared" si="142"/>
        <v>43834Meal_Booster1_MainP6</v>
      </c>
      <c r="D1833" s="7">
        <v>1831</v>
      </c>
      <c r="E1833" t="s">
        <v>191</v>
      </c>
      <c r="F1833" t="s">
        <v>118</v>
      </c>
      <c r="G1833" t="s">
        <v>172</v>
      </c>
      <c r="H1833">
        <v>0</v>
      </c>
      <c r="I1833" t="s">
        <v>61</v>
      </c>
      <c r="J1833">
        <v>0.35</v>
      </c>
      <c r="K1833">
        <v>0.5</v>
      </c>
      <c r="L1833">
        <v>0.5</v>
      </c>
      <c r="M1833" t="b">
        <f t="shared" si="143"/>
        <v>1</v>
      </c>
      <c r="N1833" t="str">
        <f t="shared" si="144"/>
        <v>Meal_Booster1_Main</v>
      </c>
      <c r="O1833" t="s">
        <v>17</v>
      </c>
    </row>
    <row r="1834" spans="1:15" hidden="1" x14ac:dyDescent="0.45">
      <c r="A1834" t="str">
        <f t="shared" si="140"/>
        <v>2020-01-04</v>
      </c>
      <c r="B1834">
        <f t="shared" si="141"/>
        <v>43834</v>
      </c>
      <c r="C1834" t="str">
        <f t="shared" si="142"/>
        <v>43834Meal_Booster1_SideP6</v>
      </c>
      <c r="D1834" s="7">
        <v>1832</v>
      </c>
      <c r="E1834" t="s">
        <v>191</v>
      </c>
      <c r="F1834" t="s">
        <v>118</v>
      </c>
      <c r="G1834" t="s">
        <v>173</v>
      </c>
      <c r="H1834">
        <v>0</v>
      </c>
      <c r="I1834" t="s">
        <v>61</v>
      </c>
      <c r="J1834">
        <v>0.35</v>
      </c>
      <c r="K1834">
        <v>0.5</v>
      </c>
      <c r="L1834">
        <v>0.5</v>
      </c>
      <c r="M1834" t="b">
        <f t="shared" si="143"/>
        <v>1</v>
      </c>
      <c r="N1834" t="str">
        <f t="shared" si="144"/>
        <v>Meal_Booster1_Side</v>
      </c>
      <c r="O1834" t="s">
        <v>18</v>
      </c>
    </row>
    <row r="1835" spans="1:15" hidden="1" x14ac:dyDescent="0.45">
      <c r="A1835" t="str">
        <f t="shared" si="140"/>
        <v>2020-01-04</v>
      </c>
      <c r="B1835">
        <f t="shared" si="141"/>
        <v>43834</v>
      </c>
      <c r="C1835" t="str">
        <f t="shared" si="142"/>
        <v>43834Meal_Booster2_GreenP6</v>
      </c>
      <c r="D1835" s="7">
        <v>1833</v>
      </c>
      <c r="E1835" t="s">
        <v>191</v>
      </c>
      <c r="F1835" t="s">
        <v>118</v>
      </c>
      <c r="G1835" t="s">
        <v>174</v>
      </c>
      <c r="H1835">
        <v>0</v>
      </c>
      <c r="I1835" t="s">
        <v>61</v>
      </c>
      <c r="J1835">
        <v>0.35</v>
      </c>
      <c r="K1835">
        <v>0.5</v>
      </c>
      <c r="L1835">
        <v>0.5</v>
      </c>
      <c r="M1835" t="b">
        <f t="shared" si="143"/>
        <v>1</v>
      </c>
      <c r="N1835" t="str">
        <f t="shared" si="144"/>
        <v>Meal_Booster2_Green</v>
      </c>
      <c r="O1835" t="s">
        <v>19</v>
      </c>
    </row>
    <row r="1836" spans="1:15" hidden="1" x14ac:dyDescent="0.45">
      <c r="A1836" t="str">
        <f t="shared" si="140"/>
        <v>2020-01-04</v>
      </c>
      <c r="B1836">
        <f t="shared" si="141"/>
        <v>43834</v>
      </c>
      <c r="C1836" t="str">
        <f t="shared" si="142"/>
        <v>43834Meal_Booster2_MainP6</v>
      </c>
      <c r="D1836" s="7">
        <v>1834</v>
      </c>
      <c r="E1836" t="s">
        <v>191</v>
      </c>
      <c r="F1836" t="s">
        <v>118</v>
      </c>
      <c r="G1836" t="s">
        <v>175</v>
      </c>
      <c r="H1836">
        <v>0</v>
      </c>
      <c r="I1836" t="s">
        <v>61</v>
      </c>
      <c r="J1836">
        <v>0.35</v>
      </c>
      <c r="K1836">
        <v>0.5</v>
      </c>
      <c r="L1836">
        <v>0.5</v>
      </c>
      <c r="M1836" t="b">
        <f t="shared" si="143"/>
        <v>1</v>
      </c>
      <c r="N1836" t="str">
        <f t="shared" si="144"/>
        <v>Meal_Booster2_Main</v>
      </c>
      <c r="O1836" t="s">
        <v>20</v>
      </c>
    </row>
    <row r="1837" spans="1:15" hidden="1" x14ac:dyDescent="0.45">
      <c r="A1837" t="str">
        <f t="shared" si="140"/>
        <v>2020-01-04</v>
      </c>
      <c r="B1837">
        <f t="shared" si="141"/>
        <v>43834</v>
      </c>
      <c r="C1837" t="str">
        <f t="shared" si="142"/>
        <v>43834Meal_Booster2_SideP6</v>
      </c>
      <c r="D1837" s="7">
        <v>1835</v>
      </c>
      <c r="E1837" t="s">
        <v>191</v>
      </c>
      <c r="F1837" t="s">
        <v>118</v>
      </c>
      <c r="G1837" t="s">
        <v>176</v>
      </c>
      <c r="H1837">
        <v>0</v>
      </c>
      <c r="I1837" t="s">
        <v>61</v>
      </c>
      <c r="J1837">
        <v>0.35</v>
      </c>
      <c r="K1837">
        <v>0.5</v>
      </c>
      <c r="L1837">
        <v>0.5</v>
      </c>
      <c r="M1837" t="b">
        <f t="shared" si="143"/>
        <v>1</v>
      </c>
      <c r="N1837" t="str">
        <f t="shared" si="144"/>
        <v>Meal_Booster2_Side</v>
      </c>
      <c r="O1837" t="s">
        <v>21</v>
      </c>
    </row>
    <row r="1838" spans="1:15" hidden="1" x14ac:dyDescent="0.45">
      <c r="A1838" t="str">
        <f t="shared" si="140"/>
        <v>2020-01-04</v>
      </c>
      <c r="B1838">
        <f t="shared" si="141"/>
        <v>43834</v>
      </c>
      <c r="C1838" t="str">
        <f t="shared" si="142"/>
        <v>43834Meal_Breakfast_GreenP6</v>
      </c>
      <c r="D1838" s="7">
        <v>1836</v>
      </c>
      <c r="E1838" t="s">
        <v>191</v>
      </c>
      <c r="F1838" t="s">
        <v>118</v>
      </c>
      <c r="G1838" t="s">
        <v>177</v>
      </c>
      <c r="H1838">
        <v>4.9561399999999999E-2</v>
      </c>
      <c r="I1838" t="s">
        <v>61</v>
      </c>
      <c r="J1838">
        <v>0.35</v>
      </c>
      <c r="K1838">
        <v>0.5</v>
      </c>
      <c r="L1838">
        <v>0.5</v>
      </c>
      <c r="M1838" t="b">
        <f t="shared" si="143"/>
        <v>1</v>
      </c>
      <c r="N1838" t="str">
        <f t="shared" si="144"/>
        <v>Meal_Breakfast_Green</v>
      </c>
      <c r="O1838" t="s">
        <v>24</v>
      </c>
    </row>
    <row r="1839" spans="1:15" hidden="1" x14ac:dyDescent="0.45">
      <c r="A1839" t="str">
        <f t="shared" si="140"/>
        <v>2020-01-04</v>
      </c>
      <c r="B1839">
        <f t="shared" si="141"/>
        <v>43834</v>
      </c>
      <c r="C1839" t="str">
        <f t="shared" si="142"/>
        <v>43834Meal_Breakfast_MainP6</v>
      </c>
      <c r="D1839" s="7">
        <v>1837</v>
      </c>
      <c r="E1839" t="s">
        <v>191</v>
      </c>
      <c r="F1839" t="s">
        <v>118</v>
      </c>
      <c r="G1839" t="s">
        <v>178</v>
      </c>
      <c r="H1839">
        <v>0.991228</v>
      </c>
      <c r="I1839" t="s">
        <v>61</v>
      </c>
      <c r="J1839">
        <v>0.35</v>
      </c>
      <c r="K1839">
        <v>0.5</v>
      </c>
      <c r="L1839">
        <v>0.5</v>
      </c>
      <c r="M1839" t="b">
        <f t="shared" si="143"/>
        <v>1</v>
      </c>
      <c r="N1839" t="str">
        <f t="shared" si="144"/>
        <v>Meal_Breakfast_Main</v>
      </c>
      <c r="O1839" t="s">
        <v>25</v>
      </c>
    </row>
    <row r="1840" spans="1:15" hidden="1" x14ac:dyDescent="0.45">
      <c r="A1840" t="str">
        <f t="shared" si="140"/>
        <v>2020-01-04</v>
      </c>
      <c r="B1840">
        <f t="shared" si="141"/>
        <v>43834</v>
      </c>
      <c r="C1840" t="str">
        <f t="shared" si="142"/>
        <v>43834Meal_Breakfast_SideP6</v>
      </c>
      <c r="D1840" s="7">
        <v>1838</v>
      </c>
      <c r="E1840" t="s">
        <v>191</v>
      </c>
      <c r="F1840" t="s">
        <v>118</v>
      </c>
      <c r="G1840" t="s">
        <v>179</v>
      </c>
      <c r="H1840">
        <v>1.6520467E-2</v>
      </c>
      <c r="I1840" t="s">
        <v>61</v>
      </c>
      <c r="J1840">
        <v>0.35</v>
      </c>
      <c r="K1840">
        <v>0.5</v>
      </c>
      <c r="L1840">
        <v>0.5</v>
      </c>
      <c r="M1840" t="b">
        <f t="shared" si="143"/>
        <v>1</v>
      </c>
      <c r="N1840" t="str">
        <f t="shared" si="144"/>
        <v>Meal_Breakfast_Side</v>
      </c>
      <c r="O1840" t="s">
        <v>26</v>
      </c>
    </row>
    <row r="1841" spans="1:15" hidden="1" x14ac:dyDescent="0.45">
      <c r="A1841" t="str">
        <f t="shared" si="140"/>
        <v>2020-01-04</v>
      </c>
      <c r="B1841">
        <f t="shared" si="141"/>
        <v>43834</v>
      </c>
      <c r="C1841" t="str">
        <f t="shared" si="142"/>
        <v>43834Meal_Dinner_GreenP6</v>
      </c>
      <c r="D1841" s="7">
        <v>1839</v>
      </c>
      <c r="E1841" t="s">
        <v>191</v>
      </c>
      <c r="F1841" t="s">
        <v>118</v>
      </c>
      <c r="G1841" t="s">
        <v>180</v>
      </c>
      <c r="H1841">
        <v>96.429000000000002</v>
      </c>
      <c r="I1841" t="s">
        <v>61</v>
      </c>
      <c r="J1841">
        <v>0.35</v>
      </c>
      <c r="K1841">
        <v>0.5</v>
      </c>
      <c r="L1841">
        <v>0.5</v>
      </c>
      <c r="M1841" t="b">
        <f t="shared" si="143"/>
        <v>1</v>
      </c>
      <c r="N1841" t="str">
        <f t="shared" si="144"/>
        <v>Meal_Dinner_Green</v>
      </c>
      <c r="O1841" t="s">
        <v>29</v>
      </c>
    </row>
    <row r="1842" spans="1:15" hidden="1" x14ac:dyDescent="0.45">
      <c r="A1842" t="str">
        <f t="shared" si="140"/>
        <v>2020-01-04</v>
      </c>
      <c r="B1842">
        <f t="shared" si="141"/>
        <v>43834</v>
      </c>
      <c r="C1842" t="str">
        <f t="shared" si="142"/>
        <v>43834Meal_Dinner_MainP6</v>
      </c>
      <c r="D1842" s="7">
        <v>1840</v>
      </c>
      <c r="E1842" t="s">
        <v>191</v>
      </c>
      <c r="F1842" t="s">
        <v>118</v>
      </c>
      <c r="G1842" t="s">
        <v>181</v>
      </c>
      <c r="H1842">
        <v>96.204586000000006</v>
      </c>
      <c r="I1842" t="s">
        <v>61</v>
      </c>
      <c r="J1842">
        <v>0.35</v>
      </c>
      <c r="K1842">
        <v>0.5</v>
      </c>
      <c r="L1842">
        <v>0.5</v>
      </c>
      <c r="M1842" t="b">
        <f t="shared" si="143"/>
        <v>1</v>
      </c>
      <c r="N1842" t="str">
        <f t="shared" si="144"/>
        <v>Meal_Dinner_Main</v>
      </c>
      <c r="O1842" t="s">
        <v>30</v>
      </c>
    </row>
    <row r="1843" spans="1:15" hidden="1" x14ac:dyDescent="0.45">
      <c r="A1843" t="str">
        <f t="shared" si="140"/>
        <v>2020-01-04</v>
      </c>
      <c r="B1843">
        <f t="shared" si="141"/>
        <v>43834</v>
      </c>
      <c r="C1843" t="str">
        <f t="shared" si="142"/>
        <v>43834Meal_Dinner_SideP6</v>
      </c>
      <c r="D1843" s="7">
        <v>1841</v>
      </c>
      <c r="E1843" t="s">
        <v>191</v>
      </c>
      <c r="F1843" t="s">
        <v>118</v>
      </c>
      <c r="G1843" t="s">
        <v>182</v>
      </c>
      <c r="H1843">
        <v>79.436531000000002</v>
      </c>
      <c r="I1843" t="s">
        <v>61</v>
      </c>
      <c r="J1843">
        <v>0.35</v>
      </c>
      <c r="K1843">
        <v>0.5</v>
      </c>
      <c r="L1843">
        <v>0.5</v>
      </c>
      <c r="M1843" t="b">
        <f t="shared" si="143"/>
        <v>1</v>
      </c>
      <c r="N1843" t="str">
        <f t="shared" si="144"/>
        <v>Meal_Dinner_Side</v>
      </c>
      <c r="O1843" t="s">
        <v>31</v>
      </c>
    </row>
    <row r="1844" spans="1:15" hidden="1" x14ac:dyDescent="0.45">
      <c r="A1844" t="str">
        <f t="shared" si="140"/>
        <v>2020-01-04</v>
      </c>
      <c r="B1844">
        <f t="shared" si="141"/>
        <v>43834</v>
      </c>
      <c r="C1844" t="str">
        <f t="shared" si="142"/>
        <v>43834Meal_Lunch_GreenP6</v>
      </c>
      <c r="D1844" s="7">
        <v>1842</v>
      </c>
      <c r="E1844" t="s">
        <v>191</v>
      </c>
      <c r="F1844" t="s">
        <v>118</v>
      </c>
      <c r="G1844" t="s">
        <v>183</v>
      </c>
      <c r="H1844">
        <v>134.83638999999999</v>
      </c>
      <c r="I1844" t="s">
        <v>61</v>
      </c>
      <c r="J1844">
        <v>0.35</v>
      </c>
      <c r="K1844">
        <v>0.5</v>
      </c>
      <c r="L1844">
        <v>0.5</v>
      </c>
      <c r="M1844" t="b">
        <f t="shared" si="143"/>
        <v>1</v>
      </c>
      <c r="N1844" t="str">
        <f t="shared" si="144"/>
        <v>Meal_Lunch_Green</v>
      </c>
      <c r="O1844" t="s">
        <v>34</v>
      </c>
    </row>
    <row r="1845" spans="1:15" hidden="1" x14ac:dyDescent="0.45">
      <c r="A1845" t="str">
        <f t="shared" si="140"/>
        <v>2020-01-04</v>
      </c>
      <c r="B1845">
        <f t="shared" si="141"/>
        <v>43834</v>
      </c>
      <c r="C1845" t="str">
        <f t="shared" si="142"/>
        <v>43834Meal_Lunch_MainP6</v>
      </c>
      <c r="D1845" s="7">
        <v>1843</v>
      </c>
      <c r="E1845" t="s">
        <v>191</v>
      </c>
      <c r="F1845" t="s">
        <v>118</v>
      </c>
      <c r="G1845" t="s">
        <v>184</v>
      </c>
      <c r="H1845">
        <v>100.49917000000001</v>
      </c>
      <c r="I1845" t="s">
        <v>61</v>
      </c>
      <c r="J1845">
        <v>0.35</v>
      </c>
      <c r="K1845">
        <v>0.5</v>
      </c>
      <c r="L1845">
        <v>0.5</v>
      </c>
      <c r="M1845" t="b">
        <f t="shared" si="143"/>
        <v>1</v>
      </c>
      <c r="N1845" t="str">
        <f t="shared" si="144"/>
        <v>Meal_Lunch_Main</v>
      </c>
      <c r="O1845" t="s">
        <v>35</v>
      </c>
    </row>
    <row r="1846" spans="1:15" hidden="1" x14ac:dyDescent="0.45">
      <c r="A1846" t="str">
        <f t="shared" si="140"/>
        <v>2020-01-04</v>
      </c>
      <c r="B1846">
        <f t="shared" si="141"/>
        <v>43834</v>
      </c>
      <c r="C1846" t="str">
        <f t="shared" si="142"/>
        <v>43834Meal_Lunch_SideP6</v>
      </c>
      <c r="D1846" s="7">
        <v>1844</v>
      </c>
      <c r="E1846" t="s">
        <v>191</v>
      </c>
      <c r="F1846" t="s">
        <v>118</v>
      </c>
      <c r="G1846" t="s">
        <v>185</v>
      </c>
      <c r="H1846">
        <v>32.662230999999998</v>
      </c>
      <c r="I1846" t="s">
        <v>61</v>
      </c>
      <c r="J1846">
        <v>0.35</v>
      </c>
      <c r="K1846">
        <v>0.5</v>
      </c>
      <c r="L1846">
        <v>0.5</v>
      </c>
      <c r="M1846" t="b">
        <f t="shared" si="143"/>
        <v>1</v>
      </c>
      <c r="N1846" t="str">
        <f t="shared" si="144"/>
        <v>Meal_Lunch_Side</v>
      </c>
      <c r="O1846" t="s">
        <v>36</v>
      </c>
    </row>
    <row r="1847" spans="1:15" hidden="1" x14ac:dyDescent="0.45">
      <c r="A1847" t="str">
        <f t="shared" si="140"/>
        <v>2020-01-04</v>
      </c>
      <c r="B1847">
        <f t="shared" si="141"/>
        <v>43834</v>
      </c>
      <c r="C1847" t="str">
        <f t="shared" si="142"/>
        <v>43834Meal_Morning_Snack_GreenP6</v>
      </c>
      <c r="D1847" s="7">
        <v>1845</v>
      </c>
      <c r="E1847" t="s">
        <v>191</v>
      </c>
      <c r="F1847" t="s">
        <v>118</v>
      </c>
      <c r="G1847" t="s">
        <v>186</v>
      </c>
      <c r="H1847">
        <v>0</v>
      </c>
      <c r="I1847" t="s">
        <v>61</v>
      </c>
      <c r="J1847">
        <v>0.35</v>
      </c>
      <c r="K1847">
        <v>0.5</v>
      </c>
      <c r="L1847">
        <v>0.5</v>
      </c>
      <c r="M1847" t="b">
        <f t="shared" si="143"/>
        <v>1</v>
      </c>
      <c r="N1847" t="str">
        <f t="shared" si="144"/>
        <v>Meal_Morning_Snack_Green</v>
      </c>
      <c r="O1847" t="s">
        <v>39</v>
      </c>
    </row>
    <row r="1848" spans="1:15" hidden="1" x14ac:dyDescent="0.45">
      <c r="A1848" t="str">
        <f t="shared" si="140"/>
        <v>2020-01-04</v>
      </c>
      <c r="B1848">
        <f t="shared" si="141"/>
        <v>43834</v>
      </c>
      <c r="C1848" t="str">
        <f t="shared" si="142"/>
        <v>43834Meal_Morning_Snack_MainP6</v>
      </c>
      <c r="D1848" s="7">
        <v>1846</v>
      </c>
      <c r="E1848" t="s">
        <v>191</v>
      </c>
      <c r="F1848" t="s">
        <v>118</v>
      </c>
      <c r="G1848" t="s">
        <v>187</v>
      </c>
      <c r="H1848">
        <v>73.017420999999999</v>
      </c>
      <c r="I1848" t="s">
        <v>61</v>
      </c>
      <c r="J1848">
        <v>0.35</v>
      </c>
      <c r="K1848">
        <v>0.5</v>
      </c>
      <c r="L1848">
        <v>0.5</v>
      </c>
      <c r="M1848" t="b">
        <f t="shared" si="143"/>
        <v>1</v>
      </c>
      <c r="N1848" t="str">
        <f t="shared" si="144"/>
        <v>Meal_Morning_Snack_Main</v>
      </c>
      <c r="O1848" t="s">
        <v>40</v>
      </c>
    </row>
    <row r="1849" spans="1:15" hidden="1" x14ac:dyDescent="0.45">
      <c r="A1849" t="str">
        <f t="shared" si="140"/>
        <v>2020-01-04</v>
      </c>
      <c r="B1849">
        <f t="shared" si="141"/>
        <v>43834</v>
      </c>
      <c r="C1849" t="str">
        <f t="shared" si="142"/>
        <v>43834Meal_Morning_Snack_SideP6</v>
      </c>
      <c r="D1849" s="7">
        <v>1847</v>
      </c>
      <c r="E1849" t="s">
        <v>191</v>
      </c>
      <c r="F1849" t="s">
        <v>118</v>
      </c>
      <c r="G1849" t="s">
        <v>188</v>
      </c>
      <c r="H1849">
        <v>94.652213000000003</v>
      </c>
      <c r="I1849" t="s">
        <v>61</v>
      </c>
      <c r="J1849">
        <v>0.35</v>
      </c>
      <c r="K1849">
        <v>0.5</v>
      </c>
      <c r="L1849">
        <v>0.5</v>
      </c>
      <c r="M1849" t="b">
        <f t="shared" si="143"/>
        <v>1</v>
      </c>
      <c r="N1849" t="str">
        <f t="shared" si="144"/>
        <v>Meal_Morning_Snack_Side</v>
      </c>
      <c r="O1849" t="s">
        <v>41</v>
      </c>
    </row>
    <row r="1850" spans="1:15" hidden="1" x14ac:dyDescent="0.45">
      <c r="A1850" t="str">
        <f t="shared" si="140"/>
        <v>2020-01-04</v>
      </c>
      <c r="B1850">
        <f t="shared" si="141"/>
        <v>43834</v>
      </c>
      <c r="C1850" t="str">
        <f t="shared" si="142"/>
        <v>43834Meal_Afternoon_Snack_GreenP7</v>
      </c>
      <c r="D1850" s="7">
        <v>1848</v>
      </c>
      <c r="E1850" t="s">
        <v>191</v>
      </c>
      <c r="F1850" t="s">
        <v>118</v>
      </c>
      <c r="G1850" t="s">
        <v>168</v>
      </c>
      <c r="H1850">
        <v>45.064512000000001</v>
      </c>
      <c r="I1850" t="s">
        <v>62</v>
      </c>
      <c r="J1850">
        <v>0.05</v>
      </c>
      <c r="K1850">
        <v>0.05</v>
      </c>
      <c r="L1850">
        <v>0.1</v>
      </c>
      <c r="M1850" t="b">
        <f t="shared" si="143"/>
        <v>1</v>
      </c>
      <c r="N1850" t="str">
        <f t="shared" si="144"/>
        <v>Meal_Afternoon_Snack_Green</v>
      </c>
      <c r="O1850" t="s">
        <v>11</v>
      </c>
    </row>
    <row r="1851" spans="1:15" hidden="1" x14ac:dyDescent="0.45">
      <c r="A1851" t="str">
        <f t="shared" si="140"/>
        <v>2020-01-04</v>
      </c>
      <c r="B1851">
        <f t="shared" si="141"/>
        <v>43834</v>
      </c>
      <c r="C1851" t="str">
        <f t="shared" si="142"/>
        <v>43834Meal_Afternoon_Snack_MainP7</v>
      </c>
      <c r="D1851" s="7">
        <v>1849</v>
      </c>
      <c r="E1851" t="s">
        <v>191</v>
      </c>
      <c r="F1851" t="s">
        <v>118</v>
      </c>
      <c r="G1851" t="s">
        <v>169</v>
      </c>
      <c r="H1851">
        <v>38.234031999999999</v>
      </c>
      <c r="I1851" t="s">
        <v>62</v>
      </c>
      <c r="J1851">
        <v>0.05</v>
      </c>
      <c r="K1851">
        <v>0.05</v>
      </c>
      <c r="L1851">
        <v>0.1</v>
      </c>
      <c r="M1851" t="b">
        <f t="shared" si="143"/>
        <v>1</v>
      </c>
      <c r="N1851" t="str">
        <f t="shared" si="144"/>
        <v>Meal_Afternoon_Snack_Main</v>
      </c>
      <c r="O1851" t="s">
        <v>12</v>
      </c>
    </row>
    <row r="1852" spans="1:15" hidden="1" x14ac:dyDescent="0.45">
      <c r="A1852" t="str">
        <f t="shared" si="140"/>
        <v>2020-01-04</v>
      </c>
      <c r="B1852">
        <f t="shared" si="141"/>
        <v>43834</v>
      </c>
      <c r="C1852" t="str">
        <f t="shared" si="142"/>
        <v>43834Meal_Afternoon_Snack_SideP7</v>
      </c>
      <c r="D1852" s="7">
        <v>1850</v>
      </c>
      <c r="E1852" t="s">
        <v>191</v>
      </c>
      <c r="F1852" t="s">
        <v>118</v>
      </c>
      <c r="G1852" t="s">
        <v>170</v>
      </c>
      <c r="H1852">
        <v>9.1628398999999998</v>
      </c>
      <c r="I1852" t="s">
        <v>62</v>
      </c>
      <c r="J1852">
        <v>0.05</v>
      </c>
      <c r="K1852">
        <v>0.05</v>
      </c>
      <c r="L1852">
        <v>0.1</v>
      </c>
      <c r="M1852" t="b">
        <f t="shared" si="143"/>
        <v>1</v>
      </c>
      <c r="N1852" t="str">
        <f t="shared" si="144"/>
        <v>Meal_Afternoon_Snack_Side</v>
      </c>
      <c r="O1852" t="s">
        <v>13</v>
      </c>
    </row>
    <row r="1853" spans="1:15" hidden="1" x14ac:dyDescent="0.45">
      <c r="A1853" t="str">
        <f t="shared" si="140"/>
        <v>2020-01-04</v>
      </c>
      <c r="B1853">
        <f t="shared" si="141"/>
        <v>43834</v>
      </c>
      <c r="C1853" t="str">
        <f t="shared" si="142"/>
        <v>43834Meal_Booster1_GreenP7</v>
      </c>
      <c r="D1853" s="7">
        <v>1851</v>
      </c>
      <c r="E1853" t="s">
        <v>191</v>
      </c>
      <c r="F1853" t="s">
        <v>118</v>
      </c>
      <c r="G1853" t="s">
        <v>171</v>
      </c>
      <c r="H1853">
        <v>0</v>
      </c>
      <c r="I1853" t="s">
        <v>62</v>
      </c>
      <c r="J1853">
        <v>0.05</v>
      </c>
      <c r="K1853">
        <v>0.05</v>
      </c>
      <c r="L1853">
        <v>0.1</v>
      </c>
      <c r="M1853" t="b">
        <f t="shared" si="143"/>
        <v>1</v>
      </c>
      <c r="N1853" t="str">
        <f t="shared" si="144"/>
        <v>Meal_Booster1_Green</v>
      </c>
      <c r="O1853" t="s">
        <v>16</v>
      </c>
    </row>
    <row r="1854" spans="1:15" hidden="1" x14ac:dyDescent="0.45">
      <c r="A1854" t="str">
        <f t="shared" si="140"/>
        <v>2020-01-04</v>
      </c>
      <c r="B1854">
        <f t="shared" si="141"/>
        <v>43834</v>
      </c>
      <c r="C1854" t="str">
        <f t="shared" si="142"/>
        <v>43834Meal_Booster1_MainP7</v>
      </c>
      <c r="D1854" s="7">
        <v>1852</v>
      </c>
      <c r="E1854" t="s">
        <v>191</v>
      </c>
      <c r="F1854" t="s">
        <v>118</v>
      </c>
      <c r="G1854" t="s">
        <v>172</v>
      </c>
      <c r="H1854">
        <v>0</v>
      </c>
      <c r="I1854" t="s">
        <v>62</v>
      </c>
      <c r="J1854">
        <v>0.05</v>
      </c>
      <c r="K1854">
        <v>0.05</v>
      </c>
      <c r="L1854">
        <v>0.1</v>
      </c>
      <c r="M1854" t="b">
        <f t="shared" si="143"/>
        <v>1</v>
      </c>
      <c r="N1854" t="str">
        <f t="shared" si="144"/>
        <v>Meal_Booster1_Main</v>
      </c>
      <c r="O1854" t="s">
        <v>17</v>
      </c>
    </row>
    <row r="1855" spans="1:15" hidden="1" x14ac:dyDescent="0.45">
      <c r="A1855" t="str">
        <f t="shared" si="140"/>
        <v>2020-01-04</v>
      </c>
      <c r="B1855">
        <f t="shared" si="141"/>
        <v>43834</v>
      </c>
      <c r="C1855" t="str">
        <f t="shared" si="142"/>
        <v>43834Meal_Booster1_SideP7</v>
      </c>
      <c r="D1855" s="7">
        <v>1853</v>
      </c>
      <c r="E1855" t="s">
        <v>191</v>
      </c>
      <c r="F1855" t="s">
        <v>118</v>
      </c>
      <c r="G1855" t="s">
        <v>173</v>
      </c>
      <c r="H1855">
        <v>0</v>
      </c>
      <c r="I1855" t="s">
        <v>62</v>
      </c>
      <c r="J1855">
        <v>0.05</v>
      </c>
      <c r="K1855">
        <v>0.05</v>
      </c>
      <c r="L1855">
        <v>0.1</v>
      </c>
      <c r="M1855" t="b">
        <f t="shared" si="143"/>
        <v>1</v>
      </c>
      <c r="N1855" t="str">
        <f t="shared" si="144"/>
        <v>Meal_Booster1_Side</v>
      </c>
      <c r="O1855" t="s">
        <v>18</v>
      </c>
    </row>
    <row r="1856" spans="1:15" hidden="1" x14ac:dyDescent="0.45">
      <c r="A1856" t="str">
        <f t="shared" si="140"/>
        <v>2020-01-04</v>
      </c>
      <c r="B1856">
        <f t="shared" si="141"/>
        <v>43834</v>
      </c>
      <c r="C1856" t="str">
        <f t="shared" si="142"/>
        <v>43834Meal_Booster2_GreenP7</v>
      </c>
      <c r="D1856" s="7">
        <v>1854</v>
      </c>
      <c r="E1856" t="s">
        <v>191</v>
      </c>
      <c r="F1856" t="s">
        <v>118</v>
      </c>
      <c r="G1856" t="s">
        <v>174</v>
      </c>
      <c r="H1856">
        <v>0</v>
      </c>
      <c r="I1856" t="s">
        <v>62</v>
      </c>
      <c r="J1856">
        <v>0.05</v>
      </c>
      <c r="K1856">
        <v>0.05</v>
      </c>
      <c r="L1856">
        <v>0.1</v>
      </c>
      <c r="M1856" t="b">
        <f t="shared" si="143"/>
        <v>1</v>
      </c>
      <c r="N1856" t="str">
        <f t="shared" si="144"/>
        <v>Meal_Booster2_Green</v>
      </c>
      <c r="O1856" t="s">
        <v>19</v>
      </c>
    </row>
    <row r="1857" spans="1:15" hidden="1" x14ac:dyDescent="0.45">
      <c r="A1857" t="str">
        <f t="shared" si="140"/>
        <v>2020-01-04</v>
      </c>
      <c r="B1857">
        <f t="shared" si="141"/>
        <v>43834</v>
      </c>
      <c r="C1857" t="str">
        <f t="shared" si="142"/>
        <v>43834Meal_Booster2_MainP7</v>
      </c>
      <c r="D1857" s="7">
        <v>1855</v>
      </c>
      <c r="E1857" t="s">
        <v>191</v>
      </c>
      <c r="F1857" t="s">
        <v>118</v>
      </c>
      <c r="G1857" t="s">
        <v>175</v>
      </c>
      <c r="H1857">
        <v>0</v>
      </c>
      <c r="I1857" t="s">
        <v>62</v>
      </c>
      <c r="J1857">
        <v>0.05</v>
      </c>
      <c r="K1857">
        <v>0.05</v>
      </c>
      <c r="L1857">
        <v>0.1</v>
      </c>
      <c r="M1857" t="b">
        <f t="shared" si="143"/>
        <v>1</v>
      </c>
      <c r="N1857" t="str">
        <f t="shared" si="144"/>
        <v>Meal_Booster2_Main</v>
      </c>
      <c r="O1857" t="s">
        <v>20</v>
      </c>
    </row>
    <row r="1858" spans="1:15" hidden="1" x14ac:dyDescent="0.45">
      <c r="A1858" t="str">
        <f t="shared" ref="A1858:A1921" si="145">LEFT(E1858,10)</f>
        <v>2020-01-04</v>
      </c>
      <c r="B1858">
        <f t="shared" ref="B1858:B1921" si="146">VALUE(A1858)</f>
        <v>43834</v>
      </c>
      <c r="C1858" t="str">
        <f t="shared" ref="C1858:C1921" si="147">B1858&amp;G1858&amp;I1858</f>
        <v>43834Meal_Booster2_SideP7</v>
      </c>
      <c r="D1858" s="7">
        <v>1856</v>
      </c>
      <c r="E1858" t="s">
        <v>191</v>
      </c>
      <c r="F1858" t="s">
        <v>118</v>
      </c>
      <c r="G1858" t="s">
        <v>176</v>
      </c>
      <c r="H1858">
        <v>0</v>
      </c>
      <c r="I1858" t="s">
        <v>62</v>
      </c>
      <c r="J1858">
        <v>0.05</v>
      </c>
      <c r="K1858">
        <v>0.05</v>
      </c>
      <c r="L1858">
        <v>0.1</v>
      </c>
      <c r="M1858" t="b">
        <f t="shared" ref="M1858:M1921" si="148">N1858=G1858</f>
        <v>1</v>
      </c>
      <c r="N1858" t="str">
        <f t="shared" ref="N1858:N1921" si="149">"Meal_"&amp;O1858</f>
        <v>Meal_Booster2_Side</v>
      </c>
      <c r="O1858" t="s">
        <v>21</v>
      </c>
    </row>
    <row r="1859" spans="1:15" hidden="1" x14ac:dyDescent="0.45">
      <c r="A1859" t="str">
        <f t="shared" si="145"/>
        <v>2020-01-04</v>
      </c>
      <c r="B1859">
        <f t="shared" si="146"/>
        <v>43834</v>
      </c>
      <c r="C1859" t="str">
        <f t="shared" si="147"/>
        <v>43834Meal_Breakfast_GreenP7</v>
      </c>
      <c r="D1859" s="7">
        <v>1857</v>
      </c>
      <c r="E1859" t="s">
        <v>191</v>
      </c>
      <c r="F1859" t="s">
        <v>118</v>
      </c>
      <c r="G1859" t="s">
        <v>177</v>
      </c>
      <c r="H1859">
        <v>21.952204999999999</v>
      </c>
      <c r="I1859" t="s">
        <v>62</v>
      </c>
      <c r="J1859">
        <v>0.05</v>
      </c>
      <c r="K1859">
        <v>0.05</v>
      </c>
      <c r="L1859">
        <v>0.1</v>
      </c>
      <c r="M1859" t="b">
        <f t="shared" si="148"/>
        <v>1</v>
      </c>
      <c r="N1859" t="str">
        <f t="shared" si="149"/>
        <v>Meal_Breakfast_Green</v>
      </c>
      <c r="O1859" t="s">
        <v>24</v>
      </c>
    </row>
    <row r="1860" spans="1:15" hidden="1" x14ac:dyDescent="0.45">
      <c r="A1860" t="str">
        <f t="shared" si="145"/>
        <v>2020-01-04</v>
      </c>
      <c r="B1860">
        <f t="shared" si="146"/>
        <v>43834</v>
      </c>
      <c r="C1860" t="str">
        <f t="shared" si="147"/>
        <v>43834Meal_Breakfast_MainP7</v>
      </c>
      <c r="D1860" s="7">
        <v>1858</v>
      </c>
      <c r="E1860" t="s">
        <v>191</v>
      </c>
      <c r="F1860" t="s">
        <v>118</v>
      </c>
      <c r="G1860" t="s">
        <v>178</v>
      </c>
      <c r="H1860">
        <v>230.90468000000001</v>
      </c>
      <c r="I1860" t="s">
        <v>62</v>
      </c>
      <c r="J1860">
        <v>0.05</v>
      </c>
      <c r="K1860">
        <v>0.05</v>
      </c>
      <c r="L1860">
        <v>0.1</v>
      </c>
      <c r="M1860" t="b">
        <f t="shared" si="148"/>
        <v>1</v>
      </c>
      <c r="N1860" t="str">
        <f t="shared" si="149"/>
        <v>Meal_Breakfast_Main</v>
      </c>
      <c r="O1860" t="s">
        <v>25</v>
      </c>
    </row>
    <row r="1861" spans="1:15" hidden="1" x14ac:dyDescent="0.45">
      <c r="A1861" t="str">
        <f t="shared" si="145"/>
        <v>2020-01-04</v>
      </c>
      <c r="B1861">
        <f t="shared" si="146"/>
        <v>43834</v>
      </c>
      <c r="C1861" t="str">
        <f t="shared" si="147"/>
        <v>43834Meal_Breakfast_SideP7</v>
      </c>
      <c r="D1861" s="7">
        <v>1859</v>
      </c>
      <c r="E1861" t="s">
        <v>191</v>
      </c>
      <c r="F1861" t="s">
        <v>118</v>
      </c>
      <c r="G1861" t="s">
        <v>179</v>
      </c>
      <c r="H1861">
        <v>7.3174017999999998</v>
      </c>
      <c r="I1861" t="s">
        <v>62</v>
      </c>
      <c r="J1861">
        <v>0.05</v>
      </c>
      <c r="K1861">
        <v>0.05</v>
      </c>
      <c r="L1861">
        <v>0.1</v>
      </c>
      <c r="M1861" t="b">
        <f t="shared" si="148"/>
        <v>1</v>
      </c>
      <c r="N1861" t="str">
        <f t="shared" si="149"/>
        <v>Meal_Breakfast_Side</v>
      </c>
      <c r="O1861" t="s">
        <v>26</v>
      </c>
    </row>
    <row r="1862" spans="1:15" hidden="1" x14ac:dyDescent="0.45">
      <c r="A1862" t="str">
        <f t="shared" si="145"/>
        <v>2020-01-04</v>
      </c>
      <c r="B1862">
        <f t="shared" si="146"/>
        <v>43834</v>
      </c>
      <c r="C1862" t="str">
        <f t="shared" si="147"/>
        <v>43834Meal_Dinner_GreenP7</v>
      </c>
      <c r="D1862" s="7">
        <v>1860</v>
      </c>
      <c r="E1862" t="s">
        <v>191</v>
      </c>
      <c r="F1862" t="s">
        <v>118</v>
      </c>
      <c r="G1862" t="s">
        <v>180</v>
      </c>
      <c r="H1862">
        <v>102.00551</v>
      </c>
      <c r="I1862" t="s">
        <v>62</v>
      </c>
      <c r="J1862">
        <v>0.05</v>
      </c>
      <c r="K1862">
        <v>0.05</v>
      </c>
      <c r="L1862">
        <v>0.1</v>
      </c>
      <c r="M1862" t="b">
        <f t="shared" si="148"/>
        <v>1</v>
      </c>
      <c r="N1862" t="str">
        <f t="shared" si="149"/>
        <v>Meal_Dinner_Green</v>
      </c>
      <c r="O1862" t="s">
        <v>29</v>
      </c>
    </row>
    <row r="1863" spans="1:15" hidden="1" x14ac:dyDescent="0.45">
      <c r="A1863" t="str">
        <f t="shared" si="145"/>
        <v>2020-01-04</v>
      </c>
      <c r="B1863">
        <f t="shared" si="146"/>
        <v>43834</v>
      </c>
      <c r="C1863" t="str">
        <f t="shared" si="147"/>
        <v>43834Meal_Dinner_MainP7</v>
      </c>
      <c r="D1863" s="7">
        <v>1861</v>
      </c>
      <c r="E1863" t="s">
        <v>191</v>
      </c>
      <c r="F1863" t="s">
        <v>118</v>
      </c>
      <c r="G1863" t="s">
        <v>181</v>
      </c>
      <c r="H1863">
        <v>87.824124999999995</v>
      </c>
      <c r="I1863" t="s">
        <v>62</v>
      </c>
      <c r="J1863">
        <v>0.05</v>
      </c>
      <c r="K1863">
        <v>0.05</v>
      </c>
      <c r="L1863">
        <v>0.1</v>
      </c>
      <c r="M1863" t="b">
        <f t="shared" si="148"/>
        <v>1</v>
      </c>
      <c r="N1863" t="str">
        <f t="shared" si="149"/>
        <v>Meal_Dinner_Main</v>
      </c>
      <c r="O1863" t="s">
        <v>30</v>
      </c>
    </row>
    <row r="1864" spans="1:15" hidden="1" x14ac:dyDescent="0.45">
      <c r="A1864" t="str">
        <f t="shared" si="145"/>
        <v>2020-01-04</v>
      </c>
      <c r="B1864">
        <f t="shared" si="146"/>
        <v>43834</v>
      </c>
      <c r="C1864" t="str">
        <f t="shared" si="147"/>
        <v>43834Meal_Dinner_SideP7</v>
      </c>
      <c r="D1864" s="7">
        <v>1862</v>
      </c>
      <c r="E1864" t="s">
        <v>191</v>
      </c>
      <c r="F1864" t="s">
        <v>118</v>
      </c>
      <c r="G1864" t="s">
        <v>182</v>
      </c>
      <c r="H1864">
        <v>51.530552999999998</v>
      </c>
      <c r="I1864" t="s">
        <v>62</v>
      </c>
      <c r="J1864">
        <v>0.05</v>
      </c>
      <c r="K1864">
        <v>0.05</v>
      </c>
      <c r="L1864">
        <v>0.1</v>
      </c>
      <c r="M1864" t="b">
        <f t="shared" si="148"/>
        <v>1</v>
      </c>
      <c r="N1864" t="str">
        <f t="shared" si="149"/>
        <v>Meal_Dinner_Side</v>
      </c>
      <c r="O1864" t="s">
        <v>31</v>
      </c>
    </row>
    <row r="1865" spans="1:15" hidden="1" x14ac:dyDescent="0.45">
      <c r="A1865" t="str">
        <f t="shared" si="145"/>
        <v>2020-01-04</v>
      </c>
      <c r="B1865">
        <f t="shared" si="146"/>
        <v>43834</v>
      </c>
      <c r="C1865" t="str">
        <f t="shared" si="147"/>
        <v>43834Meal_Lunch_GreenP7</v>
      </c>
      <c r="D1865" s="7">
        <v>1863</v>
      </c>
      <c r="E1865" t="s">
        <v>191</v>
      </c>
      <c r="F1865" t="s">
        <v>118</v>
      </c>
      <c r="G1865" t="s">
        <v>183</v>
      </c>
      <c r="H1865">
        <v>275.25454000000002</v>
      </c>
      <c r="I1865" t="s">
        <v>62</v>
      </c>
      <c r="J1865">
        <v>0.05</v>
      </c>
      <c r="K1865">
        <v>0.05</v>
      </c>
      <c r="L1865">
        <v>0.1</v>
      </c>
      <c r="M1865" t="b">
        <f t="shared" si="148"/>
        <v>1</v>
      </c>
      <c r="N1865" t="str">
        <f t="shared" si="149"/>
        <v>Meal_Lunch_Green</v>
      </c>
      <c r="O1865" t="s">
        <v>34</v>
      </c>
    </row>
    <row r="1866" spans="1:15" hidden="1" x14ac:dyDescent="0.45">
      <c r="A1866" t="str">
        <f t="shared" si="145"/>
        <v>2020-01-04</v>
      </c>
      <c r="B1866">
        <f t="shared" si="146"/>
        <v>43834</v>
      </c>
      <c r="C1866" t="str">
        <f t="shared" si="147"/>
        <v>43834Meal_Lunch_MainP7</v>
      </c>
      <c r="D1866" s="7">
        <v>1864</v>
      </c>
      <c r="E1866" t="s">
        <v>191</v>
      </c>
      <c r="F1866" t="s">
        <v>118</v>
      </c>
      <c r="G1866" t="s">
        <v>184</v>
      </c>
      <c r="H1866">
        <v>149.70581000000001</v>
      </c>
      <c r="I1866" t="s">
        <v>62</v>
      </c>
      <c r="J1866">
        <v>0.05</v>
      </c>
      <c r="K1866">
        <v>0.05</v>
      </c>
      <c r="L1866">
        <v>0.1</v>
      </c>
      <c r="M1866" t="b">
        <f t="shared" si="148"/>
        <v>1</v>
      </c>
      <c r="N1866" t="str">
        <f t="shared" si="149"/>
        <v>Meal_Lunch_Main</v>
      </c>
      <c r="O1866" t="s">
        <v>35</v>
      </c>
    </row>
    <row r="1867" spans="1:15" hidden="1" x14ac:dyDescent="0.45">
      <c r="A1867" t="str">
        <f t="shared" si="145"/>
        <v>2020-01-04</v>
      </c>
      <c r="B1867">
        <f t="shared" si="146"/>
        <v>43834</v>
      </c>
      <c r="C1867" t="str">
        <f t="shared" si="147"/>
        <v>43834Meal_Lunch_SideP7</v>
      </c>
      <c r="D1867" s="7">
        <v>1865</v>
      </c>
      <c r="E1867" t="s">
        <v>191</v>
      </c>
      <c r="F1867" t="s">
        <v>118</v>
      </c>
      <c r="G1867" t="s">
        <v>185</v>
      </c>
      <c r="H1867">
        <v>119.42440999999999</v>
      </c>
      <c r="I1867" t="s">
        <v>62</v>
      </c>
      <c r="J1867">
        <v>0.05</v>
      </c>
      <c r="K1867">
        <v>0.05</v>
      </c>
      <c r="L1867">
        <v>0.1</v>
      </c>
      <c r="M1867" t="b">
        <f t="shared" si="148"/>
        <v>1</v>
      </c>
      <c r="N1867" t="str">
        <f t="shared" si="149"/>
        <v>Meal_Lunch_Side</v>
      </c>
      <c r="O1867" t="s">
        <v>36</v>
      </c>
    </row>
    <row r="1868" spans="1:15" hidden="1" x14ac:dyDescent="0.45">
      <c r="A1868" t="str">
        <f t="shared" si="145"/>
        <v>2020-01-04</v>
      </c>
      <c r="B1868">
        <f t="shared" si="146"/>
        <v>43834</v>
      </c>
      <c r="C1868" t="str">
        <f t="shared" si="147"/>
        <v>43834Meal_Morning_Snack_GreenP7</v>
      </c>
      <c r="D1868" s="7">
        <v>1866</v>
      </c>
      <c r="E1868" t="s">
        <v>191</v>
      </c>
      <c r="F1868" t="s">
        <v>118</v>
      </c>
      <c r="G1868" t="s">
        <v>186</v>
      </c>
      <c r="H1868">
        <v>0</v>
      </c>
      <c r="I1868" t="s">
        <v>62</v>
      </c>
      <c r="J1868">
        <v>0.05</v>
      </c>
      <c r="K1868">
        <v>0.05</v>
      </c>
      <c r="L1868">
        <v>0.1</v>
      </c>
      <c r="M1868" t="b">
        <f t="shared" si="148"/>
        <v>1</v>
      </c>
      <c r="N1868" t="str">
        <f t="shared" si="149"/>
        <v>Meal_Morning_Snack_Green</v>
      </c>
      <c r="O1868" t="s">
        <v>39</v>
      </c>
    </row>
    <row r="1869" spans="1:15" hidden="1" x14ac:dyDescent="0.45">
      <c r="A1869" t="str">
        <f t="shared" si="145"/>
        <v>2020-01-04</v>
      </c>
      <c r="B1869">
        <f t="shared" si="146"/>
        <v>43834</v>
      </c>
      <c r="C1869" t="str">
        <f t="shared" si="147"/>
        <v>43834Meal_Morning_Snack_MainP7</v>
      </c>
      <c r="D1869" s="7">
        <v>1867</v>
      </c>
      <c r="E1869" t="s">
        <v>191</v>
      </c>
      <c r="F1869" t="s">
        <v>118</v>
      </c>
      <c r="G1869" t="s">
        <v>187</v>
      </c>
      <c r="H1869">
        <v>68.328992999999997</v>
      </c>
      <c r="I1869" t="s">
        <v>62</v>
      </c>
      <c r="J1869">
        <v>0.05</v>
      </c>
      <c r="K1869">
        <v>0.05</v>
      </c>
      <c r="L1869">
        <v>0.1</v>
      </c>
      <c r="M1869" t="b">
        <f t="shared" si="148"/>
        <v>1</v>
      </c>
      <c r="N1869" t="str">
        <f t="shared" si="149"/>
        <v>Meal_Morning_Snack_Main</v>
      </c>
      <c r="O1869" t="s">
        <v>40</v>
      </c>
    </row>
    <row r="1870" spans="1:15" hidden="1" x14ac:dyDescent="0.45">
      <c r="A1870" t="str">
        <f t="shared" si="145"/>
        <v>2020-01-04</v>
      </c>
      <c r="B1870">
        <f t="shared" si="146"/>
        <v>43834</v>
      </c>
      <c r="C1870" t="str">
        <f t="shared" si="147"/>
        <v>43834Meal_Morning_Snack_SideP7</v>
      </c>
      <c r="D1870" s="7">
        <v>1868</v>
      </c>
      <c r="E1870" t="s">
        <v>191</v>
      </c>
      <c r="F1870" t="s">
        <v>118</v>
      </c>
      <c r="G1870" t="s">
        <v>188</v>
      </c>
      <c r="H1870">
        <v>48.269105000000003</v>
      </c>
      <c r="I1870" t="s">
        <v>62</v>
      </c>
      <c r="J1870">
        <v>0.05</v>
      </c>
      <c r="K1870">
        <v>0.05</v>
      </c>
      <c r="L1870">
        <v>0.1</v>
      </c>
      <c r="M1870" t="b">
        <f t="shared" si="148"/>
        <v>1</v>
      </c>
      <c r="N1870" t="str">
        <f t="shared" si="149"/>
        <v>Meal_Morning_Snack_Side</v>
      </c>
      <c r="O1870" t="s">
        <v>41</v>
      </c>
    </row>
    <row r="1871" spans="1:15" hidden="1" x14ac:dyDescent="0.45">
      <c r="A1871" t="str">
        <f t="shared" si="145"/>
        <v>2020-01-04</v>
      </c>
      <c r="B1871">
        <f t="shared" si="146"/>
        <v>43834</v>
      </c>
      <c r="C1871" t="str">
        <f t="shared" si="147"/>
        <v>43834Meal_Afternoon_Snack_GreenP8</v>
      </c>
      <c r="D1871" s="7">
        <v>1869</v>
      </c>
      <c r="E1871" t="s">
        <v>191</v>
      </c>
      <c r="F1871" t="s">
        <v>118</v>
      </c>
      <c r="G1871" t="s">
        <v>168</v>
      </c>
      <c r="H1871">
        <v>44.553158000000003</v>
      </c>
      <c r="I1871" t="s">
        <v>63</v>
      </c>
      <c r="J1871">
        <v>0.05</v>
      </c>
      <c r="K1871">
        <v>0.05</v>
      </c>
      <c r="L1871">
        <v>0.1</v>
      </c>
      <c r="M1871" t="b">
        <f t="shared" si="148"/>
        <v>1</v>
      </c>
      <c r="N1871" t="str">
        <f t="shared" si="149"/>
        <v>Meal_Afternoon_Snack_Green</v>
      </c>
      <c r="O1871" t="s">
        <v>11</v>
      </c>
    </row>
    <row r="1872" spans="1:15" hidden="1" x14ac:dyDescent="0.45">
      <c r="A1872" t="str">
        <f t="shared" si="145"/>
        <v>2020-01-04</v>
      </c>
      <c r="B1872">
        <f t="shared" si="146"/>
        <v>43834</v>
      </c>
      <c r="C1872" t="str">
        <f t="shared" si="147"/>
        <v>43834Meal_Afternoon_Snack_MainP8</v>
      </c>
      <c r="D1872" s="7">
        <v>1870</v>
      </c>
      <c r="E1872" t="s">
        <v>191</v>
      </c>
      <c r="F1872" t="s">
        <v>118</v>
      </c>
      <c r="G1872" t="s">
        <v>169</v>
      </c>
      <c r="H1872">
        <v>55.542937999999999</v>
      </c>
      <c r="I1872" t="s">
        <v>63</v>
      </c>
      <c r="J1872">
        <v>0.05</v>
      </c>
      <c r="K1872">
        <v>0.05</v>
      </c>
      <c r="L1872">
        <v>0.1</v>
      </c>
      <c r="M1872" t="b">
        <f t="shared" si="148"/>
        <v>1</v>
      </c>
      <c r="N1872" t="str">
        <f t="shared" si="149"/>
        <v>Meal_Afternoon_Snack_Main</v>
      </c>
      <c r="O1872" t="s">
        <v>12</v>
      </c>
    </row>
    <row r="1873" spans="1:15" hidden="1" x14ac:dyDescent="0.45">
      <c r="A1873" t="str">
        <f t="shared" si="145"/>
        <v>2020-01-04</v>
      </c>
      <c r="B1873">
        <f t="shared" si="146"/>
        <v>43834</v>
      </c>
      <c r="C1873" t="str">
        <f t="shared" si="147"/>
        <v>43834Meal_Afternoon_Snack_SideP8</v>
      </c>
      <c r="D1873" s="7">
        <v>1871</v>
      </c>
      <c r="E1873" t="s">
        <v>191</v>
      </c>
      <c r="F1873" t="s">
        <v>118</v>
      </c>
      <c r="G1873" t="s">
        <v>170</v>
      </c>
      <c r="H1873">
        <v>9.8016948999999993</v>
      </c>
      <c r="I1873" t="s">
        <v>63</v>
      </c>
      <c r="J1873">
        <v>0.05</v>
      </c>
      <c r="K1873">
        <v>0.05</v>
      </c>
      <c r="L1873">
        <v>0.1</v>
      </c>
      <c r="M1873" t="b">
        <f t="shared" si="148"/>
        <v>1</v>
      </c>
      <c r="N1873" t="str">
        <f t="shared" si="149"/>
        <v>Meal_Afternoon_Snack_Side</v>
      </c>
      <c r="O1873" t="s">
        <v>13</v>
      </c>
    </row>
    <row r="1874" spans="1:15" hidden="1" x14ac:dyDescent="0.45">
      <c r="A1874" t="str">
        <f t="shared" si="145"/>
        <v>2020-01-04</v>
      </c>
      <c r="B1874">
        <f t="shared" si="146"/>
        <v>43834</v>
      </c>
      <c r="C1874" t="str">
        <f t="shared" si="147"/>
        <v>43834Meal_Booster1_GreenP8</v>
      </c>
      <c r="D1874" s="7">
        <v>1872</v>
      </c>
      <c r="E1874" t="s">
        <v>191</v>
      </c>
      <c r="F1874" t="s">
        <v>118</v>
      </c>
      <c r="G1874" t="s">
        <v>171</v>
      </c>
      <c r="H1874">
        <v>0</v>
      </c>
      <c r="I1874" t="s">
        <v>63</v>
      </c>
      <c r="J1874">
        <v>0.05</v>
      </c>
      <c r="K1874">
        <v>0.05</v>
      </c>
      <c r="L1874">
        <v>0.1</v>
      </c>
      <c r="M1874" t="b">
        <f t="shared" si="148"/>
        <v>1</v>
      </c>
      <c r="N1874" t="str">
        <f t="shared" si="149"/>
        <v>Meal_Booster1_Green</v>
      </c>
      <c r="O1874" t="s">
        <v>16</v>
      </c>
    </row>
    <row r="1875" spans="1:15" hidden="1" x14ac:dyDescent="0.45">
      <c r="A1875" t="str">
        <f t="shared" si="145"/>
        <v>2020-01-04</v>
      </c>
      <c r="B1875">
        <f t="shared" si="146"/>
        <v>43834</v>
      </c>
      <c r="C1875" t="str">
        <f t="shared" si="147"/>
        <v>43834Meal_Booster1_MainP8</v>
      </c>
      <c r="D1875" s="7">
        <v>1873</v>
      </c>
      <c r="E1875" t="s">
        <v>191</v>
      </c>
      <c r="F1875" t="s">
        <v>118</v>
      </c>
      <c r="G1875" t="s">
        <v>172</v>
      </c>
      <c r="H1875">
        <v>0</v>
      </c>
      <c r="I1875" t="s">
        <v>63</v>
      </c>
      <c r="J1875">
        <v>0.05</v>
      </c>
      <c r="K1875">
        <v>0.05</v>
      </c>
      <c r="L1875">
        <v>0.1</v>
      </c>
      <c r="M1875" t="b">
        <f t="shared" si="148"/>
        <v>1</v>
      </c>
      <c r="N1875" t="str">
        <f t="shared" si="149"/>
        <v>Meal_Booster1_Main</v>
      </c>
      <c r="O1875" t="s">
        <v>17</v>
      </c>
    </row>
    <row r="1876" spans="1:15" hidden="1" x14ac:dyDescent="0.45">
      <c r="A1876" t="str">
        <f t="shared" si="145"/>
        <v>2020-01-04</v>
      </c>
      <c r="B1876">
        <f t="shared" si="146"/>
        <v>43834</v>
      </c>
      <c r="C1876" t="str">
        <f t="shared" si="147"/>
        <v>43834Meal_Booster1_SideP8</v>
      </c>
      <c r="D1876" s="7">
        <v>1874</v>
      </c>
      <c r="E1876" t="s">
        <v>191</v>
      </c>
      <c r="F1876" t="s">
        <v>118</v>
      </c>
      <c r="G1876" t="s">
        <v>173</v>
      </c>
      <c r="H1876">
        <v>0</v>
      </c>
      <c r="I1876" t="s">
        <v>63</v>
      </c>
      <c r="J1876">
        <v>0.05</v>
      </c>
      <c r="K1876">
        <v>0.05</v>
      </c>
      <c r="L1876">
        <v>0.1</v>
      </c>
      <c r="M1876" t="b">
        <f t="shared" si="148"/>
        <v>1</v>
      </c>
      <c r="N1876" t="str">
        <f t="shared" si="149"/>
        <v>Meal_Booster1_Side</v>
      </c>
      <c r="O1876" t="s">
        <v>18</v>
      </c>
    </row>
    <row r="1877" spans="1:15" hidden="1" x14ac:dyDescent="0.45">
      <c r="A1877" t="str">
        <f t="shared" si="145"/>
        <v>2020-01-04</v>
      </c>
      <c r="B1877">
        <f t="shared" si="146"/>
        <v>43834</v>
      </c>
      <c r="C1877" t="str">
        <f t="shared" si="147"/>
        <v>43834Meal_Booster2_GreenP8</v>
      </c>
      <c r="D1877" s="7">
        <v>1875</v>
      </c>
      <c r="E1877" t="s">
        <v>191</v>
      </c>
      <c r="F1877" t="s">
        <v>118</v>
      </c>
      <c r="G1877" t="s">
        <v>174</v>
      </c>
      <c r="H1877">
        <v>0</v>
      </c>
      <c r="I1877" t="s">
        <v>63</v>
      </c>
      <c r="J1877">
        <v>0.05</v>
      </c>
      <c r="K1877">
        <v>0.05</v>
      </c>
      <c r="L1877">
        <v>0.1</v>
      </c>
      <c r="M1877" t="b">
        <f t="shared" si="148"/>
        <v>1</v>
      </c>
      <c r="N1877" t="str">
        <f t="shared" si="149"/>
        <v>Meal_Booster2_Green</v>
      </c>
      <c r="O1877" t="s">
        <v>19</v>
      </c>
    </row>
    <row r="1878" spans="1:15" hidden="1" x14ac:dyDescent="0.45">
      <c r="A1878" t="str">
        <f t="shared" si="145"/>
        <v>2020-01-04</v>
      </c>
      <c r="B1878">
        <f t="shared" si="146"/>
        <v>43834</v>
      </c>
      <c r="C1878" t="str">
        <f t="shared" si="147"/>
        <v>43834Meal_Booster2_MainP8</v>
      </c>
      <c r="D1878" s="7">
        <v>1876</v>
      </c>
      <c r="E1878" t="s">
        <v>191</v>
      </c>
      <c r="F1878" t="s">
        <v>118</v>
      </c>
      <c r="G1878" t="s">
        <v>175</v>
      </c>
      <c r="H1878">
        <v>0</v>
      </c>
      <c r="I1878" t="s">
        <v>63</v>
      </c>
      <c r="J1878">
        <v>0.05</v>
      </c>
      <c r="K1878">
        <v>0.05</v>
      </c>
      <c r="L1878">
        <v>0.1</v>
      </c>
      <c r="M1878" t="b">
        <f t="shared" si="148"/>
        <v>1</v>
      </c>
      <c r="N1878" t="str">
        <f t="shared" si="149"/>
        <v>Meal_Booster2_Main</v>
      </c>
      <c r="O1878" t="s">
        <v>20</v>
      </c>
    </row>
    <row r="1879" spans="1:15" hidden="1" x14ac:dyDescent="0.45">
      <c r="A1879" t="str">
        <f t="shared" si="145"/>
        <v>2020-01-04</v>
      </c>
      <c r="B1879">
        <f t="shared" si="146"/>
        <v>43834</v>
      </c>
      <c r="C1879" t="str">
        <f t="shared" si="147"/>
        <v>43834Meal_Booster2_SideP8</v>
      </c>
      <c r="D1879" s="7">
        <v>1877</v>
      </c>
      <c r="E1879" t="s">
        <v>191</v>
      </c>
      <c r="F1879" t="s">
        <v>118</v>
      </c>
      <c r="G1879" t="s">
        <v>176</v>
      </c>
      <c r="H1879">
        <v>0</v>
      </c>
      <c r="I1879" t="s">
        <v>63</v>
      </c>
      <c r="J1879">
        <v>0.05</v>
      </c>
      <c r="K1879">
        <v>0.05</v>
      </c>
      <c r="L1879">
        <v>0.1</v>
      </c>
      <c r="M1879" t="b">
        <f t="shared" si="148"/>
        <v>1</v>
      </c>
      <c r="N1879" t="str">
        <f t="shared" si="149"/>
        <v>Meal_Booster2_Side</v>
      </c>
      <c r="O1879" t="s">
        <v>21</v>
      </c>
    </row>
    <row r="1880" spans="1:15" hidden="1" x14ac:dyDescent="0.45">
      <c r="A1880" t="str">
        <f t="shared" si="145"/>
        <v>2020-01-04</v>
      </c>
      <c r="B1880">
        <f t="shared" si="146"/>
        <v>43834</v>
      </c>
      <c r="C1880" t="str">
        <f t="shared" si="147"/>
        <v>43834Meal_Breakfast_GreenP8</v>
      </c>
      <c r="D1880" s="7">
        <v>1878</v>
      </c>
      <c r="E1880" t="s">
        <v>191</v>
      </c>
      <c r="F1880" t="s">
        <v>118</v>
      </c>
      <c r="G1880" t="s">
        <v>177</v>
      </c>
      <c r="H1880">
        <v>19.763162000000001</v>
      </c>
      <c r="I1880" t="s">
        <v>63</v>
      </c>
      <c r="J1880">
        <v>0.05</v>
      </c>
      <c r="K1880">
        <v>0.05</v>
      </c>
      <c r="L1880">
        <v>0.1</v>
      </c>
      <c r="M1880" t="b">
        <f t="shared" si="148"/>
        <v>1</v>
      </c>
      <c r="N1880" t="str">
        <f t="shared" si="149"/>
        <v>Meal_Breakfast_Green</v>
      </c>
      <c r="O1880" t="s">
        <v>24</v>
      </c>
    </row>
    <row r="1881" spans="1:15" hidden="1" x14ac:dyDescent="0.45">
      <c r="A1881" t="str">
        <f t="shared" si="145"/>
        <v>2020-01-04</v>
      </c>
      <c r="B1881">
        <f t="shared" si="146"/>
        <v>43834</v>
      </c>
      <c r="C1881" t="str">
        <f t="shared" si="147"/>
        <v>43834Meal_Breakfast_MainP8</v>
      </c>
      <c r="D1881" s="7">
        <v>1879</v>
      </c>
      <c r="E1881" t="s">
        <v>191</v>
      </c>
      <c r="F1881" t="s">
        <v>118</v>
      </c>
      <c r="G1881" t="s">
        <v>178</v>
      </c>
      <c r="H1881">
        <v>206.41524000000001</v>
      </c>
      <c r="I1881" t="s">
        <v>63</v>
      </c>
      <c r="J1881">
        <v>0.05</v>
      </c>
      <c r="K1881">
        <v>0.05</v>
      </c>
      <c r="L1881">
        <v>0.1</v>
      </c>
      <c r="M1881" t="b">
        <f t="shared" si="148"/>
        <v>1</v>
      </c>
      <c r="N1881" t="str">
        <f t="shared" si="149"/>
        <v>Meal_Breakfast_Main</v>
      </c>
      <c r="O1881" t="s">
        <v>25</v>
      </c>
    </row>
    <row r="1882" spans="1:15" hidden="1" x14ac:dyDescent="0.45">
      <c r="A1882" t="str">
        <f t="shared" si="145"/>
        <v>2020-01-04</v>
      </c>
      <c r="B1882">
        <f t="shared" si="146"/>
        <v>43834</v>
      </c>
      <c r="C1882" t="str">
        <f t="shared" si="147"/>
        <v>43834Meal_Breakfast_SideP8</v>
      </c>
      <c r="D1882" s="7">
        <v>1880</v>
      </c>
      <c r="E1882" t="s">
        <v>191</v>
      </c>
      <c r="F1882" t="s">
        <v>118</v>
      </c>
      <c r="G1882" t="s">
        <v>179</v>
      </c>
      <c r="H1882">
        <v>8.0516584000000009</v>
      </c>
      <c r="I1882" t="s">
        <v>63</v>
      </c>
      <c r="J1882">
        <v>0.05</v>
      </c>
      <c r="K1882">
        <v>0.05</v>
      </c>
      <c r="L1882">
        <v>0.1</v>
      </c>
      <c r="M1882" t="b">
        <f t="shared" si="148"/>
        <v>1</v>
      </c>
      <c r="N1882" t="str">
        <f t="shared" si="149"/>
        <v>Meal_Breakfast_Side</v>
      </c>
      <c r="O1882" t="s">
        <v>26</v>
      </c>
    </row>
    <row r="1883" spans="1:15" hidden="1" x14ac:dyDescent="0.45">
      <c r="A1883" t="str">
        <f t="shared" si="145"/>
        <v>2020-01-04</v>
      </c>
      <c r="B1883">
        <f t="shared" si="146"/>
        <v>43834</v>
      </c>
      <c r="C1883" t="str">
        <f t="shared" si="147"/>
        <v>43834Meal_Dinner_GreenP8</v>
      </c>
      <c r="D1883" s="7">
        <v>1881</v>
      </c>
      <c r="E1883" t="s">
        <v>191</v>
      </c>
      <c r="F1883" t="s">
        <v>118</v>
      </c>
      <c r="G1883" t="s">
        <v>180</v>
      </c>
      <c r="H1883">
        <v>239.22284999999999</v>
      </c>
      <c r="I1883" t="s">
        <v>63</v>
      </c>
      <c r="J1883">
        <v>0.05</v>
      </c>
      <c r="K1883">
        <v>0.05</v>
      </c>
      <c r="L1883">
        <v>0.1</v>
      </c>
      <c r="M1883" t="b">
        <f t="shared" si="148"/>
        <v>1</v>
      </c>
      <c r="N1883" t="str">
        <f t="shared" si="149"/>
        <v>Meal_Dinner_Green</v>
      </c>
      <c r="O1883" t="s">
        <v>29</v>
      </c>
    </row>
    <row r="1884" spans="1:15" hidden="1" x14ac:dyDescent="0.45">
      <c r="A1884" t="str">
        <f t="shared" si="145"/>
        <v>2020-01-04</v>
      </c>
      <c r="B1884">
        <f t="shared" si="146"/>
        <v>43834</v>
      </c>
      <c r="C1884" t="str">
        <f t="shared" si="147"/>
        <v>43834Meal_Dinner_MainP8</v>
      </c>
      <c r="D1884" s="7">
        <v>1882</v>
      </c>
      <c r="E1884" t="s">
        <v>191</v>
      </c>
      <c r="F1884" t="s">
        <v>118</v>
      </c>
      <c r="G1884" t="s">
        <v>181</v>
      </c>
      <c r="H1884">
        <v>143.75255999999999</v>
      </c>
      <c r="I1884" t="s">
        <v>63</v>
      </c>
      <c r="J1884">
        <v>0.05</v>
      </c>
      <c r="K1884">
        <v>0.05</v>
      </c>
      <c r="L1884">
        <v>0.1</v>
      </c>
      <c r="M1884" t="b">
        <f t="shared" si="148"/>
        <v>1</v>
      </c>
      <c r="N1884" t="str">
        <f t="shared" si="149"/>
        <v>Meal_Dinner_Main</v>
      </c>
      <c r="O1884" t="s">
        <v>30</v>
      </c>
    </row>
    <row r="1885" spans="1:15" hidden="1" x14ac:dyDescent="0.45">
      <c r="A1885" t="str">
        <f t="shared" si="145"/>
        <v>2020-01-04</v>
      </c>
      <c r="B1885">
        <f t="shared" si="146"/>
        <v>43834</v>
      </c>
      <c r="C1885" t="str">
        <f t="shared" si="147"/>
        <v>43834Meal_Dinner_SideP8</v>
      </c>
      <c r="D1885" s="7">
        <v>1883</v>
      </c>
      <c r="E1885" t="s">
        <v>191</v>
      </c>
      <c r="F1885" t="s">
        <v>118</v>
      </c>
      <c r="G1885" t="s">
        <v>182</v>
      </c>
      <c r="H1885">
        <v>81.339910000000003</v>
      </c>
      <c r="I1885" t="s">
        <v>63</v>
      </c>
      <c r="J1885">
        <v>0.05</v>
      </c>
      <c r="K1885">
        <v>0.05</v>
      </c>
      <c r="L1885">
        <v>0.1</v>
      </c>
      <c r="M1885" t="b">
        <f t="shared" si="148"/>
        <v>1</v>
      </c>
      <c r="N1885" t="str">
        <f t="shared" si="149"/>
        <v>Meal_Dinner_Side</v>
      </c>
      <c r="O1885" t="s">
        <v>31</v>
      </c>
    </row>
    <row r="1886" spans="1:15" hidden="1" x14ac:dyDescent="0.45">
      <c r="A1886" t="str">
        <f t="shared" si="145"/>
        <v>2020-01-04</v>
      </c>
      <c r="B1886">
        <f t="shared" si="146"/>
        <v>43834</v>
      </c>
      <c r="C1886" t="str">
        <f t="shared" si="147"/>
        <v>43834Meal_Lunch_GreenP8</v>
      </c>
      <c r="D1886" s="7">
        <v>1884</v>
      </c>
      <c r="E1886" t="s">
        <v>191</v>
      </c>
      <c r="F1886" t="s">
        <v>118</v>
      </c>
      <c r="G1886" t="s">
        <v>183</v>
      </c>
      <c r="H1886">
        <v>0.78872998000000005</v>
      </c>
      <c r="I1886" t="s">
        <v>63</v>
      </c>
      <c r="J1886">
        <v>0.05</v>
      </c>
      <c r="K1886">
        <v>0.05</v>
      </c>
      <c r="L1886">
        <v>0.1</v>
      </c>
      <c r="M1886" t="b">
        <f t="shared" si="148"/>
        <v>1</v>
      </c>
      <c r="N1886" t="str">
        <f t="shared" si="149"/>
        <v>Meal_Lunch_Green</v>
      </c>
      <c r="O1886" t="s">
        <v>34</v>
      </c>
    </row>
    <row r="1887" spans="1:15" hidden="1" x14ac:dyDescent="0.45">
      <c r="A1887" t="str">
        <f t="shared" si="145"/>
        <v>2020-01-04</v>
      </c>
      <c r="B1887">
        <f t="shared" si="146"/>
        <v>43834</v>
      </c>
      <c r="C1887" t="str">
        <f t="shared" si="147"/>
        <v>43834Meal_Lunch_MainP8</v>
      </c>
      <c r="D1887" s="7">
        <v>1885</v>
      </c>
      <c r="E1887" t="s">
        <v>191</v>
      </c>
      <c r="F1887" t="s">
        <v>118</v>
      </c>
      <c r="G1887" t="s">
        <v>184</v>
      </c>
      <c r="H1887">
        <v>0.35011441999999998</v>
      </c>
      <c r="I1887" t="s">
        <v>63</v>
      </c>
      <c r="J1887">
        <v>0.05</v>
      </c>
      <c r="K1887">
        <v>0.05</v>
      </c>
      <c r="L1887">
        <v>0.1</v>
      </c>
      <c r="M1887" t="b">
        <f t="shared" si="148"/>
        <v>1</v>
      </c>
      <c r="N1887" t="str">
        <f t="shared" si="149"/>
        <v>Meal_Lunch_Main</v>
      </c>
      <c r="O1887" t="s">
        <v>35</v>
      </c>
    </row>
    <row r="1888" spans="1:15" hidden="1" x14ac:dyDescent="0.45">
      <c r="A1888" t="str">
        <f t="shared" si="145"/>
        <v>2020-01-04</v>
      </c>
      <c r="B1888">
        <f t="shared" si="146"/>
        <v>43834</v>
      </c>
      <c r="C1888" t="str">
        <f t="shared" si="147"/>
        <v>43834Meal_Lunch_SideP8</v>
      </c>
      <c r="D1888" s="7">
        <v>1886</v>
      </c>
      <c r="E1888" t="s">
        <v>191</v>
      </c>
      <c r="F1888" t="s">
        <v>118</v>
      </c>
      <c r="G1888" t="s">
        <v>185</v>
      </c>
      <c r="H1888">
        <v>0.41721967999999998</v>
      </c>
      <c r="I1888" t="s">
        <v>63</v>
      </c>
      <c r="J1888">
        <v>0.05</v>
      </c>
      <c r="K1888">
        <v>0.05</v>
      </c>
      <c r="L1888">
        <v>0.1</v>
      </c>
      <c r="M1888" t="b">
        <f t="shared" si="148"/>
        <v>1</v>
      </c>
      <c r="N1888" t="str">
        <f t="shared" si="149"/>
        <v>Meal_Lunch_Side</v>
      </c>
      <c r="O1888" t="s">
        <v>36</v>
      </c>
    </row>
    <row r="1889" spans="1:15" hidden="1" x14ac:dyDescent="0.45">
      <c r="A1889" t="str">
        <f t="shared" si="145"/>
        <v>2020-01-04</v>
      </c>
      <c r="B1889">
        <f t="shared" si="146"/>
        <v>43834</v>
      </c>
      <c r="C1889" t="str">
        <f t="shared" si="147"/>
        <v>43834Meal_Morning_Snack_GreenP8</v>
      </c>
      <c r="D1889" s="7">
        <v>1887</v>
      </c>
      <c r="E1889" t="s">
        <v>191</v>
      </c>
      <c r="F1889" t="s">
        <v>118</v>
      </c>
      <c r="G1889" t="s">
        <v>186</v>
      </c>
      <c r="H1889">
        <v>0</v>
      </c>
      <c r="I1889" t="s">
        <v>63</v>
      </c>
      <c r="J1889">
        <v>0.05</v>
      </c>
      <c r="K1889">
        <v>0.05</v>
      </c>
      <c r="L1889">
        <v>0.1</v>
      </c>
      <c r="M1889" t="b">
        <f t="shared" si="148"/>
        <v>1</v>
      </c>
      <c r="N1889" t="str">
        <f t="shared" si="149"/>
        <v>Meal_Morning_Snack_Green</v>
      </c>
      <c r="O1889" t="s">
        <v>39</v>
      </c>
    </row>
    <row r="1890" spans="1:15" hidden="1" x14ac:dyDescent="0.45">
      <c r="A1890" t="str">
        <f t="shared" si="145"/>
        <v>2020-01-04</v>
      </c>
      <c r="B1890">
        <f t="shared" si="146"/>
        <v>43834</v>
      </c>
      <c r="C1890" t="str">
        <f t="shared" si="147"/>
        <v>43834Meal_Morning_Snack_MainP8</v>
      </c>
      <c r="D1890" s="7">
        <v>1888</v>
      </c>
      <c r="E1890" t="s">
        <v>191</v>
      </c>
      <c r="F1890" t="s">
        <v>118</v>
      </c>
      <c r="G1890" t="s">
        <v>187</v>
      </c>
      <c r="H1890">
        <v>83.040732000000006</v>
      </c>
      <c r="I1890" t="s">
        <v>63</v>
      </c>
      <c r="J1890">
        <v>0.05</v>
      </c>
      <c r="K1890">
        <v>0.05</v>
      </c>
      <c r="L1890">
        <v>0.1</v>
      </c>
      <c r="M1890" t="b">
        <f t="shared" si="148"/>
        <v>1</v>
      </c>
      <c r="N1890" t="str">
        <f t="shared" si="149"/>
        <v>Meal_Morning_Snack_Main</v>
      </c>
      <c r="O1890" t="s">
        <v>40</v>
      </c>
    </row>
    <row r="1891" spans="1:15" hidden="1" x14ac:dyDescent="0.45">
      <c r="A1891" t="str">
        <f t="shared" si="145"/>
        <v>2020-01-04</v>
      </c>
      <c r="B1891">
        <f t="shared" si="146"/>
        <v>43834</v>
      </c>
      <c r="C1891" t="str">
        <f t="shared" si="147"/>
        <v>43834Meal_Morning_Snack_SideP8</v>
      </c>
      <c r="D1891" s="7">
        <v>1889</v>
      </c>
      <c r="E1891" t="s">
        <v>191</v>
      </c>
      <c r="F1891" t="s">
        <v>118</v>
      </c>
      <c r="G1891" t="s">
        <v>188</v>
      </c>
      <c r="H1891">
        <v>42.533057999999997</v>
      </c>
      <c r="I1891" t="s">
        <v>63</v>
      </c>
      <c r="J1891">
        <v>0.05</v>
      </c>
      <c r="K1891">
        <v>0.05</v>
      </c>
      <c r="L1891">
        <v>0.1</v>
      </c>
      <c r="M1891" t="b">
        <f t="shared" si="148"/>
        <v>1</v>
      </c>
      <c r="N1891" t="str">
        <f t="shared" si="149"/>
        <v>Meal_Morning_Snack_Side</v>
      </c>
      <c r="O1891" t="s">
        <v>41</v>
      </c>
    </row>
    <row r="1892" spans="1:15" hidden="1" x14ac:dyDescent="0.45">
      <c r="A1892" t="str">
        <f t="shared" si="145"/>
        <v>2020-01-04</v>
      </c>
      <c r="B1892">
        <f t="shared" si="146"/>
        <v>43834</v>
      </c>
      <c r="C1892" t="str">
        <f t="shared" si="147"/>
        <v>43834Meal_Afternoon_Snack_GreenP9</v>
      </c>
      <c r="D1892" s="7">
        <v>1890</v>
      </c>
      <c r="E1892" t="s">
        <v>191</v>
      </c>
      <c r="F1892" t="s">
        <v>118</v>
      </c>
      <c r="G1892" t="s">
        <v>168</v>
      </c>
      <c r="H1892">
        <v>42.408323000000003</v>
      </c>
      <c r="I1892" t="s">
        <v>64</v>
      </c>
      <c r="J1892">
        <v>0.05</v>
      </c>
      <c r="K1892">
        <v>0.05</v>
      </c>
      <c r="L1892">
        <v>0.15</v>
      </c>
      <c r="M1892" t="b">
        <f t="shared" si="148"/>
        <v>1</v>
      </c>
      <c r="N1892" t="str">
        <f t="shared" si="149"/>
        <v>Meal_Afternoon_Snack_Green</v>
      </c>
      <c r="O1892" t="s">
        <v>11</v>
      </c>
    </row>
    <row r="1893" spans="1:15" hidden="1" x14ac:dyDescent="0.45">
      <c r="A1893" t="str">
        <f t="shared" si="145"/>
        <v>2020-01-04</v>
      </c>
      <c r="B1893">
        <f t="shared" si="146"/>
        <v>43834</v>
      </c>
      <c r="C1893" t="str">
        <f t="shared" si="147"/>
        <v>43834Meal_Afternoon_Snack_MainP9</v>
      </c>
      <c r="D1893" s="7">
        <v>1891</v>
      </c>
      <c r="E1893" t="s">
        <v>191</v>
      </c>
      <c r="F1893" t="s">
        <v>118</v>
      </c>
      <c r="G1893" t="s">
        <v>169</v>
      </c>
      <c r="H1893">
        <v>33.189121999999998</v>
      </c>
      <c r="I1893" t="s">
        <v>64</v>
      </c>
      <c r="J1893">
        <v>0.05</v>
      </c>
      <c r="K1893">
        <v>0.05</v>
      </c>
      <c r="L1893">
        <v>0.15</v>
      </c>
      <c r="M1893" t="b">
        <f t="shared" si="148"/>
        <v>1</v>
      </c>
      <c r="N1893" t="str">
        <f t="shared" si="149"/>
        <v>Meal_Afternoon_Snack_Main</v>
      </c>
      <c r="O1893" t="s">
        <v>12</v>
      </c>
    </row>
    <row r="1894" spans="1:15" hidden="1" x14ac:dyDescent="0.45">
      <c r="A1894" t="str">
        <f t="shared" si="145"/>
        <v>2020-01-04</v>
      </c>
      <c r="B1894">
        <f t="shared" si="146"/>
        <v>43834</v>
      </c>
      <c r="C1894" t="str">
        <f t="shared" si="147"/>
        <v>43834Meal_Afternoon_Snack_SideP9</v>
      </c>
      <c r="D1894" s="7">
        <v>1892</v>
      </c>
      <c r="E1894" t="s">
        <v>191</v>
      </c>
      <c r="F1894" t="s">
        <v>118</v>
      </c>
      <c r="G1894" t="s">
        <v>170</v>
      </c>
      <c r="H1894">
        <v>6.2690564999999996</v>
      </c>
      <c r="I1894" t="s">
        <v>64</v>
      </c>
      <c r="J1894">
        <v>0.05</v>
      </c>
      <c r="K1894">
        <v>0.05</v>
      </c>
      <c r="L1894">
        <v>0.15</v>
      </c>
      <c r="M1894" t="b">
        <f t="shared" si="148"/>
        <v>1</v>
      </c>
      <c r="N1894" t="str">
        <f t="shared" si="149"/>
        <v>Meal_Afternoon_Snack_Side</v>
      </c>
      <c r="O1894" t="s">
        <v>13</v>
      </c>
    </row>
    <row r="1895" spans="1:15" hidden="1" x14ac:dyDescent="0.45">
      <c r="A1895" t="str">
        <f t="shared" si="145"/>
        <v>2020-01-04</v>
      </c>
      <c r="B1895">
        <f t="shared" si="146"/>
        <v>43834</v>
      </c>
      <c r="C1895" t="str">
        <f t="shared" si="147"/>
        <v>43834Meal_Booster1_GreenP9</v>
      </c>
      <c r="D1895" s="7">
        <v>1893</v>
      </c>
      <c r="E1895" t="s">
        <v>191</v>
      </c>
      <c r="F1895" t="s">
        <v>118</v>
      </c>
      <c r="G1895" t="s">
        <v>171</v>
      </c>
      <c r="H1895">
        <v>0</v>
      </c>
      <c r="I1895" t="s">
        <v>64</v>
      </c>
      <c r="J1895">
        <v>0.05</v>
      </c>
      <c r="K1895">
        <v>0.05</v>
      </c>
      <c r="L1895">
        <v>0.15</v>
      </c>
      <c r="M1895" t="b">
        <f t="shared" si="148"/>
        <v>1</v>
      </c>
      <c r="N1895" t="str">
        <f t="shared" si="149"/>
        <v>Meal_Booster1_Green</v>
      </c>
      <c r="O1895" t="s">
        <v>16</v>
      </c>
    </row>
    <row r="1896" spans="1:15" hidden="1" x14ac:dyDescent="0.45">
      <c r="A1896" t="str">
        <f t="shared" si="145"/>
        <v>2020-01-04</v>
      </c>
      <c r="B1896">
        <f t="shared" si="146"/>
        <v>43834</v>
      </c>
      <c r="C1896" t="str">
        <f t="shared" si="147"/>
        <v>43834Meal_Booster1_MainP9</v>
      </c>
      <c r="D1896" s="7">
        <v>1894</v>
      </c>
      <c r="E1896" t="s">
        <v>191</v>
      </c>
      <c r="F1896" t="s">
        <v>118</v>
      </c>
      <c r="G1896" t="s">
        <v>172</v>
      </c>
      <c r="H1896">
        <v>0</v>
      </c>
      <c r="I1896" t="s">
        <v>64</v>
      </c>
      <c r="J1896">
        <v>0.05</v>
      </c>
      <c r="K1896">
        <v>0.05</v>
      </c>
      <c r="L1896">
        <v>0.15</v>
      </c>
      <c r="M1896" t="b">
        <f t="shared" si="148"/>
        <v>1</v>
      </c>
      <c r="N1896" t="str">
        <f t="shared" si="149"/>
        <v>Meal_Booster1_Main</v>
      </c>
      <c r="O1896" t="s">
        <v>17</v>
      </c>
    </row>
    <row r="1897" spans="1:15" hidden="1" x14ac:dyDescent="0.45">
      <c r="A1897" t="str">
        <f t="shared" si="145"/>
        <v>2020-01-04</v>
      </c>
      <c r="B1897">
        <f t="shared" si="146"/>
        <v>43834</v>
      </c>
      <c r="C1897" t="str">
        <f t="shared" si="147"/>
        <v>43834Meal_Booster1_SideP9</v>
      </c>
      <c r="D1897" s="7">
        <v>1895</v>
      </c>
      <c r="E1897" t="s">
        <v>191</v>
      </c>
      <c r="F1897" t="s">
        <v>118</v>
      </c>
      <c r="G1897" t="s">
        <v>173</v>
      </c>
      <c r="H1897">
        <v>0</v>
      </c>
      <c r="I1897" t="s">
        <v>64</v>
      </c>
      <c r="J1897">
        <v>0.05</v>
      </c>
      <c r="K1897">
        <v>0.05</v>
      </c>
      <c r="L1897">
        <v>0.15</v>
      </c>
      <c r="M1897" t="b">
        <f t="shared" si="148"/>
        <v>1</v>
      </c>
      <c r="N1897" t="str">
        <f t="shared" si="149"/>
        <v>Meal_Booster1_Side</v>
      </c>
      <c r="O1897" t="s">
        <v>18</v>
      </c>
    </row>
    <row r="1898" spans="1:15" hidden="1" x14ac:dyDescent="0.45">
      <c r="A1898" t="str">
        <f t="shared" si="145"/>
        <v>2020-01-04</v>
      </c>
      <c r="B1898">
        <f t="shared" si="146"/>
        <v>43834</v>
      </c>
      <c r="C1898" t="str">
        <f t="shared" si="147"/>
        <v>43834Meal_Booster2_GreenP9</v>
      </c>
      <c r="D1898" s="7">
        <v>1896</v>
      </c>
      <c r="E1898" t="s">
        <v>191</v>
      </c>
      <c r="F1898" t="s">
        <v>118</v>
      </c>
      <c r="G1898" t="s">
        <v>174</v>
      </c>
      <c r="H1898">
        <v>0</v>
      </c>
      <c r="I1898" t="s">
        <v>64</v>
      </c>
      <c r="J1898">
        <v>0.05</v>
      </c>
      <c r="K1898">
        <v>0.05</v>
      </c>
      <c r="L1898">
        <v>0.15</v>
      </c>
      <c r="M1898" t="b">
        <f t="shared" si="148"/>
        <v>1</v>
      </c>
      <c r="N1898" t="str">
        <f t="shared" si="149"/>
        <v>Meal_Booster2_Green</v>
      </c>
      <c r="O1898" t="s">
        <v>19</v>
      </c>
    </row>
    <row r="1899" spans="1:15" hidden="1" x14ac:dyDescent="0.45">
      <c r="A1899" t="str">
        <f t="shared" si="145"/>
        <v>2020-01-04</v>
      </c>
      <c r="B1899">
        <f t="shared" si="146"/>
        <v>43834</v>
      </c>
      <c r="C1899" t="str">
        <f t="shared" si="147"/>
        <v>43834Meal_Booster2_MainP9</v>
      </c>
      <c r="D1899" s="7">
        <v>1897</v>
      </c>
      <c r="E1899" t="s">
        <v>191</v>
      </c>
      <c r="F1899" t="s">
        <v>118</v>
      </c>
      <c r="G1899" t="s">
        <v>175</v>
      </c>
      <c r="H1899">
        <v>0</v>
      </c>
      <c r="I1899" t="s">
        <v>64</v>
      </c>
      <c r="J1899">
        <v>0.05</v>
      </c>
      <c r="K1899">
        <v>0.05</v>
      </c>
      <c r="L1899">
        <v>0.15</v>
      </c>
      <c r="M1899" t="b">
        <f t="shared" si="148"/>
        <v>1</v>
      </c>
      <c r="N1899" t="str">
        <f t="shared" si="149"/>
        <v>Meal_Booster2_Main</v>
      </c>
      <c r="O1899" t="s">
        <v>20</v>
      </c>
    </row>
    <row r="1900" spans="1:15" hidden="1" x14ac:dyDescent="0.45">
      <c r="A1900" t="str">
        <f t="shared" si="145"/>
        <v>2020-01-04</v>
      </c>
      <c r="B1900">
        <f t="shared" si="146"/>
        <v>43834</v>
      </c>
      <c r="C1900" t="str">
        <f t="shared" si="147"/>
        <v>43834Meal_Booster2_SideP9</v>
      </c>
      <c r="D1900" s="7">
        <v>1898</v>
      </c>
      <c r="E1900" t="s">
        <v>191</v>
      </c>
      <c r="F1900" t="s">
        <v>118</v>
      </c>
      <c r="G1900" t="s">
        <v>176</v>
      </c>
      <c r="H1900">
        <v>0</v>
      </c>
      <c r="I1900" t="s">
        <v>64</v>
      </c>
      <c r="J1900">
        <v>0.05</v>
      </c>
      <c r="K1900">
        <v>0.05</v>
      </c>
      <c r="L1900">
        <v>0.15</v>
      </c>
      <c r="M1900" t="b">
        <f t="shared" si="148"/>
        <v>1</v>
      </c>
      <c r="N1900" t="str">
        <f t="shared" si="149"/>
        <v>Meal_Booster2_Side</v>
      </c>
      <c r="O1900" t="s">
        <v>21</v>
      </c>
    </row>
    <row r="1901" spans="1:15" hidden="1" x14ac:dyDescent="0.45">
      <c r="A1901" t="str">
        <f t="shared" si="145"/>
        <v>2020-01-04</v>
      </c>
      <c r="B1901">
        <f t="shared" si="146"/>
        <v>43834</v>
      </c>
      <c r="C1901" t="str">
        <f t="shared" si="147"/>
        <v>43834Meal_Breakfast_GreenP9</v>
      </c>
      <c r="D1901" s="7">
        <v>1899</v>
      </c>
      <c r="E1901" t="s">
        <v>191</v>
      </c>
      <c r="F1901" t="s">
        <v>118</v>
      </c>
      <c r="G1901" t="s">
        <v>177</v>
      </c>
      <c r="H1901">
        <v>15.743836999999999</v>
      </c>
      <c r="I1901" t="s">
        <v>64</v>
      </c>
      <c r="J1901">
        <v>0.05</v>
      </c>
      <c r="K1901">
        <v>0.05</v>
      </c>
      <c r="L1901">
        <v>0.15</v>
      </c>
      <c r="M1901" t="b">
        <f t="shared" si="148"/>
        <v>1</v>
      </c>
      <c r="N1901" t="str">
        <f t="shared" si="149"/>
        <v>Meal_Breakfast_Green</v>
      </c>
      <c r="O1901" t="s">
        <v>24</v>
      </c>
    </row>
    <row r="1902" spans="1:15" hidden="1" x14ac:dyDescent="0.45">
      <c r="A1902" t="str">
        <f t="shared" si="145"/>
        <v>2020-01-04</v>
      </c>
      <c r="B1902">
        <f t="shared" si="146"/>
        <v>43834</v>
      </c>
      <c r="C1902" t="str">
        <f t="shared" si="147"/>
        <v>43834Meal_Breakfast_MainP9</v>
      </c>
      <c r="D1902" s="7">
        <v>1900</v>
      </c>
      <c r="E1902" t="s">
        <v>191</v>
      </c>
      <c r="F1902" t="s">
        <v>118</v>
      </c>
      <c r="G1902" t="s">
        <v>178</v>
      </c>
      <c r="H1902">
        <v>174.72572</v>
      </c>
      <c r="I1902" t="s">
        <v>64</v>
      </c>
      <c r="J1902">
        <v>0.05</v>
      </c>
      <c r="K1902">
        <v>0.05</v>
      </c>
      <c r="L1902">
        <v>0.15</v>
      </c>
      <c r="M1902" t="b">
        <f t="shared" si="148"/>
        <v>1</v>
      </c>
      <c r="N1902" t="str">
        <f t="shared" si="149"/>
        <v>Meal_Breakfast_Main</v>
      </c>
      <c r="O1902" t="s">
        <v>25</v>
      </c>
    </row>
    <row r="1903" spans="1:15" hidden="1" x14ac:dyDescent="0.45">
      <c r="A1903" t="str">
        <f t="shared" si="145"/>
        <v>2020-01-04</v>
      </c>
      <c r="B1903">
        <f t="shared" si="146"/>
        <v>43834</v>
      </c>
      <c r="C1903" t="str">
        <f t="shared" si="147"/>
        <v>43834Meal_Breakfast_SideP9</v>
      </c>
      <c r="D1903" s="7">
        <v>1901</v>
      </c>
      <c r="E1903" t="s">
        <v>191</v>
      </c>
      <c r="F1903" t="s">
        <v>118</v>
      </c>
      <c r="G1903" t="s">
        <v>179</v>
      </c>
      <c r="H1903">
        <v>7.1001618000000004</v>
      </c>
      <c r="I1903" t="s">
        <v>64</v>
      </c>
      <c r="J1903">
        <v>0.05</v>
      </c>
      <c r="K1903">
        <v>0.05</v>
      </c>
      <c r="L1903">
        <v>0.15</v>
      </c>
      <c r="M1903" t="b">
        <f t="shared" si="148"/>
        <v>1</v>
      </c>
      <c r="N1903" t="str">
        <f t="shared" si="149"/>
        <v>Meal_Breakfast_Side</v>
      </c>
      <c r="O1903" t="s">
        <v>26</v>
      </c>
    </row>
    <row r="1904" spans="1:15" hidden="1" x14ac:dyDescent="0.45">
      <c r="A1904" t="str">
        <f t="shared" si="145"/>
        <v>2020-01-04</v>
      </c>
      <c r="B1904">
        <f t="shared" si="146"/>
        <v>43834</v>
      </c>
      <c r="C1904" t="str">
        <f t="shared" si="147"/>
        <v>43834Meal_Dinner_GreenP9</v>
      </c>
      <c r="D1904" s="7">
        <v>1902</v>
      </c>
      <c r="E1904" t="s">
        <v>191</v>
      </c>
      <c r="F1904" t="s">
        <v>118</v>
      </c>
      <c r="G1904" t="s">
        <v>180</v>
      </c>
      <c r="H1904">
        <v>135.18484000000001</v>
      </c>
      <c r="I1904" t="s">
        <v>64</v>
      </c>
      <c r="J1904">
        <v>0.05</v>
      </c>
      <c r="K1904">
        <v>0.05</v>
      </c>
      <c r="L1904">
        <v>0.15</v>
      </c>
      <c r="M1904" t="b">
        <f t="shared" si="148"/>
        <v>1</v>
      </c>
      <c r="N1904" t="str">
        <f t="shared" si="149"/>
        <v>Meal_Dinner_Green</v>
      </c>
      <c r="O1904" t="s">
        <v>29</v>
      </c>
    </row>
    <row r="1905" spans="1:15" hidden="1" x14ac:dyDescent="0.45">
      <c r="A1905" t="str">
        <f t="shared" si="145"/>
        <v>2020-01-04</v>
      </c>
      <c r="B1905">
        <f t="shared" si="146"/>
        <v>43834</v>
      </c>
      <c r="C1905" t="str">
        <f t="shared" si="147"/>
        <v>43834Meal_Dinner_MainP9</v>
      </c>
      <c r="D1905" s="7">
        <v>1903</v>
      </c>
      <c r="E1905" t="s">
        <v>191</v>
      </c>
      <c r="F1905" t="s">
        <v>118</v>
      </c>
      <c r="G1905" t="s">
        <v>181</v>
      </c>
      <c r="H1905">
        <v>78.617658000000006</v>
      </c>
      <c r="I1905" t="s">
        <v>64</v>
      </c>
      <c r="J1905">
        <v>0.05</v>
      </c>
      <c r="K1905">
        <v>0.05</v>
      </c>
      <c r="L1905">
        <v>0.15</v>
      </c>
      <c r="M1905" t="b">
        <f t="shared" si="148"/>
        <v>1</v>
      </c>
      <c r="N1905" t="str">
        <f t="shared" si="149"/>
        <v>Meal_Dinner_Main</v>
      </c>
      <c r="O1905" t="s">
        <v>30</v>
      </c>
    </row>
    <row r="1906" spans="1:15" hidden="1" x14ac:dyDescent="0.45">
      <c r="A1906" t="str">
        <f t="shared" si="145"/>
        <v>2020-01-04</v>
      </c>
      <c r="B1906">
        <f t="shared" si="146"/>
        <v>43834</v>
      </c>
      <c r="C1906" t="str">
        <f t="shared" si="147"/>
        <v>43834Meal_Dinner_SideP9</v>
      </c>
      <c r="D1906" s="7">
        <v>1904</v>
      </c>
      <c r="E1906" t="s">
        <v>191</v>
      </c>
      <c r="F1906" t="s">
        <v>118</v>
      </c>
      <c r="G1906" t="s">
        <v>182</v>
      </c>
      <c r="H1906">
        <v>61.660907999999999</v>
      </c>
      <c r="I1906" t="s">
        <v>64</v>
      </c>
      <c r="J1906">
        <v>0.05</v>
      </c>
      <c r="K1906">
        <v>0.05</v>
      </c>
      <c r="L1906">
        <v>0.15</v>
      </c>
      <c r="M1906" t="b">
        <f t="shared" si="148"/>
        <v>1</v>
      </c>
      <c r="N1906" t="str">
        <f t="shared" si="149"/>
        <v>Meal_Dinner_Side</v>
      </c>
      <c r="O1906" t="s">
        <v>31</v>
      </c>
    </row>
    <row r="1907" spans="1:15" hidden="1" x14ac:dyDescent="0.45">
      <c r="A1907" t="str">
        <f t="shared" si="145"/>
        <v>2020-01-04</v>
      </c>
      <c r="B1907">
        <f t="shared" si="146"/>
        <v>43834</v>
      </c>
      <c r="C1907" t="str">
        <f t="shared" si="147"/>
        <v>43834Meal_Lunch_GreenP9</v>
      </c>
      <c r="D1907" s="7">
        <v>1905</v>
      </c>
      <c r="E1907" t="s">
        <v>191</v>
      </c>
      <c r="F1907" t="s">
        <v>118</v>
      </c>
      <c r="G1907" t="s">
        <v>183</v>
      </c>
      <c r="H1907">
        <v>187.87326999999999</v>
      </c>
      <c r="I1907" t="s">
        <v>64</v>
      </c>
      <c r="J1907">
        <v>0.05</v>
      </c>
      <c r="K1907">
        <v>0.05</v>
      </c>
      <c r="L1907">
        <v>0.15</v>
      </c>
      <c r="M1907" t="b">
        <f t="shared" si="148"/>
        <v>1</v>
      </c>
      <c r="N1907" t="str">
        <f t="shared" si="149"/>
        <v>Meal_Lunch_Green</v>
      </c>
      <c r="O1907" t="s">
        <v>34</v>
      </c>
    </row>
    <row r="1908" spans="1:15" hidden="1" x14ac:dyDescent="0.45">
      <c r="A1908" t="str">
        <f t="shared" si="145"/>
        <v>2020-01-04</v>
      </c>
      <c r="B1908">
        <f t="shared" si="146"/>
        <v>43834</v>
      </c>
      <c r="C1908" t="str">
        <f t="shared" si="147"/>
        <v>43834Meal_Lunch_MainP9</v>
      </c>
      <c r="D1908" s="7">
        <v>1906</v>
      </c>
      <c r="E1908" t="s">
        <v>191</v>
      </c>
      <c r="F1908" t="s">
        <v>118</v>
      </c>
      <c r="G1908" t="s">
        <v>184</v>
      </c>
      <c r="H1908">
        <v>78.714617000000004</v>
      </c>
      <c r="I1908" t="s">
        <v>64</v>
      </c>
      <c r="J1908">
        <v>0.05</v>
      </c>
      <c r="K1908">
        <v>0.05</v>
      </c>
      <c r="L1908">
        <v>0.15</v>
      </c>
      <c r="M1908" t="b">
        <f t="shared" si="148"/>
        <v>1</v>
      </c>
      <c r="N1908" t="str">
        <f t="shared" si="149"/>
        <v>Meal_Lunch_Main</v>
      </c>
      <c r="O1908" t="s">
        <v>35</v>
      </c>
    </row>
    <row r="1909" spans="1:15" hidden="1" x14ac:dyDescent="0.45">
      <c r="A1909" t="str">
        <f t="shared" si="145"/>
        <v>2020-01-04</v>
      </c>
      <c r="B1909">
        <f t="shared" si="146"/>
        <v>43834</v>
      </c>
      <c r="C1909" t="str">
        <f t="shared" si="147"/>
        <v>43834Meal_Lunch_SideP9</v>
      </c>
      <c r="D1909" s="7">
        <v>1907</v>
      </c>
      <c r="E1909" t="s">
        <v>191</v>
      </c>
      <c r="F1909" t="s">
        <v>118</v>
      </c>
      <c r="G1909" t="s">
        <v>185</v>
      </c>
      <c r="H1909">
        <v>103.83384</v>
      </c>
      <c r="I1909" t="s">
        <v>64</v>
      </c>
      <c r="J1909">
        <v>0.05</v>
      </c>
      <c r="K1909">
        <v>0.05</v>
      </c>
      <c r="L1909">
        <v>0.15</v>
      </c>
      <c r="M1909" t="b">
        <f t="shared" si="148"/>
        <v>1</v>
      </c>
      <c r="N1909" t="str">
        <f t="shared" si="149"/>
        <v>Meal_Lunch_Side</v>
      </c>
      <c r="O1909" t="s">
        <v>36</v>
      </c>
    </row>
    <row r="1910" spans="1:15" hidden="1" x14ac:dyDescent="0.45">
      <c r="A1910" t="str">
        <f t="shared" si="145"/>
        <v>2020-01-04</v>
      </c>
      <c r="B1910">
        <f t="shared" si="146"/>
        <v>43834</v>
      </c>
      <c r="C1910" t="str">
        <f t="shared" si="147"/>
        <v>43834Meal_Morning_Snack_GreenP9</v>
      </c>
      <c r="D1910" s="7">
        <v>1908</v>
      </c>
      <c r="E1910" t="s">
        <v>191</v>
      </c>
      <c r="F1910" t="s">
        <v>118</v>
      </c>
      <c r="G1910" t="s">
        <v>186</v>
      </c>
      <c r="H1910">
        <v>0</v>
      </c>
      <c r="I1910" t="s">
        <v>64</v>
      </c>
      <c r="J1910">
        <v>0.05</v>
      </c>
      <c r="K1910">
        <v>0.05</v>
      </c>
      <c r="L1910">
        <v>0.15</v>
      </c>
      <c r="M1910" t="b">
        <f t="shared" si="148"/>
        <v>1</v>
      </c>
      <c r="N1910" t="str">
        <f t="shared" si="149"/>
        <v>Meal_Morning_Snack_Green</v>
      </c>
      <c r="O1910" t="s">
        <v>39</v>
      </c>
    </row>
    <row r="1911" spans="1:15" hidden="1" x14ac:dyDescent="0.45">
      <c r="A1911" t="str">
        <f t="shared" si="145"/>
        <v>2020-01-04</v>
      </c>
      <c r="B1911">
        <f t="shared" si="146"/>
        <v>43834</v>
      </c>
      <c r="C1911" t="str">
        <f t="shared" si="147"/>
        <v>43834Meal_Morning_Snack_MainP9</v>
      </c>
      <c r="D1911" s="7">
        <v>1909</v>
      </c>
      <c r="E1911" t="s">
        <v>191</v>
      </c>
      <c r="F1911" t="s">
        <v>118</v>
      </c>
      <c r="G1911" t="s">
        <v>187</v>
      </c>
      <c r="H1911">
        <v>101.62719</v>
      </c>
      <c r="I1911" t="s">
        <v>64</v>
      </c>
      <c r="J1911">
        <v>0.05</v>
      </c>
      <c r="K1911">
        <v>0.05</v>
      </c>
      <c r="L1911">
        <v>0.15</v>
      </c>
      <c r="M1911" t="b">
        <f t="shared" si="148"/>
        <v>1</v>
      </c>
      <c r="N1911" t="str">
        <f t="shared" si="149"/>
        <v>Meal_Morning_Snack_Main</v>
      </c>
      <c r="O1911" t="s">
        <v>40</v>
      </c>
    </row>
    <row r="1912" spans="1:15" hidden="1" x14ac:dyDescent="0.45">
      <c r="A1912" t="str">
        <f t="shared" si="145"/>
        <v>2020-01-04</v>
      </c>
      <c r="B1912">
        <f t="shared" si="146"/>
        <v>43834</v>
      </c>
      <c r="C1912" t="str">
        <f t="shared" si="147"/>
        <v>43834Meal_Morning_Snack_SideP9</v>
      </c>
      <c r="D1912" s="7">
        <v>1910</v>
      </c>
      <c r="E1912" t="s">
        <v>191</v>
      </c>
      <c r="F1912" t="s">
        <v>118</v>
      </c>
      <c r="G1912" t="s">
        <v>188</v>
      </c>
      <c r="H1912">
        <v>47.800933000000001</v>
      </c>
      <c r="I1912" t="s">
        <v>64</v>
      </c>
      <c r="J1912">
        <v>0.05</v>
      </c>
      <c r="K1912">
        <v>0.05</v>
      </c>
      <c r="L1912">
        <v>0.15</v>
      </c>
      <c r="M1912" t="b">
        <f t="shared" si="148"/>
        <v>1</v>
      </c>
      <c r="N1912" t="str">
        <f t="shared" si="149"/>
        <v>Meal_Morning_Snack_Side</v>
      </c>
      <c r="O1912" t="s">
        <v>41</v>
      </c>
    </row>
    <row r="1913" spans="1:15" hidden="1" x14ac:dyDescent="0.45">
      <c r="A1913" t="str">
        <f t="shared" si="145"/>
        <v>2020-01-05</v>
      </c>
      <c r="B1913">
        <f t="shared" si="146"/>
        <v>43835</v>
      </c>
      <c r="C1913" t="str">
        <f t="shared" si="147"/>
        <v>43835Meal_Afternoon_Snack_GreenP1</v>
      </c>
      <c r="D1913" s="7">
        <v>1911</v>
      </c>
      <c r="E1913" t="s">
        <v>192</v>
      </c>
      <c r="F1913" t="s">
        <v>118</v>
      </c>
      <c r="G1913" t="s">
        <v>168</v>
      </c>
      <c r="H1913">
        <v>140.21912</v>
      </c>
      <c r="I1913" t="s">
        <v>9</v>
      </c>
      <c r="J1913">
        <v>0.15</v>
      </c>
      <c r="K1913">
        <v>0.25</v>
      </c>
      <c r="L1913">
        <v>0.3</v>
      </c>
      <c r="M1913" t="b">
        <f t="shared" si="148"/>
        <v>1</v>
      </c>
      <c r="N1913" t="str">
        <f t="shared" si="149"/>
        <v>Meal_Afternoon_Snack_Green</v>
      </c>
      <c r="O1913" t="s">
        <v>11</v>
      </c>
    </row>
    <row r="1914" spans="1:15" hidden="1" x14ac:dyDescent="0.45">
      <c r="A1914" t="str">
        <f t="shared" si="145"/>
        <v>2020-01-05</v>
      </c>
      <c r="B1914">
        <f t="shared" si="146"/>
        <v>43835</v>
      </c>
      <c r="C1914" t="str">
        <f t="shared" si="147"/>
        <v>43835Meal_Afternoon_Snack_MainP1</v>
      </c>
      <c r="D1914" s="7">
        <v>1912</v>
      </c>
      <c r="E1914" t="s">
        <v>192</v>
      </c>
      <c r="F1914" t="s">
        <v>118</v>
      </c>
      <c r="G1914" t="s">
        <v>169</v>
      </c>
      <c r="H1914">
        <v>53.592821999999998</v>
      </c>
      <c r="I1914" t="s">
        <v>9</v>
      </c>
      <c r="J1914">
        <v>0.15</v>
      </c>
      <c r="K1914">
        <v>0.25</v>
      </c>
      <c r="L1914">
        <v>0.3</v>
      </c>
      <c r="M1914" t="b">
        <f t="shared" si="148"/>
        <v>1</v>
      </c>
      <c r="N1914" t="str">
        <f t="shared" si="149"/>
        <v>Meal_Afternoon_Snack_Main</v>
      </c>
      <c r="O1914" t="s">
        <v>12</v>
      </c>
    </row>
    <row r="1915" spans="1:15" hidden="1" x14ac:dyDescent="0.45">
      <c r="A1915" t="str">
        <f t="shared" si="145"/>
        <v>2020-01-05</v>
      </c>
      <c r="B1915">
        <f t="shared" si="146"/>
        <v>43835</v>
      </c>
      <c r="C1915" t="str">
        <f t="shared" si="147"/>
        <v>43835Meal_Afternoon_Snack_SideP1</v>
      </c>
      <c r="D1915" s="7">
        <v>1913</v>
      </c>
      <c r="E1915" t="s">
        <v>192</v>
      </c>
      <c r="F1915" t="s">
        <v>118</v>
      </c>
      <c r="G1915" t="s">
        <v>170</v>
      </c>
      <c r="H1915">
        <v>114.36194999999999</v>
      </c>
      <c r="I1915" t="s">
        <v>9</v>
      </c>
      <c r="J1915">
        <v>0.15</v>
      </c>
      <c r="K1915">
        <v>0.25</v>
      </c>
      <c r="L1915">
        <v>0.3</v>
      </c>
      <c r="M1915" t="b">
        <f t="shared" si="148"/>
        <v>1</v>
      </c>
      <c r="N1915" t="str">
        <f t="shared" si="149"/>
        <v>Meal_Afternoon_Snack_Side</v>
      </c>
      <c r="O1915" t="s">
        <v>13</v>
      </c>
    </row>
    <row r="1916" spans="1:15" hidden="1" x14ac:dyDescent="0.45">
      <c r="A1916" t="str">
        <f t="shared" si="145"/>
        <v>2020-01-05</v>
      </c>
      <c r="B1916">
        <f t="shared" si="146"/>
        <v>43835</v>
      </c>
      <c r="C1916" t="str">
        <f t="shared" si="147"/>
        <v>43835Meal_Booster1_GreenP1</v>
      </c>
      <c r="D1916" s="7">
        <v>1914</v>
      </c>
      <c r="E1916" t="s">
        <v>192</v>
      </c>
      <c r="F1916" t="s">
        <v>118</v>
      </c>
      <c r="G1916" t="s">
        <v>171</v>
      </c>
      <c r="H1916">
        <v>0</v>
      </c>
      <c r="I1916" t="s">
        <v>9</v>
      </c>
      <c r="J1916">
        <v>0.15</v>
      </c>
      <c r="K1916">
        <v>0.25</v>
      </c>
      <c r="L1916">
        <v>0.3</v>
      </c>
      <c r="M1916" t="b">
        <f t="shared" si="148"/>
        <v>1</v>
      </c>
      <c r="N1916" t="str">
        <f t="shared" si="149"/>
        <v>Meal_Booster1_Green</v>
      </c>
      <c r="O1916" t="s">
        <v>16</v>
      </c>
    </row>
    <row r="1917" spans="1:15" hidden="1" x14ac:dyDescent="0.45">
      <c r="A1917" t="str">
        <f t="shared" si="145"/>
        <v>2020-01-05</v>
      </c>
      <c r="B1917">
        <f t="shared" si="146"/>
        <v>43835</v>
      </c>
      <c r="C1917" t="str">
        <f t="shared" si="147"/>
        <v>43835Meal_Booster1_MainP1</v>
      </c>
      <c r="D1917" s="7">
        <v>1915</v>
      </c>
      <c r="E1917" t="s">
        <v>192</v>
      </c>
      <c r="F1917" t="s">
        <v>118</v>
      </c>
      <c r="G1917" t="s">
        <v>172</v>
      </c>
      <c r="H1917">
        <v>0</v>
      </c>
      <c r="I1917" t="s">
        <v>9</v>
      </c>
      <c r="J1917">
        <v>0.15</v>
      </c>
      <c r="K1917">
        <v>0.25</v>
      </c>
      <c r="L1917">
        <v>0.3</v>
      </c>
      <c r="M1917" t="b">
        <f t="shared" si="148"/>
        <v>1</v>
      </c>
      <c r="N1917" t="str">
        <f t="shared" si="149"/>
        <v>Meal_Booster1_Main</v>
      </c>
      <c r="O1917" t="s">
        <v>17</v>
      </c>
    </row>
    <row r="1918" spans="1:15" hidden="1" x14ac:dyDescent="0.45">
      <c r="A1918" t="str">
        <f t="shared" si="145"/>
        <v>2020-01-05</v>
      </c>
      <c r="B1918">
        <f t="shared" si="146"/>
        <v>43835</v>
      </c>
      <c r="C1918" t="str">
        <f t="shared" si="147"/>
        <v>43835Meal_Booster1_SideP1</v>
      </c>
      <c r="D1918" s="7">
        <v>1916</v>
      </c>
      <c r="E1918" t="s">
        <v>192</v>
      </c>
      <c r="F1918" t="s">
        <v>118</v>
      </c>
      <c r="G1918" t="s">
        <v>173</v>
      </c>
      <c r="H1918">
        <v>0</v>
      </c>
      <c r="I1918" t="s">
        <v>9</v>
      </c>
      <c r="J1918">
        <v>0.15</v>
      </c>
      <c r="K1918">
        <v>0.25</v>
      </c>
      <c r="L1918">
        <v>0.3</v>
      </c>
      <c r="M1918" t="b">
        <f t="shared" si="148"/>
        <v>1</v>
      </c>
      <c r="N1918" t="str">
        <f t="shared" si="149"/>
        <v>Meal_Booster1_Side</v>
      </c>
      <c r="O1918" t="s">
        <v>18</v>
      </c>
    </row>
    <row r="1919" spans="1:15" hidden="1" x14ac:dyDescent="0.45">
      <c r="A1919" t="str">
        <f t="shared" si="145"/>
        <v>2020-01-05</v>
      </c>
      <c r="B1919">
        <f t="shared" si="146"/>
        <v>43835</v>
      </c>
      <c r="C1919" t="str">
        <f t="shared" si="147"/>
        <v>43835Meal_Booster2_GreenP1</v>
      </c>
      <c r="D1919" s="7">
        <v>1917</v>
      </c>
      <c r="E1919" t="s">
        <v>192</v>
      </c>
      <c r="F1919" t="s">
        <v>118</v>
      </c>
      <c r="G1919" t="s">
        <v>174</v>
      </c>
      <c r="H1919">
        <v>0</v>
      </c>
      <c r="I1919" t="s">
        <v>9</v>
      </c>
      <c r="J1919">
        <v>0.15</v>
      </c>
      <c r="K1919">
        <v>0.25</v>
      </c>
      <c r="L1919">
        <v>0.3</v>
      </c>
      <c r="M1919" t="b">
        <f t="shared" si="148"/>
        <v>1</v>
      </c>
      <c r="N1919" t="str">
        <f t="shared" si="149"/>
        <v>Meal_Booster2_Green</v>
      </c>
      <c r="O1919" t="s">
        <v>19</v>
      </c>
    </row>
    <row r="1920" spans="1:15" hidden="1" x14ac:dyDescent="0.45">
      <c r="A1920" t="str">
        <f t="shared" si="145"/>
        <v>2020-01-05</v>
      </c>
      <c r="B1920">
        <f t="shared" si="146"/>
        <v>43835</v>
      </c>
      <c r="C1920" t="str">
        <f t="shared" si="147"/>
        <v>43835Meal_Booster2_MainP1</v>
      </c>
      <c r="D1920" s="7">
        <v>1918</v>
      </c>
      <c r="E1920" t="s">
        <v>192</v>
      </c>
      <c r="F1920" t="s">
        <v>118</v>
      </c>
      <c r="G1920" t="s">
        <v>175</v>
      </c>
      <c r="H1920">
        <v>0</v>
      </c>
      <c r="I1920" t="s">
        <v>9</v>
      </c>
      <c r="J1920">
        <v>0.15</v>
      </c>
      <c r="K1920">
        <v>0.25</v>
      </c>
      <c r="L1920">
        <v>0.3</v>
      </c>
      <c r="M1920" t="b">
        <f t="shared" si="148"/>
        <v>1</v>
      </c>
      <c r="N1920" t="str">
        <f t="shared" si="149"/>
        <v>Meal_Booster2_Main</v>
      </c>
      <c r="O1920" t="s">
        <v>20</v>
      </c>
    </row>
    <row r="1921" spans="1:15" hidden="1" x14ac:dyDescent="0.45">
      <c r="A1921" t="str">
        <f t="shared" si="145"/>
        <v>2020-01-05</v>
      </c>
      <c r="B1921">
        <f t="shared" si="146"/>
        <v>43835</v>
      </c>
      <c r="C1921" t="str">
        <f t="shared" si="147"/>
        <v>43835Meal_Booster2_SideP1</v>
      </c>
      <c r="D1921" s="7">
        <v>1919</v>
      </c>
      <c r="E1921" t="s">
        <v>192</v>
      </c>
      <c r="F1921" t="s">
        <v>118</v>
      </c>
      <c r="G1921" t="s">
        <v>176</v>
      </c>
      <c r="H1921">
        <v>0</v>
      </c>
      <c r="I1921" t="s">
        <v>9</v>
      </c>
      <c r="J1921">
        <v>0.15</v>
      </c>
      <c r="K1921">
        <v>0.25</v>
      </c>
      <c r="L1921">
        <v>0.3</v>
      </c>
      <c r="M1921" t="b">
        <f t="shared" si="148"/>
        <v>1</v>
      </c>
      <c r="N1921" t="str">
        <f t="shared" si="149"/>
        <v>Meal_Booster2_Side</v>
      </c>
      <c r="O1921" t="s">
        <v>21</v>
      </c>
    </row>
    <row r="1922" spans="1:15" hidden="1" x14ac:dyDescent="0.45">
      <c r="A1922" t="str">
        <f t="shared" ref="A1922:A1985" si="150">LEFT(E1922,10)</f>
        <v>2020-01-05</v>
      </c>
      <c r="B1922">
        <f t="shared" ref="B1922:B1985" si="151">VALUE(A1922)</f>
        <v>43835</v>
      </c>
      <c r="C1922" t="str">
        <f t="shared" ref="C1922:C1985" si="152">B1922&amp;G1922&amp;I1922</f>
        <v>43835Meal_Breakfast_GreenP1</v>
      </c>
      <c r="D1922" s="7">
        <v>1920</v>
      </c>
      <c r="E1922" t="s">
        <v>192</v>
      </c>
      <c r="F1922" t="s">
        <v>118</v>
      </c>
      <c r="G1922" t="s">
        <v>177</v>
      </c>
      <c r="H1922">
        <v>0</v>
      </c>
      <c r="I1922" t="s">
        <v>9</v>
      </c>
      <c r="J1922">
        <v>0.15</v>
      </c>
      <c r="K1922">
        <v>0.25</v>
      </c>
      <c r="L1922">
        <v>0.3</v>
      </c>
      <c r="M1922" t="b">
        <f t="shared" ref="M1922:M1985" si="153">N1922=G1922</f>
        <v>1</v>
      </c>
      <c r="N1922" t="str">
        <f t="shared" ref="N1922:N1985" si="154">"Meal_"&amp;O1922</f>
        <v>Meal_Breakfast_Green</v>
      </c>
      <c r="O1922" t="s">
        <v>24</v>
      </c>
    </row>
    <row r="1923" spans="1:15" hidden="1" x14ac:dyDescent="0.45">
      <c r="A1923" t="str">
        <f t="shared" si="150"/>
        <v>2020-01-05</v>
      </c>
      <c r="B1923">
        <f t="shared" si="151"/>
        <v>43835</v>
      </c>
      <c r="C1923" t="str">
        <f t="shared" si="152"/>
        <v>43835Meal_Breakfast_MainP1</v>
      </c>
      <c r="D1923" s="7">
        <v>1921</v>
      </c>
      <c r="E1923" t="s">
        <v>192</v>
      </c>
      <c r="F1923" t="s">
        <v>118</v>
      </c>
      <c r="G1923" t="s">
        <v>178</v>
      </c>
      <c r="H1923">
        <v>75.88579</v>
      </c>
      <c r="I1923" t="s">
        <v>9</v>
      </c>
      <c r="J1923">
        <v>0.15</v>
      </c>
      <c r="K1923">
        <v>0.25</v>
      </c>
      <c r="L1923">
        <v>0.3</v>
      </c>
      <c r="M1923" t="b">
        <f t="shared" si="153"/>
        <v>1</v>
      </c>
      <c r="N1923" t="str">
        <f t="shared" si="154"/>
        <v>Meal_Breakfast_Main</v>
      </c>
      <c r="O1923" t="s">
        <v>25</v>
      </c>
    </row>
    <row r="1924" spans="1:15" hidden="1" x14ac:dyDescent="0.45">
      <c r="A1924" t="str">
        <f t="shared" si="150"/>
        <v>2020-01-05</v>
      </c>
      <c r="B1924">
        <f t="shared" si="151"/>
        <v>43835</v>
      </c>
      <c r="C1924" t="str">
        <f t="shared" si="152"/>
        <v>43835Meal_Breakfast_SideP1</v>
      </c>
      <c r="D1924" s="7">
        <v>1922</v>
      </c>
      <c r="E1924" t="s">
        <v>192</v>
      </c>
      <c r="F1924" t="s">
        <v>118</v>
      </c>
      <c r="G1924" t="s">
        <v>179</v>
      </c>
      <c r="H1924">
        <v>263.21528000000001</v>
      </c>
      <c r="I1924" t="s">
        <v>9</v>
      </c>
      <c r="J1924">
        <v>0.15</v>
      </c>
      <c r="K1924">
        <v>0.25</v>
      </c>
      <c r="L1924">
        <v>0.3</v>
      </c>
      <c r="M1924" t="b">
        <f t="shared" si="153"/>
        <v>1</v>
      </c>
      <c r="N1924" t="str">
        <f t="shared" si="154"/>
        <v>Meal_Breakfast_Side</v>
      </c>
      <c r="O1924" t="s">
        <v>26</v>
      </c>
    </row>
    <row r="1925" spans="1:15" hidden="1" x14ac:dyDescent="0.45">
      <c r="A1925" t="str">
        <f t="shared" si="150"/>
        <v>2020-01-05</v>
      </c>
      <c r="B1925">
        <f t="shared" si="151"/>
        <v>43835</v>
      </c>
      <c r="C1925" t="str">
        <f t="shared" si="152"/>
        <v>43835Meal_Dinner_GreenP1</v>
      </c>
      <c r="D1925" s="7">
        <v>1923</v>
      </c>
      <c r="E1925" t="s">
        <v>192</v>
      </c>
      <c r="F1925" t="s">
        <v>118</v>
      </c>
      <c r="G1925" t="s">
        <v>180</v>
      </c>
      <c r="H1925">
        <v>87.411646000000005</v>
      </c>
      <c r="I1925" t="s">
        <v>9</v>
      </c>
      <c r="J1925">
        <v>0.15</v>
      </c>
      <c r="K1925">
        <v>0.25</v>
      </c>
      <c r="L1925">
        <v>0.3</v>
      </c>
      <c r="M1925" t="b">
        <f t="shared" si="153"/>
        <v>1</v>
      </c>
      <c r="N1925" t="str">
        <f t="shared" si="154"/>
        <v>Meal_Dinner_Green</v>
      </c>
      <c r="O1925" t="s">
        <v>29</v>
      </c>
    </row>
    <row r="1926" spans="1:15" hidden="1" x14ac:dyDescent="0.45">
      <c r="A1926" t="str">
        <f t="shared" si="150"/>
        <v>2020-01-05</v>
      </c>
      <c r="B1926">
        <f t="shared" si="151"/>
        <v>43835</v>
      </c>
      <c r="C1926" t="str">
        <f t="shared" si="152"/>
        <v>43835Meal_Dinner_MainP1</v>
      </c>
      <c r="D1926" s="7">
        <v>1924</v>
      </c>
      <c r="E1926" t="s">
        <v>192</v>
      </c>
      <c r="F1926" t="s">
        <v>118</v>
      </c>
      <c r="G1926" t="s">
        <v>181</v>
      </c>
      <c r="H1926">
        <v>153.81088</v>
      </c>
      <c r="I1926" t="s">
        <v>9</v>
      </c>
      <c r="J1926">
        <v>0.15</v>
      </c>
      <c r="K1926">
        <v>0.25</v>
      </c>
      <c r="L1926">
        <v>0.3</v>
      </c>
      <c r="M1926" t="b">
        <f t="shared" si="153"/>
        <v>1</v>
      </c>
      <c r="N1926" t="str">
        <f t="shared" si="154"/>
        <v>Meal_Dinner_Main</v>
      </c>
      <c r="O1926" t="s">
        <v>30</v>
      </c>
    </row>
    <row r="1927" spans="1:15" hidden="1" x14ac:dyDescent="0.45">
      <c r="A1927" t="str">
        <f t="shared" si="150"/>
        <v>2020-01-05</v>
      </c>
      <c r="B1927">
        <f t="shared" si="151"/>
        <v>43835</v>
      </c>
      <c r="C1927" t="str">
        <f t="shared" si="152"/>
        <v>43835Meal_Dinner_SideP1</v>
      </c>
      <c r="D1927" s="7">
        <v>1925</v>
      </c>
      <c r="E1927" t="s">
        <v>192</v>
      </c>
      <c r="F1927" t="s">
        <v>118</v>
      </c>
      <c r="G1927" t="s">
        <v>182</v>
      </c>
      <c r="H1927">
        <v>47.067808999999997</v>
      </c>
      <c r="I1927" t="s">
        <v>9</v>
      </c>
      <c r="J1927">
        <v>0.15</v>
      </c>
      <c r="K1927">
        <v>0.25</v>
      </c>
      <c r="L1927">
        <v>0.3</v>
      </c>
      <c r="M1927" t="b">
        <f t="shared" si="153"/>
        <v>1</v>
      </c>
      <c r="N1927" t="str">
        <f t="shared" si="154"/>
        <v>Meal_Dinner_Side</v>
      </c>
      <c r="O1927" t="s">
        <v>31</v>
      </c>
    </row>
    <row r="1928" spans="1:15" hidden="1" x14ac:dyDescent="0.45">
      <c r="A1928" t="str">
        <f t="shared" si="150"/>
        <v>2020-01-05</v>
      </c>
      <c r="B1928">
        <f t="shared" si="151"/>
        <v>43835</v>
      </c>
      <c r="C1928" t="str">
        <f t="shared" si="152"/>
        <v>43835Meal_Lunch_GreenP1</v>
      </c>
      <c r="D1928" s="7">
        <v>1926</v>
      </c>
      <c r="E1928" t="s">
        <v>192</v>
      </c>
      <c r="F1928" t="s">
        <v>118</v>
      </c>
      <c r="G1928" t="s">
        <v>183</v>
      </c>
      <c r="H1928">
        <v>282.07499999999999</v>
      </c>
      <c r="I1928" t="s">
        <v>9</v>
      </c>
      <c r="J1928">
        <v>0.15</v>
      </c>
      <c r="K1928">
        <v>0.25</v>
      </c>
      <c r="L1928">
        <v>0.3</v>
      </c>
      <c r="M1928" t="b">
        <f t="shared" si="153"/>
        <v>1</v>
      </c>
      <c r="N1928" t="str">
        <f t="shared" si="154"/>
        <v>Meal_Lunch_Green</v>
      </c>
      <c r="O1928" t="s">
        <v>34</v>
      </c>
    </row>
    <row r="1929" spans="1:15" hidden="1" x14ac:dyDescent="0.45">
      <c r="A1929" t="str">
        <f t="shared" si="150"/>
        <v>2020-01-05</v>
      </c>
      <c r="B1929">
        <f t="shared" si="151"/>
        <v>43835</v>
      </c>
      <c r="C1929" t="str">
        <f t="shared" si="152"/>
        <v>43835Meal_Lunch_MainP1</v>
      </c>
      <c r="D1929" s="7">
        <v>1927</v>
      </c>
      <c r="E1929" t="s">
        <v>192</v>
      </c>
      <c r="F1929" t="s">
        <v>118</v>
      </c>
      <c r="G1929" t="s">
        <v>184</v>
      </c>
      <c r="H1929">
        <v>213.19622000000001</v>
      </c>
      <c r="I1929" t="s">
        <v>9</v>
      </c>
      <c r="J1929">
        <v>0.15</v>
      </c>
      <c r="K1929">
        <v>0.25</v>
      </c>
      <c r="L1929">
        <v>0.3</v>
      </c>
      <c r="M1929" t="b">
        <f t="shared" si="153"/>
        <v>1</v>
      </c>
      <c r="N1929" t="str">
        <f t="shared" si="154"/>
        <v>Meal_Lunch_Main</v>
      </c>
      <c r="O1929" t="s">
        <v>35</v>
      </c>
    </row>
    <row r="1930" spans="1:15" hidden="1" x14ac:dyDescent="0.45">
      <c r="A1930" t="str">
        <f t="shared" si="150"/>
        <v>2020-01-05</v>
      </c>
      <c r="B1930">
        <f t="shared" si="151"/>
        <v>43835</v>
      </c>
      <c r="C1930" t="str">
        <f t="shared" si="152"/>
        <v>43835Meal_Lunch_SideP1</v>
      </c>
      <c r="D1930" s="7">
        <v>1928</v>
      </c>
      <c r="E1930" t="s">
        <v>192</v>
      </c>
      <c r="F1930" t="s">
        <v>118</v>
      </c>
      <c r="G1930" t="s">
        <v>185</v>
      </c>
      <c r="H1930">
        <v>91.838372000000007</v>
      </c>
      <c r="I1930" t="s">
        <v>9</v>
      </c>
      <c r="J1930">
        <v>0.15</v>
      </c>
      <c r="K1930">
        <v>0.25</v>
      </c>
      <c r="L1930">
        <v>0.3</v>
      </c>
      <c r="M1930" t="b">
        <f t="shared" si="153"/>
        <v>1</v>
      </c>
      <c r="N1930" t="str">
        <f t="shared" si="154"/>
        <v>Meal_Lunch_Side</v>
      </c>
      <c r="O1930" t="s">
        <v>36</v>
      </c>
    </row>
    <row r="1931" spans="1:15" hidden="1" x14ac:dyDescent="0.45">
      <c r="A1931" t="str">
        <f t="shared" si="150"/>
        <v>2020-01-05</v>
      </c>
      <c r="B1931">
        <f t="shared" si="151"/>
        <v>43835</v>
      </c>
      <c r="C1931" t="str">
        <f t="shared" si="152"/>
        <v>43835Meal_Morning_Snack_GreenP1</v>
      </c>
      <c r="D1931" s="7">
        <v>1929</v>
      </c>
      <c r="E1931" t="s">
        <v>192</v>
      </c>
      <c r="F1931" t="s">
        <v>118</v>
      </c>
      <c r="G1931" t="s">
        <v>186</v>
      </c>
      <c r="H1931">
        <v>32.609248999999998</v>
      </c>
      <c r="I1931" t="s">
        <v>9</v>
      </c>
      <c r="J1931">
        <v>0.15</v>
      </c>
      <c r="K1931">
        <v>0.25</v>
      </c>
      <c r="L1931">
        <v>0.3</v>
      </c>
      <c r="M1931" t="b">
        <f t="shared" si="153"/>
        <v>1</v>
      </c>
      <c r="N1931" t="str">
        <f t="shared" si="154"/>
        <v>Meal_Morning_Snack_Green</v>
      </c>
      <c r="O1931" t="s">
        <v>39</v>
      </c>
    </row>
    <row r="1932" spans="1:15" hidden="1" x14ac:dyDescent="0.45">
      <c r="A1932" t="str">
        <f t="shared" si="150"/>
        <v>2020-01-05</v>
      </c>
      <c r="B1932">
        <f t="shared" si="151"/>
        <v>43835</v>
      </c>
      <c r="C1932" t="str">
        <f t="shared" si="152"/>
        <v>43835Meal_Morning_Snack_MainP1</v>
      </c>
      <c r="D1932" s="7">
        <v>1930</v>
      </c>
      <c r="E1932" t="s">
        <v>192</v>
      </c>
      <c r="F1932" t="s">
        <v>118</v>
      </c>
      <c r="G1932" t="s">
        <v>187</v>
      </c>
      <c r="H1932">
        <v>159.94059999999999</v>
      </c>
      <c r="I1932" t="s">
        <v>9</v>
      </c>
      <c r="J1932">
        <v>0.15</v>
      </c>
      <c r="K1932">
        <v>0.25</v>
      </c>
      <c r="L1932">
        <v>0.3</v>
      </c>
      <c r="M1932" t="b">
        <f t="shared" si="153"/>
        <v>1</v>
      </c>
      <c r="N1932" t="str">
        <f t="shared" si="154"/>
        <v>Meal_Morning_Snack_Main</v>
      </c>
      <c r="O1932" t="s">
        <v>40</v>
      </c>
    </row>
    <row r="1933" spans="1:15" hidden="1" x14ac:dyDescent="0.45">
      <c r="A1933" t="str">
        <f t="shared" si="150"/>
        <v>2020-01-05</v>
      </c>
      <c r="B1933">
        <f t="shared" si="151"/>
        <v>43835</v>
      </c>
      <c r="C1933" t="str">
        <f t="shared" si="152"/>
        <v>43835Meal_Morning_Snack_SideP1</v>
      </c>
      <c r="D1933" s="7">
        <v>1931</v>
      </c>
      <c r="E1933" t="s">
        <v>192</v>
      </c>
      <c r="F1933" t="s">
        <v>118</v>
      </c>
      <c r="G1933" t="s">
        <v>188</v>
      </c>
      <c r="H1933">
        <v>40.373356999999999</v>
      </c>
      <c r="I1933" t="s">
        <v>9</v>
      </c>
      <c r="J1933">
        <v>0.15</v>
      </c>
      <c r="K1933">
        <v>0.25</v>
      </c>
      <c r="L1933">
        <v>0.3</v>
      </c>
      <c r="M1933" t="b">
        <f t="shared" si="153"/>
        <v>1</v>
      </c>
      <c r="N1933" t="str">
        <f t="shared" si="154"/>
        <v>Meal_Morning_Snack_Side</v>
      </c>
      <c r="O1933" t="s">
        <v>41</v>
      </c>
    </row>
    <row r="1934" spans="1:15" hidden="1" x14ac:dyDescent="0.45">
      <c r="A1934" t="str">
        <f t="shared" si="150"/>
        <v>2020-01-05</v>
      </c>
      <c r="B1934">
        <f t="shared" si="151"/>
        <v>43835</v>
      </c>
      <c r="C1934" t="str">
        <f t="shared" si="152"/>
        <v>43835Meal_Afternoon_Snack_GreenP10</v>
      </c>
      <c r="D1934" s="7">
        <v>1932</v>
      </c>
      <c r="E1934" t="s">
        <v>192</v>
      </c>
      <c r="F1934" t="s">
        <v>118</v>
      </c>
      <c r="G1934" t="s">
        <v>168</v>
      </c>
      <c r="H1934">
        <v>76.024085999999997</v>
      </c>
      <c r="I1934" t="s">
        <v>43</v>
      </c>
      <c r="J1934">
        <v>0.05</v>
      </c>
      <c r="K1934">
        <v>0.05</v>
      </c>
      <c r="L1934">
        <v>0.2</v>
      </c>
      <c r="M1934" t="b">
        <f t="shared" si="153"/>
        <v>1</v>
      </c>
      <c r="N1934" t="str">
        <f t="shared" si="154"/>
        <v>Meal_Afternoon_Snack_Green</v>
      </c>
      <c r="O1934" t="s">
        <v>11</v>
      </c>
    </row>
    <row r="1935" spans="1:15" hidden="1" x14ac:dyDescent="0.45">
      <c r="A1935" t="str">
        <f t="shared" si="150"/>
        <v>2020-01-05</v>
      </c>
      <c r="B1935">
        <f t="shared" si="151"/>
        <v>43835</v>
      </c>
      <c r="C1935" t="str">
        <f t="shared" si="152"/>
        <v>43835Meal_Afternoon_Snack_MainP10</v>
      </c>
      <c r="D1935" s="7">
        <v>1933</v>
      </c>
      <c r="E1935" t="s">
        <v>192</v>
      </c>
      <c r="F1935" t="s">
        <v>118</v>
      </c>
      <c r="G1935" t="s">
        <v>169</v>
      </c>
      <c r="H1935">
        <v>21.721167999999999</v>
      </c>
      <c r="I1935" t="s">
        <v>43</v>
      </c>
      <c r="J1935">
        <v>0.05</v>
      </c>
      <c r="K1935">
        <v>0.05</v>
      </c>
      <c r="L1935">
        <v>0.2</v>
      </c>
      <c r="M1935" t="b">
        <f t="shared" si="153"/>
        <v>1</v>
      </c>
      <c r="N1935" t="str">
        <f t="shared" si="154"/>
        <v>Meal_Afternoon_Snack_Main</v>
      </c>
      <c r="O1935" t="s">
        <v>12</v>
      </c>
    </row>
    <row r="1936" spans="1:15" hidden="1" x14ac:dyDescent="0.45">
      <c r="A1936" t="str">
        <f t="shared" si="150"/>
        <v>2020-01-05</v>
      </c>
      <c r="B1936">
        <f t="shared" si="151"/>
        <v>43835</v>
      </c>
      <c r="C1936" t="str">
        <f t="shared" si="152"/>
        <v>43835Meal_Afternoon_Snack_SideP10</v>
      </c>
      <c r="D1936" s="7">
        <v>1934</v>
      </c>
      <c r="E1936" t="s">
        <v>192</v>
      </c>
      <c r="F1936" t="s">
        <v>118</v>
      </c>
      <c r="G1936" t="s">
        <v>170</v>
      </c>
      <c r="H1936">
        <v>83.264476000000002</v>
      </c>
      <c r="I1936" t="s">
        <v>43</v>
      </c>
      <c r="J1936">
        <v>0.05</v>
      </c>
      <c r="K1936">
        <v>0.05</v>
      </c>
      <c r="L1936">
        <v>0.2</v>
      </c>
      <c r="M1936" t="b">
        <f t="shared" si="153"/>
        <v>1</v>
      </c>
      <c r="N1936" t="str">
        <f t="shared" si="154"/>
        <v>Meal_Afternoon_Snack_Side</v>
      </c>
      <c r="O1936" t="s">
        <v>13</v>
      </c>
    </row>
    <row r="1937" spans="1:15" hidden="1" x14ac:dyDescent="0.45">
      <c r="A1937" t="str">
        <f t="shared" si="150"/>
        <v>2020-01-05</v>
      </c>
      <c r="B1937">
        <f t="shared" si="151"/>
        <v>43835</v>
      </c>
      <c r="C1937" t="str">
        <f t="shared" si="152"/>
        <v>43835Meal_Booster1_GreenP10</v>
      </c>
      <c r="D1937" s="7">
        <v>1935</v>
      </c>
      <c r="E1937" t="s">
        <v>192</v>
      </c>
      <c r="F1937" t="s">
        <v>118</v>
      </c>
      <c r="G1937" t="s">
        <v>171</v>
      </c>
      <c r="H1937">
        <v>0</v>
      </c>
      <c r="I1937" t="s">
        <v>43</v>
      </c>
      <c r="J1937">
        <v>0.05</v>
      </c>
      <c r="K1937">
        <v>0.05</v>
      </c>
      <c r="L1937">
        <v>0.2</v>
      </c>
      <c r="M1937" t="b">
        <f t="shared" si="153"/>
        <v>1</v>
      </c>
      <c r="N1937" t="str">
        <f t="shared" si="154"/>
        <v>Meal_Booster1_Green</v>
      </c>
      <c r="O1937" t="s">
        <v>16</v>
      </c>
    </row>
    <row r="1938" spans="1:15" hidden="1" x14ac:dyDescent="0.45">
      <c r="A1938" t="str">
        <f t="shared" si="150"/>
        <v>2020-01-05</v>
      </c>
      <c r="B1938">
        <f t="shared" si="151"/>
        <v>43835</v>
      </c>
      <c r="C1938" t="str">
        <f t="shared" si="152"/>
        <v>43835Meal_Booster1_MainP10</v>
      </c>
      <c r="D1938" s="7">
        <v>1936</v>
      </c>
      <c r="E1938" t="s">
        <v>192</v>
      </c>
      <c r="F1938" t="s">
        <v>118</v>
      </c>
      <c r="G1938" t="s">
        <v>172</v>
      </c>
      <c r="H1938">
        <v>0</v>
      </c>
      <c r="I1938" t="s">
        <v>43</v>
      </c>
      <c r="J1938">
        <v>0.05</v>
      </c>
      <c r="K1938">
        <v>0.05</v>
      </c>
      <c r="L1938">
        <v>0.2</v>
      </c>
      <c r="M1938" t="b">
        <f t="shared" si="153"/>
        <v>1</v>
      </c>
      <c r="N1938" t="str">
        <f t="shared" si="154"/>
        <v>Meal_Booster1_Main</v>
      </c>
      <c r="O1938" t="s">
        <v>17</v>
      </c>
    </row>
    <row r="1939" spans="1:15" hidden="1" x14ac:dyDescent="0.45">
      <c r="A1939" t="str">
        <f t="shared" si="150"/>
        <v>2020-01-05</v>
      </c>
      <c r="B1939">
        <f t="shared" si="151"/>
        <v>43835</v>
      </c>
      <c r="C1939" t="str">
        <f t="shared" si="152"/>
        <v>43835Meal_Booster1_SideP10</v>
      </c>
      <c r="D1939" s="7">
        <v>1937</v>
      </c>
      <c r="E1939" t="s">
        <v>192</v>
      </c>
      <c r="F1939" t="s">
        <v>118</v>
      </c>
      <c r="G1939" t="s">
        <v>173</v>
      </c>
      <c r="H1939">
        <v>0</v>
      </c>
      <c r="I1939" t="s">
        <v>43</v>
      </c>
      <c r="J1939">
        <v>0.05</v>
      </c>
      <c r="K1939">
        <v>0.05</v>
      </c>
      <c r="L1939">
        <v>0.2</v>
      </c>
      <c r="M1939" t="b">
        <f t="shared" si="153"/>
        <v>1</v>
      </c>
      <c r="N1939" t="str">
        <f t="shared" si="154"/>
        <v>Meal_Booster1_Side</v>
      </c>
      <c r="O1939" t="s">
        <v>18</v>
      </c>
    </row>
    <row r="1940" spans="1:15" hidden="1" x14ac:dyDescent="0.45">
      <c r="A1940" t="str">
        <f t="shared" si="150"/>
        <v>2020-01-05</v>
      </c>
      <c r="B1940">
        <f t="shared" si="151"/>
        <v>43835</v>
      </c>
      <c r="C1940" t="str">
        <f t="shared" si="152"/>
        <v>43835Meal_Booster2_GreenP10</v>
      </c>
      <c r="D1940" s="7">
        <v>1938</v>
      </c>
      <c r="E1940" t="s">
        <v>192</v>
      </c>
      <c r="F1940" t="s">
        <v>118</v>
      </c>
      <c r="G1940" t="s">
        <v>174</v>
      </c>
      <c r="H1940">
        <v>0</v>
      </c>
      <c r="I1940" t="s">
        <v>43</v>
      </c>
      <c r="J1940">
        <v>0.05</v>
      </c>
      <c r="K1940">
        <v>0.05</v>
      </c>
      <c r="L1940">
        <v>0.2</v>
      </c>
      <c r="M1940" t="b">
        <f t="shared" si="153"/>
        <v>1</v>
      </c>
      <c r="N1940" t="str">
        <f t="shared" si="154"/>
        <v>Meal_Booster2_Green</v>
      </c>
      <c r="O1940" t="s">
        <v>19</v>
      </c>
    </row>
    <row r="1941" spans="1:15" hidden="1" x14ac:dyDescent="0.45">
      <c r="A1941" t="str">
        <f t="shared" si="150"/>
        <v>2020-01-05</v>
      </c>
      <c r="B1941">
        <f t="shared" si="151"/>
        <v>43835</v>
      </c>
      <c r="C1941" t="str">
        <f t="shared" si="152"/>
        <v>43835Meal_Booster2_MainP10</v>
      </c>
      <c r="D1941" s="7">
        <v>1939</v>
      </c>
      <c r="E1941" t="s">
        <v>192</v>
      </c>
      <c r="F1941" t="s">
        <v>118</v>
      </c>
      <c r="G1941" t="s">
        <v>175</v>
      </c>
      <c r="H1941">
        <v>0</v>
      </c>
      <c r="I1941" t="s">
        <v>43</v>
      </c>
      <c r="J1941">
        <v>0.05</v>
      </c>
      <c r="K1941">
        <v>0.05</v>
      </c>
      <c r="L1941">
        <v>0.2</v>
      </c>
      <c r="M1941" t="b">
        <f t="shared" si="153"/>
        <v>1</v>
      </c>
      <c r="N1941" t="str">
        <f t="shared" si="154"/>
        <v>Meal_Booster2_Main</v>
      </c>
      <c r="O1941" t="s">
        <v>20</v>
      </c>
    </row>
    <row r="1942" spans="1:15" hidden="1" x14ac:dyDescent="0.45">
      <c r="A1942" t="str">
        <f t="shared" si="150"/>
        <v>2020-01-05</v>
      </c>
      <c r="B1942">
        <f t="shared" si="151"/>
        <v>43835</v>
      </c>
      <c r="C1942" t="str">
        <f t="shared" si="152"/>
        <v>43835Meal_Booster2_SideP10</v>
      </c>
      <c r="D1942" s="7">
        <v>1940</v>
      </c>
      <c r="E1942" t="s">
        <v>192</v>
      </c>
      <c r="F1942" t="s">
        <v>118</v>
      </c>
      <c r="G1942" t="s">
        <v>176</v>
      </c>
      <c r="H1942">
        <v>0</v>
      </c>
      <c r="I1942" t="s">
        <v>43</v>
      </c>
      <c r="J1942">
        <v>0.05</v>
      </c>
      <c r="K1942">
        <v>0.05</v>
      </c>
      <c r="L1942">
        <v>0.2</v>
      </c>
      <c r="M1942" t="b">
        <f t="shared" si="153"/>
        <v>1</v>
      </c>
      <c r="N1942" t="str">
        <f t="shared" si="154"/>
        <v>Meal_Booster2_Side</v>
      </c>
      <c r="O1942" t="s">
        <v>21</v>
      </c>
    </row>
    <row r="1943" spans="1:15" hidden="1" x14ac:dyDescent="0.45">
      <c r="A1943" t="str">
        <f t="shared" si="150"/>
        <v>2020-01-05</v>
      </c>
      <c r="B1943">
        <f t="shared" si="151"/>
        <v>43835</v>
      </c>
      <c r="C1943" t="str">
        <f t="shared" si="152"/>
        <v>43835Meal_Breakfast_GreenP10</v>
      </c>
      <c r="D1943" s="7">
        <v>1941</v>
      </c>
      <c r="E1943" t="s">
        <v>192</v>
      </c>
      <c r="F1943" t="s">
        <v>118</v>
      </c>
      <c r="G1943" t="s">
        <v>177</v>
      </c>
      <c r="H1943">
        <v>0</v>
      </c>
      <c r="I1943" t="s">
        <v>43</v>
      </c>
      <c r="J1943">
        <v>0.05</v>
      </c>
      <c r="K1943">
        <v>0.05</v>
      </c>
      <c r="L1943">
        <v>0.2</v>
      </c>
      <c r="M1943" t="b">
        <f t="shared" si="153"/>
        <v>1</v>
      </c>
      <c r="N1943" t="str">
        <f t="shared" si="154"/>
        <v>Meal_Breakfast_Green</v>
      </c>
      <c r="O1943" t="s">
        <v>24</v>
      </c>
    </row>
    <row r="1944" spans="1:15" hidden="1" x14ac:dyDescent="0.45">
      <c r="A1944" t="str">
        <f t="shared" si="150"/>
        <v>2020-01-05</v>
      </c>
      <c r="B1944">
        <f t="shared" si="151"/>
        <v>43835</v>
      </c>
      <c r="C1944" t="str">
        <f t="shared" si="152"/>
        <v>43835Meal_Breakfast_MainP10</v>
      </c>
      <c r="D1944" s="7">
        <v>1942</v>
      </c>
      <c r="E1944" t="s">
        <v>192</v>
      </c>
      <c r="F1944" t="s">
        <v>118</v>
      </c>
      <c r="G1944" t="s">
        <v>178</v>
      </c>
      <c r="H1944">
        <v>66.269565999999998</v>
      </c>
      <c r="I1944" t="s">
        <v>43</v>
      </c>
      <c r="J1944">
        <v>0.05</v>
      </c>
      <c r="K1944">
        <v>0.05</v>
      </c>
      <c r="L1944">
        <v>0.2</v>
      </c>
      <c r="M1944" t="b">
        <f t="shared" si="153"/>
        <v>1</v>
      </c>
      <c r="N1944" t="str">
        <f t="shared" si="154"/>
        <v>Meal_Breakfast_Main</v>
      </c>
      <c r="O1944" t="s">
        <v>25</v>
      </c>
    </row>
    <row r="1945" spans="1:15" hidden="1" x14ac:dyDescent="0.45">
      <c r="A1945" t="str">
        <f t="shared" si="150"/>
        <v>2020-01-05</v>
      </c>
      <c r="B1945">
        <f t="shared" si="151"/>
        <v>43835</v>
      </c>
      <c r="C1945" t="str">
        <f t="shared" si="152"/>
        <v>43835Meal_Breakfast_SideP10</v>
      </c>
      <c r="D1945" s="7">
        <v>1943</v>
      </c>
      <c r="E1945" t="s">
        <v>192</v>
      </c>
      <c r="F1945" t="s">
        <v>118</v>
      </c>
      <c r="G1945" t="s">
        <v>179</v>
      </c>
      <c r="H1945">
        <v>192.84443999999999</v>
      </c>
      <c r="I1945" t="s">
        <v>43</v>
      </c>
      <c r="J1945">
        <v>0.05</v>
      </c>
      <c r="K1945">
        <v>0.05</v>
      </c>
      <c r="L1945">
        <v>0.2</v>
      </c>
      <c r="M1945" t="b">
        <f t="shared" si="153"/>
        <v>1</v>
      </c>
      <c r="N1945" t="str">
        <f t="shared" si="154"/>
        <v>Meal_Breakfast_Side</v>
      </c>
      <c r="O1945" t="s">
        <v>26</v>
      </c>
    </row>
    <row r="1946" spans="1:15" hidden="1" x14ac:dyDescent="0.45">
      <c r="A1946" t="str">
        <f t="shared" si="150"/>
        <v>2020-01-05</v>
      </c>
      <c r="B1946">
        <f t="shared" si="151"/>
        <v>43835</v>
      </c>
      <c r="C1946" t="str">
        <f t="shared" si="152"/>
        <v>43835Meal_Dinner_GreenP10</v>
      </c>
      <c r="D1946" s="7">
        <v>1944</v>
      </c>
      <c r="E1946" t="s">
        <v>192</v>
      </c>
      <c r="F1946" t="s">
        <v>118</v>
      </c>
      <c r="G1946" t="s">
        <v>180</v>
      </c>
      <c r="H1946">
        <v>48.072104000000003</v>
      </c>
      <c r="I1946" t="s">
        <v>43</v>
      </c>
      <c r="J1946">
        <v>0.05</v>
      </c>
      <c r="K1946">
        <v>0.05</v>
      </c>
      <c r="L1946">
        <v>0.2</v>
      </c>
      <c r="M1946" t="b">
        <f t="shared" si="153"/>
        <v>1</v>
      </c>
      <c r="N1946" t="str">
        <f t="shared" si="154"/>
        <v>Meal_Dinner_Green</v>
      </c>
      <c r="O1946" t="s">
        <v>29</v>
      </c>
    </row>
    <row r="1947" spans="1:15" hidden="1" x14ac:dyDescent="0.45">
      <c r="A1947" t="str">
        <f t="shared" si="150"/>
        <v>2020-01-05</v>
      </c>
      <c r="B1947">
        <f t="shared" si="151"/>
        <v>43835</v>
      </c>
      <c r="C1947" t="str">
        <f t="shared" si="152"/>
        <v>43835Meal_Dinner_MainP10</v>
      </c>
      <c r="D1947" s="7">
        <v>1945</v>
      </c>
      <c r="E1947" t="s">
        <v>192</v>
      </c>
      <c r="F1947" t="s">
        <v>118</v>
      </c>
      <c r="G1947" t="s">
        <v>181</v>
      </c>
      <c r="H1947">
        <v>161.49222</v>
      </c>
      <c r="I1947" t="s">
        <v>43</v>
      </c>
      <c r="J1947">
        <v>0.05</v>
      </c>
      <c r="K1947">
        <v>0.05</v>
      </c>
      <c r="L1947">
        <v>0.2</v>
      </c>
      <c r="M1947" t="b">
        <f t="shared" si="153"/>
        <v>1</v>
      </c>
      <c r="N1947" t="str">
        <f t="shared" si="154"/>
        <v>Meal_Dinner_Main</v>
      </c>
      <c r="O1947" t="s">
        <v>30</v>
      </c>
    </row>
    <row r="1948" spans="1:15" hidden="1" x14ac:dyDescent="0.45">
      <c r="A1948" t="str">
        <f t="shared" si="150"/>
        <v>2020-01-05</v>
      </c>
      <c r="B1948">
        <f t="shared" si="151"/>
        <v>43835</v>
      </c>
      <c r="C1948" t="str">
        <f t="shared" si="152"/>
        <v>43835Meal_Dinner_SideP10</v>
      </c>
      <c r="D1948" s="7">
        <v>1946</v>
      </c>
      <c r="E1948" t="s">
        <v>192</v>
      </c>
      <c r="F1948" t="s">
        <v>118</v>
      </c>
      <c r="G1948" t="s">
        <v>182</v>
      </c>
      <c r="H1948">
        <v>48.072104000000003</v>
      </c>
      <c r="I1948" t="s">
        <v>43</v>
      </c>
      <c r="J1948">
        <v>0.05</v>
      </c>
      <c r="K1948">
        <v>0.05</v>
      </c>
      <c r="L1948">
        <v>0.2</v>
      </c>
      <c r="M1948" t="b">
        <f t="shared" si="153"/>
        <v>1</v>
      </c>
      <c r="N1948" t="str">
        <f t="shared" si="154"/>
        <v>Meal_Dinner_Side</v>
      </c>
      <c r="O1948" t="s">
        <v>31</v>
      </c>
    </row>
    <row r="1949" spans="1:15" hidden="1" x14ac:dyDescent="0.45">
      <c r="A1949" t="str">
        <f t="shared" si="150"/>
        <v>2020-01-05</v>
      </c>
      <c r="B1949">
        <f t="shared" si="151"/>
        <v>43835</v>
      </c>
      <c r="C1949" t="str">
        <f t="shared" si="152"/>
        <v>43835Meal_Lunch_GreenP10</v>
      </c>
      <c r="D1949" s="7">
        <v>1947</v>
      </c>
      <c r="E1949" t="s">
        <v>192</v>
      </c>
      <c r="F1949" t="s">
        <v>118</v>
      </c>
      <c r="G1949" t="s">
        <v>183</v>
      </c>
      <c r="H1949">
        <v>178.64080000000001</v>
      </c>
      <c r="I1949" t="s">
        <v>43</v>
      </c>
      <c r="J1949">
        <v>0.05</v>
      </c>
      <c r="K1949">
        <v>0.05</v>
      </c>
      <c r="L1949">
        <v>0.2</v>
      </c>
      <c r="M1949" t="b">
        <f t="shared" si="153"/>
        <v>1</v>
      </c>
      <c r="N1949" t="str">
        <f t="shared" si="154"/>
        <v>Meal_Lunch_Green</v>
      </c>
      <c r="O1949" t="s">
        <v>34</v>
      </c>
    </row>
    <row r="1950" spans="1:15" hidden="1" x14ac:dyDescent="0.45">
      <c r="A1950" t="str">
        <f t="shared" si="150"/>
        <v>2020-01-05</v>
      </c>
      <c r="B1950">
        <f t="shared" si="151"/>
        <v>43835</v>
      </c>
      <c r="C1950" t="str">
        <f t="shared" si="152"/>
        <v>43835Meal_Lunch_MainP10</v>
      </c>
      <c r="D1950" s="7">
        <v>1948</v>
      </c>
      <c r="E1950" t="s">
        <v>192</v>
      </c>
      <c r="F1950" t="s">
        <v>118</v>
      </c>
      <c r="G1950" t="s">
        <v>184</v>
      </c>
      <c r="H1950">
        <v>67.068949000000003</v>
      </c>
      <c r="I1950" t="s">
        <v>43</v>
      </c>
      <c r="J1950">
        <v>0.05</v>
      </c>
      <c r="K1950">
        <v>0.05</v>
      </c>
      <c r="L1950">
        <v>0.2</v>
      </c>
      <c r="M1950" t="b">
        <f t="shared" si="153"/>
        <v>1</v>
      </c>
      <c r="N1950" t="str">
        <f t="shared" si="154"/>
        <v>Meal_Lunch_Main</v>
      </c>
      <c r="O1950" t="s">
        <v>35</v>
      </c>
    </row>
    <row r="1951" spans="1:15" hidden="1" x14ac:dyDescent="0.45">
      <c r="A1951" t="str">
        <f t="shared" si="150"/>
        <v>2020-01-05</v>
      </c>
      <c r="B1951">
        <f t="shared" si="151"/>
        <v>43835</v>
      </c>
      <c r="C1951" t="str">
        <f t="shared" si="152"/>
        <v>43835Meal_Lunch_SideP10</v>
      </c>
      <c r="D1951" s="7">
        <v>1949</v>
      </c>
      <c r="E1951" t="s">
        <v>192</v>
      </c>
      <c r="F1951" t="s">
        <v>118</v>
      </c>
      <c r="G1951" t="s">
        <v>185</v>
      </c>
      <c r="H1951">
        <v>54.423797999999998</v>
      </c>
      <c r="I1951" t="s">
        <v>43</v>
      </c>
      <c r="J1951">
        <v>0.05</v>
      </c>
      <c r="K1951">
        <v>0.05</v>
      </c>
      <c r="L1951">
        <v>0.2</v>
      </c>
      <c r="M1951" t="b">
        <f t="shared" si="153"/>
        <v>1</v>
      </c>
      <c r="N1951" t="str">
        <f t="shared" si="154"/>
        <v>Meal_Lunch_Side</v>
      </c>
      <c r="O1951" t="s">
        <v>36</v>
      </c>
    </row>
    <row r="1952" spans="1:15" hidden="1" x14ac:dyDescent="0.45">
      <c r="A1952" t="str">
        <f t="shared" si="150"/>
        <v>2020-01-05</v>
      </c>
      <c r="B1952">
        <f t="shared" si="151"/>
        <v>43835</v>
      </c>
      <c r="C1952" t="str">
        <f t="shared" si="152"/>
        <v>43835Meal_Morning_Snack_GreenP10</v>
      </c>
      <c r="D1952" s="7">
        <v>1950</v>
      </c>
      <c r="E1952" t="s">
        <v>192</v>
      </c>
      <c r="F1952" t="s">
        <v>118</v>
      </c>
      <c r="G1952" t="s">
        <v>186</v>
      </c>
      <c r="H1952">
        <v>30.442547000000001</v>
      </c>
      <c r="I1952" t="s">
        <v>43</v>
      </c>
      <c r="J1952">
        <v>0.05</v>
      </c>
      <c r="K1952">
        <v>0.05</v>
      </c>
      <c r="L1952">
        <v>0.2</v>
      </c>
      <c r="M1952" t="b">
        <f t="shared" si="153"/>
        <v>1</v>
      </c>
      <c r="N1952" t="str">
        <f t="shared" si="154"/>
        <v>Meal_Morning_Snack_Green</v>
      </c>
      <c r="O1952" t="s">
        <v>39</v>
      </c>
    </row>
    <row r="1953" spans="1:15" hidden="1" x14ac:dyDescent="0.45">
      <c r="A1953" t="str">
        <f t="shared" si="150"/>
        <v>2020-01-05</v>
      </c>
      <c r="B1953">
        <f t="shared" si="151"/>
        <v>43835</v>
      </c>
      <c r="C1953" t="str">
        <f t="shared" si="152"/>
        <v>43835Meal_Morning_Snack_MainP10</v>
      </c>
      <c r="D1953" s="7">
        <v>1951</v>
      </c>
      <c r="E1953" t="s">
        <v>192</v>
      </c>
      <c r="F1953" t="s">
        <v>118</v>
      </c>
      <c r="G1953" t="s">
        <v>187</v>
      </c>
      <c r="H1953">
        <v>129.38083</v>
      </c>
      <c r="I1953" t="s">
        <v>43</v>
      </c>
      <c r="J1953">
        <v>0.05</v>
      </c>
      <c r="K1953">
        <v>0.05</v>
      </c>
      <c r="L1953">
        <v>0.2</v>
      </c>
      <c r="M1953" t="b">
        <f t="shared" si="153"/>
        <v>1</v>
      </c>
      <c r="N1953" t="str">
        <f t="shared" si="154"/>
        <v>Meal_Morning_Snack_Main</v>
      </c>
      <c r="O1953" t="s">
        <v>40</v>
      </c>
    </row>
    <row r="1954" spans="1:15" hidden="1" x14ac:dyDescent="0.45">
      <c r="A1954" t="str">
        <f t="shared" si="150"/>
        <v>2020-01-05</v>
      </c>
      <c r="B1954">
        <f t="shared" si="151"/>
        <v>43835</v>
      </c>
      <c r="C1954" t="str">
        <f t="shared" si="152"/>
        <v>43835Meal_Morning_Snack_SideP10</v>
      </c>
      <c r="D1954" s="7">
        <v>1952</v>
      </c>
      <c r="E1954" t="s">
        <v>192</v>
      </c>
      <c r="F1954" t="s">
        <v>118</v>
      </c>
      <c r="G1954" t="s">
        <v>188</v>
      </c>
      <c r="H1954">
        <v>30.442547000000001</v>
      </c>
      <c r="I1954" t="s">
        <v>43</v>
      </c>
      <c r="J1954">
        <v>0.05</v>
      </c>
      <c r="K1954">
        <v>0.05</v>
      </c>
      <c r="L1954">
        <v>0.2</v>
      </c>
      <c r="M1954" t="b">
        <f t="shared" si="153"/>
        <v>1</v>
      </c>
      <c r="N1954" t="str">
        <f t="shared" si="154"/>
        <v>Meal_Morning_Snack_Side</v>
      </c>
      <c r="O1954" t="s">
        <v>41</v>
      </c>
    </row>
    <row r="1955" spans="1:15" hidden="1" x14ac:dyDescent="0.45">
      <c r="A1955" t="str">
        <f t="shared" si="150"/>
        <v>2020-01-05</v>
      </c>
      <c r="B1955">
        <f t="shared" si="151"/>
        <v>43835</v>
      </c>
      <c r="C1955" t="str">
        <f t="shared" si="152"/>
        <v>43835Meal_Afternoon_Snack_GreenP11</v>
      </c>
      <c r="D1955" s="7">
        <v>1953</v>
      </c>
      <c r="E1955" t="s">
        <v>192</v>
      </c>
      <c r="F1955" t="s">
        <v>118</v>
      </c>
      <c r="G1955" t="s">
        <v>168</v>
      </c>
      <c r="H1955">
        <v>58.312249999999999</v>
      </c>
      <c r="I1955" t="s">
        <v>44</v>
      </c>
      <c r="J1955">
        <v>0.05</v>
      </c>
      <c r="K1955">
        <v>0.05</v>
      </c>
      <c r="L1955">
        <v>0.25</v>
      </c>
      <c r="M1955" t="b">
        <f t="shared" si="153"/>
        <v>1</v>
      </c>
      <c r="N1955" t="str">
        <f t="shared" si="154"/>
        <v>Meal_Afternoon_Snack_Green</v>
      </c>
      <c r="O1955" t="s">
        <v>11</v>
      </c>
    </row>
    <row r="1956" spans="1:15" hidden="1" x14ac:dyDescent="0.45">
      <c r="A1956" t="str">
        <f t="shared" si="150"/>
        <v>2020-01-05</v>
      </c>
      <c r="B1956">
        <f t="shared" si="151"/>
        <v>43835</v>
      </c>
      <c r="C1956" t="str">
        <f t="shared" si="152"/>
        <v>43835Meal_Afternoon_Snack_MainP11</v>
      </c>
      <c r="D1956" s="7">
        <v>1954</v>
      </c>
      <c r="E1956" t="s">
        <v>192</v>
      </c>
      <c r="F1956" t="s">
        <v>118</v>
      </c>
      <c r="G1956" t="s">
        <v>169</v>
      </c>
      <c r="H1956">
        <v>14.994579</v>
      </c>
      <c r="I1956" t="s">
        <v>44</v>
      </c>
      <c r="J1956">
        <v>0.05</v>
      </c>
      <c r="K1956">
        <v>0.05</v>
      </c>
      <c r="L1956">
        <v>0.25</v>
      </c>
      <c r="M1956" t="b">
        <f t="shared" si="153"/>
        <v>1</v>
      </c>
      <c r="N1956" t="str">
        <f t="shared" si="154"/>
        <v>Meal_Afternoon_Snack_Main</v>
      </c>
      <c r="O1956" t="s">
        <v>12</v>
      </c>
    </row>
    <row r="1957" spans="1:15" hidden="1" x14ac:dyDescent="0.45">
      <c r="A1957" t="str">
        <f t="shared" si="150"/>
        <v>2020-01-05</v>
      </c>
      <c r="B1957">
        <f t="shared" si="151"/>
        <v>43835</v>
      </c>
      <c r="C1957" t="str">
        <f t="shared" si="152"/>
        <v>43835Meal_Afternoon_Snack_SideP11</v>
      </c>
      <c r="D1957" s="7">
        <v>1955</v>
      </c>
      <c r="E1957" t="s">
        <v>192</v>
      </c>
      <c r="F1957" t="s">
        <v>118</v>
      </c>
      <c r="G1957" t="s">
        <v>170</v>
      </c>
      <c r="H1957">
        <v>59.978315000000002</v>
      </c>
      <c r="I1957" t="s">
        <v>44</v>
      </c>
      <c r="J1957">
        <v>0.05</v>
      </c>
      <c r="K1957">
        <v>0.05</v>
      </c>
      <c r="L1957">
        <v>0.25</v>
      </c>
      <c r="M1957" t="b">
        <f t="shared" si="153"/>
        <v>1</v>
      </c>
      <c r="N1957" t="str">
        <f t="shared" si="154"/>
        <v>Meal_Afternoon_Snack_Side</v>
      </c>
      <c r="O1957" t="s">
        <v>13</v>
      </c>
    </row>
    <row r="1958" spans="1:15" hidden="1" x14ac:dyDescent="0.45">
      <c r="A1958" t="str">
        <f t="shared" si="150"/>
        <v>2020-01-05</v>
      </c>
      <c r="B1958">
        <f t="shared" si="151"/>
        <v>43835</v>
      </c>
      <c r="C1958" t="str">
        <f t="shared" si="152"/>
        <v>43835Meal_Booster1_GreenP11</v>
      </c>
      <c r="D1958" s="7">
        <v>1956</v>
      </c>
      <c r="E1958" t="s">
        <v>192</v>
      </c>
      <c r="F1958" t="s">
        <v>118</v>
      </c>
      <c r="G1958" t="s">
        <v>171</v>
      </c>
      <c r="H1958">
        <v>0</v>
      </c>
      <c r="I1958" t="s">
        <v>44</v>
      </c>
      <c r="J1958">
        <v>0.05</v>
      </c>
      <c r="K1958">
        <v>0.05</v>
      </c>
      <c r="L1958">
        <v>0.25</v>
      </c>
      <c r="M1958" t="b">
        <f t="shared" si="153"/>
        <v>1</v>
      </c>
      <c r="N1958" t="str">
        <f t="shared" si="154"/>
        <v>Meal_Booster1_Green</v>
      </c>
      <c r="O1958" t="s">
        <v>16</v>
      </c>
    </row>
    <row r="1959" spans="1:15" hidden="1" x14ac:dyDescent="0.45">
      <c r="A1959" t="str">
        <f t="shared" si="150"/>
        <v>2020-01-05</v>
      </c>
      <c r="B1959">
        <f t="shared" si="151"/>
        <v>43835</v>
      </c>
      <c r="C1959" t="str">
        <f t="shared" si="152"/>
        <v>43835Meal_Booster1_MainP11</v>
      </c>
      <c r="D1959" s="7">
        <v>1957</v>
      </c>
      <c r="E1959" t="s">
        <v>192</v>
      </c>
      <c r="F1959" t="s">
        <v>118</v>
      </c>
      <c r="G1959" t="s">
        <v>172</v>
      </c>
      <c r="H1959">
        <v>0</v>
      </c>
      <c r="I1959" t="s">
        <v>44</v>
      </c>
      <c r="J1959">
        <v>0.05</v>
      </c>
      <c r="K1959">
        <v>0.05</v>
      </c>
      <c r="L1959">
        <v>0.25</v>
      </c>
      <c r="M1959" t="b">
        <f t="shared" si="153"/>
        <v>1</v>
      </c>
      <c r="N1959" t="str">
        <f t="shared" si="154"/>
        <v>Meal_Booster1_Main</v>
      </c>
      <c r="O1959" t="s">
        <v>17</v>
      </c>
    </row>
    <row r="1960" spans="1:15" hidden="1" x14ac:dyDescent="0.45">
      <c r="A1960" t="str">
        <f t="shared" si="150"/>
        <v>2020-01-05</v>
      </c>
      <c r="B1960">
        <f t="shared" si="151"/>
        <v>43835</v>
      </c>
      <c r="C1960" t="str">
        <f t="shared" si="152"/>
        <v>43835Meal_Booster1_SideP11</v>
      </c>
      <c r="D1960" s="7">
        <v>1958</v>
      </c>
      <c r="E1960" t="s">
        <v>192</v>
      </c>
      <c r="F1960" t="s">
        <v>118</v>
      </c>
      <c r="G1960" t="s">
        <v>173</v>
      </c>
      <c r="H1960">
        <v>0</v>
      </c>
      <c r="I1960" t="s">
        <v>44</v>
      </c>
      <c r="J1960">
        <v>0.05</v>
      </c>
      <c r="K1960">
        <v>0.05</v>
      </c>
      <c r="L1960">
        <v>0.25</v>
      </c>
      <c r="M1960" t="b">
        <f t="shared" si="153"/>
        <v>1</v>
      </c>
      <c r="N1960" t="str">
        <f t="shared" si="154"/>
        <v>Meal_Booster1_Side</v>
      </c>
      <c r="O1960" t="s">
        <v>18</v>
      </c>
    </row>
    <row r="1961" spans="1:15" hidden="1" x14ac:dyDescent="0.45">
      <c r="A1961" t="str">
        <f t="shared" si="150"/>
        <v>2020-01-05</v>
      </c>
      <c r="B1961">
        <f t="shared" si="151"/>
        <v>43835</v>
      </c>
      <c r="C1961" t="str">
        <f t="shared" si="152"/>
        <v>43835Meal_Booster2_GreenP11</v>
      </c>
      <c r="D1961" s="7">
        <v>1959</v>
      </c>
      <c r="E1961" t="s">
        <v>192</v>
      </c>
      <c r="F1961" t="s">
        <v>118</v>
      </c>
      <c r="G1961" t="s">
        <v>174</v>
      </c>
      <c r="H1961">
        <v>0</v>
      </c>
      <c r="I1961" t="s">
        <v>44</v>
      </c>
      <c r="J1961">
        <v>0.05</v>
      </c>
      <c r="K1961">
        <v>0.05</v>
      </c>
      <c r="L1961">
        <v>0.25</v>
      </c>
      <c r="M1961" t="b">
        <f t="shared" si="153"/>
        <v>1</v>
      </c>
      <c r="N1961" t="str">
        <f t="shared" si="154"/>
        <v>Meal_Booster2_Green</v>
      </c>
      <c r="O1961" t="s">
        <v>19</v>
      </c>
    </row>
    <row r="1962" spans="1:15" hidden="1" x14ac:dyDescent="0.45">
      <c r="A1962" t="str">
        <f t="shared" si="150"/>
        <v>2020-01-05</v>
      </c>
      <c r="B1962">
        <f t="shared" si="151"/>
        <v>43835</v>
      </c>
      <c r="C1962" t="str">
        <f t="shared" si="152"/>
        <v>43835Meal_Booster2_MainP11</v>
      </c>
      <c r="D1962" s="7">
        <v>1960</v>
      </c>
      <c r="E1962" t="s">
        <v>192</v>
      </c>
      <c r="F1962" t="s">
        <v>118</v>
      </c>
      <c r="G1962" t="s">
        <v>175</v>
      </c>
      <c r="H1962">
        <v>0</v>
      </c>
      <c r="I1962" t="s">
        <v>44</v>
      </c>
      <c r="J1962">
        <v>0.05</v>
      </c>
      <c r="K1962">
        <v>0.05</v>
      </c>
      <c r="L1962">
        <v>0.25</v>
      </c>
      <c r="M1962" t="b">
        <f t="shared" si="153"/>
        <v>1</v>
      </c>
      <c r="N1962" t="str">
        <f t="shared" si="154"/>
        <v>Meal_Booster2_Main</v>
      </c>
      <c r="O1962" t="s">
        <v>20</v>
      </c>
    </row>
    <row r="1963" spans="1:15" hidden="1" x14ac:dyDescent="0.45">
      <c r="A1963" t="str">
        <f t="shared" si="150"/>
        <v>2020-01-05</v>
      </c>
      <c r="B1963">
        <f t="shared" si="151"/>
        <v>43835</v>
      </c>
      <c r="C1963" t="str">
        <f t="shared" si="152"/>
        <v>43835Meal_Booster2_SideP11</v>
      </c>
      <c r="D1963" s="7">
        <v>1961</v>
      </c>
      <c r="E1963" t="s">
        <v>192</v>
      </c>
      <c r="F1963" t="s">
        <v>118</v>
      </c>
      <c r="G1963" t="s">
        <v>176</v>
      </c>
      <c r="H1963">
        <v>0</v>
      </c>
      <c r="I1963" t="s">
        <v>44</v>
      </c>
      <c r="J1963">
        <v>0.05</v>
      </c>
      <c r="K1963">
        <v>0.05</v>
      </c>
      <c r="L1963">
        <v>0.25</v>
      </c>
      <c r="M1963" t="b">
        <f t="shared" si="153"/>
        <v>1</v>
      </c>
      <c r="N1963" t="str">
        <f t="shared" si="154"/>
        <v>Meal_Booster2_Side</v>
      </c>
      <c r="O1963" t="s">
        <v>21</v>
      </c>
    </row>
    <row r="1964" spans="1:15" hidden="1" x14ac:dyDescent="0.45">
      <c r="A1964" t="str">
        <f t="shared" si="150"/>
        <v>2020-01-05</v>
      </c>
      <c r="B1964">
        <f t="shared" si="151"/>
        <v>43835</v>
      </c>
      <c r="C1964" t="str">
        <f t="shared" si="152"/>
        <v>43835Meal_Breakfast_GreenP11</v>
      </c>
      <c r="D1964" s="7">
        <v>1962</v>
      </c>
      <c r="E1964" t="s">
        <v>192</v>
      </c>
      <c r="F1964" t="s">
        <v>118</v>
      </c>
      <c r="G1964" t="s">
        <v>177</v>
      </c>
      <c r="H1964">
        <v>0</v>
      </c>
      <c r="I1964" t="s">
        <v>44</v>
      </c>
      <c r="J1964">
        <v>0.05</v>
      </c>
      <c r="K1964">
        <v>0.05</v>
      </c>
      <c r="L1964">
        <v>0.25</v>
      </c>
      <c r="M1964" t="b">
        <f t="shared" si="153"/>
        <v>1</v>
      </c>
      <c r="N1964" t="str">
        <f t="shared" si="154"/>
        <v>Meal_Breakfast_Green</v>
      </c>
      <c r="O1964" t="s">
        <v>24</v>
      </c>
    </row>
    <row r="1965" spans="1:15" hidden="1" x14ac:dyDescent="0.45">
      <c r="A1965" t="str">
        <f t="shared" si="150"/>
        <v>2020-01-05</v>
      </c>
      <c r="B1965">
        <f t="shared" si="151"/>
        <v>43835</v>
      </c>
      <c r="C1965" t="str">
        <f t="shared" si="152"/>
        <v>43835Meal_Breakfast_MainP11</v>
      </c>
      <c r="D1965" s="7">
        <v>1963</v>
      </c>
      <c r="E1965" t="s">
        <v>192</v>
      </c>
      <c r="F1965" t="s">
        <v>118</v>
      </c>
      <c r="G1965" t="s">
        <v>178</v>
      </c>
      <c r="H1965">
        <v>46.322372999999999</v>
      </c>
      <c r="I1965" t="s">
        <v>44</v>
      </c>
      <c r="J1965">
        <v>0.05</v>
      </c>
      <c r="K1965">
        <v>0.05</v>
      </c>
      <c r="L1965">
        <v>0.25</v>
      </c>
      <c r="M1965" t="b">
        <f t="shared" si="153"/>
        <v>1</v>
      </c>
      <c r="N1965" t="str">
        <f t="shared" si="154"/>
        <v>Meal_Breakfast_Main</v>
      </c>
      <c r="O1965" t="s">
        <v>25</v>
      </c>
    </row>
    <row r="1966" spans="1:15" hidden="1" x14ac:dyDescent="0.45">
      <c r="A1966" t="str">
        <f t="shared" si="150"/>
        <v>2020-01-05</v>
      </c>
      <c r="B1966">
        <f t="shared" si="151"/>
        <v>43835</v>
      </c>
      <c r="C1966" t="str">
        <f t="shared" si="152"/>
        <v>43835Meal_Breakfast_SideP11</v>
      </c>
      <c r="D1966" s="7">
        <v>1964</v>
      </c>
      <c r="E1966" t="s">
        <v>192</v>
      </c>
      <c r="F1966" t="s">
        <v>118</v>
      </c>
      <c r="G1966" t="s">
        <v>179</v>
      </c>
      <c r="H1966">
        <v>146.87280999999999</v>
      </c>
      <c r="I1966" t="s">
        <v>44</v>
      </c>
      <c r="J1966">
        <v>0.05</v>
      </c>
      <c r="K1966">
        <v>0.05</v>
      </c>
      <c r="L1966">
        <v>0.25</v>
      </c>
      <c r="M1966" t="b">
        <f t="shared" si="153"/>
        <v>1</v>
      </c>
      <c r="N1966" t="str">
        <f t="shared" si="154"/>
        <v>Meal_Breakfast_Side</v>
      </c>
      <c r="O1966" t="s">
        <v>26</v>
      </c>
    </row>
    <row r="1967" spans="1:15" hidden="1" x14ac:dyDescent="0.45">
      <c r="A1967" t="str">
        <f t="shared" si="150"/>
        <v>2020-01-05</v>
      </c>
      <c r="B1967">
        <f t="shared" si="151"/>
        <v>43835</v>
      </c>
      <c r="C1967" t="str">
        <f t="shared" si="152"/>
        <v>43835Meal_Dinner_GreenP11</v>
      </c>
      <c r="D1967" s="7">
        <v>1965</v>
      </c>
      <c r="E1967" t="s">
        <v>192</v>
      </c>
      <c r="F1967" t="s">
        <v>118</v>
      </c>
      <c r="G1967" t="s">
        <v>180</v>
      </c>
      <c r="H1967">
        <v>34.333826000000002</v>
      </c>
      <c r="I1967" t="s">
        <v>44</v>
      </c>
      <c r="J1967">
        <v>0.05</v>
      </c>
      <c r="K1967">
        <v>0.05</v>
      </c>
      <c r="L1967">
        <v>0.25</v>
      </c>
      <c r="M1967" t="b">
        <f t="shared" si="153"/>
        <v>1</v>
      </c>
      <c r="N1967" t="str">
        <f t="shared" si="154"/>
        <v>Meal_Dinner_Green</v>
      </c>
      <c r="O1967" t="s">
        <v>29</v>
      </c>
    </row>
    <row r="1968" spans="1:15" hidden="1" x14ac:dyDescent="0.45">
      <c r="A1968" t="str">
        <f t="shared" si="150"/>
        <v>2020-01-05</v>
      </c>
      <c r="B1968">
        <f t="shared" si="151"/>
        <v>43835</v>
      </c>
      <c r="C1968" t="str">
        <f t="shared" si="152"/>
        <v>43835Meal_Dinner_MainP11</v>
      </c>
      <c r="D1968" s="7">
        <v>1966</v>
      </c>
      <c r="E1968" t="s">
        <v>192</v>
      </c>
      <c r="F1968" t="s">
        <v>118</v>
      </c>
      <c r="G1968" t="s">
        <v>181</v>
      </c>
      <c r="H1968">
        <v>127.60739</v>
      </c>
      <c r="I1968" t="s">
        <v>44</v>
      </c>
      <c r="J1968">
        <v>0.05</v>
      </c>
      <c r="K1968">
        <v>0.05</v>
      </c>
      <c r="L1968">
        <v>0.25</v>
      </c>
      <c r="M1968" t="b">
        <f t="shared" si="153"/>
        <v>1</v>
      </c>
      <c r="N1968" t="str">
        <f t="shared" si="154"/>
        <v>Meal_Dinner_Main</v>
      </c>
      <c r="O1968" t="s">
        <v>30</v>
      </c>
    </row>
    <row r="1969" spans="1:15" hidden="1" x14ac:dyDescent="0.45">
      <c r="A1969" t="str">
        <f t="shared" si="150"/>
        <v>2020-01-05</v>
      </c>
      <c r="B1969">
        <f t="shared" si="151"/>
        <v>43835</v>
      </c>
      <c r="C1969" t="str">
        <f t="shared" si="152"/>
        <v>43835Meal_Dinner_SideP11</v>
      </c>
      <c r="D1969" s="7">
        <v>1967</v>
      </c>
      <c r="E1969" t="s">
        <v>192</v>
      </c>
      <c r="F1969" t="s">
        <v>118</v>
      </c>
      <c r="G1969" t="s">
        <v>182</v>
      </c>
      <c r="H1969">
        <v>34.333826000000002</v>
      </c>
      <c r="I1969" t="s">
        <v>44</v>
      </c>
      <c r="J1969">
        <v>0.05</v>
      </c>
      <c r="K1969">
        <v>0.05</v>
      </c>
      <c r="L1969">
        <v>0.25</v>
      </c>
      <c r="M1969" t="b">
        <f t="shared" si="153"/>
        <v>1</v>
      </c>
      <c r="N1969" t="str">
        <f t="shared" si="154"/>
        <v>Meal_Dinner_Side</v>
      </c>
      <c r="O1969" t="s">
        <v>31</v>
      </c>
    </row>
    <row r="1970" spans="1:15" hidden="1" x14ac:dyDescent="0.45">
      <c r="A1970" t="str">
        <f t="shared" si="150"/>
        <v>2020-01-05</v>
      </c>
      <c r="B1970">
        <f t="shared" si="151"/>
        <v>43835</v>
      </c>
      <c r="C1970" t="str">
        <f t="shared" si="152"/>
        <v>43835Meal_Lunch_GreenP11</v>
      </c>
      <c r="D1970" s="7">
        <v>1968</v>
      </c>
      <c r="E1970" t="s">
        <v>192</v>
      </c>
      <c r="F1970" t="s">
        <v>118</v>
      </c>
      <c r="G1970" t="s">
        <v>183</v>
      </c>
      <c r="H1970">
        <v>116.26326</v>
      </c>
      <c r="I1970" t="s">
        <v>44</v>
      </c>
      <c r="J1970">
        <v>0.05</v>
      </c>
      <c r="K1970">
        <v>0.05</v>
      </c>
      <c r="L1970">
        <v>0.25</v>
      </c>
      <c r="M1970" t="b">
        <f t="shared" si="153"/>
        <v>1</v>
      </c>
      <c r="N1970" t="str">
        <f t="shared" si="154"/>
        <v>Meal_Lunch_Green</v>
      </c>
      <c r="O1970" t="s">
        <v>34</v>
      </c>
    </row>
    <row r="1971" spans="1:15" hidden="1" x14ac:dyDescent="0.45">
      <c r="A1971" t="str">
        <f t="shared" si="150"/>
        <v>2020-01-05</v>
      </c>
      <c r="B1971">
        <f t="shared" si="151"/>
        <v>43835</v>
      </c>
      <c r="C1971" t="str">
        <f t="shared" si="152"/>
        <v>43835Meal_Lunch_MainP11</v>
      </c>
      <c r="D1971" s="7">
        <v>1969</v>
      </c>
      <c r="E1971" t="s">
        <v>192</v>
      </c>
      <c r="F1971" t="s">
        <v>118</v>
      </c>
      <c r="G1971" t="s">
        <v>184</v>
      </c>
      <c r="H1971">
        <v>43.199868000000002</v>
      </c>
      <c r="I1971" t="s">
        <v>44</v>
      </c>
      <c r="J1971">
        <v>0.05</v>
      </c>
      <c r="K1971">
        <v>0.05</v>
      </c>
      <c r="L1971">
        <v>0.25</v>
      </c>
      <c r="M1971" t="b">
        <f t="shared" si="153"/>
        <v>1</v>
      </c>
      <c r="N1971" t="str">
        <f t="shared" si="154"/>
        <v>Meal_Lunch_Main</v>
      </c>
      <c r="O1971" t="s">
        <v>35</v>
      </c>
    </row>
    <row r="1972" spans="1:15" hidden="1" x14ac:dyDescent="0.45">
      <c r="A1972" t="str">
        <f t="shared" si="150"/>
        <v>2020-01-05</v>
      </c>
      <c r="B1972">
        <f t="shared" si="151"/>
        <v>43835</v>
      </c>
      <c r="C1972" t="str">
        <f t="shared" si="152"/>
        <v>43835Meal_Lunch_SideP11</v>
      </c>
      <c r="D1972" s="7">
        <v>1970</v>
      </c>
      <c r="E1972" t="s">
        <v>192</v>
      </c>
      <c r="F1972" t="s">
        <v>118</v>
      </c>
      <c r="G1972" t="s">
        <v>185</v>
      </c>
      <c r="H1972">
        <v>46.744242</v>
      </c>
      <c r="I1972" t="s">
        <v>44</v>
      </c>
      <c r="J1972">
        <v>0.05</v>
      </c>
      <c r="K1972">
        <v>0.05</v>
      </c>
      <c r="L1972">
        <v>0.25</v>
      </c>
      <c r="M1972" t="b">
        <f t="shared" si="153"/>
        <v>1</v>
      </c>
      <c r="N1972" t="str">
        <f t="shared" si="154"/>
        <v>Meal_Lunch_Side</v>
      </c>
      <c r="O1972" t="s">
        <v>36</v>
      </c>
    </row>
    <row r="1973" spans="1:15" hidden="1" x14ac:dyDescent="0.45">
      <c r="A1973" t="str">
        <f t="shared" si="150"/>
        <v>2020-01-05</v>
      </c>
      <c r="B1973">
        <f t="shared" si="151"/>
        <v>43835</v>
      </c>
      <c r="C1973" t="str">
        <f t="shared" si="152"/>
        <v>43835Meal_Morning_Snack_GreenP11</v>
      </c>
      <c r="D1973" s="7">
        <v>1971</v>
      </c>
      <c r="E1973" t="s">
        <v>192</v>
      </c>
      <c r="F1973" t="s">
        <v>118</v>
      </c>
      <c r="G1973" t="s">
        <v>186</v>
      </c>
      <c r="H1973">
        <v>21.347670999999998</v>
      </c>
      <c r="I1973" t="s">
        <v>44</v>
      </c>
      <c r="J1973">
        <v>0.05</v>
      </c>
      <c r="K1973">
        <v>0.05</v>
      </c>
      <c r="L1973">
        <v>0.25</v>
      </c>
      <c r="M1973" t="b">
        <f t="shared" si="153"/>
        <v>1</v>
      </c>
      <c r="N1973" t="str">
        <f t="shared" si="154"/>
        <v>Meal_Morning_Snack_Green</v>
      </c>
      <c r="O1973" t="s">
        <v>39</v>
      </c>
    </row>
    <row r="1974" spans="1:15" hidden="1" x14ac:dyDescent="0.45">
      <c r="A1974" t="str">
        <f t="shared" si="150"/>
        <v>2020-01-05</v>
      </c>
      <c r="B1974">
        <f t="shared" si="151"/>
        <v>43835</v>
      </c>
      <c r="C1974" t="str">
        <f t="shared" si="152"/>
        <v>43835Meal_Morning_Snack_MainP11</v>
      </c>
      <c r="D1974" s="7">
        <v>1972</v>
      </c>
      <c r="E1974" t="s">
        <v>192</v>
      </c>
      <c r="F1974" t="s">
        <v>118</v>
      </c>
      <c r="G1974" t="s">
        <v>187</v>
      </c>
      <c r="H1974">
        <v>97.250499000000005</v>
      </c>
      <c r="I1974" t="s">
        <v>44</v>
      </c>
      <c r="J1974">
        <v>0.05</v>
      </c>
      <c r="K1974">
        <v>0.05</v>
      </c>
      <c r="L1974">
        <v>0.25</v>
      </c>
      <c r="M1974" t="b">
        <f t="shared" si="153"/>
        <v>1</v>
      </c>
      <c r="N1974" t="str">
        <f t="shared" si="154"/>
        <v>Meal_Morning_Snack_Main</v>
      </c>
      <c r="O1974" t="s">
        <v>40</v>
      </c>
    </row>
    <row r="1975" spans="1:15" hidden="1" x14ac:dyDescent="0.45">
      <c r="A1975" t="str">
        <f t="shared" si="150"/>
        <v>2020-01-05</v>
      </c>
      <c r="B1975">
        <f t="shared" si="151"/>
        <v>43835</v>
      </c>
      <c r="C1975" t="str">
        <f t="shared" si="152"/>
        <v>43835Meal_Morning_Snack_SideP11</v>
      </c>
      <c r="D1975" s="7">
        <v>1973</v>
      </c>
      <c r="E1975" t="s">
        <v>192</v>
      </c>
      <c r="F1975" t="s">
        <v>118</v>
      </c>
      <c r="G1975" t="s">
        <v>188</v>
      </c>
      <c r="H1975">
        <v>23.719633999999999</v>
      </c>
      <c r="I1975" t="s">
        <v>44</v>
      </c>
      <c r="J1975">
        <v>0.05</v>
      </c>
      <c r="K1975">
        <v>0.05</v>
      </c>
      <c r="L1975">
        <v>0.25</v>
      </c>
      <c r="M1975" t="b">
        <f t="shared" si="153"/>
        <v>1</v>
      </c>
      <c r="N1975" t="str">
        <f t="shared" si="154"/>
        <v>Meal_Morning_Snack_Side</v>
      </c>
      <c r="O1975" t="s">
        <v>41</v>
      </c>
    </row>
    <row r="1976" spans="1:15" hidden="1" x14ac:dyDescent="0.45">
      <c r="A1976" t="str">
        <f t="shared" si="150"/>
        <v>2020-01-05</v>
      </c>
      <c r="B1976">
        <f t="shared" si="151"/>
        <v>43835</v>
      </c>
      <c r="C1976" t="str">
        <f t="shared" si="152"/>
        <v>43835Meal_Afternoon_Snack_GreenP12</v>
      </c>
      <c r="D1976" s="7">
        <v>1974</v>
      </c>
      <c r="E1976" t="s">
        <v>192</v>
      </c>
      <c r="F1976" t="s">
        <v>118</v>
      </c>
      <c r="G1976" t="s">
        <v>168</v>
      </c>
      <c r="H1976">
        <v>86.685124000000002</v>
      </c>
      <c r="I1976" t="s">
        <v>45</v>
      </c>
      <c r="J1976">
        <v>0.05</v>
      </c>
      <c r="K1976">
        <v>0.05</v>
      </c>
      <c r="L1976">
        <v>0.1</v>
      </c>
      <c r="M1976" t="b">
        <f t="shared" si="153"/>
        <v>1</v>
      </c>
      <c r="N1976" t="str">
        <f t="shared" si="154"/>
        <v>Meal_Afternoon_Snack_Green</v>
      </c>
      <c r="O1976" t="s">
        <v>11</v>
      </c>
    </row>
    <row r="1977" spans="1:15" hidden="1" x14ac:dyDescent="0.45">
      <c r="A1977" t="str">
        <f t="shared" si="150"/>
        <v>2020-01-05</v>
      </c>
      <c r="B1977">
        <f t="shared" si="151"/>
        <v>43835</v>
      </c>
      <c r="C1977" t="str">
        <f t="shared" si="152"/>
        <v>43835Meal_Afternoon_Snack_MainP12</v>
      </c>
      <c r="D1977" s="7">
        <v>1975</v>
      </c>
      <c r="E1977" t="s">
        <v>192</v>
      </c>
      <c r="F1977" t="s">
        <v>118</v>
      </c>
      <c r="G1977" t="s">
        <v>169</v>
      </c>
      <c r="H1977">
        <v>30.396082</v>
      </c>
      <c r="I1977" t="s">
        <v>45</v>
      </c>
      <c r="J1977">
        <v>0.05</v>
      </c>
      <c r="K1977">
        <v>0.05</v>
      </c>
      <c r="L1977">
        <v>0.1</v>
      </c>
      <c r="M1977" t="b">
        <f t="shared" si="153"/>
        <v>1</v>
      </c>
      <c r="N1977" t="str">
        <f t="shared" si="154"/>
        <v>Meal_Afternoon_Snack_Main</v>
      </c>
      <c r="O1977" t="s">
        <v>12</v>
      </c>
    </row>
    <row r="1978" spans="1:15" hidden="1" x14ac:dyDescent="0.45">
      <c r="A1978" t="str">
        <f t="shared" si="150"/>
        <v>2020-01-05</v>
      </c>
      <c r="B1978">
        <f t="shared" si="151"/>
        <v>43835</v>
      </c>
      <c r="C1978" t="str">
        <f t="shared" si="152"/>
        <v>43835Meal_Afternoon_Snack_SideP12</v>
      </c>
      <c r="D1978" s="7">
        <v>1976</v>
      </c>
      <c r="E1978" t="s">
        <v>192</v>
      </c>
      <c r="F1978" t="s">
        <v>118</v>
      </c>
      <c r="G1978" t="s">
        <v>170</v>
      </c>
      <c r="H1978">
        <v>108.07496</v>
      </c>
      <c r="I1978" t="s">
        <v>45</v>
      </c>
      <c r="J1978">
        <v>0.05</v>
      </c>
      <c r="K1978">
        <v>0.05</v>
      </c>
      <c r="L1978">
        <v>0.1</v>
      </c>
      <c r="M1978" t="b">
        <f t="shared" si="153"/>
        <v>1</v>
      </c>
      <c r="N1978" t="str">
        <f t="shared" si="154"/>
        <v>Meal_Afternoon_Snack_Side</v>
      </c>
      <c r="O1978" t="s">
        <v>13</v>
      </c>
    </row>
    <row r="1979" spans="1:15" hidden="1" x14ac:dyDescent="0.45">
      <c r="A1979" t="str">
        <f t="shared" si="150"/>
        <v>2020-01-05</v>
      </c>
      <c r="B1979">
        <f t="shared" si="151"/>
        <v>43835</v>
      </c>
      <c r="C1979" t="str">
        <f t="shared" si="152"/>
        <v>43835Meal_Booster1_GreenP12</v>
      </c>
      <c r="D1979" s="7">
        <v>1977</v>
      </c>
      <c r="E1979" t="s">
        <v>192</v>
      </c>
      <c r="F1979" t="s">
        <v>118</v>
      </c>
      <c r="G1979" t="s">
        <v>171</v>
      </c>
      <c r="H1979">
        <v>0</v>
      </c>
      <c r="I1979" t="s">
        <v>45</v>
      </c>
      <c r="J1979">
        <v>0.05</v>
      </c>
      <c r="K1979">
        <v>0.05</v>
      </c>
      <c r="L1979">
        <v>0.1</v>
      </c>
      <c r="M1979" t="b">
        <f t="shared" si="153"/>
        <v>1</v>
      </c>
      <c r="N1979" t="str">
        <f t="shared" si="154"/>
        <v>Meal_Booster1_Green</v>
      </c>
      <c r="O1979" t="s">
        <v>16</v>
      </c>
    </row>
    <row r="1980" spans="1:15" hidden="1" x14ac:dyDescent="0.45">
      <c r="A1980" t="str">
        <f t="shared" si="150"/>
        <v>2020-01-05</v>
      </c>
      <c r="B1980">
        <f t="shared" si="151"/>
        <v>43835</v>
      </c>
      <c r="C1980" t="str">
        <f t="shared" si="152"/>
        <v>43835Meal_Booster1_MainP12</v>
      </c>
      <c r="D1980" s="7">
        <v>1978</v>
      </c>
      <c r="E1980" t="s">
        <v>192</v>
      </c>
      <c r="F1980" t="s">
        <v>118</v>
      </c>
      <c r="G1980" t="s">
        <v>172</v>
      </c>
      <c r="H1980">
        <v>0</v>
      </c>
      <c r="I1980" t="s">
        <v>45</v>
      </c>
      <c r="J1980">
        <v>0.05</v>
      </c>
      <c r="K1980">
        <v>0.05</v>
      </c>
      <c r="L1980">
        <v>0.1</v>
      </c>
      <c r="M1980" t="b">
        <f t="shared" si="153"/>
        <v>1</v>
      </c>
      <c r="N1980" t="str">
        <f t="shared" si="154"/>
        <v>Meal_Booster1_Main</v>
      </c>
      <c r="O1980" t="s">
        <v>17</v>
      </c>
    </row>
    <row r="1981" spans="1:15" hidden="1" x14ac:dyDescent="0.45">
      <c r="A1981" t="str">
        <f t="shared" si="150"/>
        <v>2020-01-05</v>
      </c>
      <c r="B1981">
        <f t="shared" si="151"/>
        <v>43835</v>
      </c>
      <c r="C1981" t="str">
        <f t="shared" si="152"/>
        <v>43835Meal_Booster1_SideP12</v>
      </c>
      <c r="D1981" s="7">
        <v>1979</v>
      </c>
      <c r="E1981" t="s">
        <v>192</v>
      </c>
      <c r="F1981" t="s">
        <v>118</v>
      </c>
      <c r="G1981" t="s">
        <v>173</v>
      </c>
      <c r="H1981">
        <v>0</v>
      </c>
      <c r="I1981" t="s">
        <v>45</v>
      </c>
      <c r="J1981">
        <v>0.05</v>
      </c>
      <c r="K1981">
        <v>0.05</v>
      </c>
      <c r="L1981">
        <v>0.1</v>
      </c>
      <c r="M1981" t="b">
        <f t="shared" si="153"/>
        <v>1</v>
      </c>
      <c r="N1981" t="str">
        <f t="shared" si="154"/>
        <v>Meal_Booster1_Side</v>
      </c>
      <c r="O1981" t="s">
        <v>18</v>
      </c>
    </row>
    <row r="1982" spans="1:15" hidden="1" x14ac:dyDescent="0.45">
      <c r="A1982" t="str">
        <f t="shared" si="150"/>
        <v>2020-01-05</v>
      </c>
      <c r="B1982">
        <f t="shared" si="151"/>
        <v>43835</v>
      </c>
      <c r="C1982" t="str">
        <f t="shared" si="152"/>
        <v>43835Meal_Booster2_GreenP12</v>
      </c>
      <c r="D1982" s="7">
        <v>1980</v>
      </c>
      <c r="E1982" t="s">
        <v>192</v>
      </c>
      <c r="F1982" t="s">
        <v>118</v>
      </c>
      <c r="G1982" t="s">
        <v>174</v>
      </c>
      <c r="H1982">
        <v>0</v>
      </c>
      <c r="I1982" t="s">
        <v>45</v>
      </c>
      <c r="J1982">
        <v>0.05</v>
      </c>
      <c r="K1982">
        <v>0.05</v>
      </c>
      <c r="L1982">
        <v>0.1</v>
      </c>
      <c r="M1982" t="b">
        <f t="shared" si="153"/>
        <v>1</v>
      </c>
      <c r="N1982" t="str">
        <f t="shared" si="154"/>
        <v>Meal_Booster2_Green</v>
      </c>
      <c r="O1982" t="s">
        <v>19</v>
      </c>
    </row>
    <row r="1983" spans="1:15" hidden="1" x14ac:dyDescent="0.45">
      <c r="A1983" t="str">
        <f t="shared" si="150"/>
        <v>2020-01-05</v>
      </c>
      <c r="B1983">
        <f t="shared" si="151"/>
        <v>43835</v>
      </c>
      <c r="C1983" t="str">
        <f t="shared" si="152"/>
        <v>43835Meal_Booster2_MainP12</v>
      </c>
      <c r="D1983" s="7">
        <v>1981</v>
      </c>
      <c r="E1983" t="s">
        <v>192</v>
      </c>
      <c r="F1983" t="s">
        <v>118</v>
      </c>
      <c r="G1983" t="s">
        <v>175</v>
      </c>
      <c r="H1983">
        <v>0</v>
      </c>
      <c r="I1983" t="s">
        <v>45</v>
      </c>
      <c r="J1983">
        <v>0.05</v>
      </c>
      <c r="K1983">
        <v>0.05</v>
      </c>
      <c r="L1983">
        <v>0.1</v>
      </c>
      <c r="M1983" t="b">
        <f t="shared" si="153"/>
        <v>1</v>
      </c>
      <c r="N1983" t="str">
        <f t="shared" si="154"/>
        <v>Meal_Booster2_Main</v>
      </c>
      <c r="O1983" t="s">
        <v>20</v>
      </c>
    </row>
    <row r="1984" spans="1:15" hidden="1" x14ac:dyDescent="0.45">
      <c r="A1984" t="str">
        <f t="shared" si="150"/>
        <v>2020-01-05</v>
      </c>
      <c r="B1984">
        <f t="shared" si="151"/>
        <v>43835</v>
      </c>
      <c r="C1984" t="str">
        <f t="shared" si="152"/>
        <v>43835Meal_Booster2_SideP12</v>
      </c>
      <c r="D1984" s="7">
        <v>1982</v>
      </c>
      <c r="E1984" t="s">
        <v>192</v>
      </c>
      <c r="F1984" t="s">
        <v>118</v>
      </c>
      <c r="G1984" t="s">
        <v>176</v>
      </c>
      <c r="H1984">
        <v>0</v>
      </c>
      <c r="I1984" t="s">
        <v>45</v>
      </c>
      <c r="J1984">
        <v>0.05</v>
      </c>
      <c r="K1984">
        <v>0.05</v>
      </c>
      <c r="L1984">
        <v>0.1</v>
      </c>
      <c r="M1984" t="b">
        <f t="shared" si="153"/>
        <v>1</v>
      </c>
      <c r="N1984" t="str">
        <f t="shared" si="154"/>
        <v>Meal_Booster2_Side</v>
      </c>
      <c r="O1984" t="s">
        <v>21</v>
      </c>
    </row>
    <row r="1985" spans="1:15" hidden="1" x14ac:dyDescent="0.45">
      <c r="A1985" t="str">
        <f t="shared" si="150"/>
        <v>2020-01-05</v>
      </c>
      <c r="B1985">
        <f t="shared" si="151"/>
        <v>43835</v>
      </c>
      <c r="C1985" t="str">
        <f t="shared" si="152"/>
        <v>43835Meal_Breakfast_GreenP12</v>
      </c>
      <c r="D1985" s="7">
        <v>1983</v>
      </c>
      <c r="E1985" t="s">
        <v>192</v>
      </c>
      <c r="F1985" t="s">
        <v>118</v>
      </c>
      <c r="G1985" t="s">
        <v>177</v>
      </c>
      <c r="H1985">
        <v>0</v>
      </c>
      <c r="I1985" t="s">
        <v>45</v>
      </c>
      <c r="J1985">
        <v>0.05</v>
      </c>
      <c r="K1985">
        <v>0.05</v>
      </c>
      <c r="L1985">
        <v>0.1</v>
      </c>
      <c r="M1985" t="b">
        <f t="shared" si="153"/>
        <v>1</v>
      </c>
      <c r="N1985" t="str">
        <f t="shared" si="154"/>
        <v>Meal_Breakfast_Green</v>
      </c>
      <c r="O1985" t="s">
        <v>24</v>
      </c>
    </row>
    <row r="1986" spans="1:15" hidden="1" x14ac:dyDescent="0.45">
      <c r="A1986" t="str">
        <f t="shared" ref="A1986:A2049" si="155">LEFT(E1986,10)</f>
        <v>2020-01-05</v>
      </c>
      <c r="B1986">
        <f t="shared" ref="B1986:B2049" si="156">VALUE(A1986)</f>
        <v>43835</v>
      </c>
      <c r="C1986" t="str">
        <f t="shared" ref="C1986:C2049" si="157">B1986&amp;G1986&amp;I1986</f>
        <v>43835Meal_Breakfast_MainP12</v>
      </c>
      <c r="D1986" s="7">
        <v>1984</v>
      </c>
      <c r="E1986" t="s">
        <v>192</v>
      </c>
      <c r="F1986" t="s">
        <v>118</v>
      </c>
      <c r="G1986" t="s">
        <v>178</v>
      </c>
      <c r="H1986">
        <v>86.533224000000004</v>
      </c>
      <c r="I1986" t="s">
        <v>45</v>
      </c>
      <c r="J1986">
        <v>0.05</v>
      </c>
      <c r="K1986">
        <v>0.05</v>
      </c>
      <c r="L1986">
        <v>0.1</v>
      </c>
      <c r="M1986" t="b">
        <f t="shared" ref="M1986:M2049" si="158">N1986=G1986</f>
        <v>1</v>
      </c>
      <c r="N1986" t="str">
        <f t="shared" ref="N1986:N2049" si="159">"Meal_"&amp;O1986</f>
        <v>Meal_Breakfast_Main</v>
      </c>
      <c r="O1986" t="s">
        <v>25</v>
      </c>
    </row>
    <row r="1987" spans="1:15" hidden="1" x14ac:dyDescent="0.45">
      <c r="A1987" t="str">
        <f t="shared" si="155"/>
        <v>2020-01-05</v>
      </c>
      <c r="B1987">
        <f t="shared" si="156"/>
        <v>43835</v>
      </c>
      <c r="C1987" t="str">
        <f t="shared" si="157"/>
        <v>43835Meal_Breakfast_SideP12</v>
      </c>
      <c r="D1987" s="7">
        <v>1985</v>
      </c>
      <c r="E1987" t="s">
        <v>192</v>
      </c>
      <c r="F1987" t="s">
        <v>118</v>
      </c>
      <c r="G1987" t="s">
        <v>179</v>
      </c>
      <c r="H1987">
        <v>159.53579999999999</v>
      </c>
      <c r="I1987" t="s">
        <v>45</v>
      </c>
      <c r="J1987">
        <v>0.05</v>
      </c>
      <c r="K1987">
        <v>0.05</v>
      </c>
      <c r="L1987">
        <v>0.1</v>
      </c>
      <c r="M1987" t="b">
        <f t="shared" si="158"/>
        <v>1</v>
      </c>
      <c r="N1987" t="str">
        <f t="shared" si="159"/>
        <v>Meal_Breakfast_Side</v>
      </c>
      <c r="O1987" t="s">
        <v>26</v>
      </c>
    </row>
    <row r="1988" spans="1:15" hidden="1" x14ac:dyDescent="0.45">
      <c r="A1988" t="str">
        <f t="shared" si="155"/>
        <v>2020-01-05</v>
      </c>
      <c r="B1988">
        <f t="shared" si="156"/>
        <v>43835</v>
      </c>
      <c r="C1988" t="str">
        <f t="shared" si="157"/>
        <v>43835Meal_Dinner_GreenP12</v>
      </c>
      <c r="D1988" s="7">
        <v>1986</v>
      </c>
      <c r="E1988" t="s">
        <v>192</v>
      </c>
      <c r="F1988" t="s">
        <v>118</v>
      </c>
      <c r="G1988" t="s">
        <v>180</v>
      </c>
      <c r="H1988">
        <v>0.17127286</v>
      </c>
      <c r="I1988" t="s">
        <v>45</v>
      </c>
      <c r="J1988">
        <v>0.05</v>
      </c>
      <c r="K1988">
        <v>0.05</v>
      </c>
      <c r="L1988">
        <v>0.1</v>
      </c>
      <c r="M1988" t="b">
        <f t="shared" si="158"/>
        <v>1</v>
      </c>
      <c r="N1988" t="str">
        <f t="shared" si="159"/>
        <v>Meal_Dinner_Green</v>
      </c>
      <c r="O1988" t="s">
        <v>29</v>
      </c>
    </row>
    <row r="1989" spans="1:15" hidden="1" x14ac:dyDescent="0.45">
      <c r="A1989" t="str">
        <f t="shared" si="155"/>
        <v>2020-01-05</v>
      </c>
      <c r="B1989">
        <f t="shared" si="156"/>
        <v>43835</v>
      </c>
      <c r="C1989" t="str">
        <f t="shared" si="157"/>
        <v>43835Meal_Dinner_MainP12</v>
      </c>
      <c r="D1989" s="7">
        <v>1987</v>
      </c>
      <c r="E1989" t="s">
        <v>192</v>
      </c>
      <c r="F1989" t="s">
        <v>118</v>
      </c>
      <c r="G1989" t="s">
        <v>181</v>
      </c>
      <c r="H1989">
        <v>0.47337915000000003</v>
      </c>
      <c r="I1989" t="s">
        <v>45</v>
      </c>
      <c r="J1989">
        <v>0.05</v>
      </c>
      <c r="K1989">
        <v>0.05</v>
      </c>
      <c r="L1989">
        <v>0.1</v>
      </c>
      <c r="M1989" t="b">
        <f t="shared" si="158"/>
        <v>1</v>
      </c>
      <c r="N1989" t="str">
        <f t="shared" si="159"/>
        <v>Meal_Dinner_Main</v>
      </c>
      <c r="O1989" t="s">
        <v>30</v>
      </c>
    </row>
    <row r="1990" spans="1:15" hidden="1" x14ac:dyDescent="0.45">
      <c r="A1990" t="str">
        <f t="shared" si="155"/>
        <v>2020-01-05</v>
      </c>
      <c r="B1990">
        <f t="shared" si="156"/>
        <v>43835</v>
      </c>
      <c r="C1990" t="str">
        <f t="shared" si="157"/>
        <v>43835Meal_Dinner_SideP12</v>
      </c>
      <c r="D1990" s="7">
        <v>1988</v>
      </c>
      <c r="E1990" t="s">
        <v>192</v>
      </c>
      <c r="F1990" t="s">
        <v>118</v>
      </c>
      <c r="G1990" t="s">
        <v>182</v>
      </c>
      <c r="H1990">
        <v>0.17127286</v>
      </c>
      <c r="I1990" t="s">
        <v>45</v>
      </c>
      <c r="J1990">
        <v>0.05</v>
      </c>
      <c r="K1990">
        <v>0.05</v>
      </c>
      <c r="L1990">
        <v>0.1</v>
      </c>
      <c r="M1990" t="b">
        <f t="shared" si="158"/>
        <v>1</v>
      </c>
      <c r="N1990" t="str">
        <f t="shared" si="159"/>
        <v>Meal_Dinner_Side</v>
      </c>
      <c r="O1990" t="s">
        <v>31</v>
      </c>
    </row>
    <row r="1991" spans="1:15" hidden="1" x14ac:dyDescent="0.45">
      <c r="A1991" t="str">
        <f t="shared" si="155"/>
        <v>2020-01-05</v>
      </c>
      <c r="B1991">
        <f t="shared" si="156"/>
        <v>43835</v>
      </c>
      <c r="C1991" t="str">
        <f t="shared" si="157"/>
        <v>43835Meal_Lunch_GreenP12</v>
      </c>
      <c r="D1991" s="7">
        <v>1989</v>
      </c>
      <c r="E1991" t="s">
        <v>192</v>
      </c>
      <c r="F1991" t="s">
        <v>118</v>
      </c>
      <c r="G1991" t="s">
        <v>183</v>
      </c>
      <c r="H1991">
        <v>125.14324999999999</v>
      </c>
      <c r="I1991" t="s">
        <v>45</v>
      </c>
      <c r="J1991">
        <v>0.05</v>
      </c>
      <c r="K1991">
        <v>0.05</v>
      </c>
      <c r="L1991">
        <v>0.1</v>
      </c>
      <c r="M1991" t="b">
        <f t="shared" si="158"/>
        <v>1</v>
      </c>
      <c r="N1991" t="str">
        <f t="shared" si="159"/>
        <v>Meal_Lunch_Green</v>
      </c>
      <c r="O1991" t="s">
        <v>34</v>
      </c>
    </row>
    <row r="1992" spans="1:15" hidden="1" x14ac:dyDescent="0.45">
      <c r="A1992" t="str">
        <f t="shared" si="155"/>
        <v>2020-01-05</v>
      </c>
      <c r="B1992">
        <f t="shared" si="156"/>
        <v>43835</v>
      </c>
      <c r="C1992" t="str">
        <f t="shared" si="157"/>
        <v>43835Meal_Lunch_MainP12</v>
      </c>
      <c r="D1992" s="7">
        <v>1990</v>
      </c>
      <c r="E1992" t="s">
        <v>192</v>
      </c>
      <c r="F1992" t="s">
        <v>118</v>
      </c>
      <c r="G1992" t="s">
        <v>184</v>
      </c>
      <c r="H1992">
        <v>62.571626000000002</v>
      </c>
      <c r="I1992" t="s">
        <v>45</v>
      </c>
      <c r="J1992">
        <v>0.05</v>
      </c>
      <c r="K1992">
        <v>0.05</v>
      </c>
      <c r="L1992">
        <v>0.1</v>
      </c>
      <c r="M1992" t="b">
        <f t="shared" si="158"/>
        <v>1</v>
      </c>
      <c r="N1992" t="str">
        <f t="shared" si="159"/>
        <v>Meal_Lunch_Main</v>
      </c>
      <c r="O1992" t="s">
        <v>35</v>
      </c>
    </row>
    <row r="1993" spans="1:15" hidden="1" x14ac:dyDescent="0.45">
      <c r="A1993" t="str">
        <f t="shared" si="155"/>
        <v>2020-01-05</v>
      </c>
      <c r="B1993">
        <f t="shared" si="156"/>
        <v>43835</v>
      </c>
      <c r="C1993" t="str">
        <f t="shared" si="157"/>
        <v>43835Meal_Lunch_SideP12</v>
      </c>
      <c r="D1993" s="7">
        <v>1991</v>
      </c>
      <c r="E1993" t="s">
        <v>192</v>
      </c>
      <c r="F1993" t="s">
        <v>118</v>
      </c>
      <c r="G1993" t="s">
        <v>185</v>
      </c>
      <c r="H1993">
        <v>61.181145000000001</v>
      </c>
      <c r="I1993" t="s">
        <v>45</v>
      </c>
      <c r="J1993">
        <v>0.05</v>
      </c>
      <c r="K1993">
        <v>0.05</v>
      </c>
      <c r="L1993">
        <v>0.1</v>
      </c>
      <c r="M1993" t="b">
        <f t="shared" si="158"/>
        <v>1</v>
      </c>
      <c r="N1993" t="str">
        <f t="shared" si="159"/>
        <v>Meal_Lunch_Side</v>
      </c>
      <c r="O1993" t="s">
        <v>36</v>
      </c>
    </row>
    <row r="1994" spans="1:15" hidden="1" x14ac:dyDescent="0.45">
      <c r="A1994" t="str">
        <f t="shared" si="155"/>
        <v>2020-01-05</v>
      </c>
      <c r="B1994">
        <f t="shared" si="156"/>
        <v>43835</v>
      </c>
      <c r="C1994" t="str">
        <f t="shared" si="157"/>
        <v>43835Meal_Morning_Snack_GreenP12</v>
      </c>
      <c r="D1994" s="7">
        <v>1992</v>
      </c>
      <c r="E1994" t="s">
        <v>192</v>
      </c>
      <c r="F1994" t="s">
        <v>118</v>
      </c>
      <c r="G1994" t="s">
        <v>186</v>
      </c>
      <c r="H1994">
        <v>61.850593000000003</v>
      </c>
      <c r="I1994" t="s">
        <v>45</v>
      </c>
      <c r="J1994">
        <v>0.05</v>
      </c>
      <c r="K1994">
        <v>0.05</v>
      </c>
      <c r="L1994">
        <v>0.1</v>
      </c>
      <c r="M1994" t="b">
        <f t="shared" si="158"/>
        <v>1</v>
      </c>
      <c r="N1994" t="str">
        <f t="shared" si="159"/>
        <v>Meal_Morning_Snack_Green</v>
      </c>
      <c r="O1994" t="s">
        <v>39</v>
      </c>
    </row>
    <row r="1995" spans="1:15" hidden="1" x14ac:dyDescent="0.45">
      <c r="A1995" t="str">
        <f t="shared" si="155"/>
        <v>2020-01-05</v>
      </c>
      <c r="B1995">
        <f t="shared" si="156"/>
        <v>43835</v>
      </c>
      <c r="C1995" t="str">
        <f t="shared" si="157"/>
        <v>43835Meal_Morning_Snack_MainP12</v>
      </c>
      <c r="D1995" s="7">
        <v>1993</v>
      </c>
      <c r="E1995" t="s">
        <v>192</v>
      </c>
      <c r="F1995" t="s">
        <v>118</v>
      </c>
      <c r="G1995" t="s">
        <v>187</v>
      </c>
      <c r="H1995">
        <v>231.36703</v>
      </c>
      <c r="I1995" t="s">
        <v>45</v>
      </c>
      <c r="J1995">
        <v>0.05</v>
      </c>
      <c r="K1995">
        <v>0.05</v>
      </c>
      <c r="L1995">
        <v>0.1</v>
      </c>
      <c r="M1995" t="b">
        <f t="shared" si="158"/>
        <v>1</v>
      </c>
      <c r="N1995" t="str">
        <f t="shared" si="159"/>
        <v>Meal_Morning_Snack_Main</v>
      </c>
      <c r="O1995" t="s">
        <v>40</v>
      </c>
    </row>
    <row r="1996" spans="1:15" hidden="1" x14ac:dyDescent="0.45">
      <c r="A1996" t="str">
        <f t="shared" si="155"/>
        <v>2020-01-05</v>
      </c>
      <c r="B1996">
        <f t="shared" si="156"/>
        <v>43835</v>
      </c>
      <c r="C1996" t="str">
        <f t="shared" si="157"/>
        <v>43835Meal_Morning_Snack_SideP12</v>
      </c>
      <c r="D1996" s="7">
        <v>1994</v>
      </c>
      <c r="E1996" t="s">
        <v>192</v>
      </c>
      <c r="F1996" t="s">
        <v>118</v>
      </c>
      <c r="G1996" t="s">
        <v>188</v>
      </c>
      <c r="H1996">
        <v>50.396779000000002</v>
      </c>
      <c r="I1996" t="s">
        <v>45</v>
      </c>
      <c r="J1996">
        <v>0.05</v>
      </c>
      <c r="K1996">
        <v>0.05</v>
      </c>
      <c r="L1996">
        <v>0.1</v>
      </c>
      <c r="M1996" t="b">
        <f t="shared" si="158"/>
        <v>1</v>
      </c>
      <c r="N1996" t="str">
        <f t="shared" si="159"/>
        <v>Meal_Morning_Snack_Side</v>
      </c>
      <c r="O1996" t="s">
        <v>41</v>
      </c>
    </row>
    <row r="1997" spans="1:15" hidden="1" x14ac:dyDescent="0.45">
      <c r="A1997" t="str">
        <f t="shared" si="155"/>
        <v>2020-01-05</v>
      </c>
      <c r="B1997">
        <f t="shared" si="156"/>
        <v>43835</v>
      </c>
      <c r="C1997" t="str">
        <f t="shared" si="157"/>
        <v>43835Meal_Afternoon_Snack_GreenP13</v>
      </c>
      <c r="D1997" s="7">
        <v>1995</v>
      </c>
      <c r="E1997" t="s">
        <v>192</v>
      </c>
      <c r="F1997" t="s">
        <v>118</v>
      </c>
      <c r="G1997" t="s">
        <v>168</v>
      </c>
      <c r="H1997">
        <v>67.740309999999994</v>
      </c>
      <c r="I1997" t="s">
        <v>46</v>
      </c>
      <c r="J1997">
        <v>0.15</v>
      </c>
      <c r="K1997">
        <v>0.25</v>
      </c>
      <c r="L1997">
        <v>0.3</v>
      </c>
      <c r="M1997" t="b">
        <f t="shared" si="158"/>
        <v>1</v>
      </c>
      <c r="N1997" t="str">
        <f t="shared" si="159"/>
        <v>Meal_Afternoon_Snack_Green</v>
      </c>
      <c r="O1997" t="s">
        <v>11</v>
      </c>
    </row>
    <row r="1998" spans="1:15" hidden="1" x14ac:dyDescent="0.45">
      <c r="A1998" t="str">
        <f t="shared" si="155"/>
        <v>2020-01-05</v>
      </c>
      <c r="B1998">
        <f t="shared" si="156"/>
        <v>43835</v>
      </c>
      <c r="C1998" t="str">
        <f t="shared" si="157"/>
        <v>43835Meal_Afternoon_Snack_MainP13</v>
      </c>
      <c r="D1998" s="7">
        <v>1996</v>
      </c>
      <c r="E1998" t="s">
        <v>192</v>
      </c>
      <c r="F1998" t="s">
        <v>118</v>
      </c>
      <c r="G1998" t="s">
        <v>169</v>
      </c>
      <c r="H1998">
        <v>24.62079</v>
      </c>
      <c r="I1998" t="s">
        <v>46</v>
      </c>
      <c r="J1998">
        <v>0.15</v>
      </c>
      <c r="K1998">
        <v>0.25</v>
      </c>
      <c r="L1998">
        <v>0.3</v>
      </c>
      <c r="M1998" t="b">
        <f t="shared" si="158"/>
        <v>1</v>
      </c>
      <c r="N1998" t="str">
        <f t="shared" si="159"/>
        <v>Meal_Afternoon_Snack_Main</v>
      </c>
      <c r="O1998" t="s">
        <v>12</v>
      </c>
    </row>
    <row r="1999" spans="1:15" hidden="1" x14ac:dyDescent="0.45">
      <c r="A1999" t="str">
        <f t="shared" si="155"/>
        <v>2020-01-05</v>
      </c>
      <c r="B1999">
        <f t="shared" si="156"/>
        <v>43835</v>
      </c>
      <c r="C1999" t="str">
        <f t="shared" si="157"/>
        <v>43835Meal_Afternoon_Snack_SideP13</v>
      </c>
      <c r="D1999" s="7">
        <v>1997</v>
      </c>
      <c r="E1999" t="s">
        <v>192</v>
      </c>
      <c r="F1999" t="s">
        <v>118</v>
      </c>
      <c r="G1999" t="s">
        <v>170</v>
      </c>
      <c r="H1999">
        <v>56.518703000000002</v>
      </c>
      <c r="I1999" t="s">
        <v>46</v>
      </c>
      <c r="J1999">
        <v>0.15</v>
      </c>
      <c r="K1999">
        <v>0.25</v>
      </c>
      <c r="L1999">
        <v>0.3</v>
      </c>
      <c r="M1999" t="b">
        <f t="shared" si="158"/>
        <v>1</v>
      </c>
      <c r="N1999" t="str">
        <f t="shared" si="159"/>
        <v>Meal_Afternoon_Snack_Side</v>
      </c>
      <c r="O1999" t="s">
        <v>13</v>
      </c>
    </row>
    <row r="2000" spans="1:15" hidden="1" x14ac:dyDescent="0.45">
      <c r="A2000" t="str">
        <f t="shared" si="155"/>
        <v>2020-01-05</v>
      </c>
      <c r="B2000">
        <f t="shared" si="156"/>
        <v>43835</v>
      </c>
      <c r="C2000" t="str">
        <f t="shared" si="157"/>
        <v>43835Meal_Booster1_GreenP13</v>
      </c>
      <c r="D2000" s="7">
        <v>1998</v>
      </c>
      <c r="E2000" t="s">
        <v>192</v>
      </c>
      <c r="F2000" t="s">
        <v>118</v>
      </c>
      <c r="G2000" t="s">
        <v>171</v>
      </c>
      <c r="H2000">
        <v>0</v>
      </c>
      <c r="I2000" t="s">
        <v>46</v>
      </c>
      <c r="J2000">
        <v>0.15</v>
      </c>
      <c r="K2000">
        <v>0.25</v>
      </c>
      <c r="L2000">
        <v>0.3</v>
      </c>
      <c r="M2000" t="b">
        <f t="shared" si="158"/>
        <v>1</v>
      </c>
      <c r="N2000" t="str">
        <f t="shared" si="159"/>
        <v>Meal_Booster1_Green</v>
      </c>
      <c r="O2000" t="s">
        <v>16</v>
      </c>
    </row>
    <row r="2001" spans="1:15" hidden="1" x14ac:dyDescent="0.45">
      <c r="A2001" t="str">
        <f t="shared" si="155"/>
        <v>2020-01-05</v>
      </c>
      <c r="B2001">
        <f t="shared" si="156"/>
        <v>43835</v>
      </c>
      <c r="C2001" t="str">
        <f t="shared" si="157"/>
        <v>43835Meal_Booster1_MainP13</v>
      </c>
      <c r="D2001" s="7">
        <v>1999</v>
      </c>
      <c r="E2001" t="s">
        <v>192</v>
      </c>
      <c r="F2001" t="s">
        <v>118</v>
      </c>
      <c r="G2001" t="s">
        <v>172</v>
      </c>
      <c r="H2001">
        <v>0</v>
      </c>
      <c r="I2001" t="s">
        <v>46</v>
      </c>
      <c r="J2001">
        <v>0.15</v>
      </c>
      <c r="K2001">
        <v>0.25</v>
      </c>
      <c r="L2001">
        <v>0.3</v>
      </c>
      <c r="M2001" t="b">
        <f t="shared" si="158"/>
        <v>1</v>
      </c>
      <c r="N2001" t="str">
        <f t="shared" si="159"/>
        <v>Meal_Booster1_Main</v>
      </c>
      <c r="O2001" t="s">
        <v>17</v>
      </c>
    </row>
    <row r="2002" spans="1:15" hidden="1" x14ac:dyDescent="0.45">
      <c r="A2002" t="str">
        <f t="shared" si="155"/>
        <v>2020-01-05</v>
      </c>
      <c r="B2002">
        <f t="shared" si="156"/>
        <v>43835</v>
      </c>
      <c r="C2002" t="str">
        <f t="shared" si="157"/>
        <v>43835Meal_Booster1_SideP13</v>
      </c>
      <c r="D2002" s="7">
        <v>2000</v>
      </c>
      <c r="E2002" t="s">
        <v>192</v>
      </c>
      <c r="F2002" t="s">
        <v>118</v>
      </c>
      <c r="G2002" t="s">
        <v>173</v>
      </c>
      <c r="H2002">
        <v>0</v>
      </c>
      <c r="I2002" t="s">
        <v>46</v>
      </c>
      <c r="J2002">
        <v>0.15</v>
      </c>
      <c r="K2002">
        <v>0.25</v>
      </c>
      <c r="L2002">
        <v>0.3</v>
      </c>
      <c r="M2002" t="b">
        <f t="shared" si="158"/>
        <v>1</v>
      </c>
      <c r="N2002" t="str">
        <f t="shared" si="159"/>
        <v>Meal_Booster1_Side</v>
      </c>
      <c r="O2002" t="s">
        <v>18</v>
      </c>
    </row>
    <row r="2003" spans="1:15" hidden="1" x14ac:dyDescent="0.45">
      <c r="A2003" t="str">
        <f t="shared" si="155"/>
        <v>2020-01-05</v>
      </c>
      <c r="B2003">
        <f t="shared" si="156"/>
        <v>43835</v>
      </c>
      <c r="C2003" t="str">
        <f t="shared" si="157"/>
        <v>43835Meal_Booster2_GreenP13</v>
      </c>
      <c r="D2003" s="7">
        <v>2001</v>
      </c>
      <c r="E2003" t="s">
        <v>192</v>
      </c>
      <c r="F2003" t="s">
        <v>118</v>
      </c>
      <c r="G2003" t="s">
        <v>174</v>
      </c>
      <c r="H2003">
        <v>0</v>
      </c>
      <c r="I2003" t="s">
        <v>46</v>
      </c>
      <c r="J2003">
        <v>0.15</v>
      </c>
      <c r="K2003">
        <v>0.25</v>
      </c>
      <c r="L2003">
        <v>0.3</v>
      </c>
      <c r="M2003" t="b">
        <f t="shared" si="158"/>
        <v>1</v>
      </c>
      <c r="N2003" t="str">
        <f t="shared" si="159"/>
        <v>Meal_Booster2_Green</v>
      </c>
      <c r="O2003" t="s">
        <v>19</v>
      </c>
    </row>
    <row r="2004" spans="1:15" hidden="1" x14ac:dyDescent="0.45">
      <c r="A2004" t="str">
        <f t="shared" si="155"/>
        <v>2020-01-05</v>
      </c>
      <c r="B2004">
        <f t="shared" si="156"/>
        <v>43835</v>
      </c>
      <c r="C2004" t="str">
        <f t="shared" si="157"/>
        <v>43835Meal_Booster2_MainP13</v>
      </c>
      <c r="D2004" s="7">
        <v>2002</v>
      </c>
      <c r="E2004" t="s">
        <v>192</v>
      </c>
      <c r="F2004" t="s">
        <v>118</v>
      </c>
      <c r="G2004" t="s">
        <v>175</v>
      </c>
      <c r="H2004">
        <v>0</v>
      </c>
      <c r="I2004" t="s">
        <v>46</v>
      </c>
      <c r="J2004">
        <v>0.15</v>
      </c>
      <c r="K2004">
        <v>0.25</v>
      </c>
      <c r="L2004">
        <v>0.3</v>
      </c>
      <c r="M2004" t="b">
        <f t="shared" si="158"/>
        <v>1</v>
      </c>
      <c r="N2004" t="str">
        <f t="shared" si="159"/>
        <v>Meal_Booster2_Main</v>
      </c>
      <c r="O2004" t="s">
        <v>20</v>
      </c>
    </row>
    <row r="2005" spans="1:15" hidden="1" x14ac:dyDescent="0.45">
      <c r="A2005" t="str">
        <f t="shared" si="155"/>
        <v>2020-01-05</v>
      </c>
      <c r="B2005">
        <f t="shared" si="156"/>
        <v>43835</v>
      </c>
      <c r="C2005" t="str">
        <f t="shared" si="157"/>
        <v>43835Meal_Booster2_SideP13</v>
      </c>
      <c r="D2005" s="7">
        <v>2003</v>
      </c>
      <c r="E2005" t="s">
        <v>192</v>
      </c>
      <c r="F2005" t="s">
        <v>118</v>
      </c>
      <c r="G2005" t="s">
        <v>176</v>
      </c>
      <c r="H2005">
        <v>0</v>
      </c>
      <c r="I2005" t="s">
        <v>46</v>
      </c>
      <c r="J2005">
        <v>0.15</v>
      </c>
      <c r="K2005">
        <v>0.25</v>
      </c>
      <c r="L2005">
        <v>0.3</v>
      </c>
      <c r="M2005" t="b">
        <f t="shared" si="158"/>
        <v>1</v>
      </c>
      <c r="N2005" t="str">
        <f t="shared" si="159"/>
        <v>Meal_Booster2_Side</v>
      </c>
      <c r="O2005" t="s">
        <v>21</v>
      </c>
    </row>
    <row r="2006" spans="1:15" hidden="1" x14ac:dyDescent="0.45">
      <c r="A2006" t="str">
        <f t="shared" si="155"/>
        <v>2020-01-05</v>
      </c>
      <c r="B2006">
        <f t="shared" si="156"/>
        <v>43835</v>
      </c>
      <c r="C2006" t="str">
        <f t="shared" si="157"/>
        <v>43835Meal_Breakfast_GreenP13</v>
      </c>
      <c r="D2006" s="7">
        <v>2004</v>
      </c>
      <c r="E2006" t="s">
        <v>192</v>
      </c>
      <c r="F2006" t="s">
        <v>118</v>
      </c>
      <c r="G2006" t="s">
        <v>177</v>
      </c>
      <c r="H2006">
        <v>0</v>
      </c>
      <c r="I2006" t="s">
        <v>46</v>
      </c>
      <c r="J2006">
        <v>0.15</v>
      </c>
      <c r="K2006">
        <v>0.25</v>
      </c>
      <c r="L2006">
        <v>0.3</v>
      </c>
      <c r="M2006" t="b">
        <f t="shared" si="158"/>
        <v>1</v>
      </c>
      <c r="N2006" t="str">
        <f t="shared" si="159"/>
        <v>Meal_Breakfast_Green</v>
      </c>
      <c r="O2006" t="s">
        <v>24</v>
      </c>
    </row>
    <row r="2007" spans="1:15" hidden="1" x14ac:dyDescent="0.45">
      <c r="A2007" t="str">
        <f t="shared" si="155"/>
        <v>2020-01-05</v>
      </c>
      <c r="B2007">
        <f t="shared" si="156"/>
        <v>43835</v>
      </c>
      <c r="C2007" t="str">
        <f t="shared" si="157"/>
        <v>43835Meal_Breakfast_MainP13</v>
      </c>
      <c r="D2007" s="7">
        <v>2005</v>
      </c>
      <c r="E2007" t="s">
        <v>192</v>
      </c>
      <c r="F2007" t="s">
        <v>118</v>
      </c>
      <c r="G2007" t="s">
        <v>178</v>
      </c>
      <c r="H2007">
        <v>37.836433</v>
      </c>
      <c r="I2007" t="s">
        <v>46</v>
      </c>
      <c r="J2007">
        <v>0.15</v>
      </c>
      <c r="K2007">
        <v>0.25</v>
      </c>
      <c r="L2007">
        <v>0.3</v>
      </c>
      <c r="M2007" t="b">
        <f t="shared" si="158"/>
        <v>1</v>
      </c>
      <c r="N2007" t="str">
        <f t="shared" si="159"/>
        <v>Meal_Breakfast_Main</v>
      </c>
      <c r="O2007" t="s">
        <v>25</v>
      </c>
    </row>
    <row r="2008" spans="1:15" hidden="1" x14ac:dyDescent="0.45">
      <c r="A2008" t="str">
        <f t="shared" si="155"/>
        <v>2020-01-05</v>
      </c>
      <c r="B2008">
        <f t="shared" si="156"/>
        <v>43835</v>
      </c>
      <c r="C2008" t="str">
        <f t="shared" si="157"/>
        <v>43835Meal_Breakfast_SideP13</v>
      </c>
      <c r="D2008" s="7">
        <v>2006</v>
      </c>
      <c r="E2008" t="s">
        <v>192</v>
      </c>
      <c r="F2008" t="s">
        <v>118</v>
      </c>
      <c r="G2008" t="s">
        <v>179</v>
      </c>
      <c r="H2008">
        <v>131.23837</v>
      </c>
      <c r="I2008" t="s">
        <v>46</v>
      </c>
      <c r="J2008">
        <v>0.15</v>
      </c>
      <c r="K2008">
        <v>0.25</v>
      </c>
      <c r="L2008">
        <v>0.3</v>
      </c>
      <c r="M2008" t="b">
        <f t="shared" si="158"/>
        <v>1</v>
      </c>
      <c r="N2008" t="str">
        <f t="shared" si="159"/>
        <v>Meal_Breakfast_Side</v>
      </c>
      <c r="O2008" t="s">
        <v>26</v>
      </c>
    </row>
    <row r="2009" spans="1:15" hidden="1" x14ac:dyDescent="0.45">
      <c r="A2009" t="str">
        <f t="shared" si="155"/>
        <v>2020-01-05</v>
      </c>
      <c r="B2009">
        <f t="shared" si="156"/>
        <v>43835</v>
      </c>
      <c r="C2009" t="str">
        <f t="shared" si="157"/>
        <v>43835Meal_Dinner_GreenP13</v>
      </c>
      <c r="D2009" s="7">
        <v>2007</v>
      </c>
      <c r="E2009" t="s">
        <v>192</v>
      </c>
      <c r="F2009" t="s">
        <v>118</v>
      </c>
      <c r="G2009" t="s">
        <v>180</v>
      </c>
      <c r="H2009">
        <v>40.399768000000002</v>
      </c>
      <c r="I2009" t="s">
        <v>46</v>
      </c>
      <c r="J2009">
        <v>0.15</v>
      </c>
      <c r="K2009">
        <v>0.25</v>
      </c>
      <c r="L2009">
        <v>0.3</v>
      </c>
      <c r="M2009" t="b">
        <f t="shared" si="158"/>
        <v>1</v>
      </c>
      <c r="N2009" t="str">
        <f t="shared" si="159"/>
        <v>Meal_Dinner_Green</v>
      </c>
      <c r="O2009" t="s">
        <v>29</v>
      </c>
    </row>
    <row r="2010" spans="1:15" hidden="1" x14ac:dyDescent="0.45">
      <c r="A2010" t="str">
        <f t="shared" si="155"/>
        <v>2020-01-05</v>
      </c>
      <c r="B2010">
        <f t="shared" si="156"/>
        <v>43835</v>
      </c>
      <c r="C2010" t="str">
        <f t="shared" si="157"/>
        <v>43835Meal_Dinner_MainP13</v>
      </c>
      <c r="D2010" s="7">
        <v>2008</v>
      </c>
      <c r="E2010" t="s">
        <v>192</v>
      </c>
      <c r="F2010" t="s">
        <v>118</v>
      </c>
      <c r="G2010" t="s">
        <v>181</v>
      </c>
      <c r="H2010">
        <v>71.088053000000002</v>
      </c>
      <c r="I2010" t="s">
        <v>46</v>
      </c>
      <c r="J2010">
        <v>0.15</v>
      </c>
      <c r="K2010">
        <v>0.25</v>
      </c>
      <c r="L2010">
        <v>0.3</v>
      </c>
      <c r="M2010" t="b">
        <f t="shared" si="158"/>
        <v>1</v>
      </c>
      <c r="N2010" t="str">
        <f t="shared" si="159"/>
        <v>Meal_Dinner_Main</v>
      </c>
      <c r="O2010" t="s">
        <v>30</v>
      </c>
    </row>
    <row r="2011" spans="1:15" hidden="1" x14ac:dyDescent="0.45">
      <c r="A2011" t="str">
        <f t="shared" si="155"/>
        <v>2020-01-05</v>
      </c>
      <c r="B2011">
        <f t="shared" si="156"/>
        <v>43835</v>
      </c>
      <c r="C2011" t="str">
        <f t="shared" si="157"/>
        <v>43835Meal_Dinner_SideP13</v>
      </c>
      <c r="D2011" s="7">
        <v>2009</v>
      </c>
      <c r="E2011" t="s">
        <v>192</v>
      </c>
      <c r="F2011" t="s">
        <v>118</v>
      </c>
      <c r="G2011" t="s">
        <v>182</v>
      </c>
      <c r="H2011">
        <v>21.753720999999999</v>
      </c>
      <c r="I2011" t="s">
        <v>46</v>
      </c>
      <c r="J2011">
        <v>0.15</v>
      </c>
      <c r="K2011">
        <v>0.25</v>
      </c>
      <c r="L2011">
        <v>0.3</v>
      </c>
      <c r="M2011" t="b">
        <f t="shared" si="158"/>
        <v>1</v>
      </c>
      <c r="N2011" t="str">
        <f t="shared" si="159"/>
        <v>Meal_Dinner_Side</v>
      </c>
      <c r="O2011" t="s">
        <v>31</v>
      </c>
    </row>
    <row r="2012" spans="1:15" hidden="1" x14ac:dyDescent="0.45">
      <c r="A2012" t="str">
        <f t="shared" si="155"/>
        <v>2020-01-05</v>
      </c>
      <c r="B2012">
        <f t="shared" si="156"/>
        <v>43835</v>
      </c>
      <c r="C2012" t="str">
        <f t="shared" si="157"/>
        <v>43835Meal_Lunch_GreenP13</v>
      </c>
      <c r="D2012" s="7">
        <v>2010</v>
      </c>
      <c r="E2012" t="s">
        <v>192</v>
      </c>
      <c r="F2012" t="s">
        <v>118</v>
      </c>
      <c r="G2012" t="s">
        <v>183</v>
      </c>
      <c r="H2012">
        <v>135.45017999999999</v>
      </c>
      <c r="I2012" t="s">
        <v>46</v>
      </c>
      <c r="J2012">
        <v>0.15</v>
      </c>
      <c r="K2012">
        <v>0.25</v>
      </c>
      <c r="L2012">
        <v>0.3</v>
      </c>
      <c r="M2012" t="b">
        <f t="shared" si="158"/>
        <v>1</v>
      </c>
      <c r="N2012" t="str">
        <f t="shared" si="159"/>
        <v>Meal_Lunch_Green</v>
      </c>
      <c r="O2012" t="s">
        <v>34</v>
      </c>
    </row>
    <row r="2013" spans="1:15" hidden="1" x14ac:dyDescent="0.45">
      <c r="A2013" t="str">
        <f t="shared" si="155"/>
        <v>2020-01-05</v>
      </c>
      <c r="B2013">
        <f t="shared" si="156"/>
        <v>43835</v>
      </c>
      <c r="C2013" t="str">
        <f t="shared" si="157"/>
        <v>43835Meal_Lunch_MainP13</v>
      </c>
      <c r="D2013" s="7">
        <v>2011</v>
      </c>
      <c r="E2013" t="s">
        <v>192</v>
      </c>
      <c r="F2013" t="s">
        <v>118</v>
      </c>
      <c r="G2013" t="s">
        <v>184</v>
      </c>
      <c r="H2013">
        <v>102.37514</v>
      </c>
      <c r="I2013" t="s">
        <v>46</v>
      </c>
      <c r="J2013">
        <v>0.15</v>
      </c>
      <c r="K2013">
        <v>0.25</v>
      </c>
      <c r="L2013">
        <v>0.3</v>
      </c>
      <c r="M2013" t="b">
        <f t="shared" si="158"/>
        <v>1</v>
      </c>
      <c r="N2013" t="str">
        <f t="shared" si="159"/>
        <v>Meal_Lunch_Main</v>
      </c>
      <c r="O2013" t="s">
        <v>35</v>
      </c>
    </row>
    <row r="2014" spans="1:15" hidden="1" x14ac:dyDescent="0.45">
      <c r="A2014" t="str">
        <f t="shared" si="155"/>
        <v>2020-01-05</v>
      </c>
      <c r="B2014">
        <f t="shared" si="156"/>
        <v>43835</v>
      </c>
      <c r="C2014" t="str">
        <f t="shared" si="157"/>
        <v>43835Meal_Lunch_SideP13</v>
      </c>
      <c r="D2014" s="7">
        <v>2012</v>
      </c>
      <c r="E2014" t="s">
        <v>192</v>
      </c>
      <c r="F2014" t="s">
        <v>118</v>
      </c>
      <c r="G2014" t="s">
        <v>185</v>
      </c>
      <c r="H2014">
        <v>44.100059000000002</v>
      </c>
      <c r="I2014" t="s">
        <v>46</v>
      </c>
      <c r="J2014">
        <v>0.15</v>
      </c>
      <c r="K2014">
        <v>0.25</v>
      </c>
      <c r="L2014">
        <v>0.3</v>
      </c>
      <c r="M2014" t="b">
        <f t="shared" si="158"/>
        <v>1</v>
      </c>
      <c r="N2014" t="str">
        <f t="shared" si="159"/>
        <v>Meal_Lunch_Side</v>
      </c>
      <c r="O2014" t="s">
        <v>36</v>
      </c>
    </row>
    <row r="2015" spans="1:15" hidden="1" x14ac:dyDescent="0.45">
      <c r="A2015" t="str">
        <f t="shared" si="155"/>
        <v>2020-01-05</v>
      </c>
      <c r="B2015">
        <f t="shared" si="156"/>
        <v>43835</v>
      </c>
      <c r="C2015" t="str">
        <f t="shared" si="157"/>
        <v>43835Meal_Morning_Snack_GreenP13</v>
      </c>
      <c r="D2015" s="7">
        <v>2013</v>
      </c>
      <c r="E2015" t="s">
        <v>192</v>
      </c>
      <c r="F2015" t="s">
        <v>118</v>
      </c>
      <c r="G2015" t="s">
        <v>186</v>
      </c>
      <c r="H2015">
        <v>15.658702999999999</v>
      </c>
      <c r="I2015" t="s">
        <v>46</v>
      </c>
      <c r="J2015">
        <v>0.15</v>
      </c>
      <c r="K2015">
        <v>0.25</v>
      </c>
      <c r="L2015">
        <v>0.3</v>
      </c>
      <c r="M2015" t="b">
        <f t="shared" si="158"/>
        <v>1</v>
      </c>
      <c r="N2015" t="str">
        <f t="shared" si="159"/>
        <v>Meal_Morning_Snack_Green</v>
      </c>
      <c r="O2015" t="s">
        <v>39</v>
      </c>
    </row>
    <row r="2016" spans="1:15" hidden="1" x14ac:dyDescent="0.45">
      <c r="A2016" t="str">
        <f t="shared" si="155"/>
        <v>2020-01-05</v>
      </c>
      <c r="B2016">
        <f t="shared" si="156"/>
        <v>43835</v>
      </c>
      <c r="C2016" t="str">
        <f t="shared" si="157"/>
        <v>43835Meal_Morning_Snack_MainP13</v>
      </c>
      <c r="D2016" s="7">
        <v>2014</v>
      </c>
      <c r="E2016" t="s">
        <v>192</v>
      </c>
      <c r="F2016" t="s">
        <v>118</v>
      </c>
      <c r="G2016" t="s">
        <v>187</v>
      </c>
      <c r="H2016">
        <v>76.802211</v>
      </c>
      <c r="I2016" t="s">
        <v>46</v>
      </c>
      <c r="J2016">
        <v>0.15</v>
      </c>
      <c r="K2016">
        <v>0.25</v>
      </c>
      <c r="L2016">
        <v>0.3</v>
      </c>
      <c r="M2016" t="b">
        <f t="shared" si="158"/>
        <v>1</v>
      </c>
      <c r="N2016" t="str">
        <f t="shared" si="159"/>
        <v>Meal_Morning_Snack_Main</v>
      </c>
      <c r="O2016" t="s">
        <v>40</v>
      </c>
    </row>
    <row r="2017" spans="1:15" hidden="1" x14ac:dyDescent="0.45">
      <c r="A2017" t="str">
        <f t="shared" si="155"/>
        <v>2020-01-05</v>
      </c>
      <c r="B2017">
        <f t="shared" si="156"/>
        <v>43835</v>
      </c>
      <c r="C2017" t="str">
        <f t="shared" si="157"/>
        <v>43835Meal_Morning_Snack_SideP13</v>
      </c>
      <c r="D2017" s="7">
        <v>2015</v>
      </c>
      <c r="E2017" t="s">
        <v>192</v>
      </c>
      <c r="F2017" t="s">
        <v>118</v>
      </c>
      <c r="G2017" t="s">
        <v>188</v>
      </c>
      <c r="H2017">
        <v>19.386966000000001</v>
      </c>
      <c r="I2017" t="s">
        <v>46</v>
      </c>
      <c r="J2017">
        <v>0.15</v>
      </c>
      <c r="K2017">
        <v>0.25</v>
      </c>
      <c r="L2017">
        <v>0.3</v>
      </c>
      <c r="M2017" t="b">
        <f t="shared" si="158"/>
        <v>1</v>
      </c>
      <c r="N2017" t="str">
        <f t="shared" si="159"/>
        <v>Meal_Morning_Snack_Side</v>
      </c>
      <c r="O2017" t="s">
        <v>41</v>
      </c>
    </row>
    <row r="2018" spans="1:15" hidden="1" x14ac:dyDescent="0.45">
      <c r="A2018" t="str">
        <f t="shared" si="155"/>
        <v>2020-01-05</v>
      </c>
      <c r="B2018">
        <f t="shared" si="156"/>
        <v>43835</v>
      </c>
      <c r="C2018" t="str">
        <f t="shared" si="157"/>
        <v>43835Meal_Afternoon_Snack_GreenP14</v>
      </c>
      <c r="D2018" s="7">
        <v>2016</v>
      </c>
      <c r="E2018" t="s">
        <v>192</v>
      </c>
      <c r="F2018" t="s">
        <v>118</v>
      </c>
      <c r="G2018" t="s">
        <v>168</v>
      </c>
      <c r="H2018">
        <v>71.199889999999996</v>
      </c>
      <c r="I2018" t="s">
        <v>47</v>
      </c>
      <c r="J2018">
        <v>0.15</v>
      </c>
      <c r="K2018">
        <v>0.25</v>
      </c>
      <c r="L2018">
        <v>0.4</v>
      </c>
      <c r="M2018" t="b">
        <f t="shared" si="158"/>
        <v>1</v>
      </c>
      <c r="N2018" t="str">
        <f t="shared" si="159"/>
        <v>Meal_Afternoon_Snack_Green</v>
      </c>
      <c r="O2018" t="s">
        <v>11</v>
      </c>
    </row>
    <row r="2019" spans="1:15" hidden="1" x14ac:dyDescent="0.45">
      <c r="A2019" t="str">
        <f t="shared" si="155"/>
        <v>2020-01-05</v>
      </c>
      <c r="B2019">
        <f t="shared" si="156"/>
        <v>43835</v>
      </c>
      <c r="C2019" t="str">
        <f t="shared" si="157"/>
        <v>43835Meal_Afternoon_Snack_MainP14</v>
      </c>
      <c r="D2019" s="7">
        <v>2017</v>
      </c>
      <c r="E2019" t="s">
        <v>192</v>
      </c>
      <c r="F2019" t="s">
        <v>118</v>
      </c>
      <c r="G2019" t="s">
        <v>169</v>
      </c>
      <c r="H2019">
        <v>19.185717</v>
      </c>
      <c r="I2019" t="s">
        <v>47</v>
      </c>
      <c r="J2019">
        <v>0.15</v>
      </c>
      <c r="K2019">
        <v>0.25</v>
      </c>
      <c r="L2019">
        <v>0.4</v>
      </c>
      <c r="M2019" t="b">
        <f t="shared" si="158"/>
        <v>1</v>
      </c>
      <c r="N2019" t="str">
        <f t="shared" si="159"/>
        <v>Meal_Afternoon_Snack_Main</v>
      </c>
      <c r="O2019" t="s">
        <v>12</v>
      </c>
    </row>
    <row r="2020" spans="1:15" hidden="1" x14ac:dyDescent="0.45">
      <c r="A2020" t="str">
        <f t="shared" si="155"/>
        <v>2020-01-05</v>
      </c>
      <c r="B2020">
        <f t="shared" si="156"/>
        <v>43835</v>
      </c>
      <c r="C2020" t="str">
        <f t="shared" si="157"/>
        <v>43835Meal_Afternoon_Snack_SideP14</v>
      </c>
      <c r="D2020" s="7">
        <v>2018</v>
      </c>
      <c r="E2020" t="s">
        <v>192</v>
      </c>
      <c r="F2020" t="s">
        <v>118</v>
      </c>
      <c r="G2020" t="s">
        <v>170</v>
      </c>
      <c r="H2020">
        <v>54.920290999999999</v>
      </c>
      <c r="I2020" t="s">
        <v>47</v>
      </c>
      <c r="J2020">
        <v>0.15</v>
      </c>
      <c r="K2020">
        <v>0.25</v>
      </c>
      <c r="L2020">
        <v>0.4</v>
      </c>
      <c r="M2020" t="b">
        <f t="shared" si="158"/>
        <v>1</v>
      </c>
      <c r="N2020" t="str">
        <f t="shared" si="159"/>
        <v>Meal_Afternoon_Snack_Side</v>
      </c>
      <c r="O2020" t="s">
        <v>13</v>
      </c>
    </row>
    <row r="2021" spans="1:15" hidden="1" x14ac:dyDescent="0.45">
      <c r="A2021" t="str">
        <f t="shared" si="155"/>
        <v>2020-01-05</v>
      </c>
      <c r="B2021">
        <f t="shared" si="156"/>
        <v>43835</v>
      </c>
      <c r="C2021" t="str">
        <f t="shared" si="157"/>
        <v>43835Meal_Booster1_GreenP14</v>
      </c>
      <c r="D2021" s="7">
        <v>2019</v>
      </c>
      <c r="E2021" t="s">
        <v>192</v>
      </c>
      <c r="F2021" t="s">
        <v>118</v>
      </c>
      <c r="G2021" t="s">
        <v>171</v>
      </c>
      <c r="H2021">
        <v>0</v>
      </c>
      <c r="I2021" t="s">
        <v>47</v>
      </c>
      <c r="J2021">
        <v>0.15</v>
      </c>
      <c r="K2021">
        <v>0.25</v>
      </c>
      <c r="L2021">
        <v>0.4</v>
      </c>
      <c r="M2021" t="b">
        <f t="shared" si="158"/>
        <v>1</v>
      </c>
      <c r="N2021" t="str">
        <f t="shared" si="159"/>
        <v>Meal_Booster1_Green</v>
      </c>
      <c r="O2021" t="s">
        <v>16</v>
      </c>
    </row>
    <row r="2022" spans="1:15" hidden="1" x14ac:dyDescent="0.45">
      <c r="A2022" t="str">
        <f t="shared" si="155"/>
        <v>2020-01-05</v>
      </c>
      <c r="B2022">
        <f t="shared" si="156"/>
        <v>43835</v>
      </c>
      <c r="C2022" t="str">
        <f t="shared" si="157"/>
        <v>43835Meal_Booster1_MainP14</v>
      </c>
      <c r="D2022" s="7">
        <v>2020</v>
      </c>
      <c r="E2022" t="s">
        <v>192</v>
      </c>
      <c r="F2022" t="s">
        <v>118</v>
      </c>
      <c r="G2022" t="s">
        <v>172</v>
      </c>
      <c r="H2022">
        <v>0</v>
      </c>
      <c r="I2022" t="s">
        <v>47</v>
      </c>
      <c r="J2022">
        <v>0.15</v>
      </c>
      <c r="K2022">
        <v>0.25</v>
      </c>
      <c r="L2022">
        <v>0.4</v>
      </c>
      <c r="M2022" t="b">
        <f t="shared" si="158"/>
        <v>1</v>
      </c>
      <c r="N2022" t="str">
        <f t="shared" si="159"/>
        <v>Meal_Booster1_Main</v>
      </c>
      <c r="O2022" t="s">
        <v>17</v>
      </c>
    </row>
    <row r="2023" spans="1:15" hidden="1" x14ac:dyDescent="0.45">
      <c r="A2023" t="str">
        <f t="shared" si="155"/>
        <v>2020-01-05</v>
      </c>
      <c r="B2023">
        <f t="shared" si="156"/>
        <v>43835</v>
      </c>
      <c r="C2023" t="str">
        <f t="shared" si="157"/>
        <v>43835Meal_Booster1_SideP14</v>
      </c>
      <c r="D2023" s="7">
        <v>2021</v>
      </c>
      <c r="E2023" t="s">
        <v>192</v>
      </c>
      <c r="F2023" t="s">
        <v>118</v>
      </c>
      <c r="G2023" t="s">
        <v>173</v>
      </c>
      <c r="H2023">
        <v>0</v>
      </c>
      <c r="I2023" t="s">
        <v>47</v>
      </c>
      <c r="J2023">
        <v>0.15</v>
      </c>
      <c r="K2023">
        <v>0.25</v>
      </c>
      <c r="L2023">
        <v>0.4</v>
      </c>
      <c r="M2023" t="b">
        <f t="shared" si="158"/>
        <v>1</v>
      </c>
      <c r="N2023" t="str">
        <f t="shared" si="159"/>
        <v>Meal_Booster1_Side</v>
      </c>
      <c r="O2023" t="s">
        <v>18</v>
      </c>
    </row>
    <row r="2024" spans="1:15" hidden="1" x14ac:dyDescent="0.45">
      <c r="A2024" t="str">
        <f t="shared" si="155"/>
        <v>2020-01-05</v>
      </c>
      <c r="B2024">
        <f t="shared" si="156"/>
        <v>43835</v>
      </c>
      <c r="C2024" t="str">
        <f t="shared" si="157"/>
        <v>43835Meal_Booster2_GreenP14</v>
      </c>
      <c r="D2024" s="7">
        <v>2022</v>
      </c>
      <c r="E2024" t="s">
        <v>192</v>
      </c>
      <c r="F2024" t="s">
        <v>118</v>
      </c>
      <c r="G2024" t="s">
        <v>174</v>
      </c>
      <c r="H2024">
        <v>0</v>
      </c>
      <c r="I2024" t="s">
        <v>47</v>
      </c>
      <c r="J2024">
        <v>0.15</v>
      </c>
      <c r="K2024">
        <v>0.25</v>
      </c>
      <c r="L2024">
        <v>0.4</v>
      </c>
      <c r="M2024" t="b">
        <f t="shared" si="158"/>
        <v>1</v>
      </c>
      <c r="N2024" t="str">
        <f t="shared" si="159"/>
        <v>Meal_Booster2_Green</v>
      </c>
      <c r="O2024" t="s">
        <v>19</v>
      </c>
    </row>
    <row r="2025" spans="1:15" hidden="1" x14ac:dyDescent="0.45">
      <c r="A2025" t="str">
        <f t="shared" si="155"/>
        <v>2020-01-05</v>
      </c>
      <c r="B2025">
        <f t="shared" si="156"/>
        <v>43835</v>
      </c>
      <c r="C2025" t="str">
        <f t="shared" si="157"/>
        <v>43835Meal_Booster2_MainP14</v>
      </c>
      <c r="D2025" s="7">
        <v>2023</v>
      </c>
      <c r="E2025" t="s">
        <v>192</v>
      </c>
      <c r="F2025" t="s">
        <v>118</v>
      </c>
      <c r="G2025" t="s">
        <v>175</v>
      </c>
      <c r="H2025">
        <v>0</v>
      </c>
      <c r="I2025" t="s">
        <v>47</v>
      </c>
      <c r="J2025">
        <v>0.15</v>
      </c>
      <c r="K2025">
        <v>0.25</v>
      </c>
      <c r="L2025">
        <v>0.4</v>
      </c>
      <c r="M2025" t="b">
        <f t="shared" si="158"/>
        <v>1</v>
      </c>
      <c r="N2025" t="str">
        <f t="shared" si="159"/>
        <v>Meal_Booster2_Main</v>
      </c>
      <c r="O2025" t="s">
        <v>20</v>
      </c>
    </row>
    <row r="2026" spans="1:15" hidden="1" x14ac:dyDescent="0.45">
      <c r="A2026" t="str">
        <f t="shared" si="155"/>
        <v>2020-01-05</v>
      </c>
      <c r="B2026">
        <f t="shared" si="156"/>
        <v>43835</v>
      </c>
      <c r="C2026" t="str">
        <f t="shared" si="157"/>
        <v>43835Meal_Booster2_SideP14</v>
      </c>
      <c r="D2026" s="7">
        <v>2024</v>
      </c>
      <c r="E2026" t="s">
        <v>192</v>
      </c>
      <c r="F2026" t="s">
        <v>118</v>
      </c>
      <c r="G2026" t="s">
        <v>176</v>
      </c>
      <c r="H2026">
        <v>0</v>
      </c>
      <c r="I2026" t="s">
        <v>47</v>
      </c>
      <c r="J2026">
        <v>0.15</v>
      </c>
      <c r="K2026">
        <v>0.25</v>
      </c>
      <c r="L2026">
        <v>0.4</v>
      </c>
      <c r="M2026" t="b">
        <f t="shared" si="158"/>
        <v>1</v>
      </c>
      <c r="N2026" t="str">
        <f t="shared" si="159"/>
        <v>Meal_Booster2_Side</v>
      </c>
      <c r="O2026" t="s">
        <v>21</v>
      </c>
    </row>
    <row r="2027" spans="1:15" hidden="1" x14ac:dyDescent="0.45">
      <c r="A2027" t="str">
        <f t="shared" si="155"/>
        <v>2020-01-05</v>
      </c>
      <c r="B2027">
        <f t="shared" si="156"/>
        <v>43835</v>
      </c>
      <c r="C2027" t="str">
        <f t="shared" si="157"/>
        <v>43835Meal_Breakfast_GreenP14</v>
      </c>
      <c r="D2027" s="7">
        <v>2025</v>
      </c>
      <c r="E2027" t="s">
        <v>192</v>
      </c>
      <c r="F2027" t="s">
        <v>118</v>
      </c>
      <c r="G2027" t="s">
        <v>177</v>
      </c>
      <c r="H2027">
        <v>0</v>
      </c>
      <c r="I2027" t="s">
        <v>47</v>
      </c>
      <c r="J2027">
        <v>0.15</v>
      </c>
      <c r="K2027">
        <v>0.25</v>
      </c>
      <c r="L2027">
        <v>0.4</v>
      </c>
      <c r="M2027" t="b">
        <f t="shared" si="158"/>
        <v>1</v>
      </c>
      <c r="N2027" t="str">
        <f t="shared" si="159"/>
        <v>Meal_Breakfast_Green</v>
      </c>
      <c r="O2027" t="s">
        <v>24</v>
      </c>
    </row>
    <row r="2028" spans="1:15" hidden="1" x14ac:dyDescent="0.45">
      <c r="A2028" t="str">
        <f t="shared" si="155"/>
        <v>2020-01-05</v>
      </c>
      <c r="B2028">
        <f t="shared" si="156"/>
        <v>43835</v>
      </c>
      <c r="C2028" t="str">
        <f t="shared" si="157"/>
        <v>43835Meal_Breakfast_MainP14</v>
      </c>
      <c r="D2028" s="7">
        <v>2026</v>
      </c>
      <c r="E2028" t="s">
        <v>192</v>
      </c>
      <c r="F2028" t="s">
        <v>118</v>
      </c>
      <c r="G2028" t="s">
        <v>178</v>
      </c>
      <c r="H2028">
        <v>57.619244999999999</v>
      </c>
      <c r="I2028" t="s">
        <v>47</v>
      </c>
      <c r="J2028">
        <v>0.15</v>
      </c>
      <c r="K2028">
        <v>0.25</v>
      </c>
      <c r="L2028">
        <v>0.4</v>
      </c>
      <c r="M2028" t="b">
        <f t="shared" si="158"/>
        <v>1</v>
      </c>
      <c r="N2028" t="str">
        <f t="shared" si="159"/>
        <v>Meal_Breakfast_Main</v>
      </c>
      <c r="O2028" t="s">
        <v>25</v>
      </c>
    </row>
    <row r="2029" spans="1:15" hidden="1" x14ac:dyDescent="0.45">
      <c r="A2029" t="str">
        <f t="shared" si="155"/>
        <v>2020-01-05</v>
      </c>
      <c r="B2029">
        <f t="shared" si="156"/>
        <v>43835</v>
      </c>
      <c r="C2029" t="str">
        <f t="shared" si="157"/>
        <v>43835Meal_Breakfast_SideP14</v>
      </c>
      <c r="D2029" s="7">
        <v>2027</v>
      </c>
      <c r="E2029" t="s">
        <v>192</v>
      </c>
      <c r="F2029" t="s">
        <v>118</v>
      </c>
      <c r="G2029" t="s">
        <v>179</v>
      </c>
      <c r="H2029">
        <v>242.76908</v>
      </c>
      <c r="I2029" t="s">
        <v>47</v>
      </c>
      <c r="J2029">
        <v>0.15</v>
      </c>
      <c r="K2029">
        <v>0.25</v>
      </c>
      <c r="L2029">
        <v>0.4</v>
      </c>
      <c r="M2029" t="b">
        <f t="shared" si="158"/>
        <v>1</v>
      </c>
      <c r="N2029" t="str">
        <f t="shared" si="159"/>
        <v>Meal_Breakfast_Side</v>
      </c>
      <c r="O2029" t="s">
        <v>26</v>
      </c>
    </row>
    <row r="2030" spans="1:15" hidden="1" x14ac:dyDescent="0.45">
      <c r="A2030" t="str">
        <f t="shared" si="155"/>
        <v>2020-01-05</v>
      </c>
      <c r="B2030">
        <f t="shared" si="156"/>
        <v>43835</v>
      </c>
      <c r="C2030" t="str">
        <f t="shared" si="157"/>
        <v>43835Meal_Dinner_GreenP14</v>
      </c>
      <c r="D2030" s="7">
        <v>2028</v>
      </c>
      <c r="E2030" t="s">
        <v>192</v>
      </c>
      <c r="F2030" t="s">
        <v>118</v>
      </c>
      <c r="G2030" t="s">
        <v>180</v>
      </c>
      <c r="H2030">
        <v>30.706520000000001</v>
      </c>
      <c r="I2030" t="s">
        <v>47</v>
      </c>
      <c r="J2030">
        <v>0.15</v>
      </c>
      <c r="K2030">
        <v>0.25</v>
      </c>
      <c r="L2030">
        <v>0.4</v>
      </c>
      <c r="M2030" t="b">
        <f t="shared" si="158"/>
        <v>1</v>
      </c>
      <c r="N2030" t="str">
        <f t="shared" si="159"/>
        <v>Meal_Dinner_Green</v>
      </c>
      <c r="O2030" t="s">
        <v>29</v>
      </c>
    </row>
    <row r="2031" spans="1:15" hidden="1" x14ac:dyDescent="0.45">
      <c r="A2031" t="str">
        <f t="shared" si="155"/>
        <v>2020-01-05</v>
      </c>
      <c r="B2031">
        <f t="shared" si="156"/>
        <v>43835</v>
      </c>
      <c r="C2031" t="str">
        <f t="shared" si="157"/>
        <v>43835Meal_Dinner_MainP14</v>
      </c>
      <c r="D2031" s="7">
        <v>2029</v>
      </c>
      <c r="E2031" t="s">
        <v>192</v>
      </c>
      <c r="F2031" t="s">
        <v>118</v>
      </c>
      <c r="G2031" t="s">
        <v>181</v>
      </c>
      <c r="H2031">
        <v>158.01064</v>
      </c>
      <c r="I2031" t="s">
        <v>47</v>
      </c>
      <c r="J2031">
        <v>0.15</v>
      </c>
      <c r="K2031">
        <v>0.25</v>
      </c>
      <c r="L2031">
        <v>0.4</v>
      </c>
      <c r="M2031" t="b">
        <f t="shared" si="158"/>
        <v>1</v>
      </c>
      <c r="N2031" t="str">
        <f t="shared" si="159"/>
        <v>Meal_Dinner_Main</v>
      </c>
      <c r="O2031" t="s">
        <v>30</v>
      </c>
    </row>
    <row r="2032" spans="1:15" hidden="1" x14ac:dyDescent="0.45">
      <c r="A2032" t="str">
        <f t="shared" si="155"/>
        <v>2020-01-05</v>
      </c>
      <c r="B2032">
        <f t="shared" si="156"/>
        <v>43835</v>
      </c>
      <c r="C2032" t="str">
        <f t="shared" si="157"/>
        <v>43835Meal_Dinner_SideP14</v>
      </c>
      <c r="D2032" s="7">
        <v>2030</v>
      </c>
      <c r="E2032" t="s">
        <v>192</v>
      </c>
      <c r="F2032" t="s">
        <v>118</v>
      </c>
      <c r="G2032" t="s">
        <v>182</v>
      </c>
      <c r="H2032">
        <v>30.706520000000001</v>
      </c>
      <c r="I2032" t="s">
        <v>47</v>
      </c>
      <c r="J2032">
        <v>0.15</v>
      </c>
      <c r="K2032">
        <v>0.25</v>
      </c>
      <c r="L2032">
        <v>0.4</v>
      </c>
      <c r="M2032" t="b">
        <f t="shared" si="158"/>
        <v>1</v>
      </c>
      <c r="N2032" t="str">
        <f t="shared" si="159"/>
        <v>Meal_Dinner_Side</v>
      </c>
      <c r="O2032" t="s">
        <v>31</v>
      </c>
    </row>
    <row r="2033" spans="1:15" hidden="1" x14ac:dyDescent="0.45">
      <c r="A2033" t="str">
        <f t="shared" si="155"/>
        <v>2020-01-05</v>
      </c>
      <c r="B2033">
        <f t="shared" si="156"/>
        <v>43835</v>
      </c>
      <c r="C2033" t="str">
        <f t="shared" si="157"/>
        <v>43835Meal_Lunch_GreenP14</v>
      </c>
      <c r="D2033" s="7">
        <v>2031</v>
      </c>
      <c r="E2033" t="s">
        <v>192</v>
      </c>
      <c r="F2033" t="s">
        <v>118</v>
      </c>
      <c r="G2033" t="s">
        <v>183</v>
      </c>
      <c r="H2033">
        <v>206.61687000000001</v>
      </c>
      <c r="I2033" t="s">
        <v>47</v>
      </c>
      <c r="J2033">
        <v>0.15</v>
      </c>
      <c r="K2033">
        <v>0.25</v>
      </c>
      <c r="L2033">
        <v>0.4</v>
      </c>
      <c r="M2033" t="b">
        <f t="shared" si="158"/>
        <v>1</v>
      </c>
      <c r="N2033" t="str">
        <f t="shared" si="159"/>
        <v>Meal_Lunch_Green</v>
      </c>
      <c r="O2033" t="s">
        <v>34</v>
      </c>
    </row>
    <row r="2034" spans="1:15" hidden="1" x14ac:dyDescent="0.45">
      <c r="A2034" t="str">
        <f t="shared" si="155"/>
        <v>2020-01-05</v>
      </c>
      <c r="B2034">
        <f t="shared" si="156"/>
        <v>43835</v>
      </c>
      <c r="C2034" t="str">
        <f t="shared" si="157"/>
        <v>43835Meal_Lunch_MainP14</v>
      </c>
      <c r="D2034" s="7">
        <v>2032</v>
      </c>
      <c r="E2034" t="s">
        <v>192</v>
      </c>
      <c r="F2034" t="s">
        <v>118</v>
      </c>
      <c r="G2034" t="s">
        <v>184</v>
      </c>
      <c r="H2034">
        <v>170.15506999999999</v>
      </c>
      <c r="I2034" t="s">
        <v>47</v>
      </c>
      <c r="J2034">
        <v>0.15</v>
      </c>
      <c r="K2034">
        <v>0.25</v>
      </c>
      <c r="L2034">
        <v>0.4</v>
      </c>
      <c r="M2034" t="b">
        <f t="shared" si="158"/>
        <v>1</v>
      </c>
      <c r="N2034" t="str">
        <f t="shared" si="159"/>
        <v>Meal_Lunch_Main</v>
      </c>
      <c r="O2034" t="s">
        <v>35</v>
      </c>
    </row>
    <row r="2035" spans="1:15" hidden="1" x14ac:dyDescent="0.45">
      <c r="A2035" t="str">
        <f t="shared" si="155"/>
        <v>2020-01-05</v>
      </c>
      <c r="B2035">
        <f t="shared" si="156"/>
        <v>43835</v>
      </c>
      <c r="C2035" t="str">
        <f t="shared" si="157"/>
        <v>43835Meal_Lunch_SideP14</v>
      </c>
      <c r="D2035" s="7">
        <v>2033</v>
      </c>
      <c r="E2035" t="s">
        <v>192</v>
      </c>
      <c r="F2035" t="s">
        <v>118</v>
      </c>
      <c r="G2035" t="s">
        <v>185</v>
      </c>
      <c r="H2035">
        <v>58.338881999999998</v>
      </c>
      <c r="I2035" t="s">
        <v>47</v>
      </c>
      <c r="J2035">
        <v>0.15</v>
      </c>
      <c r="K2035">
        <v>0.25</v>
      </c>
      <c r="L2035">
        <v>0.4</v>
      </c>
      <c r="M2035" t="b">
        <f t="shared" si="158"/>
        <v>1</v>
      </c>
      <c r="N2035" t="str">
        <f t="shared" si="159"/>
        <v>Meal_Lunch_Side</v>
      </c>
      <c r="O2035" t="s">
        <v>36</v>
      </c>
    </row>
    <row r="2036" spans="1:15" hidden="1" x14ac:dyDescent="0.45">
      <c r="A2036" t="str">
        <f t="shared" si="155"/>
        <v>2020-01-05</v>
      </c>
      <c r="B2036">
        <f t="shared" si="156"/>
        <v>43835</v>
      </c>
      <c r="C2036" t="str">
        <f t="shared" si="157"/>
        <v>43835Meal_Morning_Snack_GreenP14</v>
      </c>
      <c r="D2036" s="7">
        <v>2034</v>
      </c>
      <c r="E2036" t="s">
        <v>192</v>
      </c>
      <c r="F2036" t="s">
        <v>118</v>
      </c>
      <c r="G2036" t="s">
        <v>186</v>
      </c>
      <c r="H2036">
        <v>29.928148</v>
      </c>
      <c r="I2036" t="s">
        <v>47</v>
      </c>
      <c r="J2036">
        <v>0.15</v>
      </c>
      <c r="K2036">
        <v>0.25</v>
      </c>
      <c r="L2036">
        <v>0.4</v>
      </c>
      <c r="M2036" t="b">
        <f t="shared" si="158"/>
        <v>1</v>
      </c>
      <c r="N2036" t="str">
        <f t="shared" si="159"/>
        <v>Meal_Morning_Snack_Green</v>
      </c>
      <c r="O2036" t="s">
        <v>39</v>
      </c>
    </row>
    <row r="2037" spans="1:15" hidden="1" x14ac:dyDescent="0.45">
      <c r="A2037" t="str">
        <f t="shared" si="155"/>
        <v>2020-01-05</v>
      </c>
      <c r="B2037">
        <f t="shared" si="156"/>
        <v>43835</v>
      </c>
      <c r="C2037" t="str">
        <f t="shared" si="157"/>
        <v>43835Meal_Morning_Snack_MainP14</v>
      </c>
      <c r="D2037" s="7">
        <v>2035</v>
      </c>
      <c r="E2037" t="s">
        <v>192</v>
      </c>
      <c r="F2037" t="s">
        <v>118</v>
      </c>
      <c r="G2037" t="s">
        <v>187</v>
      </c>
      <c r="H2037">
        <v>172.91819000000001</v>
      </c>
      <c r="I2037" t="s">
        <v>47</v>
      </c>
      <c r="J2037">
        <v>0.15</v>
      </c>
      <c r="K2037">
        <v>0.25</v>
      </c>
      <c r="L2037">
        <v>0.4</v>
      </c>
      <c r="M2037" t="b">
        <f t="shared" si="158"/>
        <v>1</v>
      </c>
      <c r="N2037" t="str">
        <f t="shared" si="159"/>
        <v>Meal_Morning_Snack_Main</v>
      </c>
      <c r="O2037" t="s">
        <v>40</v>
      </c>
    </row>
    <row r="2038" spans="1:15" hidden="1" x14ac:dyDescent="0.45">
      <c r="A2038" t="str">
        <f t="shared" si="155"/>
        <v>2020-01-05</v>
      </c>
      <c r="B2038">
        <f t="shared" si="156"/>
        <v>43835</v>
      </c>
      <c r="C2038" t="str">
        <f t="shared" si="157"/>
        <v>43835Meal_Morning_Snack_SideP14</v>
      </c>
      <c r="D2038" s="7">
        <v>2036</v>
      </c>
      <c r="E2038" t="s">
        <v>192</v>
      </c>
      <c r="F2038" t="s">
        <v>118</v>
      </c>
      <c r="G2038" t="s">
        <v>188</v>
      </c>
      <c r="H2038">
        <v>46.554896999999997</v>
      </c>
      <c r="I2038" t="s">
        <v>47</v>
      </c>
      <c r="J2038">
        <v>0.15</v>
      </c>
      <c r="K2038">
        <v>0.25</v>
      </c>
      <c r="L2038">
        <v>0.4</v>
      </c>
      <c r="M2038" t="b">
        <f t="shared" si="158"/>
        <v>1</v>
      </c>
      <c r="N2038" t="str">
        <f t="shared" si="159"/>
        <v>Meal_Morning_Snack_Side</v>
      </c>
      <c r="O2038" t="s">
        <v>41</v>
      </c>
    </row>
    <row r="2039" spans="1:15" hidden="1" x14ac:dyDescent="0.45">
      <c r="A2039" t="str">
        <f t="shared" si="155"/>
        <v>2020-01-05</v>
      </c>
      <c r="B2039">
        <f t="shared" si="156"/>
        <v>43835</v>
      </c>
      <c r="C2039" t="str">
        <f t="shared" si="157"/>
        <v>43835Meal_Afternoon_Snack_GreenP17</v>
      </c>
      <c r="D2039" s="7">
        <v>2037</v>
      </c>
      <c r="E2039" t="s">
        <v>192</v>
      </c>
      <c r="F2039" t="s">
        <v>118</v>
      </c>
      <c r="G2039" t="s">
        <v>168</v>
      </c>
      <c r="H2039">
        <v>72.522362999999999</v>
      </c>
      <c r="I2039" t="s">
        <v>50</v>
      </c>
      <c r="J2039">
        <v>0.15</v>
      </c>
      <c r="K2039">
        <v>0.3</v>
      </c>
      <c r="L2039">
        <v>0.5</v>
      </c>
      <c r="M2039" t="b">
        <f t="shared" si="158"/>
        <v>1</v>
      </c>
      <c r="N2039" t="str">
        <f t="shared" si="159"/>
        <v>Meal_Afternoon_Snack_Green</v>
      </c>
      <c r="O2039" t="s">
        <v>11</v>
      </c>
    </row>
    <row r="2040" spans="1:15" hidden="1" x14ac:dyDescent="0.45">
      <c r="A2040" t="str">
        <f t="shared" si="155"/>
        <v>2020-01-05</v>
      </c>
      <c r="B2040">
        <f t="shared" si="156"/>
        <v>43835</v>
      </c>
      <c r="C2040" t="str">
        <f t="shared" si="157"/>
        <v>43835Meal_Afternoon_Snack_MainP17</v>
      </c>
      <c r="D2040" s="7">
        <v>2038</v>
      </c>
      <c r="E2040" t="s">
        <v>192</v>
      </c>
      <c r="F2040" t="s">
        <v>118</v>
      </c>
      <c r="G2040" t="s">
        <v>169</v>
      </c>
      <c r="H2040">
        <v>27.567789999999999</v>
      </c>
      <c r="I2040" t="s">
        <v>50</v>
      </c>
      <c r="J2040">
        <v>0.15</v>
      </c>
      <c r="K2040">
        <v>0.3</v>
      </c>
      <c r="L2040">
        <v>0.5</v>
      </c>
      <c r="M2040" t="b">
        <f t="shared" si="158"/>
        <v>1</v>
      </c>
      <c r="N2040" t="str">
        <f t="shared" si="159"/>
        <v>Meal_Afternoon_Snack_Main</v>
      </c>
      <c r="O2040" t="s">
        <v>12</v>
      </c>
    </row>
    <row r="2041" spans="1:15" hidden="1" x14ac:dyDescent="0.45">
      <c r="A2041" t="str">
        <f t="shared" si="155"/>
        <v>2020-01-05</v>
      </c>
      <c r="B2041">
        <f t="shared" si="156"/>
        <v>43835</v>
      </c>
      <c r="C2041" t="str">
        <f t="shared" si="157"/>
        <v>43835Meal_Afternoon_Snack_SideP17</v>
      </c>
      <c r="D2041" s="7">
        <v>2039</v>
      </c>
      <c r="E2041" t="s">
        <v>192</v>
      </c>
      <c r="F2041" t="s">
        <v>118</v>
      </c>
      <c r="G2041" t="s">
        <v>170</v>
      </c>
      <c r="H2041">
        <v>38.047682000000002</v>
      </c>
      <c r="I2041" t="s">
        <v>50</v>
      </c>
      <c r="J2041">
        <v>0.15</v>
      </c>
      <c r="K2041">
        <v>0.3</v>
      </c>
      <c r="L2041">
        <v>0.5</v>
      </c>
      <c r="M2041" t="b">
        <f t="shared" si="158"/>
        <v>1</v>
      </c>
      <c r="N2041" t="str">
        <f t="shared" si="159"/>
        <v>Meal_Afternoon_Snack_Side</v>
      </c>
      <c r="O2041" t="s">
        <v>13</v>
      </c>
    </row>
    <row r="2042" spans="1:15" hidden="1" x14ac:dyDescent="0.45">
      <c r="A2042" t="str">
        <f t="shared" si="155"/>
        <v>2020-01-05</v>
      </c>
      <c r="B2042">
        <f t="shared" si="156"/>
        <v>43835</v>
      </c>
      <c r="C2042" t="str">
        <f t="shared" si="157"/>
        <v>43835Meal_Booster1_GreenP17</v>
      </c>
      <c r="D2042" s="7">
        <v>2040</v>
      </c>
      <c r="E2042" t="s">
        <v>192</v>
      </c>
      <c r="F2042" t="s">
        <v>118</v>
      </c>
      <c r="G2042" t="s">
        <v>171</v>
      </c>
      <c r="H2042">
        <v>0</v>
      </c>
      <c r="I2042" t="s">
        <v>50</v>
      </c>
      <c r="J2042">
        <v>0.15</v>
      </c>
      <c r="K2042">
        <v>0.3</v>
      </c>
      <c r="L2042">
        <v>0.5</v>
      </c>
      <c r="M2042" t="b">
        <f t="shared" si="158"/>
        <v>1</v>
      </c>
      <c r="N2042" t="str">
        <f t="shared" si="159"/>
        <v>Meal_Booster1_Green</v>
      </c>
      <c r="O2042" t="s">
        <v>16</v>
      </c>
    </row>
    <row r="2043" spans="1:15" hidden="1" x14ac:dyDescent="0.45">
      <c r="A2043" t="str">
        <f t="shared" si="155"/>
        <v>2020-01-05</v>
      </c>
      <c r="B2043">
        <f t="shared" si="156"/>
        <v>43835</v>
      </c>
      <c r="C2043" t="str">
        <f t="shared" si="157"/>
        <v>43835Meal_Booster1_MainP17</v>
      </c>
      <c r="D2043" s="7">
        <v>2041</v>
      </c>
      <c r="E2043" t="s">
        <v>192</v>
      </c>
      <c r="F2043" t="s">
        <v>118</v>
      </c>
      <c r="G2043" t="s">
        <v>172</v>
      </c>
      <c r="H2043">
        <v>0</v>
      </c>
      <c r="I2043" t="s">
        <v>50</v>
      </c>
      <c r="J2043">
        <v>0.15</v>
      </c>
      <c r="K2043">
        <v>0.3</v>
      </c>
      <c r="L2043">
        <v>0.5</v>
      </c>
      <c r="M2043" t="b">
        <f t="shared" si="158"/>
        <v>1</v>
      </c>
      <c r="N2043" t="str">
        <f t="shared" si="159"/>
        <v>Meal_Booster1_Main</v>
      </c>
      <c r="O2043" t="s">
        <v>17</v>
      </c>
    </row>
    <row r="2044" spans="1:15" hidden="1" x14ac:dyDescent="0.45">
      <c r="A2044" t="str">
        <f t="shared" si="155"/>
        <v>2020-01-05</v>
      </c>
      <c r="B2044">
        <f t="shared" si="156"/>
        <v>43835</v>
      </c>
      <c r="C2044" t="str">
        <f t="shared" si="157"/>
        <v>43835Meal_Booster1_SideP17</v>
      </c>
      <c r="D2044" s="7">
        <v>2042</v>
      </c>
      <c r="E2044" t="s">
        <v>192</v>
      </c>
      <c r="F2044" t="s">
        <v>118</v>
      </c>
      <c r="G2044" t="s">
        <v>173</v>
      </c>
      <c r="H2044">
        <v>0</v>
      </c>
      <c r="I2044" t="s">
        <v>50</v>
      </c>
      <c r="J2044">
        <v>0.15</v>
      </c>
      <c r="K2044">
        <v>0.3</v>
      </c>
      <c r="L2044">
        <v>0.5</v>
      </c>
      <c r="M2044" t="b">
        <f t="shared" si="158"/>
        <v>1</v>
      </c>
      <c r="N2044" t="str">
        <f t="shared" si="159"/>
        <v>Meal_Booster1_Side</v>
      </c>
      <c r="O2044" t="s">
        <v>18</v>
      </c>
    </row>
    <row r="2045" spans="1:15" hidden="1" x14ac:dyDescent="0.45">
      <c r="A2045" t="str">
        <f t="shared" si="155"/>
        <v>2020-01-05</v>
      </c>
      <c r="B2045">
        <f t="shared" si="156"/>
        <v>43835</v>
      </c>
      <c r="C2045" t="str">
        <f t="shared" si="157"/>
        <v>43835Meal_Booster2_GreenP17</v>
      </c>
      <c r="D2045" s="7">
        <v>2043</v>
      </c>
      <c r="E2045" t="s">
        <v>192</v>
      </c>
      <c r="F2045" t="s">
        <v>118</v>
      </c>
      <c r="G2045" t="s">
        <v>174</v>
      </c>
      <c r="H2045">
        <v>0</v>
      </c>
      <c r="I2045" t="s">
        <v>50</v>
      </c>
      <c r="J2045">
        <v>0.15</v>
      </c>
      <c r="K2045">
        <v>0.3</v>
      </c>
      <c r="L2045">
        <v>0.5</v>
      </c>
      <c r="M2045" t="b">
        <f t="shared" si="158"/>
        <v>1</v>
      </c>
      <c r="N2045" t="str">
        <f t="shared" si="159"/>
        <v>Meal_Booster2_Green</v>
      </c>
      <c r="O2045" t="s">
        <v>19</v>
      </c>
    </row>
    <row r="2046" spans="1:15" hidden="1" x14ac:dyDescent="0.45">
      <c r="A2046" t="str">
        <f t="shared" si="155"/>
        <v>2020-01-05</v>
      </c>
      <c r="B2046">
        <f t="shared" si="156"/>
        <v>43835</v>
      </c>
      <c r="C2046" t="str">
        <f t="shared" si="157"/>
        <v>43835Meal_Booster2_MainP17</v>
      </c>
      <c r="D2046" s="7">
        <v>2044</v>
      </c>
      <c r="E2046" t="s">
        <v>192</v>
      </c>
      <c r="F2046" t="s">
        <v>118</v>
      </c>
      <c r="G2046" t="s">
        <v>175</v>
      </c>
      <c r="H2046">
        <v>0</v>
      </c>
      <c r="I2046" t="s">
        <v>50</v>
      </c>
      <c r="J2046">
        <v>0.15</v>
      </c>
      <c r="K2046">
        <v>0.3</v>
      </c>
      <c r="L2046">
        <v>0.5</v>
      </c>
      <c r="M2046" t="b">
        <f t="shared" si="158"/>
        <v>1</v>
      </c>
      <c r="N2046" t="str">
        <f t="shared" si="159"/>
        <v>Meal_Booster2_Main</v>
      </c>
      <c r="O2046" t="s">
        <v>20</v>
      </c>
    </row>
    <row r="2047" spans="1:15" hidden="1" x14ac:dyDescent="0.45">
      <c r="A2047" t="str">
        <f t="shared" si="155"/>
        <v>2020-01-05</v>
      </c>
      <c r="B2047">
        <f t="shared" si="156"/>
        <v>43835</v>
      </c>
      <c r="C2047" t="str">
        <f t="shared" si="157"/>
        <v>43835Meal_Booster2_SideP17</v>
      </c>
      <c r="D2047" s="7">
        <v>2045</v>
      </c>
      <c r="E2047" t="s">
        <v>192</v>
      </c>
      <c r="F2047" t="s">
        <v>118</v>
      </c>
      <c r="G2047" t="s">
        <v>176</v>
      </c>
      <c r="H2047">
        <v>0</v>
      </c>
      <c r="I2047" t="s">
        <v>50</v>
      </c>
      <c r="J2047">
        <v>0.15</v>
      </c>
      <c r="K2047">
        <v>0.3</v>
      </c>
      <c r="L2047">
        <v>0.5</v>
      </c>
      <c r="M2047" t="b">
        <f t="shared" si="158"/>
        <v>1</v>
      </c>
      <c r="N2047" t="str">
        <f t="shared" si="159"/>
        <v>Meal_Booster2_Side</v>
      </c>
      <c r="O2047" t="s">
        <v>21</v>
      </c>
    </row>
    <row r="2048" spans="1:15" hidden="1" x14ac:dyDescent="0.45">
      <c r="A2048" t="str">
        <f t="shared" si="155"/>
        <v>2020-01-05</v>
      </c>
      <c r="B2048">
        <f t="shared" si="156"/>
        <v>43835</v>
      </c>
      <c r="C2048" t="str">
        <f t="shared" si="157"/>
        <v>43835Meal_Breakfast_GreenP17</v>
      </c>
      <c r="D2048" s="7">
        <v>2046</v>
      </c>
      <c r="E2048" t="s">
        <v>192</v>
      </c>
      <c r="F2048" t="s">
        <v>118</v>
      </c>
      <c r="G2048" t="s">
        <v>177</v>
      </c>
      <c r="H2048">
        <v>0</v>
      </c>
      <c r="I2048" t="s">
        <v>50</v>
      </c>
      <c r="J2048">
        <v>0.15</v>
      </c>
      <c r="K2048">
        <v>0.3</v>
      </c>
      <c r="L2048">
        <v>0.5</v>
      </c>
      <c r="M2048" t="b">
        <f t="shared" si="158"/>
        <v>1</v>
      </c>
      <c r="N2048" t="str">
        <f t="shared" si="159"/>
        <v>Meal_Breakfast_Green</v>
      </c>
      <c r="O2048" t="s">
        <v>24</v>
      </c>
    </row>
    <row r="2049" spans="1:15" hidden="1" x14ac:dyDescent="0.45">
      <c r="A2049" t="str">
        <f t="shared" si="155"/>
        <v>2020-01-05</v>
      </c>
      <c r="B2049">
        <f t="shared" si="156"/>
        <v>43835</v>
      </c>
      <c r="C2049" t="str">
        <f t="shared" si="157"/>
        <v>43835Meal_Breakfast_MainP17</v>
      </c>
      <c r="D2049" s="7">
        <v>2047</v>
      </c>
      <c r="E2049" t="s">
        <v>192</v>
      </c>
      <c r="F2049" t="s">
        <v>118</v>
      </c>
      <c r="G2049" t="s">
        <v>178</v>
      </c>
      <c r="H2049">
        <v>20.422093</v>
      </c>
      <c r="I2049" t="s">
        <v>50</v>
      </c>
      <c r="J2049">
        <v>0.15</v>
      </c>
      <c r="K2049">
        <v>0.3</v>
      </c>
      <c r="L2049">
        <v>0.5</v>
      </c>
      <c r="M2049" t="b">
        <f t="shared" si="158"/>
        <v>1</v>
      </c>
      <c r="N2049" t="str">
        <f t="shared" si="159"/>
        <v>Meal_Breakfast_Main</v>
      </c>
      <c r="O2049" t="s">
        <v>25</v>
      </c>
    </row>
    <row r="2050" spans="1:15" hidden="1" x14ac:dyDescent="0.45">
      <c r="A2050" t="str">
        <f t="shared" ref="A2050:A2113" si="160">LEFT(E2050,10)</f>
        <v>2020-01-05</v>
      </c>
      <c r="B2050">
        <f t="shared" ref="B2050:B2113" si="161">VALUE(A2050)</f>
        <v>43835</v>
      </c>
      <c r="C2050" t="str">
        <f t="shared" ref="C2050:C2113" si="162">B2050&amp;G2050&amp;I2050</f>
        <v>43835Meal_Breakfast_SideP17</v>
      </c>
      <c r="D2050" s="7">
        <v>2048</v>
      </c>
      <c r="E2050" t="s">
        <v>192</v>
      </c>
      <c r="F2050" t="s">
        <v>118</v>
      </c>
      <c r="G2050" t="s">
        <v>179</v>
      </c>
      <c r="H2050">
        <v>107.33852</v>
      </c>
      <c r="I2050" t="s">
        <v>50</v>
      </c>
      <c r="J2050">
        <v>0.15</v>
      </c>
      <c r="K2050">
        <v>0.3</v>
      </c>
      <c r="L2050">
        <v>0.5</v>
      </c>
      <c r="M2050" t="b">
        <f t="shared" ref="M2050:M2113" si="163">N2050=G2050</f>
        <v>1</v>
      </c>
      <c r="N2050" t="str">
        <f t="shared" ref="N2050:N2113" si="164">"Meal_"&amp;O2050</f>
        <v>Meal_Breakfast_Side</v>
      </c>
      <c r="O2050" t="s">
        <v>26</v>
      </c>
    </row>
    <row r="2051" spans="1:15" hidden="1" x14ac:dyDescent="0.45">
      <c r="A2051" t="str">
        <f t="shared" si="160"/>
        <v>2020-01-05</v>
      </c>
      <c r="B2051">
        <f t="shared" si="161"/>
        <v>43835</v>
      </c>
      <c r="C2051" t="str">
        <f t="shared" si="162"/>
        <v>43835Meal_Dinner_GreenP17</v>
      </c>
      <c r="D2051" s="7">
        <v>2049</v>
      </c>
      <c r="E2051" t="s">
        <v>192</v>
      </c>
      <c r="F2051" t="s">
        <v>118</v>
      </c>
      <c r="G2051" t="s">
        <v>180</v>
      </c>
      <c r="H2051">
        <v>26.469083999999999</v>
      </c>
      <c r="I2051" t="s">
        <v>50</v>
      </c>
      <c r="J2051">
        <v>0.15</v>
      </c>
      <c r="K2051">
        <v>0.3</v>
      </c>
      <c r="L2051">
        <v>0.5</v>
      </c>
      <c r="M2051" t="b">
        <f t="shared" si="163"/>
        <v>1</v>
      </c>
      <c r="N2051" t="str">
        <f t="shared" si="164"/>
        <v>Meal_Dinner_Green</v>
      </c>
      <c r="O2051" t="s">
        <v>29</v>
      </c>
    </row>
    <row r="2052" spans="1:15" hidden="1" x14ac:dyDescent="0.45">
      <c r="A2052" t="str">
        <f t="shared" si="160"/>
        <v>2020-01-05</v>
      </c>
      <c r="B2052">
        <f t="shared" si="161"/>
        <v>43835</v>
      </c>
      <c r="C2052" t="str">
        <f t="shared" si="162"/>
        <v>43835Meal_Dinner_MainP17</v>
      </c>
      <c r="D2052" s="7">
        <v>2050</v>
      </c>
      <c r="E2052" t="s">
        <v>192</v>
      </c>
      <c r="F2052" t="s">
        <v>118</v>
      </c>
      <c r="G2052" t="s">
        <v>181</v>
      </c>
      <c r="H2052">
        <v>83.656227000000001</v>
      </c>
      <c r="I2052" t="s">
        <v>50</v>
      </c>
      <c r="J2052">
        <v>0.15</v>
      </c>
      <c r="K2052">
        <v>0.3</v>
      </c>
      <c r="L2052">
        <v>0.5</v>
      </c>
      <c r="M2052" t="b">
        <f t="shared" si="163"/>
        <v>1</v>
      </c>
      <c r="N2052" t="str">
        <f t="shared" si="164"/>
        <v>Meal_Dinner_Main</v>
      </c>
      <c r="O2052" t="s">
        <v>30</v>
      </c>
    </row>
    <row r="2053" spans="1:15" hidden="1" x14ac:dyDescent="0.45">
      <c r="A2053" t="str">
        <f t="shared" si="160"/>
        <v>2020-01-05</v>
      </c>
      <c r="B2053">
        <f t="shared" si="161"/>
        <v>43835</v>
      </c>
      <c r="C2053" t="str">
        <f t="shared" si="162"/>
        <v>43835Meal_Dinner_SideP17</v>
      </c>
      <c r="D2053" s="7">
        <v>2051</v>
      </c>
      <c r="E2053" t="s">
        <v>192</v>
      </c>
      <c r="F2053" t="s">
        <v>118</v>
      </c>
      <c r="G2053" t="s">
        <v>182</v>
      </c>
      <c r="H2053">
        <v>14.537995</v>
      </c>
      <c r="I2053" t="s">
        <v>50</v>
      </c>
      <c r="J2053">
        <v>0.15</v>
      </c>
      <c r="K2053">
        <v>0.3</v>
      </c>
      <c r="L2053">
        <v>0.5</v>
      </c>
      <c r="M2053" t="b">
        <f t="shared" si="163"/>
        <v>1</v>
      </c>
      <c r="N2053" t="str">
        <f t="shared" si="164"/>
        <v>Meal_Dinner_Side</v>
      </c>
      <c r="O2053" t="s">
        <v>31</v>
      </c>
    </row>
    <row r="2054" spans="1:15" hidden="1" x14ac:dyDescent="0.45">
      <c r="A2054" t="str">
        <f t="shared" si="160"/>
        <v>2020-01-05</v>
      </c>
      <c r="B2054">
        <f t="shared" si="161"/>
        <v>43835</v>
      </c>
      <c r="C2054" t="str">
        <f t="shared" si="162"/>
        <v>43835Meal_Lunch_GreenP17</v>
      </c>
      <c r="D2054" s="7">
        <v>2052</v>
      </c>
      <c r="E2054" t="s">
        <v>192</v>
      </c>
      <c r="F2054" t="s">
        <v>118</v>
      </c>
      <c r="G2054" t="s">
        <v>183</v>
      </c>
      <c r="H2054">
        <v>174.9391</v>
      </c>
      <c r="I2054" t="s">
        <v>50</v>
      </c>
      <c r="J2054">
        <v>0.15</v>
      </c>
      <c r="K2054">
        <v>0.3</v>
      </c>
      <c r="L2054">
        <v>0.5</v>
      </c>
      <c r="M2054" t="b">
        <f t="shared" si="163"/>
        <v>1</v>
      </c>
      <c r="N2054" t="str">
        <f t="shared" si="164"/>
        <v>Meal_Lunch_Green</v>
      </c>
      <c r="O2054" t="s">
        <v>34</v>
      </c>
    </row>
    <row r="2055" spans="1:15" hidden="1" x14ac:dyDescent="0.45">
      <c r="A2055" t="str">
        <f t="shared" si="160"/>
        <v>2020-01-05</v>
      </c>
      <c r="B2055">
        <f t="shared" si="161"/>
        <v>43835</v>
      </c>
      <c r="C2055" t="str">
        <f t="shared" si="162"/>
        <v>43835Meal_Lunch_MainP17</v>
      </c>
      <c r="D2055" s="7">
        <v>2053</v>
      </c>
      <c r="E2055" t="s">
        <v>192</v>
      </c>
      <c r="F2055" t="s">
        <v>118</v>
      </c>
      <c r="G2055" t="s">
        <v>184</v>
      </c>
      <c r="H2055">
        <v>156.19561999999999</v>
      </c>
      <c r="I2055" t="s">
        <v>50</v>
      </c>
      <c r="J2055">
        <v>0.15</v>
      </c>
      <c r="K2055">
        <v>0.3</v>
      </c>
      <c r="L2055">
        <v>0.5</v>
      </c>
      <c r="M2055" t="b">
        <f t="shared" si="163"/>
        <v>1</v>
      </c>
      <c r="N2055" t="str">
        <f t="shared" si="164"/>
        <v>Meal_Lunch_Main</v>
      </c>
      <c r="O2055" t="s">
        <v>35</v>
      </c>
    </row>
    <row r="2056" spans="1:15" hidden="1" x14ac:dyDescent="0.45">
      <c r="A2056" t="str">
        <f t="shared" si="160"/>
        <v>2020-01-05</v>
      </c>
      <c r="B2056">
        <f t="shared" si="161"/>
        <v>43835</v>
      </c>
      <c r="C2056" t="str">
        <f t="shared" si="162"/>
        <v>43835Meal_Lunch_SideP17</v>
      </c>
      <c r="D2056" s="7">
        <v>2054</v>
      </c>
      <c r="E2056" t="s">
        <v>192</v>
      </c>
      <c r="F2056" t="s">
        <v>118</v>
      </c>
      <c r="G2056" t="s">
        <v>185</v>
      </c>
      <c r="H2056">
        <v>41.652166999999999</v>
      </c>
      <c r="I2056" t="s">
        <v>50</v>
      </c>
      <c r="J2056">
        <v>0.15</v>
      </c>
      <c r="K2056">
        <v>0.3</v>
      </c>
      <c r="L2056">
        <v>0.5</v>
      </c>
      <c r="M2056" t="b">
        <f t="shared" si="163"/>
        <v>1</v>
      </c>
      <c r="N2056" t="str">
        <f t="shared" si="164"/>
        <v>Meal_Lunch_Side</v>
      </c>
      <c r="O2056" t="s">
        <v>36</v>
      </c>
    </row>
    <row r="2057" spans="1:15" hidden="1" x14ac:dyDescent="0.45">
      <c r="A2057" t="str">
        <f t="shared" si="160"/>
        <v>2020-01-05</v>
      </c>
      <c r="B2057">
        <f t="shared" si="161"/>
        <v>43835</v>
      </c>
      <c r="C2057" t="str">
        <f t="shared" si="162"/>
        <v>43835Meal_Morning_Snack_GreenP17</v>
      </c>
      <c r="D2057" s="7">
        <v>2055</v>
      </c>
      <c r="E2057" t="s">
        <v>192</v>
      </c>
      <c r="F2057" t="s">
        <v>118</v>
      </c>
      <c r="G2057" t="s">
        <v>186</v>
      </c>
      <c r="H2057">
        <v>10.253593</v>
      </c>
      <c r="I2057" t="s">
        <v>50</v>
      </c>
      <c r="J2057">
        <v>0.15</v>
      </c>
      <c r="K2057">
        <v>0.3</v>
      </c>
      <c r="L2057">
        <v>0.5</v>
      </c>
      <c r="M2057" t="b">
        <f t="shared" si="163"/>
        <v>1</v>
      </c>
      <c r="N2057" t="str">
        <f t="shared" si="164"/>
        <v>Meal_Morning_Snack_Green</v>
      </c>
      <c r="O2057" t="s">
        <v>39</v>
      </c>
    </row>
    <row r="2058" spans="1:15" hidden="1" x14ac:dyDescent="0.45">
      <c r="A2058" t="str">
        <f t="shared" si="160"/>
        <v>2020-01-05</v>
      </c>
      <c r="B2058">
        <f t="shared" si="161"/>
        <v>43835</v>
      </c>
      <c r="C2058" t="str">
        <f t="shared" si="162"/>
        <v>43835Meal_Morning_Snack_MainP17</v>
      </c>
      <c r="D2058" s="7">
        <v>2056</v>
      </c>
      <c r="E2058" t="s">
        <v>192</v>
      </c>
      <c r="F2058" t="s">
        <v>118</v>
      </c>
      <c r="G2058" t="s">
        <v>187</v>
      </c>
      <c r="H2058">
        <v>71.775153000000003</v>
      </c>
      <c r="I2058" t="s">
        <v>50</v>
      </c>
      <c r="J2058">
        <v>0.15</v>
      </c>
      <c r="K2058">
        <v>0.3</v>
      </c>
      <c r="L2058">
        <v>0.5</v>
      </c>
      <c r="M2058" t="b">
        <f t="shared" si="163"/>
        <v>1</v>
      </c>
      <c r="N2058" t="str">
        <f t="shared" si="164"/>
        <v>Meal_Morning_Snack_Main</v>
      </c>
      <c r="O2058" t="s">
        <v>40</v>
      </c>
    </row>
    <row r="2059" spans="1:15" hidden="1" x14ac:dyDescent="0.45">
      <c r="A2059" t="str">
        <f t="shared" si="160"/>
        <v>2020-01-05</v>
      </c>
      <c r="B2059">
        <f t="shared" si="161"/>
        <v>43835</v>
      </c>
      <c r="C2059" t="str">
        <f t="shared" si="162"/>
        <v>43835Meal_Morning_Snack_SideP17</v>
      </c>
      <c r="D2059" s="7">
        <v>2057</v>
      </c>
      <c r="E2059" t="s">
        <v>192</v>
      </c>
      <c r="F2059" t="s">
        <v>118</v>
      </c>
      <c r="G2059" t="s">
        <v>188</v>
      </c>
      <c r="H2059">
        <v>20.507186999999998</v>
      </c>
      <c r="I2059" t="s">
        <v>50</v>
      </c>
      <c r="J2059">
        <v>0.15</v>
      </c>
      <c r="K2059">
        <v>0.3</v>
      </c>
      <c r="L2059">
        <v>0.5</v>
      </c>
      <c r="M2059" t="b">
        <f t="shared" si="163"/>
        <v>1</v>
      </c>
      <c r="N2059" t="str">
        <f t="shared" si="164"/>
        <v>Meal_Morning_Snack_Side</v>
      </c>
      <c r="O2059" t="s">
        <v>41</v>
      </c>
    </row>
    <row r="2060" spans="1:15" hidden="1" x14ac:dyDescent="0.45">
      <c r="A2060" t="str">
        <f t="shared" si="160"/>
        <v>2020-01-05</v>
      </c>
      <c r="B2060">
        <f t="shared" si="161"/>
        <v>43835</v>
      </c>
      <c r="C2060" t="str">
        <f t="shared" si="162"/>
        <v>43835Meal_Afternoon_Snack_GreenP18</v>
      </c>
      <c r="D2060" s="7">
        <v>2058</v>
      </c>
      <c r="E2060" t="s">
        <v>192</v>
      </c>
      <c r="F2060" t="s">
        <v>118</v>
      </c>
      <c r="G2060" t="s">
        <v>168</v>
      </c>
      <c r="H2060">
        <v>100.05502</v>
      </c>
      <c r="I2060" t="s">
        <v>51</v>
      </c>
      <c r="J2060">
        <v>0.5</v>
      </c>
      <c r="K2060">
        <v>0.5</v>
      </c>
      <c r="L2060">
        <v>0.5</v>
      </c>
      <c r="M2060" t="b">
        <f t="shared" si="163"/>
        <v>1</v>
      </c>
      <c r="N2060" t="str">
        <f t="shared" si="164"/>
        <v>Meal_Afternoon_Snack_Green</v>
      </c>
      <c r="O2060" t="s">
        <v>11</v>
      </c>
    </row>
    <row r="2061" spans="1:15" hidden="1" x14ac:dyDescent="0.45">
      <c r="A2061" t="str">
        <f t="shared" si="160"/>
        <v>2020-01-05</v>
      </c>
      <c r="B2061">
        <f t="shared" si="161"/>
        <v>43835</v>
      </c>
      <c r="C2061" t="str">
        <f t="shared" si="162"/>
        <v>43835Meal_Afternoon_Snack_MainP18</v>
      </c>
      <c r="D2061" s="7">
        <v>2059</v>
      </c>
      <c r="E2061" t="s">
        <v>192</v>
      </c>
      <c r="F2061" t="s">
        <v>118</v>
      </c>
      <c r="G2061" t="s">
        <v>169</v>
      </c>
      <c r="H2061">
        <v>31.156064000000001</v>
      </c>
      <c r="I2061" t="s">
        <v>51</v>
      </c>
      <c r="J2061">
        <v>0.5</v>
      </c>
      <c r="K2061">
        <v>0.5</v>
      </c>
      <c r="L2061">
        <v>0.5</v>
      </c>
      <c r="M2061" t="b">
        <f t="shared" si="163"/>
        <v>1</v>
      </c>
      <c r="N2061" t="str">
        <f t="shared" si="164"/>
        <v>Meal_Afternoon_Snack_Main</v>
      </c>
      <c r="O2061" t="s">
        <v>12</v>
      </c>
    </row>
    <row r="2062" spans="1:15" hidden="1" x14ac:dyDescent="0.45">
      <c r="A2062" t="str">
        <f t="shared" si="160"/>
        <v>2020-01-05</v>
      </c>
      <c r="B2062">
        <f t="shared" si="161"/>
        <v>43835</v>
      </c>
      <c r="C2062" t="str">
        <f t="shared" si="162"/>
        <v>43835Meal_Afternoon_Snack_SideP18</v>
      </c>
      <c r="D2062" s="7">
        <v>2060</v>
      </c>
      <c r="E2062" t="s">
        <v>192</v>
      </c>
      <c r="F2062" t="s">
        <v>118</v>
      </c>
      <c r="G2062" t="s">
        <v>170</v>
      </c>
      <c r="H2062">
        <v>59.369903000000001</v>
      </c>
      <c r="I2062" t="s">
        <v>51</v>
      </c>
      <c r="J2062">
        <v>0.5</v>
      </c>
      <c r="K2062">
        <v>0.5</v>
      </c>
      <c r="L2062">
        <v>0.5</v>
      </c>
      <c r="M2062" t="b">
        <f t="shared" si="163"/>
        <v>1</v>
      </c>
      <c r="N2062" t="str">
        <f t="shared" si="164"/>
        <v>Meal_Afternoon_Snack_Side</v>
      </c>
      <c r="O2062" t="s">
        <v>13</v>
      </c>
    </row>
    <row r="2063" spans="1:15" hidden="1" x14ac:dyDescent="0.45">
      <c r="A2063" t="str">
        <f t="shared" si="160"/>
        <v>2020-01-05</v>
      </c>
      <c r="B2063">
        <f t="shared" si="161"/>
        <v>43835</v>
      </c>
      <c r="C2063" t="str">
        <f t="shared" si="162"/>
        <v>43835Meal_Booster1_GreenP18</v>
      </c>
      <c r="D2063" s="7">
        <v>2061</v>
      </c>
      <c r="E2063" t="s">
        <v>192</v>
      </c>
      <c r="F2063" t="s">
        <v>118</v>
      </c>
      <c r="G2063" t="s">
        <v>171</v>
      </c>
      <c r="H2063">
        <v>0</v>
      </c>
      <c r="I2063" t="s">
        <v>51</v>
      </c>
      <c r="J2063">
        <v>0.5</v>
      </c>
      <c r="K2063">
        <v>0.5</v>
      </c>
      <c r="L2063">
        <v>0.5</v>
      </c>
      <c r="M2063" t="b">
        <f t="shared" si="163"/>
        <v>1</v>
      </c>
      <c r="N2063" t="str">
        <f t="shared" si="164"/>
        <v>Meal_Booster1_Green</v>
      </c>
      <c r="O2063" t="s">
        <v>16</v>
      </c>
    </row>
    <row r="2064" spans="1:15" hidden="1" x14ac:dyDescent="0.45">
      <c r="A2064" t="str">
        <f t="shared" si="160"/>
        <v>2020-01-05</v>
      </c>
      <c r="B2064">
        <f t="shared" si="161"/>
        <v>43835</v>
      </c>
      <c r="C2064" t="str">
        <f t="shared" si="162"/>
        <v>43835Meal_Booster1_MainP18</v>
      </c>
      <c r="D2064" s="7">
        <v>2062</v>
      </c>
      <c r="E2064" t="s">
        <v>192</v>
      </c>
      <c r="F2064" t="s">
        <v>118</v>
      </c>
      <c r="G2064" t="s">
        <v>172</v>
      </c>
      <c r="H2064">
        <v>0</v>
      </c>
      <c r="I2064" t="s">
        <v>51</v>
      </c>
      <c r="J2064">
        <v>0.5</v>
      </c>
      <c r="K2064">
        <v>0.5</v>
      </c>
      <c r="L2064">
        <v>0.5</v>
      </c>
      <c r="M2064" t="b">
        <f t="shared" si="163"/>
        <v>1</v>
      </c>
      <c r="N2064" t="str">
        <f t="shared" si="164"/>
        <v>Meal_Booster1_Main</v>
      </c>
      <c r="O2064" t="s">
        <v>17</v>
      </c>
    </row>
    <row r="2065" spans="1:15" hidden="1" x14ac:dyDescent="0.45">
      <c r="A2065" t="str">
        <f t="shared" si="160"/>
        <v>2020-01-05</v>
      </c>
      <c r="B2065">
        <f t="shared" si="161"/>
        <v>43835</v>
      </c>
      <c r="C2065" t="str">
        <f t="shared" si="162"/>
        <v>43835Meal_Booster1_SideP18</v>
      </c>
      <c r="D2065" s="7">
        <v>2063</v>
      </c>
      <c r="E2065" t="s">
        <v>192</v>
      </c>
      <c r="F2065" t="s">
        <v>118</v>
      </c>
      <c r="G2065" t="s">
        <v>173</v>
      </c>
      <c r="H2065">
        <v>0</v>
      </c>
      <c r="I2065" t="s">
        <v>51</v>
      </c>
      <c r="J2065">
        <v>0.5</v>
      </c>
      <c r="K2065">
        <v>0.5</v>
      </c>
      <c r="L2065">
        <v>0.5</v>
      </c>
      <c r="M2065" t="b">
        <f t="shared" si="163"/>
        <v>1</v>
      </c>
      <c r="N2065" t="str">
        <f t="shared" si="164"/>
        <v>Meal_Booster1_Side</v>
      </c>
      <c r="O2065" t="s">
        <v>18</v>
      </c>
    </row>
    <row r="2066" spans="1:15" hidden="1" x14ac:dyDescent="0.45">
      <c r="A2066" t="str">
        <f t="shared" si="160"/>
        <v>2020-01-05</v>
      </c>
      <c r="B2066">
        <f t="shared" si="161"/>
        <v>43835</v>
      </c>
      <c r="C2066" t="str">
        <f t="shared" si="162"/>
        <v>43835Meal_Booster2_GreenP18</v>
      </c>
      <c r="D2066" s="7">
        <v>2064</v>
      </c>
      <c r="E2066" t="s">
        <v>192</v>
      </c>
      <c r="F2066" t="s">
        <v>118</v>
      </c>
      <c r="G2066" t="s">
        <v>174</v>
      </c>
      <c r="H2066">
        <v>0</v>
      </c>
      <c r="I2066" t="s">
        <v>51</v>
      </c>
      <c r="J2066">
        <v>0.5</v>
      </c>
      <c r="K2066">
        <v>0.5</v>
      </c>
      <c r="L2066">
        <v>0.5</v>
      </c>
      <c r="M2066" t="b">
        <f t="shared" si="163"/>
        <v>1</v>
      </c>
      <c r="N2066" t="str">
        <f t="shared" si="164"/>
        <v>Meal_Booster2_Green</v>
      </c>
      <c r="O2066" t="s">
        <v>19</v>
      </c>
    </row>
    <row r="2067" spans="1:15" hidden="1" x14ac:dyDescent="0.45">
      <c r="A2067" t="str">
        <f t="shared" si="160"/>
        <v>2020-01-05</v>
      </c>
      <c r="B2067">
        <f t="shared" si="161"/>
        <v>43835</v>
      </c>
      <c r="C2067" t="str">
        <f t="shared" si="162"/>
        <v>43835Meal_Booster2_MainP18</v>
      </c>
      <c r="D2067" s="7">
        <v>2065</v>
      </c>
      <c r="E2067" t="s">
        <v>192</v>
      </c>
      <c r="F2067" t="s">
        <v>118</v>
      </c>
      <c r="G2067" t="s">
        <v>175</v>
      </c>
      <c r="H2067">
        <v>0</v>
      </c>
      <c r="I2067" t="s">
        <v>51</v>
      </c>
      <c r="J2067">
        <v>0.5</v>
      </c>
      <c r="K2067">
        <v>0.5</v>
      </c>
      <c r="L2067">
        <v>0.5</v>
      </c>
      <c r="M2067" t="b">
        <f t="shared" si="163"/>
        <v>1</v>
      </c>
      <c r="N2067" t="str">
        <f t="shared" si="164"/>
        <v>Meal_Booster2_Main</v>
      </c>
      <c r="O2067" t="s">
        <v>20</v>
      </c>
    </row>
    <row r="2068" spans="1:15" hidden="1" x14ac:dyDescent="0.45">
      <c r="A2068" t="str">
        <f t="shared" si="160"/>
        <v>2020-01-05</v>
      </c>
      <c r="B2068">
        <f t="shared" si="161"/>
        <v>43835</v>
      </c>
      <c r="C2068" t="str">
        <f t="shared" si="162"/>
        <v>43835Meal_Booster2_SideP18</v>
      </c>
      <c r="D2068" s="7">
        <v>2066</v>
      </c>
      <c r="E2068" t="s">
        <v>192</v>
      </c>
      <c r="F2068" t="s">
        <v>118</v>
      </c>
      <c r="G2068" t="s">
        <v>176</v>
      </c>
      <c r="H2068">
        <v>0</v>
      </c>
      <c r="I2068" t="s">
        <v>51</v>
      </c>
      <c r="J2068">
        <v>0.5</v>
      </c>
      <c r="K2068">
        <v>0.5</v>
      </c>
      <c r="L2068">
        <v>0.5</v>
      </c>
      <c r="M2068" t="b">
        <f t="shared" si="163"/>
        <v>1</v>
      </c>
      <c r="N2068" t="str">
        <f t="shared" si="164"/>
        <v>Meal_Booster2_Side</v>
      </c>
      <c r="O2068" t="s">
        <v>21</v>
      </c>
    </row>
    <row r="2069" spans="1:15" hidden="1" x14ac:dyDescent="0.45">
      <c r="A2069" t="str">
        <f t="shared" si="160"/>
        <v>2020-01-05</v>
      </c>
      <c r="B2069">
        <f t="shared" si="161"/>
        <v>43835</v>
      </c>
      <c r="C2069" t="str">
        <f t="shared" si="162"/>
        <v>43835Meal_Breakfast_GreenP18</v>
      </c>
      <c r="D2069" s="7">
        <v>2067</v>
      </c>
      <c r="E2069" t="s">
        <v>192</v>
      </c>
      <c r="F2069" t="s">
        <v>118</v>
      </c>
      <c r="G2069" t="s">
        <v>177</v>
      </c>
      <c r="H2069">
        <v>0</v>
      </c>
      <c r="I2069" t="s">
        <v>51</v>
      </c>
      <c r="J2069">
        <v>0.5</v>
      </c>
      <c r="K2069">
        <v>0.5</v>
      </c>
      <c r="L2069">
        <v>0.5</v>
      </c>
      <c r="M2069" t="b">
        <f t="shared" si="163"/>
        <v>1</v>
      </c>
      <c r="N2069" t="str">
        <f t="shared" si="164"/>
        <v>Meal_Breakfast_Green</v>
      </c>
      <c r="O2069" t="s">
        <v>24</v>
      </c>
    </row>
    <row r="2070" spans="1:15" hidden="1" x14ac:dyDescent="0.45">
      <c r="A2070" t="str">
        <f t="shared" si="160"/>
        <v>2020-01-05</v>
      </c>
      <c r="B2070">
        <f t="shared" si="161"/>
        <v>43835</v>
      </c>
      <c r="C2070" t="str">
        <f t="shared" si="162"/>
        <v>43835Meal_Breakfast_MainP18</v>
      </c>
      <c r="D2070" s="7">
        <v>2068</v>
      </c>
      <c r="E2070" t="s">
        <v>192</v>
      </c>
      <c r="F2070" t="s">
        <v>118</v>
      </c>
      <c r="G2070" t="s">
        <v>178</v>
      </c>
      <c r="H2070">
        <v>24.561571000000001</v>
      </c>
      <c r="I2070" t="s">
        <v>51</v>
      </c>
      <c r="J2070">
        <v>0.5</v>
      </c>
      <c r="K2070">
        <v>0.5</v>
      </c>
      <c r="L2070">
        <v>0.5</v>
      </c>
      <c r="M2070" t="b">
        <f t="shared" si="163"/>
        <v>1</v>
      </c>
      <c r="N2070" t="str">
        <f t="shared" si="164"/>
        <v>Meal_Breakfast_Main</v>
      </c>
      <c r="O2070" t="s">
        <v>25</v>
      </c>
    </row>
    <row r="2071" spans="1:15" hidden="1" x14ac:dyDescent="0.45">
      <c r="A2071" t="str">
        <f t="shared" si="160"/>
        <v>2020-01-05</v>
      </c>
      <c r="B2071">
        <f t="shared" si="161"/>
        <v>43835</v>
      </c>
      <c r="C2071" t="str">
        <f t="shared" si="162"/>
        <v>43835Meal_Breakfast_SideP18</v>
      </c>
      <c r="D2071" s="7">
        <v>2069</v>
      </c>
      <c r="E2071" t="s">
        <v>192</v>
      </c>
      <c r="F2071" t="s">
        <v>118</v>
      </c>
      <c r="G2071" t="s">
        <v>179</v>
      </c>
      <c r="H2071">
        <v>129.09562</v>
      </c>
      <c r="I2071" t="s">
        <v>51</v>
      </c>
      <c r="J2071">
        <v>0.5</v>
      </c>
      <c r="K2071">
        <v>0.5</v>
      </c>
      <c r="L2071">
        <v>0.5</v>
      </c>
      <c r="M2071" t="b">
        <f t="shared" si="163"/>
        <v>1</v>
      </c>
      <c r="N2071" t="str">
        <f t="shared" si="164"/>
        <v>Meal_Breakfast_Side</v>
      </c>
      <c r="O2071" t="s">
        <v>26</v>
      </c>
    </row>
    <row r="2072" spans="1:15" hidden="1" x14ac:dyDescent="0.45">
      <c r="A2072" t="str">
        <f t="shared" si="160"/>
        <v>2020-01-05</v>
      </c>
      <c r="B2072">
        <f t="shared" si="161"/>
        <v>43835</v>
      </c>
      <c r="C2072" t="str">
        <f t="shared" si="162"/>
        <v>43835Meal_Dinner_GreenP18</v>
      </c>
      <c r="D2072" s="7">
        <v>2070</v>
      </c>
      <c r="E2072" t="s">
        <v>192</v>
      </c>
      <c r="F2072" t="s">
        <v>118</v>
      </c>
      <c r="G2072" t="s">
        <v>180</v>
      </c>
      <c r="H2072">
        <v>10.94656</v>
      </c>
      <c r="I2072" t="s">
        <v>51</v>
      </c>
      <c r="J2072">
        <v>0.5</v>
      </c>
      <c r="K2072">
        <v>0.5</v>
      </c>
      <c r="L2072">
        <v>0.5</v>
      </c>
      <c r="M2072" t="b">
        <f t="shared" si="163"/>
        <v>1</v>
      </c>
      <c r="N2072" t="str">
        <f t="shared" si="164"/>
        <v>Meal_Dinner_Green</v>
      </c>
      <c r="O2072" t="s">
        <v>29</v>
      </c>
    </row>
    <row r="2073" spans="1:15" hidden="1" x14ac:dyDescent="0.45">
      <c r="A2073" t="str">
        <f t="shared" si="160"/>
        <v>2020-01-05</v>
      </c>
      <c r="B2073">
        <f t="shared" si="161"/>
        <v>43835</v>
      </c>
      <c r="C2073" t="str">
        <f t="shared" si="162"/>
        <v>43835Meal_Dinner_MainP18</v>
      </c>
      <c r="D2073" s="7">
        <v>2071</v>
      </c>
      <c r="E2073" t="s">
        <v>192</v>
      </c>
      <c r="F2073" t="s">
        <v>118</v>
      </c>
      <c r="G2073" t="s">
        <v>181</v>
      </c>
      <c r="H2073">
        <v>71.973631999999995</v>
      </c>
      <c r="I2073" t="s">
        <v>51</v>
      </c>
      <c r="J2073">
        <v>0.5</v>
      </c>
      <c r="K2073">
        <v>0.5</v>
      </c>
      <c r="L2073">
        <v>0.5</v>
      </c>
      <c r="M2073" t="b">
        <f t="shared" si="163"/>
        <v>1</v>
      </c>
      <c r="N2073" t="str">
        <f t="shared" si="164"/>
        <v>Meal_Dinner_Main</v>
      </c>
      <c r="O2073" t="s">
        <v>30</v>
      </c>
    </row>
    <row r="2074" spans="1:15" hidden="1" x14ac:dyDescent="0.45">
      <c r="A2074" t="str">
        <f t="shared" si="160"/>
        <v>2020-01-05</v>
      </c>
      <c r="B2074">
        <f t="shared" si="161"/>
        <v>43835</v>
      </c>
      <c r="C2074" t="str">
        <f t="shared" si="162"/>
        <v>43835Meal_Dinner_SideP18</v>
      </c>
      <c r="D2074" s="7">
        <v>2072</v>
      </c>
      <c r="E2074" t="s">
        <v>192</v>
      </c>
      <c r="F2074" t="s">
        <v>118</v>
      </c>
      <c r="G2074" t="s">
        <v>182</v>
      </c>
      <c r="H2074">
        <v>10.94656</v>
      </c>
      <c r="I2074" t="s">
        <v>51</v>
      </c>
      <c r="J2074">
        <v>0.5</v>
      </c>
      <c r="K2074">
        <v>0.5</v>
      </c>
      <c r="L2074">
        <v>0.5</v>
      </c>
      <c r="M2074" t="b">
        <f t="shared" si="163"/>
        <v>1</v>
      </c>
      <c r="N2074" t="str">
        <f t="shared" si="164"/>
        <v>Meal_Dinner_Side</v>
      </c>
      <c r="O2074" t="s">
        <v>31</v>
      </c>
    </row>
    <row r="2075" spans="1:15" hidden="1" x14ac:dyDescent="0.45">
      <c r="A2075" t="str">
        <f t="shared" si="160"/>
        <v>2020-01-05</v>
      </c>
      <c r="B2075">
        <f t="shared" si="161"/>
        <v>43835</v>
      </c>
      <c r="C2075" t="str">
        <f t="shared" si="162"/>
        <v>43835Meal_Lunch_GreenP18</v>
      </c>
      <c r="D2075" s="7">
        <v>2073</v>
      </c>
      <c r="E2075" t="s">
        <v>192</v>
      </c>
      <c r="F2075" t="s">
        <v>118</v>
      </c>
      <c r="G2075" t="s">
        <v>183</v>
      </c>
      <c r="H2075">
        <v>235.83135999999999</v>
      </c>
      <c r="I2075" t="s">
        <v>51</v>
      </c>
      <c r="J2075">
        <v>0.5</v>
      </c>
      <c r="K2075">
        <v>0.5</v>
      </c>
      <c r="L2075">
        <v>0.5</v>
      </c>
      <c r="M2075" t="b">
        <f t="shared" si="163"/>
        <v>1</v>
      </c>
      <c r="N2075" t="str">
        <f t="shared" si="164"/>
        <v>Meal_Lunch_Green</v>
      </c>
      <c r="O2075" t="s">
        <v>34</v>
      </c>
    </row>
    <row r="2076" spans="1:15" hidden="1" x14ac:dyDescent="0.45">
      <c r="A2076" t="str">
        <f t="shared" si="160"/>
        <v>2020-01-05</v>
      </c>
      <c r="B2076">
        <f t="shared" si="161"/>
        <v>43835</v>
      </c>
      <c r="C2076" t="str">
        <f t="shared" si="162"/>
        <v>43835Meal_Lunch_MainP18</v>
      </c>
      <c r="D2076" s="7">
        <v>2074</v>
      </c>
      <c r="E2076" t="s">
        <v>192</v>
      </c>
      <c r="F2076" t="s">
        <v>118</v>
      </c>
      <c r="G2076" t="s">
        <v>184</v>
      </c>
      <c r="H2076">
        <v>210.56371999999999</v>
      </c>
      <c r="I2076" t="s">
        <v>51</v>
      </c>
      <c r="J2076">
        <v>0.5</v>
      </c>
      <c r="K2076">
        <v>0.5</v>
      </c>
      <c r="L2076">
        <v>0.5</v>
      </c>
      <c r="M2076" t="b">
        <f t="shared" si="163"/>
        <v>1</v>
      </c>
      <c r="N2076" t="str">
        <f t="shared" si="164"/>
        <v>Meal_Lunch_Main</v>
      </c>
      <c r="O2076" t="s">
        <v>35</v>
      </c>
    </row>
    <row r="2077" spans="1:15" hidden="1" x14ac:dyDescent="0.45">
      <c r="A2077" t="str">
        <f t="shared" si="160"/>
        <v>2020-01-05</v>
      </c>
      <c r="B2077">
        <f t="shared" si="161"/>
        <v>43835</v>
      </c>
      <c r="C2077" t="str">
        <f t="shared" si="162"/>
        <v>43835Meal_Lunch_SideP18</v>
      </c>
      <c r="D2077" s="7">
        <v>2075</v>
      </c>
      <c r="E2077" t="s">
        <v>192</v>
      </c>
      <c r="F2077" t="s">
        <v>118</v>
      </c>
      <c r="G2077" t="s">
        <v>185</v>
      </c>
      <c r="H2077">
        <v>56.150325000000002</v>
      </c>
      <c r="I2077" t="s">
        <v>51</v>
      </c>
      <c r="J2077">
        <v>0.5</v>
      </c>
      <c r="K2077">
        <v>0.5</v>
      </c>
      <c r="L2077">
        <v>0.5</v>
      </c>
      <c r="M2077" t="b">
        <f t="shared" si="163"/>
        <v>1</v>
      </c>
      <c r="N2077" t="str">
        <f t="shared" si="164"/>
        <v>Meal_Lunch_Side</v>
      </c>
      <c r="O2077" t="s">
        <v>36</v>
      </c>
    </row>
    <row r="2078" spans="1:15" hidden="1" x14ac:dyDescent="0.45">
      <c r="A2078" t="str">
        <f t="shared" si="160"/>
        <v>2020-01-05</v>
      </c>
      <c r="B2078">
        <f t="shared" si="161"/>
        <v>43835</v>
      </c>
      <c r="C2078" t="str">
        <f t="shared" si="162"/>
        <v>43835Meal_Morning_Snack_GreenP18</v>
      </c>
      <c r="D2078" s="7">
        <v>2076</v>
      </c>
      <c r="E2078" t="s">
        <v>192</v>
      </c>
      <c r="F2078" t="s">
        <v>118</v>
      </c>
      <c r="G2078" t="s">
        <v>186</v>
      </c>
      <c r="H2078">
        <v>8.5568677999999991</v>
      </c>
      <c r="I2078" t="s">
        <v>51</v>
      </c>
      <c r="J2078">
        <v>0.5</v>
      </c>
      <c r="K2078">
        <v>0.5</v>
      </c>
      <c r="L2078">
        <v>0.5</v>
      </c>
      <c r="M2078" t="b">
        <f t="shared" si="163"/>
        <v>1</v>
      </c>
      <c r="N2078" t="str">
        <f t="shared" si="164"/>
        <v>Meal_Morning_Snack_Green</v>
      </c>
      <c r="O2078" t="s">
        <v>39</v>
      </c>
    </row>
    <row r="2079" spans="1:15" hidden="1" x14ac:dyDescent="0.45">
      <c r="A2079" t="str">
        <f t="shared" si="160"/>
        <v>2020-01-05</v>
      </c>
      <c r="B2079">
        <f t="shared" si="161"/>
        <v>43835</v>
      </c>
      <c r="C2079" t="str">
        <f t="shared" si="162"/>
        <v>43835Meal_Morning_Snack_MainP18</v>
      </c>
      <c r="D2079" s="7">
        <v>2077</v>
      </c>
      <c r="E2079" t="s">
        <v>192</v>
      </c>
      <c r="F2079" t="s">
        <v>118</v>
      </c>
      <c r="G2079" t="s">
        <v>187</v>
      </c>
      <c r="H2079">
        <v>59.898074000000001</v>
      </c>
      <c r="I2079" t="s">
        <v>51</v>
      </c>
      <c r="J2079">
        <v>0.5</v>
      </c>
      <c r="K2079">
        <v>0.5</v>
      </c>
      <c r="L2079">
        <v>0.5</v>
      </c>
      <c r="M2079" t="b">
        <f t="shared" si="163"/>
        <v>1</v>
      </c>
      <c r="N2079" t="str">
        <f t="shared" si="164"/>
        <v>Meal_Morning_Snack_Main</v>
      </c>
      <c r="O2079" t="s">
        <v>40</v>
      </c>
    </row>
    <row r="2080" spans="1:15" hidden="1" x14ac:dyDescent="0.45">
      <c r="A2080" t="str">
        <f t="shared" si="160"/>
        <v>2020-01-05</v>
      </c>
      <c r="B2080">
        <f t="shared" si="161"/>
        <v>43835</v>
      </c>
      <c r="C2080" t="str">
        <f t="shared" si="162"/>
        <v>43835Meal_Morning_Snack_SideP18</v>
      </c>
      <c r="D2080" s="7">
        <v>2078</v>
      </c>
      <c r="E2080" t="s">
        <v>192</v>
      </c>
      <c r="F2080" t="s">
        <v>118</v>
      </c>
      <c r="G2080" t="s">
        <v>188</v>
      </c>
      <c r="H2080">
        <v>17.113735999999999</v>
      </c>
      <c r="I2080" t="s">
        <v>51</v>
      </c>
      <c r="J2080">
        <v>0.5</v>
      </c>
      <c r="K2080">
        <v>0.5</v>
      </c>
      <c r="L2080">
        <v>0.5</v>
      </c>
      <c r="M2080" t="b">
        <f t="shared" si="163"/>
        <v>1</v>
      </c>
      <c r="N2080" t="str">
        <f t="shared" si="164"/>
        <v>Meal_Morning_Snack_Side</v>
      </c>
      <c r="O2080" t="s">
        <v>41</v>
      </c>
    </row>
    <row r="2081" spans="1:15" hidden="1" x14ac:dyDescent="0.45">
      <c r="A2081" t="str">
        <f t="shared" si="160"/>
        <v>2020-01-05</v>
      </c>
      <c r="B2081">
        <f t="shared" si="161"/>
        <v>43835</v>
      </c>
      <c r="C2081" t="str">
        <f t="shared" si="162"/>
        <v>43835Meal_Afternoon_Snack_GreenP19</v>
      </c>
      <c r="D2081" s="7">
        <v>2079</v>
      </c>
      <c r="E2081" t="s">
        <v>192</v>
      </c>
      <c r="F2081" t="s">
        <v>118</v>
      </c>
      <c r="G2081" t="s">
        <v>168</v>
      </c>
      <c r="H2081">
        <v>0.29506905999999999</v>
      </c>
      <c r="I2081" t="s">
        <v>52</v>
      </c>
      <c r="J2081">
        <v>0.15</v>
      </c>
      <c r="K2081">
        <v>0.25</v>
      </c>
      <c r="L2081">
        <v>0.5</v>
      </c>
      <c r="M2081" t="b">
        <f t="shared" si="163"/>
        <v>1</v>
      </c>
      <c r="N2081" t="str">
        <f t="shared" si="164"/>
        <v>Meal_Afternoon_Snack_Green</v>
      </c>
      <c r="O2081" t="s">
        <v>11</v>
      </c>
    </row>
    <row r="2082" spans="1:15" hidden="1" x14ac:dyDescent="0.45">
      <c r="A2082" t="str">
        <f t="shared" si="160"/>
        <v>2020-01-05</v>
      </c>
      <c r="B2082">
        <f t="shared" si="161"/>
        <v>43835</v>
      </c>
      <c r="C2082" t="str">
        <f t="shared" si="162"/>
        <v>43835Meal_Afternoon_Snack_MainP19</v>
      </c>
      <c r="D2082" s="7">
        <v>2080</v>
      </c>
      <c r="E2082" t="s">
        <v>192</v>
      </c>
      <c r="F2082" t="s">
        <v>118</v>
      </c>
      <c r="G2082" t="s">
        <v>169</v>
      </c>
      <c r="H2082">
        <v>4.2152723000000003E-2</v>
      </c>
      <c r="I2082" t="s">
        <v>52</v>
      </c>
      <c r="J2082">
        <v>0.15</v>
      </c>
      <c r="K2082">
        <v>0.25</v>
      </c>
      <c r="L2082">
        <v>0.5</v>
      </c>
      <c r="M2082" t="b">
        <f t="shared" si="163"/>
        <v>1</v>
      </c>
      <c r="N2082" t="str">
        <f t="shared" si="164"/>
        <v>Meal_Afternoon_Snack_Main</v>
      </c>
      <c r="O2082" t="s">
        <v>12</v>
      </c>
    </row>
    <row r="2083" spans="1:15" hidden="1" x14ac:dyDescent="0.45">
      <c r="A2083" t="str">
        <f t="shared" si="160"/>
        <v>2020-01-05</v>
      </c>
      <c r="B2083">
        <f t="shared" si="161"/>
        <v>43835</v>
      </c>
      <c r="C2083" t="str">
        <f t="shared" si="162"/>
        <v>43835Meal_Afternoon_Snack_SideP19</v>
      </c>
      <c r="D2083" s="7">
        <v>2081</v>
      </c>
      <c r="E2083" t="s">
        <v>192</v>
      </c>
      <c r="F2083" t="s">
        <v>118</v>
      </c>
      <c r="G2083" t="s">
        <v>170</v>
      </c>
      <c r="H2083">
        <v>0.22481451999999999</v>
      </c>
      <c r="I2083" t="s">
        <v>52</v>
      </c>
      <c r="J2083">
        <v>0.15</v>
      </c>
      <c r="K2083">
        <v>0.25</v>
      </c>
      <c r="L2083">
        <v>0.5</v>
      </c>
      <c r="M2083" t="b">
        <f t="shared" si="163"/>
        <v>1</v>
      </c>
      <c r="N2083" t="str">
        <f t="shared" si="164"/>
        <v>Meal_Afternoon_Snack_Side</v>
      </c>
      <c r="O2083" t="s">
        <v>13</v>
      </c>
    </row>
    <row r="2084" spans="1:15" hidden="1" x14ac:dyDescent="0.45">
      <c r="A2084" t="str">
        <f t="shared" si="160"/>
        <v>2020-01-05</v>
      </c>
      <c r="B2084">
        <f t="shared" si="161"/>
        <v>43835</v>
      </c>
      <c r="C2084" t="str">
        <f t="shared" si="162"/>
        <v>43835Meal_Booster1_GreenP19</v>
      </c>
      <c r="D2084" s="7">
        <v>2082</v>
      </c>
      <c r="E2084" t="s">
        <v>192</v>
      </c>
      <c r="F2084" t="s">
        <v>118</v>
      </c>
      <c r="G2084" t="s">
        <v>171</v>
      </c>
      <c r="H2084">
        <v>0</v>
      </c>
      <c r="I2084" t="s">
        <v>52</v>
      </c>
      <c r="J2084">
        <v>0.15</v>
      </c>
      <c r="K2084">
        <v>0.25</v>
      </c>
      <c r="L2084">
        <v>0.5</v>
      </c>
      <c r="M2084" t="b">
        <f t="shared" si="163"/>
        <v>1</v>
      </c>
      <c r="N2084" t="str">
        <f t="shared" si="164"/>
        <v>Meal_Booster1_Green</v>
      </c>
      <c r="O2084" t="s">
        <v>16</v>
      </c>
    </row>
    <row r="2085" spans="1:15" hidden="1" x14ac:dyDescent="0.45">
      <c r="A2085" t="str">
        <f t="shared" si="160"/>
        <v>2020-01-05</v>
      </c>
      <c r="B2085">
        <f t="shared" si="161"/>
        <v>43835</v>
      </c>
      <c r="C2085" t="str">
        <f t="shared" si="162"/>
        <v>43835Meal_Booster1_MainP19</v>
      </c>
      <c r="D2085" s="7">
        <v>2083</v>
      </c>
      <c r="E2085" t="s">
        <v>192</v>
      </c>
      <c r="F2085" t="s">
        <v>118</v>
      </c>
      <c r="G2085" t="s">
        <v>172</v>
      </c>
      <c r="H2085">
        <v>0</v>
      </c>
      <c r="I2085" t="s">
        <v>52</v>
      </c>
      <c r="J2085">
        <v>0.15</v>
      </c>
      <c r="K2085">
        <v>0.25</v>
      </c>
      <c r="L2085">
        <v>0.5</v>
      </c>
      <c r="M2085" t="b">
        <f t="shared" si="163"/>
        <v>1</v>
      </c>
      <c r="N2085" t="str">
        <f t="shared" si="164"/>
        <v>Meal_Booster1_Main</v>
      </c>
      <c r="O2085" t="s">
        <v>17</v>
      </c>
    </row>
    <row r="2086" spans="1:15" hidden="1" x14ac:dyDescent="0.45">
      <c r="A2086" t="str">
        <f t="shared" si="160"/>
        <v>2020-01-05</v>
      </c>
      <c r="B2086">
        <f t="shared" si="161"/>
        <v>43835</v>
      </c>
      <c r="C2086" t="str">
        <f t="shared" si="162"/>
        <v>43835Meal_Booster1_SideP19</v>
      </c>
      <c r="D2086" s="7">
        <v>2084</v>
      </c>
      <c r="E2086" t="s">
        <v>192</v>
      </c>
      <c r="F2086" t="s">
        <v>118</v>
      </c>
      <c r="G2086" t="s">
        <v>173</v>
      </c>
      <c r="H2086">
        <v>0</v>
      </c>
      <c r="I2086" t="s">
        <v>52</v>
      </c>
      <c r="J2086">
        <v>0.15</v>
      </c>
      <c r="K2086">
        <v>0.25</v>
      </c>
      <c r="L2086">
        <v>0.5</v>
      </c>
      <c r="M2086" t="b">
        <f t="shared" si="163"/>
        <v>1</v>
      </c>
      <c r="N2086" t="str">
        <f t="shared" si="164"/>
        <v>Meal_Booster1_Side</v>
      </c>
      <c r="O2086" t="s">
        <v>18</v>
      </c>
    </row>
    <row r="2087" spans="1:15" hidden="1" x14ac:dyDescent="0.45">
      <c r="A2087" t="str">
        <f t="shared" si="160"/>
        <v>2020-01-05</v>
      </c>
      <c r="B2087">
        <f t="shared" si="161"/>
        <v>43835</v>
      </c>
      <c r="C2087" t="str">
        <f t="shared" si="162"/>
        <v>43835Meal_Booster2_GreenP19</v>
      </c>
      <c r="D2087" s="7">
        <v>2085</v>
      </c>
      <c r="E2087" t="s">
        <v>192</v>
      </c>
      <c r="F2087" t="s">
        <v>118</v>
      </c>
      <c r="G2087" t="s">
        <v>174</v>
      </c>
      <c r="H2087">
        <v>0</v>
      </c>
      <c r="I2087" t="s">
        <v>52</v>
      </c>
      <c r="J2087">
        <v>0.15</v>
      </c>
      <c r="K2087">
        <v>0.25</v>
      </c>
      <c r="L2087">
        <v>0.5</v>
      </c>
      <c r="M2087" t="b">
        <f t="shared" si="163"/>
        <v>1</v>
      </c>
      <c r="N2087" t="str">
        <f t="shared" si="164"/>
        <v>Meal_Booster2_Green</v>
      </c>
      <c r="O2087" t="s">
        <v>19</v>
      </c>
    </row>
    <row r="2088" spans="1:15" hidden="1" x14ac:dyDescent="0.45">
      <c r="A2088" t="str">
        <f t="shared" si="160"/>
        <v>2020-01-05</v>
      </c>
      <c r="B2088">
        <f t="shared" si="161"/>
        <v>43835</v>
      </c>
      <c r="C2088" t="str">
        <f t="shared" si="162"/>
        <v>43835Meal_Booster2_MainP19</v>
      </c>
      <c r="D2088" s="7">
        <v>2086</v>
      </c>
      <c r="E2088" t="s">
        <v>192</v>
      </c>
      <c r="F2088" t="s">
        <v>118</v>
      </c>
      <c r="G2088" t="s">
        <v>175</v>
      </c>
      <c r="H2088">
        <v>0</v>
      </c>
      <c r="I2088" t="s">
        <v>52</v>
      </c>
      <c r="J2088">
        <v>0.15</v>
      </c>
      <c r="K2088">
        <v>0.25</v>
      </c>
      <c r="L2088">
        <v>0.5</v>
      </c>
      <c r="M2088" t="b">
        <f t="shared" si="163"/>
        <v>1</v>
      </c>
      <c r="N2088" t="str">
        <f t="shared" si="164"/>
        <v>Meal_Booster2_Main</v>
      </c>
      <c r="O2088" t="s">
        <v>20</v>
      </c>
    </row>
    <row r="2089" spans="1:15" hidden="1" x14ac:dyDescent="0.45">
      <c r="A2089" t="str">
        <f t="shared" si="160"/>
        <v>2020-01-05</v>
      </c>
      <c r="B2089">
        <f t="shared" si="161"/>
        <v>43835</v>
      </c>
      <c r="C2089" t="str">
        <f t="shared" si="162"/>
        <v>43835Meal_Booster2_SideP19</v>
      </c>
      <c r="D2089" s="7">
        <v>2087</v>
      </c>
      <c r="E2089" t="s">
        <v>192</v>
      </c>
      <c r="F2089" t="s">
        <v>118</v>
      </c>
      <c r="G2089" t="s">
        <v>176</v>
      </c>
      <c r="H2089">
        <v>0</v>
      </c>
      <c r="I2089" t="s">
        <v>52</v>
      </c>
      <c r="J2089">
        <v>0.15</v>
      </c>
      <c r="K2089">
        <v>0.25</v>
      </c>
      <c r="L2089">
        <v>0.5</v>
      </c>
      <c r="M2089" t="b">
        <f t="shared" si="163"/>
        <v>1</v>
      </c>
      <c r="N2089" t="str">
        <f t="shared" si="164"/>
        <v>Meal_Booster2_Side</v>
      </c>
      <c r="O2089" t="s">
        <v>21</v>
      </c>
    </row>
    <row r="2090" spans="1:15" hidden="1" x14ac:dyDescent="0.45">
      <c r="A2090" t="str">
        <f t="shared" si="160"/>
        <v>2020-01-05</v>
      </c>
      <c r="B2090">
        <f t="shared" si="161"/>
        <v>43835</v>
      </c>
      <c r="C2090" t="str">
        <f t="shared" si="162"/>
        <v>43835Meal_Breakfast_GreenP19</v>
      </c>
      <c r="D2090" s="7">
        <v>2088</v>
      </c>
      <c r="E2090" t="s">
        <v>192</v>
      </c>
      <c r="F2090" t="s">
        <v>118</v>
      </c>
      <c r="G2090" t="s">
        <v>177</v>
      </c>
      <c r="H2090">
        <v>0</v>
      </c>
      <c r="I2090" t="s">
        <v>52</v>
      </c>
      <c r="J2090">
        <v>0.15</v>
      </c>
      <c r="K2090">
        <v>0.25</v>
      </c>
      <c r="L2090">
        <v>0.5</v>
      </c>
      <c r="M2090" t="b">
        <f t="shared" si="163"/>
        <v>1</v>
      </c>
      <c r="N2090" t="str">
        <f t="shared" si="164"/>
        <v>Meal_Breakfast_Green</v>
      </c>
      <c r="O2090" t="s">
        <v>24</v>
      </c>
    </row>
    <row r="2091" spans="1:15" hidden="1" x14ac:dyDescent="0.45">
      <c r="A2091" t="str">
        <f t="shared" si="160"/>
        <v>2020-01-05</v>
      </c>
      <c r="B2091">
        <f t="shared" si="161"/>
        <v>43835</v>
      </c>
      <c r="C2091" t="str">
        <f t="shared" si="162"/>
        <v>43835Meal_Breakfast_MainP19</v>
      </c>
      <c r="D2091" s="7">
        <v>2089</v>
      </c>
      <c r="E2091" t="s">
        <v>192</v>
      </c>
      <c r="F2091" t="s">
        <v>118</v>
      </c>
      <c r="G2091" t="s">
        <v>178</v>
      </c>
      <c r="H2091">
        <v>46.665159000000003</v>
      </c>
      <c r="I2091" t="s">
        <v>52</v>
      </c>
      <c r="J2091">
        <v>0.15</v>
      </c>
      <c r="K2091">
        <v>0.25</v>
      </c>
      <c r="L2091">
        <v>0.5</v>
      </c>
      <c r="M2091" t="b">
        <f t="shared" si="163"/>
        <v>1</v>
      </c>
      <c r="N2091" t="str">
        <f t="shared" si="164"/>
        <v>Meal_Breakfast_Main</v>
      </c>
      <c r="O2091" t="s">
        <v>25</v>
      </c>
    </row>
    <row r="2092" spans="1:15" hidden="1" x14ac:dyDescent="0.45">
      <c r="A2092" t="str">
        <f t="shared" si="160"/>
        <v>2020-01-05</v>
      </c>
      <c r="B2092">
        <f t="shared" si="161"/>
        <v>43835</v>
      </c>
      <c r="C2092" t="str">
        <f t="shared" si="162"/>
        <v>43835Meal_Breakfast_SideP19</v>
      </c>
      <c r="D2092" s="7">
        <v>2090</v>
      </c>
      <c r="E2092" t="s">
        <v>192</v>
      </c>
      <c r="F2092" t="s">
        <v>118</v>
      </c>
      <c r="G2092" t="s">
        <v>179</v>
      </c>
      <c r="H2092">
        <v>245.27207000000001</v>
      </c>
      <c r="I2092" t="s">
        <v>52</v>
      </c>
      <c r="J2092">
        <v>0.15</v>
      </c>
      <c r="K2092">
        <v>0.25</v>
      </c>
      <c r="L2092">
        <v>0.5</v>
      </c>
      <c r="M2092" t="b">
        <f t="shared" si="163"/>
        <v>1</v>
      </c>
      <c r="N2092" t="str">
        <f t="shared" si="164"/>
        <v>Meal_Breakfast_Side</v>
      </c>
      <c r="O2092" t="s">
        <v>26</v>
      </c>
    </row>
    <row r="2093" spans="1:15" hidden="1" x14ac:dyDescent="0.45">
      <c r="A2093" t="str">
        <f t="shared" si="160"/>
        <v>2020-01-05</v>
      </c>
      <c r="B2093">
        <f t="shared" si="161"/>
        <v>43835</v>
      </c>
      <c r="C2093" t="str">
        <f t="shared" si="162"/>
        <v>43835Meal_Dinner_GreenP19</v>
      </c>
      <c r="D2093" s="7">
        <v>2091</v>
      </c>
      <c r="E2093" t="s">
        <v>192</v>
      </c>
      <c r="F2093" t="s">
        <v>118</v>
      </c>
      <c r="G2093" t="s">
        <v>180</v>
      </c>
      <c r="H2093">
        <v>45.186767000000003</v>
      </c>
      <c r="I2093" t="s">
        <v>52</v>
      </c>
      <c r="J2093">
        <v>0.15</v>
      </c>
      <c r="K2093">
        <v>0.25</v>
      </c>
      <c r="L2093">
        <v>0.5</v>
      </c>
      <c r="M2093" t="b">
        <f t="shared" si="163"/>
        <v>1</v>
      </c>
      <c r="N2093" t="str">
        <f t="shared" si="164"/>
        <v>Meal_Dinner_Green</v>
      </c>
      <c r="O2093" t="s">
        <v>29</v>
      </c>
    </row>
    <row r="2094" spans="1:15" hidden="1" x14ac:dyDescent="0.45">
      <c r="A2094" t="str">
        <f t="shared" si="160"/>
        <v>2020-01-05</v>
      </c>
      <c r="B2094">
        <f t="shared" si="161"/>
        <v>43835</v>
      </c>
      <c r="C2094" t="str">
        <f t="shared" si="162"/>
        <v>43835Meal_Dinner_MainP19</v>
      </c>
      <c r="D2094" s="7">
        <v>2092</v>
      </c>
      <c r="E2094" t="s">
        <v>192</v>
      </c>
      <c r="F2094" t="s">
        <v>118</v>
      </c>
      <c r="G2094" t="s">
        <v>181</v>
      </c>
      <c r="H2094">
        <v>297.10300000000001</v>
      </c>
      <c r="I2094" t="s">
        <v>52</v>
      </c>
      <c r="J2094">
        <v>0.15</v>
      </c>
      <c r="K2094">
        <v>0.25</v>
      </c>
      <c r="L2094">
        <v>0.5</v>
      </c>
      <c r="M2094" t="b">
        <f t="shared" si="163"/>
        <v>1</v>
      </c>
      <c r="N2094" t="str">
        <f t="shared" si="164"/>
        <v>Meal_Dinner_Main</v>
      </c>
      <c r="O2094" t="s">
        <v>30</v>
      </c>
    </row>
    <row r="2095" spans="1:15" hidden="1" x14ac:dyDescent="0.45">
      <c r="A2095" t="str">
        <f t="shared" si="160"/>
        <v>2020-01-05</v>
      </c>
      <c r="B2095">
        <f t="shared" si="161"/>
        <v>43835</v>
      </c>
      <c r="C2095" t="str">
        <f t="shared" si="162"/>
        <v>43835Meal_Dinner_SideP19</v>
      </c>
      <c r="D2095" s="7">
        <v>2093</v>
      </c>
      <c r="E2095" t="s">
        <v>192</v>
      </c>
      <c r="F2095" t="s">
        <v>118</v>
      </c>
      <c r="G2095" t="s">
        <v>182</v>
      </c>
      <c r="H2095">
        <v>45.186767000000003</v>
      </c>
      <c r="I2095" t="s">
        <v>52</v>
      </c>
      <c r="J2095">
        <v>0.15</v>
      </c>
      <c r="K2095">
        <v>0.25</v>
      </c>
      <c r="L2095">
        <v>0.5</v>
      </c>
      <c r="M2095" t="b">
        <f t="shared" si="163"/>
        <v>1</v>
      </c>
      <c r="N2095" t="str">
        <f t="shared" si="164"/>
        <v>Meal_Dinner_Side</v>
      </c>
      <c r="O2095" t="s">
        <v>31</v>
      </c>
    </row>
    <row r="2096" spans="1:15" hidden="1" x14ac:dyDescent="0.45">
      <c r="A2096" t="str">
        <f t="shared" si="160"/>
        <v>2020-01-05</v>
      </c>
      <c r="B2096">
        <f t="shared" si="161"/>
        <v>43835</v>
      </c>
      <c r="C2096" t="str">
        <f t="shared" si="162"/>
        <v>43835Meal_Lunch_GreenP19</v>
      </c>
      <c r="D2096" s="7">
        <v>2094</v>
      </c>
      <c r="E2096" t="s">
        <v>192</v>
      </c>
      <c r="F2096" t="s">
        <v>118</v>
      </c>
      <c r="G2096" t="s">
        <v>183</v>
      </c>
      <c r="H2096">
        <v>249.49345</v>
      </c>
      <c r="I2096" t="s">
        <v>52</v>
      </c>
      <c r="J2096">
        <v>0.15</v>
      </c>
      <c r="K2096">
        <v>0.25</v>
      </c>
      <c r="L2096">
        <v>0.5</v>
      </c>
      <c r="M2096" t="b">
        <f t="shared" si="163"/>
        <v>1</v>
      </c>
      <c r="N2096" t="str">
        <f t="shared" si="164"/>
        <v>Meal_Lunch_Green</v>
      </c>
      <c r="O2096" t="s">
        <v>34</v>
      </c>
    </row>
    <row r="2097" spans="1:15" hidden="1" x14ac:dyDescent="0.45">
      <c r="A2097" t="str">
        <f t="shared" si="160"/>
        <v>2020-01-05</v>
      </c>
      <c r="B2097">
        <f t="shared" si="161"/>
        <v>43835</v>
      </c>
      <c r="C2097" t="str">
        <f t="shared" si="162"/>
        <v>43835Meal_Lunch_MainP19</v>
      </c>
      <c r="D2097" s="7">
        <v>2095</v>
      </c>
      <c r="E2097" t="s">
        <v>192</v>
      </c>
      <c r="F2097" t="s">
        <v>118</v>
      </c>
      <c r="G2097" t="s">
        <v>184</v>
      </c>
      <c r="H2097">
        <v>47.917135999999999</v>
      </c>
      <c r="I2097" t="s">
        <v>52</v>
      </c>
      <c r="J2097">
        <v>0.15</v>
      </c>
      <c r="K2097">
        <v>0.25</v>
      </c>
      <c r="L2097">
        <v>0.5</v>
      </c>
      <c r="M2097" t="b">
        <f t="shared" si="163"/>
        <v>1</v>
      </c>
      <c r="N2097" t="str">
        <f t="shared" si="164"/>
        <v>Meal_Lunch_Main</v>
      </c>
      <c r="O2097" t="s">
        <v>35</v>
      </c>
    </row>
    <row r="2098" spans="1:15" hidden="1" x14ac:dyDescent="0.45">
      <c r="A2098" t="str">
        <f t="shared" si="160"/>
        <v>2020-01-05</v>
      </c>
      <c r="B2098">
        <f t="shared" si="161"/>
        <v>43835</v>
      </c>
      <c r="C2098" t="str">
        <f t="shared" si="162"/>
        <v>43835Meal_Lunch_SideP19</v>
      </c>
      <c r="D2098" s="7">
        <v>2096</v>
      </c>
      <c r="E2098" t="s">
        <v>192</v>
      </c>
      <c r="F2098" t="s">
        <v>118</v>
      </c>
      <c r="G2098" t="s">
        <v>185</v>
      </c>
      <c r="H2098">
        <v>45.676102999999998</v>
      </c>
      <c r="I2098" t="s">
        <v>52</v>
      </c>
      <c r="J2098">
        <v>0.15</v>
      </c>
      <c r="K2098">
        <v>0.25</v>
      </c>
      <c r="L2098">
        <v>0.5</v>
      </c>
      <c r="M2098" t="b">
        <f t="shared" si="163"/>
        <v>1</v>
      </c>
      <c r="N2098" t="str">
        <f t="shared" si="164"/>
        <v>Meal_Lunch_Side</v>
      </c>
      <c r="O2098" t="s">
        <v>36</v>
      </c>
    </row>
    <row r="2099" spans="1:15" hidden="1" x14ac:dyDescent="0.45">
      <c r="A2099" t="str">
        <f t="shared" si="160"/>
        <v>2020-01-05</v>
      </c>
      <c r="B2099">
        <f t="shared" si="161"/>
        <v>43835</v>
      </c>
      <c r="C2099" t="str">
        <f t="shared" si="162"/>
        <v>43835Meal_Morning_Snack_GreenP19</v>
      </c>
      <c r="D2099" s="7">
        <v>2097</v>
      </c>
      <c r="E2099" t="s">
        <v>192</v>
      </c>
      <c r="F2099" t="s">
        <v>118</v>
      </c>
      <c r="G2099" t="s">
        <v>186</v>
      </c>
      <c r="H2099">
        <v>6.4222283000000005E-2</v>
      </c>
      <c r="I2099" t="s">
        <v>52</v>
      </c>
      <c r="J2099">
        <v>0.15</v>
      </c>
      <c r="K2099">
        <v>0.25</v>
      </c>
      <c r="L2099">
        <v>0.5</v>
      </c>
      <c r="M2099" t="b">
        <f t="shared" si="163"/>
        <v>1</v>
      </c>
      <c r="N2099" t="str">
        <f t="shared" si="164"/>
        <v>Meal_Morning_Snack_Green</v>
      </c>
      <c r="O2099" t="s">
        <v>39</v>
      </c>
    </row>
    <row r="2100" spans="1:15" hidden="1" x14ac:dyDescent="0.45">
      <c r="A2100" t="str">
        <f t="shared" si="160"/>
        <v>2020-01-05</v>
      </c>
      <c r="B2100">
        <f t="shared" si="161"/>
        <v>43835</v>
      </c>
      <c r="C2100" t="str">
        <f t="shared" si="162"/>
        <v>43835Meal_Morning_Snack_MainP19</v>
      </c>
      <c r="D2100" s="7">
        <v>2098</v>
      </c>
      <c r="E2100" t="s">
        <v>192</v>
      </c>
      <c r="F2100" t="s">
        <v>118</v>
      </c>
      <c r="G2100" t="s">
        <v>187</v>
      </c>
      <c r="H2100">
        <v>0.44955598000000002</v>
      </c>
      <c r="I2100" t="s">
        <v>52</v>
      </c>
      <c r="J2100">
        <v>0.15</v>
      </c>
      <c r="K2100">
        <v>0.25</v>
      </c>
      <c r="L2100">
        <v>0.5</v>
      </c>
      <c r="M2100" t="b">
        <f t="shared" si="163"/>
        <v>1</v>
      </c>
      <c r="N2100" t="str">
        <f t="shared" si="164"/>
        <v>Meal_Morning_Snack_Main</v>
      </c>
      <c r="O2100" t="s">
        <v>40</v>
      </c>
    </row>
    <row r="2101" spans="1:15" hidden="1" x14ac:dyDescent="0.45">
      <c r="A2101" t="str">
        <f t="shared" si="160"/>
        <v>2020-01-05</v>
      </c>
      <c r="B2101">
        <f t="shared" si="161"/>
        <v>43835</v>
      </c>
      <c r="C2101" t="str">
        <f t="shared" si="162"/>
        <v>43835Meal_Morning_Snack_SideP19</v>
      </c>
      <c r="D2101" s="7">
        <v>2099</v>
      </c>
      <c r="E2101" t="s">
        <v>192</v>
      </c>
      <c r="F2101" t="s">
        <v>118</v>
      </c>
      <c r="G2101" t="s">
        <v>188</v>
      </c>
      <c r="H2101">
        <v>0.12844457000000001</v>
      </c>
      <c r="I2101" t="s">
        <v>52</v>
      </c>
      <c r="J2101">
        <v>0.15</v>
      </c>
      <c r="K2101">
        <v>0.25</v>
      </c>
      <c r="L2101">
        <v>0.5</v>
      </c>
      <c r="M2101" t="b">
        <f t="shared" si="163"/>
        <v>1</v>
      </c>
      <c r="N2101" t="str">
        <f t="shared" si="164"/>
        <v>Meal_Morning_Snack_Side</v>
      </c>
      <c r="O2101" t="s">
        <v>41</v>
      </c>
    </row>
    <row r="2102" spans="1:15" hidden="1" x14ac:dyDescent="0.45">
      <c r="A2102" t="str">
        <f t="shared" si="160"/>
        <v>2020-01-05</v>
      </c>
      <c r="B2102">
        <f t="shared" si="161"/>
        <v>43835</v>
      </c>
      <c r="C2102" t="str">
        <f t="shared" si="162"/>
        <v>43835Meal_Afternoon_Snack_GreenP2</v>
      </c>
      <c r="D2102" s="7">
        <v>2100</v>
      </c>
      <c r="E2102" t="s">
        <v>192</v>
      </c>
      <c r="F2102" t="s">
        <v>118</v>
      </c>
      <c r="G2102" t="s">
        <v>168</v>
      </c>
      <c r="H2102">
        <v>47.243721000000001</v>
      </c>
      <c r="I2102" t="s">
        <v>53</v>
      </c>
      <c r="J2102">
        <v>0.05</v>
      </c>
      <c r="K2102">
        <v>0.25</v>
      </c>
      <c r="L2102">
        <v>0.25</v>
      </c>
      <c r="M2102" t="b">
        <f t="shared" si="163"/>
        <v>1</v>
      </c>
      <c r="N2102" t="str">
        <f t="shared" si="164"/>
        <v>Meal_Afternoon_Snack_Green</v>
      </c>
      <c r="O2102" t="s">
        <v>11</v>
      </c>
    </row>
    <row r="2103" spans="1:15" hidden="1" x14ac:dyDescent="0.45">
      <c r="A2103" t="str">
        <f t="shared" si="160"/>
        <v>2020-01-05</v>
      </c>
      <c r="B2103">
        <f t="shared" si="161"/>
        <v>43835</v>
      </c>
      <c r="C2103" t="str">
        <f t="shared" si="162"/>
        <v>43835Meal_Afternoon_Snack_MainP2</v>
      </c>
      <c r="D2103" s="7">
        <v>2101</v>
      </c>
      <c r="E2103" t="s">
        <v>192</v>
      </c>
      <c r="F2103" t="s">
        <v>118</v>
      </c>
      <c r="G2103" t="s">
        <v>169</v>
      </c>
      <c r="H2103">
        <v>12.148386</v>
      </c>
      <c r="I2103" t="s">
        <v>53</v>
      </c>
      <c r="J2103">
        <v>0.05</v>
      </c>
      <c r="K2103">
        <v>0.25</v>
      </c>
      <c r="L2103">
        <v>0.25</v>
      </c>
      <c r="M2103" t="b">
        <f t="shared" si="163"/>
        <v>1</v>
      </c>
      <c r="N2103" t="str">
        <f t="shared" si="164"/>
        <v>Meal_Afternoon_Snack_Main</v>
      </c>
      <c r="O2103" t="s">
        <v>12</v>
      </c>
    </row>
    <row r="2104" spans="1:15" hidden="1" x14ac:dyDescent="0.45">
      <c r="A2104" t="str">
        <f t="shared" si="160"/>
        <v>2020-01-05</v>
      </c>
      <c r="B2104">
        <f t="shared" si="161"/>
        <v>43835</v>
      </c>
      <c r="C2104" t="str">
        <f t="shared" si="162"/>
        <v>43835Meal_Afternoon_Snack_SideP2</v>
      </c>
      <c r="D2104" s="7">
        <v>2102</v>
      </c>
      <c r="E2104" t="s">
        <v>192</v>
      </c>
      <c r="F2104" t="s">
        <v>118</v>
      </c>
      <c r="G2104" t="s">
        <v>170</v>
      </c>
      <c r="H2104">
        <v>48.593541999999999</v>
      </c>
      <c r="I2104" t="s">
        <v>53</v>
      </c>
      <c r="J2104">
        <v>0.05</v>
      </c>
      <c r="K2104">
        <v>0.25</v>
      </c>
      <c r="L2104">
        <v>0.25</v>
      </c>
      <c r="M2104" t="b">
        <f t="shared" si="163"/>
        <v>1</v>
      </c>
      <c r="N2104" t="str">
        <f t="shared" si="164"/>
        <v>Meal_Afternoon_Snack_Side</v>
      </c>
      <c r="O2104" t="s">
        <v>13</v>
      </c>
    </row>
    <row r="2105" spans="1:15" hidden="1" x14ac:dyDescent="0.45">
      <c r="A2105" t="str">
        <f t="shared" si="160"/>
        <v>2020-01-05</v>
      </c>
      <c r="B2105">
        <f t="shared" si="161"/>
        <v>43835</v>
      </c>
      <c r="C2105" t="str">
        <f t="shared" si="162"/>
        <v>43835Meal_Booster1_GreenP2</v>
      </c>
      <c r="D2105" s="7">
        <v>2103</v>
      </c>
      <c r="E2105" t="s">
        <v>192</v>
      </c>
      <c r="F2105" t="s">
        <v>118</v>
      </c>
      <c r="G2105" t="s">
        <v>171</v>
      </c>
      <c r="H2105">
        <v>0</v>
      </c>
      <c r="I2105" t="s">
        <v>53</v>
      </c>
      <c r="J2105">
        <v>0.05</v>
      </c>
      <c r="K2105">
        <v>0.25</v>
      </c>
      <c r="L2105">
        <v>0.25</v>
      </c>
      <c r="M2105" t="b">
        <f t="shared" si="163"/>
        <v>1</v>
      </c>
      <c r="N2105" t="str">
        <f t="shared" si="164"/>
        <v>Meal_Booster1_Green</v>
      </c>
      <c r="O2105" t="s">
        <v>16</v>
      </c>
    </row>
    <row r="2106" spans="1:15" hidden="1" x14ac:dyDescent="0.45">
      <c r="A2106" t="str">
        <f t="shared" si="160"/>
        <v>2020-01-05</v>
      </c>
      <c r="B2106">
        <f t="shared" si="161"/>
        <v>43835</v>
      </c>
      <c r="C2106" t="str">
        <f t="shared" si="162"/>
        <v>43835Meal_Booster1_MainP2</v>
      </c>
      <c r="D2106" s="7">
        <v>2104</v>
      </c>
      <c r="E2106" t="s">
        <v>192</v>
      </c>
      <c r="F2106" t="s">
        <v>118</v>
      </c>
      <c r="G2106" t="s">
        <v>172</v>
      </c>
      <c r="H2106">
        <v>0</v>
      </c>
      <c r="I2106" t="s">
        <v>53</v>
      </c>
      <c r="J2106">
        <v>0.05</v>
      </c>
      <c r="K2106">
        <v>0.25</v>
      </c>
      <c r="L2106">
        <v>0.25</v>
      </c>
      <c r="M2106" t="b">
        <f t="shared" si="163"/>
        <v>1</v>
      </c>
      <c r="N2106" t="str">
        <f t="shared" si="164"/>
        <v>Meal_Booster1_Main</v>
      </c>
      <c r="O2106" t="s">
        <v>17</v>
      </c>
    </row>
    <row r="2107" spans="1:15" hidden="1" x14ac:dyDescent="0.45">
      <c r="A2107" t="str">
        <f t="shared" si="160"/>
        <v>2020-01-05</v>
      </c>
      <c r="B2107">
        <f t="shared" si="161"/>
        <v>43835</v>
      </c>
      <c r="C2107" t="str">
        <f t="shared" si="162"/>
        <v>43835Meal_Booster1_SideP2</v>
      </c>
      <c r="D2107" s="7">
        <v>2105</v>
      </c>
      <c r="E2107" t="s">
        <v>192</v>
      </c>
      <c r="F2107" t="s">
        <v>118</v>
      </c>
      <c r="G2107" t="s">
        <v>173</v>
      </c>
      <c r="H2107">
        <v>0</v>
      </c>
      <c r="I2107" t="s">
        <v>53</v>
      </c>
      <c r="J2107">
        <v>0.05</v>
      </c>
      <c r="K2107">
        <v>0.25</v>
      </c>
      <c r="L2107">
        <v>0.25</v>
      </c>
      <c r="M2107" t="b">
        <f t="shared" si="163"/>
        <v>1</v>
      </c>
      <c r="N2107" t="str">
        <f t="shared" si="164"/>
        <v>Meal_Booster1_Side</v>
      </c>
      <c r="O2107" t="s">
        <v>18</v>
      </c>
    </row>
    <row r="2108" spans="1:15" hidden="1" x14ac:dyDescent="0.45">
      <c r="A2108" t="str">
        <f t="shared" si="160"/>
        <v>2020-01-05</v>
      </c>
      <c r="B2108">
        <f t="shared" si="161"/>
        <v>43835</v>
      </c>
      <c r="C2108" t="str">
        <f t="shared" si="162"/>
        <v>43835Meal_Booster2_GreenP2</v>
      </c>
      <c r="D2108" s="7">
        <v>2106</v>
      </c>
      <c r="E2108" t="s">
        <v>192</v>
      </c>
      <c r="F2108" t="s">
        <v>118</v>
      </c>
      <c r="G2108" t="s">
        <v>174</v>
      </c>
      <c r="H2108">
        <v>0</v>
      </c>
      <c r="I2108" t="s">
        <v>53</v>
      </c>
      <c r="J2108">
        <v>0.05</v>
      </c>
      <c r="K2108">
        <v>0.25</v>
      </c>
      <c r="L2108">
        <v>0.25</v>
      </c>
      <c r="M2108" t="b">
        <f t="shared" si="163"/>
        <v>1</v>
      </c>
      <c r="N2108" t="str">
        <f t="shared" si="164"/>
        <v>Meal_Booster2_Green</v>
      </c>
      <c r="O2108" t="s">
        <v>19</v>
      </c>
    </row>
    <row r="2109" spans="1:15" hidden="1" x14ac:dyDescent="0.45">
      <c r="A2109" t="str">
        <f t="shared" si="160"/>
        <v>2020-01-05</v>
      </c>
      <c r="B2109">
        <f t="shared" si="161"/>
        <v>43835</v>
      </c>
      <c r="C2109" t="str">
        <f t="shared" si="162"/>
        <v>43835Meal_Booster2_MainP2</v>
      </c>
      <c r="D2109" s="7">
        <v>2107</v>
      </c>
      <c r="E2109" t="s">
        <v>192</v>
      </c>
      <c r="F2109" t="s">
        <v>118</v>
      </c>
      <c r="G2109" t="s">
        <v>175</v>
      </c>
      <c r="H2109">
        <v>0</v>
      </c>
      <c r="I2109" t="s">
        <v>53</v>
      </c>
      <c r="J2109">
        <v>0.05</v>
      </c>
      <c r="K2109">
        <v>0.25</v>
      </c>
      <c r="L2109">
        <v>0.25</v>
      </c>
      <c r="M2109" t="b">
        <f t="shared" si="163"/>
        <v>1</v>
      </c>
      <c r="N2109" t="str">
        <f t="shared" si="164"/>
        <v>Meal_Booster2_Main</v>
      </c>
      <c r="O2109" t="s">
        <v>20</v>
      </c>
    </row>
    <row r="2110" spans="1:15" hidden="1" x14ac:dyDescent="0.45">
      <c r="A2110" t="str">
        <f t="shared" si="160"/>
        <v>2020-01-05</v>
      </c>
      <c r="B2110">
        <f t="shared" si="161"/>
        <v>43835</v>
      </c>
      <c r="C2110" t="str">
        <f t="shared" si="162"/>
        <v>43835Meal_Booster2_SideP2</v>
      </c>
      <c r="D2110" s="7">
        <v>2108</v>
      </c>
      <c r="E2110" t="s">
        <v>192</v>
      </c>
      <c r="F2110" t="s">
        <v>118</v>
      </c>
      <c r="G2110" t="s">
        <v>176</v>
      </c>
      <c r="H2110">
        <v>0</v>
      </c>
      <c r="I2110" t="s">
        <v>53</v>
      </c>
      <c r="J2110">
        <v>0.05</v>
      </c>
      <c r="K2110">
        <v>0.25</v>
      </c>
      <c r="L2110">
        <v>0.25</v>
      </c>
      <c r="M2110" t="b">
        <f t="shared" si="163"/>
        <v>1</v>
      </c>
      <c r="N2110" t="str">
        <f t="shared" si="164"/>
        <v>Meal_Booster2_Side</v>
      </c>
      <c r="O2110" t="s">
        <v>21</v>
      </c>
    </row>
    <row r="2111" spans="1:15" hidden="1" x14ac:dyDescent="0.45">
      <c r="A2111" t="str">
        <f t="shared" si="160"/>
        <v>2020-01-05</v>
      </c>
      <c r="B2111">
        <f t="shared" si="161"/>
        <v>43835</v>
      </c>
      <c r="C2111" t="str">
        <f t="shared" si="162"/>
        <v>43835Meal_Breakfast_GreenP2</v>
      </c>
      <c r="D2111" s="7">
        <v>2109</v>
      </c>
      <c r="E2111" t="s">
        <v>192</v>
      </c>
      <c r="F2111" t="s">
        <v>118</v>
      </c>
      <c r="G2111" t="s">
        <v>177</v>
      </c>
      <c r="H2111">
        <v>0</v>
      </c>
      <c r="I2111" t="s">
        <v>53</v>
      </c>
      <c r="J2111">
        <v>0.05</v>
      </c>
      <c r="K2111">
        <v>0.25</v>
      </c>
      <c r="L2111">
        <v>0.25</v>
      </c>
      <c r="M2111" t="b">
        <f t="shared" si="163"/>
        <v>1</v>
      </c>
      <c r="N2111" t="str">
        <f t="shared" si="164"/>
        <v>Meal_Breakfast_Green</v>
      </c>
      <c r="O2111" t="s">
        <v>24</v>
      </c>
    </row>
    <row r="2112" spans="1:15" hidden="1" x14ac:dyDescent="0.45">
      <c r="A2112" t="str">
        <f t="shared" si="160"/>
        <v>2020-01-05</v>
      </c>
      <c r="B2112">
        <f t="shared" si="161"/>
        <v>43835</v>
      </c>
      <c r="C2112" t="str">
        <f t="shared" si="162"/>
        <v>43835Meal_Breakfast_MainP2</v>
      </c>
      <c r="D2112" s="7">
        <v>2110</v>
      </c>
      <c r="E2112" t="s">
        <v>192</v>
      </c>
      <c r="F2112" t="s">
        <v>118</v>
      </c>
      <c r="G2112" t="s">
        <v>178</v>
      </c>
      <c r="H2112">
        <v>59.706341999999999</v>
      </c>
      <c r="I2112" t="s">
        <v>53</v>
      </c>
      <c r="J2112">
        <v>0.05</v>
      </c>
      <c r="K2112">
        <v>0.25</v>
      </c>
      <c r="L2112">
        <v>0.25</v>
      </c>
      <c r="M2112" t="b">
        <f t="shared" si="163"/>
        <v>1</v>
      </c>
      <c r="N2112" t="str">
        <f t="shared" si="164"/>
        <v>Meal_Breakfast_Main</v>
      </c>
      <c r="O2112" t="s">
        <v>25</v>
      </c>
    </row>
    <row r="2113" spans="1:15" hidden="1" x14ac:dyDescent="0.45">
      <c r="A2113" t="str">
        <f t="shared" si="160"/>
        <v>2020-01-05</v>
      </c>
      <c r="B2113">
        <f t="shared" si="161"/>
        <v>43835</v>
      </c>
      <c r="C2113" t="str">
        <f t="shared" si="162"/>
        <v>43835Meal_Breakfast_SideP2</v>
      </c>
      <c r="D2113" s="7">
        <v>2111</v>
      </c>
      <c r="E2113" t="s">
        <v>192</v>
      </c>
      <c r="F2113" t="s">
        <v>118</v>
      </c>
      <c r="G2113" t="s">
        <v>179</v>
      </c>
      <c r="H2113">
        <v>189.30891</v>
      </c>
      <c r="I2113" t="s">
        <v>53</v>
      </c>
      <c r="J2113">
        <v>0.05</v>
      </c>
      <c r="K2113">
        <v>0.25</v>
      </c>
      <c r="L2113">
        <v>0.25</v>
      </c>
      <c r="M2113" t="b">
        <f t="shared" si="163"/>
        <v>1</v>
      </c>
      <c r="N2113" t="str">
        <f t="shared" si="164"/>
        <v>Meal_Breakfast_Side</v>
      </c>
      <c r="O2113" t="s">
        <v>26</v>
      </c>
    </row>
    <row r="2114" spans="1:15" hidden="1" x14ac:dyDescent="0.45">
      <c r="A2114" t="str">
        <f t="shared" ref="A2114:A2177" si="165">LEFT(E2114,10)</f>
        <v>2020-01-05</v>
      </c>
      <c r="B2114">
        <f t="shared" ref="B2114:B2177" si="166">VALUE(A2114)</f>
        <v>43835</v>
      </c>
      <c r="C2114" t="str">
        <f t="shared" ref="C2114:C2177" si="167">B2114&amp;G2114&amp;I2114</f>
        <v>43835Meal_Dinner_GreenP2</v>
      </c>
      <c r="D2114" s="7">
        <v>2112</v>
      </c>
      <c r="E2114" t="s">
        <v>192</v>
      </c>
      <c r="F2114" t="s">
        <v>118</v>
      </c>
      <c r="G2114" t="s">
        <v>180</v>
      </c>
      <c r="H2114">
        <v>25.069286000000002</v>
      </c>
      <c r="I2114" t="s">
        <v>53</v>
      </c>
      <c r="J2114">
        <v>0.05</v>
      </c>
      <c r="K2114">
        <v>0.25</v>
      </c>
      <c r="L2114">
        <v>0.25</v>
      </c>
      <c r="M2114" t="b">
        <f t="shared" ref="M2114:M2177" si="168">N2114=G2114</f>
        <v>1</v>
      </c>
      <c r="N2114" t="str">
        <f t="shared" ref="N2114:N2177" si="169">"Meal_"&amp;O2114</f>
        <v>Meal_Dinner_Green</v>
      </c>
      <c r="O2114" t="s">
        <v>29</v>
      </c>
    </row>
    <row r="2115" spans="1:15" hidden="1" x14ac:dyDescent="0.45">
      <c r="A2115" t="str">
        <f t="shared" si="165"/>
        <v>2020-01-05</v>
      </c>
      <c r="B2115">
        <f t="shared" si="166"/>
        <v>43835</v>
      </c>
      <c r="C2115" t="str">
        <f t="shared" si="167"/>
        <v>43835Meal_Dinner_MainP2</v>
      </c>
      <c r="D2115" s="7">
        <v>2113</v>
      </c>
      <c r="E2115" t="s">
        <v>192</v>
      </c>
      <c r="F2115" t="s">
        <v>118</v>
      </c>
      <c r="G2115" t="s">
        <v>181</v>
      </c>
      <c r="H2115">
        <v>93.174177999999998</v>
      </c>
      <c r="I2115" t="s">
        <v>53</v>
      </c>
      <c r="J2115">
        <v>0.05</v>
      </c>
      <c r="K2115">
        <v>0.25</v>
      </c>
      <c r="L2115">
        <v>0.25</v>
      </c>
      <c r="M2115" t="b">
        <f t="shared" si="168"/>
        <v>1</v>
      </c>
      <c r="N2115" t="str">
        <f t="shared" si="169"/>
        <v>Meal_Dinner_Main</v>
      </c>
      <c r="O2115" t="s">
        <v>30</v>
      </c>
    </row>
    <row r="2116" spans="1:15" hidden="1" x14ac:dyDescent="0.45">
      <c r="A2116" t="str">
        <f t="shared" si="165"/>
        <v>2020-01-05</v>
      </c>
      <c r="B2116">
        <f t="shared" si="166"/>
        <v>43835</v>
      </c>
      <c r="C2116" t="str">
        <f t="shared" si="167"/>
        <v>43835Meal_Dinner_SideP2</v>
      </c>
      <c r="D2116" s="7">
        <v>2114</v>
      </c>
      <c r="E2116" t="s">
        <v>192</v>
      </c>
      <c r="F2116" t="s">
        <v>118</v>
      </c>
      <c r="G2116" t="s">
        <v>182</v>
      </c>
      <c r="H2116">
        <v>25.069286000000002</v>
      </c>
      <c r="I2116" t="s">
        <v>53</v>
      </c>
      <c r="J2116">
        <v>0.05</v>
      </c>
      <c r="K2116">
        <v>0.25</v>
      </c>
      <c r="L2116">
        <v>0.25</v>
      </c>
      <c r="M2116" t="b">
        <f t="shared" si="168"/>
        <v>1</v>
      </c>
      <c r="N2116" t="str">
        <f t="shared" si="169"/>
        <v>Meal_Dinner_Side</v>
      </c>
      <c r="O2116" t="s">
        <v>31</v>
      </c>
    </row>
    <row r="2117" spans="1:15" hidden="1" x14ac:dyDescent="0.45">
      <c r="A2117" t="str">
        <f t="shared" si="165"/>
        <v>2020-01-05</v>
      </c>
      <c r="B2117">
        <f t="shared" si="166"/>
        <v>43835</v>
      </c>
      <c r="C2117" t="str">
        <f t="shared" si="167"/>
        <v>43835Meal_Lunch_GreenP2</v>
      </c>
      <c r="D2117" s="7">
        <v>2115</v>
      </c>
      <c r="E2117" t="s">
        <v>192</v>
      </c>
      <c r="F2117" t="s">
        <v>118</v>
      </c>
      <c r="G2117" t="s">
        <v>183</v>
      </c>
      <c r="H2117">
        <v>117.8648</v>
      </c>
      <c r="I2117" t="s">
        <v>53</v>
      </c>
      <c r="J2117">
        <v>0.05</v>
      </c>
      <c r="K2117">
        <v>0.25</v>
      </c>
      <c r="L2117">
        <v>0.25</v>
      </c>
      <c r="M2117" t="b">
        <f t="shared" si="168"/>
        <v>1</v>
      </c>
      <c r="N2117" t="str">
        <f t="shared" si="169"/>
        <v>Meal_Lunch_Green</v>
      </c>
      <c r="O2117" t="s">
        <v>34</v>
      </c>
    </row>
    <row r="2118" spans="1:15" hidden="1" x14ac:dyDescent="0.45">
      <c r="A2118" t="str">
        <f t="shared" si="165"/>
        <v>2020-01-05</v>
      </c>
      <c r="B2118">
        <f t="shared" si="166"/>
        <v>43835</v>
      </c>
      <c r="C2118" t="str">
        <f t="shared" si="167"/>
        <v>43835Meal_Lunch_MainP2</v>
      </c>
      <c r="D2118" s="7">
        <v>2116</v>
      </c>
      <c r="E2118" t="s">
        <v>192</v>
      </c>
      <c r="F2118" t="s">
        <v>118</v>
      </c>
      <c r="G2118" t="s">
        <v>184</v>
      </c>
      <c r="H2118">
        <v>39.994571999999998</v>
      </c>
      <c r="I2118" t="s">
        <v>53</v>
      </c>
      <c r="J2118">
        <v>0.05</v>
      </c>
      <c r="K2118">
        <v>0.25</v>
      </c>
      <c r="L2118">
        <v>0.25</v>
      </c>
      <c r="M2118" t="b">
        <f t="shared" si="168"/>
        <v>1</v>
      </c>
      <c r="N2118" t="str">
        <f t="shared" si="169"/>
        <v>Meal_Lunch_Main</v>
      </c>
      <c r="O2118" t="s">
        <v>35</v>
      </c>
    </row>
    <row r="2119" spans="1:15" hidden="1" x14ac:dyDescent="0.45">
      <c r="A2119" t="str">
        <f t="shared" si="165"/>
        <v>2020-01-05</v>
      </c>
      <c r="B2119">
        <f t="shared" si="166"/>
        <v>43835</v>
      </c>
      <c r="C2119" t="str">
        <f t="shared" si="167"/>
        <v>43835Meal_Lunch_SideP2</v>
      </c>
      <c r="D2119" s="7">
        <v>2117</v>
      </c>
      <c r="E2119" t="s">
        <v>192</v>
      </c>
      <c r="F2119" t="s">
        <v>118</v>
      </c>
      <c r="G2119" t="s">
        <v>185</v>
      </c>
      <c r="H2119">
        <v>31.783764999999999</v>
      </c>
      <c r="I2119" t="s">
        <v>53</v>
      </c>
      <c r="J2119">
        <v>0.05</v>
      </c>
      <c r="K2119">
        <v>0.25</v>
      </c>
      <c r="L2119">
        <v>0.25</v>
      </c>
      <c r="M2119" t="b">
        <f t="shared" si="168"/>
        <v>1</v>
      </c>
      <c r="N2119" t="str">
        <f t="shared" si="169"/>
        <v>Meal_Lunch_Side</v>
      </c>
      <c r="O2119" t="s">
        <v>36</v>
      </c>
    </row>
    <row r="2120" spans="1:15" hidden="1" x14ac:dyDescent="0.45">
      <c r="A2120" t="str">
        <f t="shared" si="165"/>
        <v>2020-01-05</v>
      </c>
      <c r="B2120">
        <f t="shared" si="166"/>
        <v>43835</v>
      </c>
      <c r="C2120" t="str">
        <f t="shared" si="167"/>
        <v>43835Meal_Morning_Snack_GreenP2</v>
      </c>
      <c r="D2120" s="7">
        <v>2118</v>
      </c>
      <c r="E2120" t="s">
        <v>192</v>
      </c>
      <c r="F2120" t="s">
        <v>118</v>
      </c>
      <c r="G2120" t="s">
        <v>186</v>
      </c>
      <c r="H2120">
        <v>42.952579</v>
      </c>
      <c r="I2120" t="s">
        <v>53</v>
      </c>
      <c r="J2120">
        <v>0.05</v>
      </c>
      <c r="K2120">
        <v>0.25</v>
      </c>
      <c r="L2120">
        <v>0.25</v>
      </c>
      <c r="M2120" t="b">
        <f t="shared" si="168"/>
        <v>1</v>
      </c>
      <c r="N2120" t="str">
        <f t="shared" si="169"/>
        <v>Meal_Morning_Snack_Green</v>
      </c>
      <c r="O2120" t="s">
        <v>39</v>
      </c>
    </row>
    <row r="2121" spans="1:15" hidden="1" x14ac:dyDescent="0.45">
      <c r="A2121" t="str">
        <f t="shared" si="165"/>
        <v>2020-01-05</v>
      </c>
      <c r="B2121">
        <f t="shared" si="166"/>
        <v>43835</v>
      </c>
      <c r="C2121" t="str">
        <f t="shared" si="167"/>
        <v>43835Meal_Morning_Snack_MainP2</v>
      </c>
      <c r="D2121" s="7">
        <v>2119</v>
      </c>
      <c r="E2121" t="s">
        <v>192</v>
      </c>
      <c r="F2121" t="s">
        <v>118</v>
      </c>
      <c r="G2121" t="s">
        <v>187</v>
      </c>
      <c r="H2121">
        <v>195.67285999999999</v>
      </c>
      <c r="I2121" t="s">
        <v>53</v>
      </c>
      <c r="J2121">
        <v>0.05</v>
      </c>
      <c r="K2121">
        <v>0.25</v>
      </c>
      <c r="L2121">
        <v>0.25</v>
      </c>
      <c r="M2121" t="b">
        <f t="shared" si="168"/>
        <v>1</v>
      </c>
      <c r="N2121" t="str">
        <f t="shared" si="169"/>
        <v>Meal_Morning_Snack_Main</v>
      </c>
      <c r="O2121" t="s">
        <v>40</v>
      </c>
    </row>
    <row r="2122" spans="1:15" hidden="1" x14ac:dyDescent="0.45">
      <c r="A2122" t="str">
        <f t="shared" si="165"/>
        <v>2020-01-05</v>
      </c>
      <c r="B2122">
        <f t="shared" si="166"/>
        <v>43835</v>
      </c>
      <c r="C2122" t="str">
        <f t="shared" si="167"/>
        <v>43835Meal_Morning_Snack_SideP2</v>
      </c>
      <c r="D2122" s="7">
        <v>2120</v>
      </c>
      <c r="E2122" t="s">
        <v>192</v>
      </c>
      <c r="F2122" t="s">
        <v>118</v>
      </c>
      <c r="G2122" t="s">
        <v>188</v>
      </c>
      <c r="H2122">
        <v>47.725088</v>
      </c>
      <c r="I2122" t="s">
        <v>53</v>
      </c>
      <c r="J2122">
        <v>0.05</v>
      </c>
      <c r="K2122">
        <v>0.25</v>
      </c>
      <c r="L2122">
        <v>0.25</v>
      </c>
      <c r="M2122" t="b">
        <f t="shared" si="168"/>
        <v>1</v>
      </c>
      <c r="N2122" t="str">
        <f t="shared" si="169"/>
        <v>Meal_Morning_Snack_Side</v>
      </c>
      <c r="O2122" t="s">
        <v>41</v>
      </c>
    </row>
    <row r="2123" spans="1:15" hidden="1" x14ac:dyDescent="0.45">
      <c r="A2123" t="str">
        <f t="shared" si="165"/>
        <v>2020-01-05</v>
      </c>
      <c r="B2123">
        <f t="shared" si="166"/>
        <v>43835</v>
      </c>
      <c r="C2123" t="str">
        <f t="shared" si="167"/>
        <v>43835Meal_Afternoon_Snack_GreenP20</v>
      </c>
      <c r="D2123" s="7">
        <v>2121</v>
      </c>
      <c r="E2123" t="s">
        <v>192</v>
      </c>
      <c r="F2123" t="s">
        <v>118</v>
      </c>
      <c r="G2123" t="s">
        <v>168</v>
      </c>
      <c r="H2123">
        <v>114.97931</v>
      </c>
      <c r="I2123" t="s">
        <v>76</v>
      </c>
      <c r="J2123">
        <v>0.15</v>
      </c>
      <c r="K2123">
        <v>0.25</v>
      </c>
      <c r="L2123">
        <v>0.25</v>
      </c>
      <c r="M2123" t="b">
        <f t="shared" si="168"/>
        <v>1</v>
      </c>
      <c r="N2123" t="str">
        <f t="shared" si="169"/>
        <v>Meal_Afternoon_Snack_Green</v>
      </c>
      <c r="O2123" t="s">
        <v>11</v>
      </c>
    </row>
    <row r="2124" spans="1:15" hidden="1" x14ac:dyDescent="0.45">
      <c r="A2124" t="str">
        <f t="shared" si="165"/>
        <v>2020-01-05</v>
      </c>
      <c r="B2124">
        <f t="shared" si="166"/>
        <v>43835</v>
      </c>
      <c r="C2124" t="str">
        <f t="shared" si="167"/>
        <v>43835Meal_Afternoon_Snack_MainP20</v>
      </c>
      <c r="D2124" s="7">
        <v>2122</v>
      </c>
      <c r="E2124" t="s">
        <v>192</v>
      </c>
      <c r="F2124" t="s">
        <v>118</v>
      </c>
      <c r="G2124" t="s">
        <v>169</v>
      </c>
      <c r="H2124">
        <v>32.261499999999998</v>
      </c>
      <c r="I2124" t="s">
        <v>76</v>
      </c>
      <c r="J2124">
        <v>0.15</v>
      </c>
      <c r="K2124">
        <v>0.25</v>
      </c>
      <c r="L2124">
        <v>0.25</v>
      </c>
      <c r="M2124" t="b">
        <f t="shared" si="168"/>
        <v>1</v>
      </c>
      <c r="N2124" t="str">
        <f t="shared" si="169"/>
        <v>Meal_Afternoon_Snack_Main</v>
      </c>
      <c r="O2124" t="s">
        <v>12</v>
      </c>
    </row>
    <row r="2125" spans="1:15" hidden="1" x14ac:dyDescent="0.45">
      <c r="A2125" t="str">
        <f t="shared" si="165"/>
        <v>2020-01-05</v>
      </c>
      <c r="B2125">
        <f t="shared" si="166"/>
        <v>43835</v>
      </c>
      <c r="C2125" t="str">
        <f t="shared" si="167"/>
        <v>43835Meal_Afternoon_Snack_SideP20</v>
      </c>
      <c r="D2125" s="7">
        <v>2123</v>
      </c>
      <c r="E2125" t="s">
        <v>192</v>
      </c>
      <c r="F2125" t="s">
        <v>118</v>
      </c>
      <c r="G2125" t="s">
        <v>170</v>
      </c>
      <c r="H2125">
        <v>115.56904</v>
      </c>
      <c r="I2125" t="s">
        <v>76</v>
      </c>
      <c r="J2125">
        <v>0.15</v>
      </c>
      <c r="K2125">
        <v>0.25</v>
      </c>
      <c r="L2125">
        <v>0.25</v>
      </c>
      <c r="M2125" t="b">
        <f t="shared" si="168"/>
        <v>1</v>
      </c>
      <c r="N2125" t="str">
        <f t="shared" si="169"/>
        <v>Meal_Afternoon_Snack_Side</v>
      </c>
      <c r="O2125" t="s">
        <v>13</v>
      </c>
    </row>
    <row r="2126" spans="1:15" hidden="1" x14ac:dyDescent="0.45">
      <c r="A2126" t="str">
        <f t="shared" si="165"/>
        <v>2020-01-05</v>
      </c>
      <c r="B2126">
        <f t="shared" si="166"/>
        <v>43835</v>
      </c>
      <c r="C2126" t="str">
        <f t="shared" si="167"/>
        <v>43835Meal_Booster1_GreenP20</v>
      </c>
      <c r="D2126" s="7">
        <v>2124</v>
      </c>
      <c r="E2126" t="s">
        <v>192</v>
      </c>
      <c r="F2126" t="s">
        <v>118</v>
      </c>
      <c r="G2126" t="s">
        <v>171</v>
      </c>
      <c r="H2126">
        <v>0</v>
      </c>
      <c r="I2126" t="s">
        <v>76</v>
      </c>
      <c r="J2126">
        <v>0.15</v>
      </c>
      <c r="K2126">
        <v>0.25</v>
      </c>
      <c r="L2126">
        <v>0.25</v>
      </c>
      <c r="M2126" t="b">
        <f t="shared" si="168"/>
        <v>1</v>
      </c>
      <c r="N2126" t="str">
        <f t="shared" si="169"/>
        <v>Meal_Booster1_Green</v>
      </c>
      <c r="O2126" t="s">
        <v>16</v>
      </c>
    </row>
    <row r="2127" spans="1:15" hidden="1" x14ac:dyDescent="0.45">
      <c r="A2127" t="str">
        <f t="shared" si="165"/>
        <v>2020-01-05</v>
      </c>
      <c r="B2127">
        <f t="shared" si="166"/>
        <v>43835</v>
      </c>
      <c r="C2127" t="str">
        <f t="shared" si="167"/>
        <v>43835Meal_Booster1_MainP20</v>
      </c>
      <c r="D2127" s="7">
        <v>2125</v>
      </c>
      <c r="E2127" t="s">
        <v>192</v>
      </c>
      <c r="F2127" t="s">
        <v>118</v>
      </c>
      <c r="G2127" t="s">
        <v>172</v>
      </c>
      <c r="H2127">
        <v>0</v>
      </c>
      <c r="I2127" t="s">
        <v>76</v>
      </c>
      <c r="J2127">
        <v>0.15</v>
      </c>
      <c r="K2127">
        <v>0.25</v>
      </c>
      <c r="L2127">
        <v>0.25</v>
      </c>
      <c r="M2127" t="b">
        <f t="shared" si="168"/>
        <v>1</v>
      </c>
      <c r="N2127" t="str">
        <f t="shared" si="169"/>
        <v>Meal_Booster1_Main</v>
      </c>
      <c r="O2127" t="s">
        <v>17</v>
      </c>
    </row>
    <row r="2128" spans="1:15" hidden="1" x14ac:dyDescent="0.45">
      <c r="A2128" t="str">
        <f t="shared" si="165"/>
        <v>2020-01-05</v>
      </c>
      <c r="B2128">
        <f t="shared" si="166"/>
        <v>43835</v>
      </c>
      <c r="C2128" t="str">
        <f t="shared" si="167"/>
        <v>43835Meal_Booster1_SideP20</v>
      </c>
      <c r="D2128" s="7">
        <v>2126</v>
      </c>
      <c r="E2128" t="s">
        <v>192</v>
      </c>
      <c r="F2128" t="s">
        <v>118</v>
      </c>
      <c r="G2128" t="s">
        <v>173</v>
      </c>
      <c r="H2128">
        <v>0</v>
      </c>
      <c r="I2128" t="s">
        <v>76</v>
      </c>
      <c r="J2128">
        <v>0.15</v>
      </c>
      <c r="K2128">
        <v>0.25</v>
      </c>
      <c r="L2128">
        <v>0.25</v>
      </c>
      <c r="M2128" t="b">
        <f t="shared" si="168"/>
        <v>1</v>
      </c>
      <c r="N2128" t="str">
        <f t="shared" si="169"/>
        <v>Meal_Booster1_Side</v>
      </c>
      <c r="O2128" t="s">
        <v>18</v>
      </c>
    </row>
    <row r="2129" spans="1:15" hidden="1" x14ac:dyDescent="0.45">
      <c r="A2129" t="str">
        <f t="shared" si="165"/>
        <v>2020-01-05</v>
      </c>
      <c r="B2129">
        <f t="shared" si="166"/>
        <v>43835</v>
      </c>
      <c r="C2129" t="str">
        <f t="shared" si="167"/>
        <v>43835Meal_Booster2_GreenP20</v>
      </c>
      <c r="D2129" s="7">
        <v>2127</v>
      </c>
      <c r="E2129" t="s">
        <v>192</v>
      </c>
      <c r="F2129" t="s">
        <v>118</v>
      </c>
      <c r="G2129" t="s">
        <v>174</v>
      </c>
      <c r="H2129">
        <v>0</v>
      </c>
      <c r="I2129" t="s">
        <v>76</v>
      </c>
      <c r="J2129">
        <v>0.15</v>
      </c>
      <c r="K2129">
        <v>0.25</v>
      </c>
      <c r="L2129">
        <v>0.25</v>
      </c>
      <c r="M2129" t="b">
        <f t="shared" si="168"/>
        <v>1</v>
      </c>
      <c r="N2129" t="str">
        <f t="shared" si="169"/>
        <v>Meal_Booster2_Green</v>
      </c>
      <c r="O2129" t="s">
        <v>19</v>
      </c>
    </row>
    <row r="2130" spans="1:15" hidden="1" x14ac:dyDescent="0.45">
      <c r="A2130" t="str">
        <f t="shared" si="165"/>
        <v>2020-01-05</v>
      </c>
      <c r="B2130">
        <f t="shared" si="166"/>
        <v>43835</v>
      </c>
      <c r="C2130" t="str">
        <f t="shared" si="167"/>
        <v>43835Meal_Booster2_MainP20</v>
      </c>
      <c r="D2130" s="7">
        <v>2128</v>
      </c>
      <c r="E2130" t="s">
        <v>192</v>
      </c>
      <c r="F2130" t="s">
        <v>118</v>
      </c>
      <c r="G2130" t="s">
        <v>175</v>
      </c>
      <c r="H2130">
        <v>0</v>
      </c>
      <c r="I2130" t="s">
        <v>76</v>
      </c>
      <c r="J2130">
        <v>0.15</v>
      </c>
      <c r="K2130">
        <v>0.25</v>
      </c>
      <c r="L2130">
        <v>0.25</v>
      </c>
      <c r="M2130" t="b">
        <f t="shared" si="168"/>
        <v>1</v>
      </c>
      <c r="N2130" t="str">
        <f t="shared" si="169"/>
        <v>Meal_Booster2_Main</v>
      </c>
      <c r="O2130" t="s">
        <v>20</v>
      </c>
    </row>
    <row r="2131" spans="1:15" hidden="1" x14ac:dyDescent="0.45">
      <c r="A2131" t="str">
        <f t="shared" si="165"/>
        <v>2020-01-05</v>
      </c>
      <c r="B2131">
        <f t="shared" si="166"/>
        <v>43835</v>
      </c>
      <c r="C2131" t="str">
        <f t="shared" si="167"/>
        <v>43835Meal_Booster2_SideP20</v>
      </c>
      <c r="D2131" s="7">
        <v>2129</v>
      </c>
      <c r="E2131" t="s">
        <v>192</v>
      </c>
      <c r="F2131" t="s">
        <v>118</v>
      </c>
      <c r="G2131" t="s">
        <v>176</v>
      </c>
      <c r="H2131">
        <v>0</v>
      </c>
      <c r="I2131" t="s">
        <v>76</v>
      </c>
      <c r="J2131">
        <v>0.15</v>
      </c>
      <c r="K2131">
        <v>0.25</v>
      </c>
      <c r="L2131">
        <v>0.25</v>
      </c>
      <c r="M2131" t="b">
        <f t="shared" si="168"/>
        <v>1</v>
      </c>
      <c r="N2131" t="str">
        <f t="shared" si="169"/>
        <v>Meal_Booster2_Side</v>
      </c>
      <c r="O2131" t="s">
        <v>21</v>
      </c>
    </row>
    <row r="2132" spans="1:15" hidden="1" x14ac:dyDescent="0.45">
      <c r="A2132" t="str">
        <f t="shared" si="165"/>
        <v>2020-01-05</v>
      </c>
      <c r="B2132">
        <f t="shared" si="166"/>
        <v>43835</v>
      </c>
      <c r="C2132" t="str">
        <f t="shared" si="167"/>
        <v>43835Meal_Breakfast_GreenP20</v>
      </c>
      <c r="D2132" s="7">
        <v>2130</v>
      </c>
      <c r="E2132" t="s">
        <v>192</v>
      </c>
      <c r="F2132" t="s">
        <v>118</v>
      </c>
      <c r="G2132" t="s">
        <v>177</v>
      </c>
      <c r="H2132">
        <v>0</v>
      </c>
      <c r="I2132" t="s">
        <v>76</v>
      </c>
      <c r="J2132">
        <v>0.15</v>
      </c>
      <c r="K2132">
        <v>0.25</v>
      </c>
      <c r="L2132">
        <v>0.25</v>
      </c>
      <c r="M2132" t="b">
        <f t="shared" si="168"/>
        <v>1</v>
      </c>
      <c r="N2132" t="str">
        <f t="shared" si="169"/>
        <v>Meal_Breakfast_Green</v>
      </c>
      <c r="O2132" t="s">
        <v>24</v>
      </c>
    </row>
    <row r="2133" spans="1:15" hidden="1" x14ac:dyDescent="0.45">
      <c r="A2133" t="str">
        <f t="shared" si="165"/>
        <v>2020-01-05</v>
      </c>
      <c r="B2133">
        <f t="shared" si="166"/>
        <v>43835</v>
      </c>
      <c r="C2133" t="str">
        <f t="shared" si="167"/>
        <v>43835Meal_Breakfast_MainP20</v>
      </c>
      <c r="D2133" s="7">
        <v>2131</v>
      </c>
      <c r="E2133" t="s">
        <v>192</v>
      </c>
      <c r="F2133" t="s">
        <v>118</v>
      </c>
      <c r="G2133" t="s">
        <v>178</v>
      </c>
      <c r="H2133">
        <v>66.385654000000002</v>
      </c>
      <c r="I2133" t="s">
        <v>76</v>
      </c>
      <c r="J2133">
        <v>0.15</v>
      </c>
      <c r="K2133">
        <v>0.25</v>
      </c>
      <c r="L2133">
        <v>0.25</v>
      </c>
      <c r="M2133" t="b">
        <f t="shared" si="168"/>
        <v>1</v>
      </c>
      <c r="N2133" t="str">
        <f t="shared" si="169"/>
        <v>Meal_Breakfast_Main</v>
      </c>
      <c r="O2133" t="s">
        <v>25</v>
      </c>
    </row>
    <row r="2134" spans="1:15" hidden="1" x14ac:dyDescent="0.45">
      <c r="A2134" t="str">
        <f t="shared" si="165"/>
        <v>2020-01-05</v>
      </c>
      <c r="B2134">
        <f t="shared" si="166"/>
        <v>43835</v>
      </c>
      <c r="C2134" t="str">
        <f t="shared" si="167"/>
        <v>43835Meal_Breakfast_SideP20</v>
      </c>
      <c r="D2134" s="7">
        <v>2132</v>
      </c>
      <c r="E2134" t="s">
        <v>192</v>
      </c>
      <c r="F2134" t="s">
        <v>118</v>
      </c>
      <c r="G2134" t="s">
        <v>179</v>
      </c>
      <c r="H2134">
        <v>210.48678000000001</v>
      </c>
      <c r="I2134" t="s">
        <v>76</v>
      </c>
      <c r="J2134">
        <v>0.15</v>
      </c>
      <c r="K2134">
        <v>0.25</v>
      </c>
      <c r="L2134">
        <v>0.25</v>
      </c>
      <c r="M2134" t="b">
        <f t="shared" si="168"/>
        <v>1</v>
      </c>
      <c r="N2134" t="str">
        <f t="shared" si="169"/>
        <v>Meal_Breakfast_Side</v>
      </c>
      <c r="O2134" t="s">
        <v>26</v>
      </c>
    </row>
    <row r="2135" spans="1:15" hidden="1" x14ac:dyDescent="0.45">
      <c r="A2135" t="str">
        <f t="shared" si="165"/>
        <v>2020-01-05</v>
      </c>
      <c r="B2135">
        <f t="shared" si="166"/>
        <v>43835</v>
      </c>
      <c r="C2135" t="str">
        <f t="shared" si="167"/>
        <v>43835Meal_Dinner_GreenP20</v>
      </c>
      <c r="D2135" s="7">
        <v>2133</v>
      </c>
      <c r="E2135" t="s">
        <v>192</v>
      </c>
      <c r="F2135" t="s">
        <v>118</v>
      </c>
      <c r="G2135" t="s">
        <v>180</v>
      </c>
      <c r="H2135">
        <v>33.900286000000001</v>
      </c>
      <c r="I2135" t="s">
        <v>76</v>
      </c>
      <c r="J2135">
        <v>0.15</v>
      </c>
      <c r="K2135">
        <v>0.25</v>
      </c>
      <c r="L2135">
        <v>0.25</v>
      </c>
      <c r="M2135" t="b">
        <f t="shared" si="168"/>
        <v>1</v>
      </c>
      <c r="N2135" t="str">
        <f t="shared" si="169"/>
        <v>Meal_Dinner_Green</v>
      </c>
      <c r="O2135" t="s">
        <v>29</v>
      </c>
    </row>
    <row r="2136" spans="1:15" hidden="1" x14ac:dyDescent="0.45">
      <c r="A2136" t="str">
        <f t="shared" si="165"/>
        <v>2020-01-05</v>
      </c>
      <c r="B2136">
        <f t="shared" si="166"/>
        <v>43835</v>
      </c>
      <c r="C2136" t="str">
        <f t="shared" si="167"/>
        <v>43835Meal_Dinner_MainP20</v>
      </c>
      <c r="D2136" s="7">
        <v>2134</v>
      </c>
      <c r="E2136" t="s">
        <v>192</v>
      </c>
      <c r="F2136" t="s">
        <v>118</v>
      </c>
      <c r="G2136" t="s">
        <v>181</v>
      </c>
      <c r="H2136">
        <v>119.05052999999999</v>
      </c>
      <c r="I2136" t="s">
        <v>76</v>
      </c>
      <c r="J2136">
        <v>0.15</v>
      </c>
      <c r="K2136">
        <v>0.25</v>
      </c>
      <c r="L2136">
        <v>0.25</v>
      </c>
      <c r="M2136" t="b">
        <f t="shared" si="168"/>
        <v>1</v>
      </c>
      <c r="N2136" t="str">
        <f t="shared" si="169"/>
        <v>Meal_Dinner_Main</v>
      </c>
      <c r="O2136" t="s">
        <v>30</v>
      </c>
    </row>
    <row r="2137" spans="1:15" hidden="1" x14ac:dyDescent="0.45">
      <c r="A2137" t="str">
        <f t="shared" si="165"/>
        <v>2020-01-05</v>
      </c>
      <c r="B2137">
        <f t="shared" si="166"/>
        <v>43835</v>
      </c>
      <c r="C2137" t="str">
        <f t="shared" si="167"/>
        <v>43835Meal_Dinner_SideP20</v>
      </c>
      <c r="D2137" s="7">
        <v>2135</v>
      </c>
      <c r="E2137" t="s">
        <v>192</v>
      </c>
      <c r="F2137" t="s">
        <v>118</v>
      </c>
      <c r="G2137" t="s">
        <v>182</v>
      </c>
      <c r="H2137">
        <v>32.427734000000001</v>
      </c>
      <c r="I2137" t="s">
        <v>76</v>
      </c>
      <c r="J2137">
        <v>0.15</v>
      </c>
      <c r="K2137">
        <v>0.25</v>
      </c>
      <c r="L2137">
        <v>0.25</v>
      </c>
      <c r="M2137" t="b">
        <f t="shared" si="168"/>
        <v>1</v>
      </c>
      <c r="N2137" t="str">
        <f t="shared" si="169"/>
        <v>Meal_Dinner_Side</v>
      </c>
      <c r="O2137" t="s">
        <v>31</v>
      </c>
    </row>
    <row r="2138" spans="1:15" hidden="1" x14ac:dyDescent="0.45">
      <c r="A2138" t="str">
        <f t="shared" si="165"/>
        <v>2020-01-05</v>
      </c>
      <c r="B2138">
        <f t="shared" si="166"/>
        <v>43835</v>
      </c>
      <c r="C2138" t="str">
        <f t="shared" si="167"/>
        <v>43835Meal_Lunch_GreenP20</v>
      </c>
      <c r="D2138" s="7">
        <v>2136</v>
      </c>
      <c r="E2138" t="s">
        <v>192</v>
      </c>
      <c r="F2138" t="s">
        <v>118</v>
      </c>
      <c r="G2138" t="s">
        <v>183</v>
      </c>
      <c r="H2138">
        <v>269.10435000000001</v>
      </c>
      <c r="I2138" t="s">
        <v>76</v>
      </c>
      <c r="J2138">
        <v>0.15</v>
      </c>
      <c r="K2138">
        <v>0.25</v>
      </c>
      <c r="L2138">
        <v>0.25</v>
      </c>
      <c r="M2138" t="b">
        <f t="shared" si="168"/>
        <v>1</v>
      </c>
      <c r="N2138" t="str">
        <f t="shared" si="169"/>
        <v>Meal_Lunch_Green</v>
      </c>
      <c r="O2138" t="s">
        <v>34</v>
      </c>
    </row>
    <row r="2139" spans="1:15" hidden="1" x14ac:dyDescent="0.45">
      <c r="A2139" t="str">
        <f t="shared" si="165"/>
        <v>2020-01-05</v>
      </c>
      <c r="B2139">
        <f t="shared" si="166"/>
        <v>43835</v>
      </c>
      <c r="C2139" t="str">
        <f t="shared" si="167"/>
        <v>43835Meal_Lunch_MainP20</v>
      </c>
      <c r="D2139" s="7">
        <v>2137</v>
      </c>
      <c r="E2139" t="s">
        <v>192</v>
      </c>
      <c r="F2139" t="s">
        <v>118</v>
      </c>
      <c r="G2139" t="s">
        <v>184</v>
      </c>
      <c r="H2139">
        <v>194.43956</v>
      </c>
      <c r="I2139" t="s">
        <v>76</v>
      </c>
      <c r="J2139">
        <v>0.15</v>
      </c>
      <c r="K2139">
        <v>0.25</v>
      </c>
      <c r="L2139">
        <v>0.25</v>
      </c>
      <c r="M2139" t="b">
        <f t="shared" si="168"/>
        <v>1</v>
      </c>
      <c r="N2139" t="str">
        <f t="shared" si="169"/>
        <v>Meal_Lunch_Main</v>
      </c>
      <c r="O2139" t="s">
        <v>35</v>
      </c>
    </row>
    <row r="2140" spans="1:15" hidden="1" x14ac:dyDescent="0.45">
      <c r="A2140" t="str">
        <f t="shared" si="165"/>
        <v>2020-01-05</v>
      </c>
      <c r="B2140">
        <f t="shared" si="166"/>
        <v>43835</v>
      </c>
      <c r="C2140" t="str">
        <f t="shared" si="167"/>
        <v>43835Meal_Lunch_SideP20</v>
      </c>
      <c r="D2140" s="7">
        <v>2138</v>
      </c>
      <c r="E2140" t="s">
        <v>192</v>
      </c>
      <c r="F2140" t="s">
        <v>118</v>
      </c>
      <c r="G2140" t="s">
        <v>185</v>
      </c>
      <c r="H2140">
        <v>93.330989000000002</v>
      </c>
      <c r="I2140" t="s">
        <v>76</v>
      </c>
      <c r="J2140">
        <v>0.15</v>
      </c>
      <c r="K2140">
        <v>0.25</v>
      </c>
      <c r="L2140">
        <v>0.25</v>
      </c>
      <c r="M2140" t="b">
        <f t="shared" si="168"/>
        <v>1</v>
      </c>
      <c r="N2140" t="str">
        <f t="shared" si="169"/>
        <v>Meal_Lunch_Side</v>
      </c>
      <c r="O2140" t="s">
        <v>36</v>
      </c>
    </row>
    <row r="2141" spans="1:15" hidden="1" x14ac:dyDescent="0.45">
      <c r="A2141" t="str">
        <f t="shared" si="165"/>
        <v>2020-01-05</v>
      </c>
      <c r="B2141">
        <f t="shared" si="166"/>
        <v>43835</v>
      </c>
      <c r="C2141" t="str">
        <f t="shared" si="167"/>
        <v>43835Meal_Morning_Snack_GreenP20</v>
      </c>
      <c r="D2141" s="7">
        <v>2139</v>
      </c>
      <c r="E2141" t="s">
        <v>192</v>
      </c>
      <c r="F2141" t="s">
        <v>118</v>
      </c>
      <c r="G2141" t="s">
        <v>186</v>
      </c>
      <c r="H2141">
        <v>28.131174000000001</v>
      </c>
      <c r="I2141" t="s">
        <v>76</v>
      </c>
      <c r="J2141">
        <v>0.15</v>
      </c>
      <c r="K2141">
        <v>0.25</v>
      </c>
      <c r="L2141">
        <v>0.25</v>
      </c>
      <c r="M2141" t="b">
        <f t="shared" si="168"/>
        <v>1</v>
      </c>
      <c r="N2141" t="str">
        <f t="shared" si="169"/>
        <v>Meal_Morning_Snack_Green</v>
      </c>
      <c r="O2141" t="s">
        <v>39</v>
      </c>
    </row>
    <row r="2142" spans="1:15" hidden="1" x14ac:dyDescent="0.45">
      <c r="A2142" t="str">
        <f t="shared" si="165"/>
        <v>2020-01-05</v>
      </c>
      <c r="B2142">
        <f t="shared" si="166"/>
        <v>43835</v>
      </c>
      <c r="C2142" t="str">
        <f t="shared" si="167"/>
        <v>43835Meal_Morning_Snack_MainP20</v>
      </c>
      <c r="D2142" s="7">
        <v>2140</v>
      </c>
      <c r="E2142" t="s">
        <v>192</v>
      </c>
      <c r="F2142" t="s">
        <v>118</v>
      </c>
      <c r="G2142" t="s">
        <v>187</v>
      </c>
      <c r="H2142">
        <v>128.15312</v>
      </c>
      <c r="I2142" t="s">
        <v>76</v>
      </c>
      <c r="J2142">
        <v>0.15</v>
      </c>
      <c r="K2142">
        <v>0.25</v>
      </c>
      <c r="L2142">
        <v>0.25</v>
      </c>
      <c r="M2142" t="b">
        <f t="shared" si="168"/>
        <v>1</v>
      </c>
      <c r="N2142" t="str">
        <f t="shared" si="169"/>
        <v>Meal_Morning_Snack_Main</v>
      </c>
      <c r="O2142" t="s">
        <v>40</v>
      </c>
    </row>
    <row r="2143" spans="1:15" hidden="1" x14ac:dyDescent="0.45">
      <c r="A2143" t="str">
        <f t="shared" si="165"/>
        <v>2020-01-05</v>
      </c>
      <c r="B2143">
        <f t="shared" si="166"/>
        <v>43835</v>
      </c>
      <c r="C2143" t="str">
        <f t="shared" si="167"/>
        <v>43835Meal_Morning_Snack_SideP20</v>
      </c>
      <c r="D2143" s="7">
        <v>2141</v>
      </c>
      <c r="E2143" t="s">
        <v>192</v>
      </c>
      <c r="F2143" t="s">
        <v>118</v>
      </c>
      <c r="G2143" t="s">
        <v>188</v>
      </c>
      <c r="H2143">
        <v>31.25686</v>
      </c>
      <c r="I2143" t="s">
        <v>76</v>
      </c>
      <c r="J2143">
        <v>0.15</v>
      </c>
      <c r="K2143">
        <v>0.25</v>
      </c>
      <c r="L2143">
        <v>0.25</v>
      </c>
      <c r="M2143" t="b">
        <f t="shared" si="168"/>
        <v>1</v>
      </c>
      <c r="N2143" t="str">
        <f t="shared" si="169"/>
        <v>Meal_Morning_Snack_Side</v>
      </c>
      <c r="O2143" t="s">
        <v>41</v>
      </c>
    </row>
    <row r="2144" spans="1:15" hidden="1" x14ac:dyDescent="0.45">
      <c r="A2144" t="str">
        <f t="shared" si="165"/>
        <v>2020-01-05</v>
      </c>
      <c r="B2144">
        <f t="shared" si="166"/>
        <v>43835</v>
      </c>
      <c r="C2144" t="str">
        <f t="shared" si="167"/>
        <v>43835Meal_Afternoon_Snack_GreenP21</v>
      </c>
      <c r="D2144" s="7">
        <v>2142</v>
      </c>
      <c r="E2144" t="s">
        <v>192</v>
      </c>
      <c r="F2144" t="s">
        <v>118</v>
      </c>
      <c r="G2144" t="s">
        <v>168</v>
      </c>
      <c r="H2144">
        <v>77.603887</v>
      </c>
      <c r="I2144" t="s">
        <v>54</v>
      </c>
      <c r="J2144">
        <v>0.05</v>
      </c>
      <c r="K2144">
        <v>0.05</v>
      </c>
      <c r="L2144">
        <v>0.25</v>
      </c>
      <c r="M2144" t="b">
        <f t="shared" si="168"/>
        <v>1</v>
      </c>
      <c r="N2144" t="str">
        <f t="shared" si="169"/>
        <v>Meal_Afternoon_Snack_Green</v>
      </c>
      <c r="O2144" t="s">
        <v>11</v>
      </c>
    </row>
    <row r="2145" spans="1:15" hidden="1" x14ac:dyDescent="0.45">
      <c r="A2145" t="str">
        <f t="shared" si="165"/>
        <v>2020-01-05</v>
      </c>
      <c r="B2145">
        <f t="shared" si="166"/>
        <v>43835</v>
      </c>
      <c r="C2145" t="str">
        <f t="shared" si="167"/>
        <v>43835Meal_Afternoon_Snack_MainP21</v>
      </c>
      <c r="D2145" s="7">
        <v>2143</v>
      </c>
      <c r="E2145" t="s">
        <v>192</v>
      </c>
      <c r="F2145" t="s">
        <v>118</v>
      </c>
      <c r="G2145" t="s">
        <v>169</v>
      </c>
      <c r="H2145">
        <v>19.955285</v>
      </c>
      <c r="I2145" t="s">
        <v>54</v>
      </c>
      <c r="J2145">
        <v>0.05</v>
      </c>
      <c r="K2145">
        <v>0.05</v>
      </c>
      <c r="L2145">
        <v>0.25</v>
      </c>
      <c r="M2145" t="b">
        <f t="shared" si="168"/>
        <v>1</v>
      </c>
      <c r="N2145" t="str">
        <f t="shared" si="169"/>
        <v>Meal_Afternoon_Snack_Main</v>
      </c>
      <c r="O2145" t="s">
        <v>12</v>
      </c>
    </row>
    <row r="2146" spans="1:15" hidden="1" x14ac:dyDescent="0.45">
      <c r="A2146" t="str">
        <f t="shared" si="165"/>
        <v>2020-01-05</v>
      </c>
      <c r="B2146">
        <f t="shared" si="166"/>
        <v>43835</v>
      </c>
      <c r="C2146" t="str">
        <f t="shared" si="167"/>
        <v>43835Meal_Afternoon_Snack_SideP21</v>
      </c>
      <c r="D2146" s="7">
        <v>2144</v>
      </c>
      <c r="E2146" t="s">
        <v>192</v>
      </c>
      <c r="F2146" t="s">
        <v>118</v>
      </c>
      <c r="G2146" t="s">
        <v>170</v>
      </c>
      <c r="H2146">
        <v>79.821140999999997</v>
      </c>
      <c r="I2146" t="s">
        <v>54</v>
      </c>
      <c r="J2146">
        <v>0.05</v>
      </c>
      <c r="K2146">
        <v>0.05</v>
      </c>
      <c r="L2146">
        <v>0.25</v>
      </c>
      <c r="M2146" t="b">
        <f t="shared" si="168"/>
        <v>1</v>
      </c>
      <c r="N2146" t="str">
        <f t="shared" si="169"/>
        <v>Meal_Afternoon_Snack_Side</v>
      </c>
      <c r="O2146" t="s">
        <v>13</v>
      </c>
    </row>
    <row r="2147" spans="1:15" hidden="1" x14ac:dyDescent="0.45">
      <c r="A2147" t="str">
        <f t="shared" si="165"/>
        <v>2020-01-05</v>
      </c>
      <c r="B2147">
        <f t="shared" si="166"/>
        <v>43835</v>
      </c>
      <c r="C2147" t="str">
        <f t="shared" si="167"/>
        <v>43835Meal_Booster1_GreenP21</v>
      </c>
      <c r="D2147" s="7">
        <v>2145</v>
      </c>
      <c r="E2147" t="s">
        <v>192</v>
      </c>
      <c r="F2147" t="s">
        <v>118</v>
      </c>
      <c r="G2147" t="s">
        <v>171</v>
      </c>
      <c r="H2147">
        <v>0</v>
      </c>
      <c r="I2147" t="s">
        <v>54</v>
      </c>
      <c r="J2147">
        <v>0.05</v>
      </c>
      <c r="K2147">
        <v>0.05</v>
      </c>
      <c r="L2147">
        <v>0.25</v>
      </c>
      <c r="M2147" t="b">
        <f t="shared" si="168"/>
        <v>1</v>
      </c>
      <c r="N2147" t="str">
        <f t="shared" si="169"/>
        <v>Meal_Booster1_Green</v>
      </c>
      <c r="O2147" t="s">
        <v>16</v>
      </c>
    </row>
    <row r="2148" spans="1:15" hidden="1" x14ac:dyDescent="0.45">
      <c r="A2148" t="str">
        <f t="shared" si="165"/>
        <v>2020-01-05</v>
      </c>
      <c r="B2148">
        <f t="shared" si="166"/>
        <v>43835</v>
      </c>
      <c r="C2148" t="str">
        <f t="shared" si="167"/>
        <v>43835Meal_Booster1_MainP21</v>
      </c>
      <c r="D2148" s="7">
        <v>2146</v>
      </c>
      <c r="E2148" t="s">
        <v>192</v>
      </c>
      <c r="F2148" t="s">
        <v>118</v>
      </c>
      <c r="G2148" t="s">
        <v>172</v>
      </c>
      <c r="H2148">
        <v>0</v>
      </c>
      <c r="I2148" t="s">
        <v>54</v>
      </c>
      <c r="J2148">
        <v>0.05</v>
      </c>
      <c r="K2148">
        <v>0.05</v>
      </c>
      <c r="L2148">
        <v>0.25</v>
      </c>
      <c r="M2148" t="b">
        <f t="shared" si="168"/>
        <v>1</v>
      </c>
      <c r="N2148" t="str">
        <f t="shared" si="169"/>
        <v>Meal_Booster1_Main</v>
      </c>
      <c r="O2148" t="s">
        <v>17</v>
      </c>
    </row>
    <row r="2149" spans="1:15" hidden="1" x14ac:dyDescent="0.45">
      <c r="A2149" t="str">
        <f t="shared" si="165"/>
        <v>2020-01-05</v>
      </c>
      <c r="B2149">
        <f t="shared" si="166"/>
        <v>43835</v>
      </c>
      <c r="C2149" t="str">
        <f t="shared" si="167"/>
        <v>43835Meal_Booster1_SideP21</v>
      </c>
      <c r="D2149" s="7">
        <v>2147</v>
      </c>
      <c r="E2149" t="s">
        <v>192</v>
      </c>
      <c r="F2149" t="s">
        <v>118</v>
      </c>
      <c r="G2149" t="s">
        <v>173</v>
      </c>
      <c r="H2149">
        <v>0</v>
      </c>
      <c r="I2149" t="s">
        <v>54</v>
      </c>
      <c r="J2149">
        <v>0.05</v>
      </c>
      <c r="K2149">
        <v>0.05</v>
      </c>
      <c r="L2149">
        <v>0.25</v>
      </c>
      <c r="M2149" t="b">
        <f t="shared" si="168"/>
        <v>1</v>
      </c>
      <c r="N2149" t="str">
        <f t="shared" si="169"/>
        <v>Meal_Booster1_Side</v>
      </c>
      <c r="O2149" t="s">
        <v>18</v>
      </c>
    </row>
    <row r="2150" spans="1:15" hidden="1" x14ac:dyDescent="0.45">
      <c r="A2150" t="str">
        <f t="shared" si="165"/>
        <v>2020-01-05</v>
      </c>
      <c r="B2150">
        <f t="shared" si="166"/>
        <v>43835</v>
      </c>
      <c r="C2150" t="str">
        <f t="shared" si="167"/>
        <v>43835Meal_Booster2_GreenP21</v>
      </c>
      <c r="D2150" s="7">
        <v>2148</v>
      </c>
      <c r="E2150" t="s">
        <v>192</v>
      </c>
      <c r="F2150" t="s">
        <v>118</v>
      </c>
      <c r="G2150" t="s">
        <v>174</v>
      </c>
      <c r="H2150">
        <v>0</v>
      </c>
      <c r="I2150" t="s">
        <v>54</v>
      </c>
      <c r="J2150">
        <v>0.05</v>
      </c>
      <c r="K2150">
        <v>0.05</v>
      </c>
      <c r="L2150">
        <v>0.25</v>
      </c>
      <c r="M2150" t="b">
        <f t="shared" si="168"/>
        <v>1</v>
      </c>
      <c r="N2150" t="str">
        <f t="shared" si="169"/>
        <v>Meal_Booster2_Green</v>
      </c>
      <c r="O2150" t="s">
        <v>19</v>
      </c>
    </row>
    <row r="2151" spans="1:15" hidden="1" x14ac:dyDescent="0.45">
      <c r="A2151" t="str">
        <f t="shared" si="165"/>
        <v>2020-01-05</v>
      </c>
      <c r="B2151">
        <f t="shared" si="166"/>
        <v>43835</v>
      </c>
      <c r="C2151" t="str">
        <f t="shared" si="167"/>
        <v>43835Meal_Booster2_MainP21</v>
      </c>
      <c r="D2151" s="7">
        <v>2149</v>
      </c>
      <c r="E2151" t="s">
        <v>192</v>
      </c>
      <c r="F2151" t="s">
        <v>118</v>
      </c>
      <c r="G2151" t="s">
        <v>175</v>
      </c>
      <c r="H2151">
        <v>0</v>
      </c>
      <c r="I2151" t="s">
        <v>54</v>
      </c>
      <c r="J2151">
        <v>0.05</v>
      </c>
      <c r="K2151">
        <v>0.05</v>
      </c>
      <c r="L2151">
        <v>0.25</v>
      </c>
      <c r="M2151" t="b">
        <f t="shared" si="168"/>
        <v>1</v>
      </c>
      <c r="N2151" t="str">
        <f t="shared" si="169"/>
        <v>Meal_Booster2_Main</v>
      </c>
      <c r="O2151" t="s">
        <v>20</v>
      </c>
    </row>
    <row r="2152" spans="1:15" hidden="1" x14ac:dyDescent="0.45">
      <c r="A2152" t="str">
        <f t="shared" si="165"/>
        <v>2020-01-05</v>
      </c>
      <c r="B2152">
        <f t="shared" si="166"/>
        <v>43835</v>
      </c>
      <c r="C2152" t="str">
        <f t="shared" si="167"/>
        <v>43835Meal_Booster2_SideP21</v>
      </c>
      <c r="D2152" s="7">
        <v>2150</v>
      </c>
      <c r="E2152" t="s">
        <v>192</v>
      </c>
      <c r="F2152" t="s">
        <v>118</v>
      </c>
      <c r="G2152" t="s">
        <v>176</v>
      </c>
      <c r="H2152">
        <v>0</v>
      </c>
      <c r="I2152" t="s">
        <v>54</v>
      </c>
      <c r="J2152">
        <v>0.05</v>
      </c>
      <c r="K2152">
        <v>0.05</v>
      </c>
      <c r="L2152">
        <v>0.25</v>
      </c>
      <c r="M2152" t="b">
        <f t="shared" si="168"/>
        <v>1</v>
      </c>
      <c r="N2152" t="str">
        <f t="shared" si="169"/>
        <v>Meal_Booster2_Side</v>
      </c>
      <c r="O2152" t="s">
        <v>21</v>
      </c>
    </row>
    <row r="2153" spans="1:15" hidden="1" x14ac:dyDescent="0.45">
      <c r="A2153" t="str">
        <f t="shared" si="165"/>
        <v>2020-01-05</v>
      </c>
      <c r="B2153">
        <f t="shared" si="166"/>
        <v>43835</v>
      </c>
      <c r="C2153" t="str">
        <f t="shared" si="167"/>
        <v>43835Meal_Breakfast_GreenP21</v>
      </c>
      <c r="D2153" s="7">
        <v>2151</v>
      </c>
      <c r="E2153" t="s">
        <v>192</v>
      </c>
      <c r="F2153" t="s">
        <v>118</v>
      </c>
      <c r="G2153" t="s">
        <v>177</v>
      </c>
      <c r="H2153">
        <v>0</v>
      </c>
      <c r="I2153" t="s">
        <v>54</v>
      </c>
      <c r="J2153">
        <v>0.05</v>
      </c>
      <c r="K2153">
        <v>0.05</v>
      </c>
      <c r="L2153">
        <v>0.25</v>
      </c>
      <c r="M2153" t="b">
        <f t="shared" si="168"/>
        <v>1</v>
      </c>
      <c r="N2153" t="str">
        <f t="shared" si="169"/>
        <v>Meal_Breakfast_Green</v>
      </c>
      <c r="O2153" t="s">
        <v>24</v>
      </c>
    </row>
    <row r="2154" spans="1:15" hidden="1" x14ac:dyDescent="0.45">
      <c r="A2154" t="str">
        <f t="shared" si="165"/>
        <v>2020-01-05</v>
      </c>
      <c r="B2154">
        <f t="shared" si="166"/>
        <v>43835</v>
      </c>
      <c r="C2154" t="str">
        <f t="shared" si="167"/>
        <v>43835Meal_Breakfast_MainP21</v>
      </c>
      <c r="D2154" s="7">
        <v>2152</v>
      </c>
      <c r="E2154" t="s">
        <v>192</v>
      </c>
      <c r="F2154" t="s">
        <v>118</v>
      </c>
      <c r="G2154" t="s">
        <v>178</v>
      </c>
      <c r="H2154">
        <v>49.816046999999998</v>
      </c>
      <c r="I2154" t="s">
        <v>54</v>
      </c>
      <c r="J2154">
        <v>0.05</v>
      </c>
      <c r="K2154">
        <v>0.05</v>
      </c>
      <c r="L2154">
        <v>0.25</v>
      </c>
      <c r="M2154" t="b">
        <f t="shared" si="168"/>
        <v>1</v>
      </c>
      <c r="N2154" t="str">
        <f t="shared" si="169"/>
        <v>Meal_Breakfast_Main</v>
      </c>
      <c r="O2154" t="s">
        <v>25</v>
      </c>
    </row>
    <row r="2155" spans="1:15" hidden="1" x14ac:dyDescent="0.45">
      <c r="A2155" t="str">
        <f t="shared" si="165"/>
        <v>2020-01-05</v>
      </c>
      <c r="B2155">
        <f t="shared" si="166"/>
        <v>43835</v>
      </c>
      <c r="C2155" t="str">
        <f t="shared" si="167"/>
        <v>43835Meal_Breakfast_SideP21</v>
      </c>
      <c r="D2155" s="7">
        <v>2153</v>
      </c>
      <c r="E2155" t="s">
        <v>192</v>
      </c>
      <c r="F2155" t="s">
        <v>118</v>
      </c>
      <c r="G2155" t="s">
        <v>179</v>
      </c>
      <c r="H2155">
        <v>157.95008000000001</v>
      </c>
      <c r="I2155" t="s">
        <v>54</v>
      </c>
      <c r="J2155">
        <v>0.05</v>
      </c>
      <c r="K2155">
        <v>0.05</v>
      </c>
      <c r="L2155">
        <v>0.25</v>
      </c>
      <c r="M2155" t="b">
        <f t="shared" si="168"/>
        <v>1</v>
      </c>
      <c r="N2155" t="str">
        <f t="shared" si="169"/>
        <v>Meal_Breakfast_Side</v>
      </c>
      <c r="O2155" t="s">
        <v>26</v>
      </c>
    </row>
    <row r="2156" spans="1:15" hidden="1" x14ac:dyDescent="0.45">
      <c r="A2156" t="str">
        <f t="shared" si="165"/>
        <v>2020-01-05</v>
      </c>
      <c r="B2156">
        <f t="shared" si="166"/>
        <v>43835</v>
      </c>
      <c r="C2156" t="str">
        <f t="shared" si="167"/>
        <v>43835Meal_Dinner_GreenP21</v>
      </c>
      <c r="D2156" s="7">
        <v>2154</v>
      </c>
      <c r="E2156" t="s">
        <v>192</v>
      </c>
      <c r="F2156" t="s">
        <v>118</v>
      </c>
      <c r="G2156" t="s">
        <v>180</v>
      </c>
      <c r="H2156">
        <v>45.692601000000003</v>
      </c>
      <c r="I2156" t="s">
        <v>54</v>
      </c>
      <c r="J2156">
        <v>0.05</v>
      </c>
      <c r="K2156">
        <v>0.05</v>
      </c>
      <c r="L2156">
        <v>0.25</v>
      </c>
      <c r="M2156" t="b">
        <f t="shared" si="168"/>
        <v>1</v>
      </c>
      <c r="N2156" t="str">
        <f t="shared" si="169"/>
        <v>Meal_Dinner_Green</v>
      </c>
      <c r="O2156" t="s">
        <v>29</v>
      </c>
    </row>
    <row r="2157" spans="1:15" hidden="1" x14ac:dyDescent="0.45">
      <c r="A2157" t="str">
        <f t="shared" si="165"/>
        <v>2020-01-05</v>
      </c>
      <c r="B2157">
        <f t="shared" si="166"/>
        <v>43835</v>
      </c>
      <c r="C2157" t="str">
        <f t="shared" si="167"/>
        <v>43835Meal_Dinner_MainP21</v>
      </c>
      <c r="D2157" s="7">
        <v>2155</v>
      </c>
      <c r="E2157" t="s">
        <v>192</v>
      </c>
      <c r="F2157" t="s">
        <v>118</v>
      </c>
      <c r="G2157" t="s">
        <v>181</v>
      </c>
      <c r="H2157">
        <v>169.82417000000001</v>
      </c>
      <c r="I2157" t="s">
        <v>54</v>
      </c>
      <c r="J2157">
        <v>0.05</v>
      </c>
      <c r="K2157">
        <v>0.05</v>
      </c>
      <c r="L2157">
        <v>0.25</v>
      </c>
      <c r="M2157" t="b">
        <f t="shared" si="168"/>
        <v>1</v>
      </c>
      <c r="N2157" t="str">
        <f t="shared" si="169"/>
        <v>Meal_Dinner_Main</v>
      </c>
      <c r="O2157" t="s">
        <v>30</v>
      </c>
    </row>
    <row r="2158" spans="1:15" hidden="1" x14ac:dyDescent="0.45">
      <c r="A2158" t="str">
        <f t="shared" si="165"/>
        <v>2020-01-05</v>
      </c>
      <c r="B2158">
        <f t="shared" si="166"/>
        <v>43835</v>
      </c>
      <c r="C2158" t="str">
        <f t="shared" si="167"/>
        <v>43835Meal_Dinner_SideP21</v>
      </c>
      <c r="D2158" s="7">
        <v>2156</v>
      </c>
      <c r="E2158" t="s">
        <v>192</v>
      </c>
      <c r="F2158" t="s">
        <v>118</v>
      </c>
      <c r="G2158" t="s">
        <v>182</v>
      </c>
      <c r="H2158">
        <v>45.692601000000003</v>
      </c>
      <c r="I2158" t="s">
        <v>54</v>
      </c>
      <c r="J2158">
        <v>0.05</v>
      </c>
      <c r="K2158">
        <v>0.05</v>
      </c>
      <c r="L2158">
        <v>0.25</v>
      </c>
      <c r="M2158" t="b">
        <f t="shared" si="168"/>
        <v>1</v>
      </c>
      <c r="N2158" t="str">
        <f t="shared" si="169"/>
        <v>Meal_Dinner_Side</v>
      </c>
      <c r="O2158" t="s">
        <v>31</v>
      </c>
    </row>
    <row r="2159" spans="1:15" hidden="1" x14ac:dyDescent="0.45">
      <c r="A2159" t="str">
        <f t="shared" si="165"/>
        <v>2020-01-05</v>
      </c>
      <c r="B2159">
        <f t="shared" si="166"/>
        <v>43835</v>
      </c>
      <c r="C2159" t="str">
        <f t="shared" si="167"/>
        <v>43835Meal_Lunch_GreenP21</v>
      </c>
      <c r="D2159" s="7">
        <v>2157</v>
      </c>
      <c r="E2159" t="s">
        <v>192</v>
      </c>
      <c r="F2159" t="s">
        <v>118</v>
      </c>
      <c r="G2159" t="s">
        <v>183</v>
      </c>
      <c r="H2159">
        <v>215.24630999999999</v>
      </c>
      <c r="I2159" t="s">
        <v>54</v>
      </c>
      <c r="J2159">
        <v>0.05</v>
      </c>
      <c r="K2159">
        <v>0.05</v>
      </c>
      <c r="L2159">
        <v>0.25</v>
      </c>
      <c r="M2159" t="b">
        <f t="shared" si="168"/>
        <v>1</v>
      </c>
      <c r="N2159" t="str">
        <f t="shared" si="169"/>
        <v>Meal_Lunch_Green</v>
      </c>
      <c r="O2159" t="s">
        <v>34</v>
      </c>
    </row>
    <row r="2160" spans="1:15" hidden="1" x14ac:dyDescent="0.45">
      <c r="A2160" t="str">
        <f t="shared" si="165"/>
        <v>2020-01-05</v>
      </c>
      <c r="B2160">
        <f t="shared" si="166"/>
        <v>43835</v>
      </c>
      <c r="C2160" t="str">
        <f t="shared" si="167"/>
        <v>43835Meal_Lunch_MainP21</v>
      </c>
      <c r="D2160" s="7">
        <v>2158</v>
      </c>
      <c r="E2160" t="s">
        <v>192</v>
      </c>
      <c r="F2160" t="s">
        <v>118</v>
      </c>
      <c r="G2160" t="s">
        <v>184</v>
      </c>
      <c r="H2160">
        <v>74.960829000000004</v>
      </c>
      <c r="I2160" t="s">
        <v>54</v>
      </c>
      <c r="J2160">
        <v>0.05</v>
      </c>
      <c r="K2160">
        <v>0.05</v>
      </c>
      <c r="L2160">
        <v>0.25</v>
      </c>
      <c r="M2160" t="b">
        <f t="shared" si="168"/>
        <v>1</v>
      </c>
      <c r="N2160" t="str">
        <f t="shared" si="169"/>
        <v>Meal_Lunch_Main</v>
      </c>
      <c r="O2160" t="s">
        <v>35</v>
      </c>
    </row>
    <row r="2161" spans="1:15" hidden="1" x14ac:dyDescent="0.45">
      <c r="A2161" t="str">
        <f t="shared" si="165"/>
        <v>2020-01-05</v>
      </c>
      <c r="B2161">
        <f t="shared" si="166"/>
        <v>43835</v>
      </c>
      <c r="C2161" t="str">
        <f t="shared" si="167"/>
        <v>43835Meal_Lunch_SideP21</v>
      </c>
      <c r="D2161" s="7">
        <v>2159</v>
      </c>
      <c r="E2161" t="s">
        <v>192</v>
      </c>
      <c r="F2161" t="s">
        <v>118</v>
      </c>
      <c r="G2161" t="s">
        <v>185</v>
      </c>
      <c r="H2161">
        <v>67.605880999999997</v>
      </c>
      <c r="I2161" t="s">
        <v>54</v>
      </c>
      <c r="J2161">
        <v>0.05</v>
      </c>
      <c r="K2161">
        <v>0.05</v>
      </c>
      <c r="L2161">
        <v>0.25</v>
      </c>
      <c r="M2161" t="b">
        <f t="shared" si="168"/>
        <v>1</v>
      </c>
      <c r="N2161" t="str">
        <f t="shared" si="169"/>
        <v>Meal_Lunch_Side</v>
      </c>
      <c r="O2161" t="s">
        <v>36</v>
      </c>
    </row>
    <row r="2162" spans="1:15" hidden="1" x14ac:dyDescent="0.45">
      <c r="A2162" t="str">
        <f t="shared" si="165"/>
        <v>2020-01-05</v>
      </c>
      <c r="B2162">
        <f t="shared" si="166"/>
        <v>43835</v>
      </c>
      <c r="C2162" t="str">
        <f t="shared" si="167"/>
        <v>43835Meal_Morning_Snack_GreenP21</v>
      </c>
      <c r="D2162" s="7">
        <v>2160</v>
      </c>
      <c r="E2162" t="s">
        <v>192</v>
      </c>
      <c r="F2162" t="s">
        <v>118</v>
      </c>
      <c r="G2162" t="s">
        <v>186</v>
      </c>
      <c r="H2162">
        <v>28.410191999999999</v>
      </c>
      <c r="I2162" t="s">
        <v>54</v>
      </c>
      <c r="J2162">
        <v>0.05</v>
      </c>
      <c r="K2162">
        <v>0.05</v>
      </c>
      <c r="L2162">
        <v>0.25</v>
      </c>
      <c r="M2162" t="b">
        <f t="shared" si="168"/>
        <v>1</v>
      </c>
      <c r="N2162" t="str">
        <f t="shared" si="169"/>
        <v>Meal_Morning_Snack_Green</v>
      </c>
      <c r="O2162" t="s">
        <v>39</v>
      </c>
    </row>
    <row r="2163" spans="1:15" hidden="1" x14ac:dyDescent="0.45">
      <c r="A2163" t="str">
        <f t="shared" si="165"/>
        <v>2020-01-05</v>
      </c>
      <c r="B2163">
        <f t="shared" si="166"/>
        <v>43835</v>
      </c>
      <c r="C2163" t="str">
        <f t="shared" si="167"/>
        <v>43835Meal_Morning_Snack_MainP21</v>
      </c>
      <c r="D2163" s="7">
        <v>2161</v>
      </c>
      <c r="E2163" t="s">
        <v>192</v>
      </c>
      <c r="F2163" t="s">
        <v>118</v>
      </c>
      <c r="G2163" t="s">
        <v>187</v>
      </c>
      <c r="H2163">
        <v>129.42420999999999</v>
      </c>
      <c r="I2163" t="s">
        <v>54</v>
      </c>
      <c r="J2163">
        <v>0.05</v>
      </c>
      <c r="K2163">
        <v>0.05</v>
      </c>
      <c r="L2163">
        <v>0.25</v>
      </c>
      <c r="M2163" t="b">
        <f t="shared" si="168"/>
        <v>1</v>
      </c>
      <c r="N2163" t="str">
        <f t="shared" si="169"/>
        <v>Meal_Morning_Snack_Main</v>
      </c>
      <c r="O2163" t="s">
        <v>40</v>
      </c>
    </row>
    <row r="2164" spans="1:15" hidden="1" x14ac:dyDescent="0.45">
      <c r="A2164" t="str">
        <f t="shared" si="165"/>
        <v>2020-01-05</v>
      </c>
      <c r="B2164">
        <f t="shared" si="166"/>
        <v>43835</v>
      </c>
      <c r="C2164" t="str">
        <f t="shared" si="167"/>
        <v>43835Meal_Morning_Snack_SideP21</v>
      </c>
      <c r="D2164" s="7">
        <v>2162</v>
      </c>
      <c r="E2164" t="s">
        <v>192</v>
      </c>
      <c r="F2164" t="s">
        <v>118</v>
      </c>
      <c r="G2164" t="s">
        <v>188</v>
      </c>
      <c r="H2164">
        <v>31.566879</v>
      </c>
      <c r="I2164" t="s">
        <v>54</v>
      </c>
      <c r="J2164">
        <v>0.05</v>
      </c>
      <c r="K2164">
        <v>0.05</v>
      </c>
      <c r="L2164">
        <v>0.25</v>
      </c>
      <c r="M2164" t="b">
        <f t="shared" si="168"/>
        <v>1</v>
      </c>
      <c r="N2164" t="str">
        <f t="shared" si="169"/>
        <v>Meal_Morning_Snack_Side</v>
      </c>
      <c r="O2164" t="s">
        <v>41</v>
      </c>
    </row>
    <row r="2165" spans="1:15" hidden="1" x14ac:dyDescent="0.45">
      <c r="A2165" t="str">
        <f t="shared" si="165"/>
        <v>2020-01-05</v>
      </c>
      <c r="B2165">
        <f t="shared" si="166"/>
        <v>43835</v>
      </c>
      <c r="C2165" t="str">
        <f t="shared" si="167"/>
        <v>43835Meal_Afternoon_Snack_GreenP22</v>
      </c>
      <c r="D2165" s="7">
        <v>2163</v>
      </c>
      <c r="E2165" t="s">
        <v>192</v>
      </c>
      <c r="F2165" t="s">
        <v>118</v>
      </c>
      <c r="G2165" t="s">
        <v>168</v>
      </c>
      <c r="H2165">
        <v>57.926586999999998</v>
      </c>
      <c r="I2165" t="s">
        <v>55</v>
      </c>
      <c r="J2165">
        <v>0.05</v>
      </c>
      <c r="K2165">
        <v>0.25</v>
      </c>
      <c r="L2165">
        <v>0.25</v>
      </c>
      <c r="M2165" t="b">
        <f t="shared" si="168"/>
        <v>1</v>
      </c>
      <c r="N2165" t="str">
        <f t="shared" si="169"/>
        <v>Meal_Afternoon_Snack_Green</v>
      </c>
      <c r="O2165" t="s">
        <v>11</v>
      </c>
    </row>
    <row r="2166" spans="1:15" hidden="1" x14ac:dyDescent="0.45">
      <c r="A2166" t="str">
        <f t="shared" si="165"/>
        <v>2020-01-05</v>
      </c>
      <c r="B2166">
        <f t="shared" si="166"/>
        <v>43835</v>
      </c>
      <c r="C2166" t="str">
        <f t="shared" si="167"/>
        <v>43835Meal_Afternoon_Snack_MainP22</v>
      </c>
      <c r="D2166" s="7">
        <v>2164</v>
      </c>
      <c r="E2166" t="s">
        <v>192</v>
      </c>
      <c r="F2166" t="s">
        <v>118</v>
      </c>
      <c r="G2166" t="s">
        <v>169</v>
      </c>
      <c r="H2166">
        <v>14.895408</v>
      </c>
      <c r="I2166" t="s">
        <v>55</v>
      </c>
      <c r="J2166">
        <v>0.05</v>
      </c>
      <c r="K2166">
        <v>0.25</v>
      </c>
      <c r="L2166">
        <v>0.25</v>
      </c>
      <c r="M2166" t="b">
        <f t="shared" si="168"/>
        <v>1</v>
      </c>
      <c r="N2166" t="str">
        <f t="shared" si="169"/>
        <v>Meal_Afternoon_Snack_Main</v>
      </c>
      <c r="O2166" t="s">
        <v>12</v>
      </c>
    </row>
    <row r="2167" spans="1:15" hidden="1" x14ac:dyDescent="0.45">
      <c r="A2167" t="str">
        <f t="shared" si="165"/>
        <v>2020-01-05</v>
      </c>
      <c r="B2167">
        <f t="shared" si="166"/>
        <v>43835</v>
      </c>
      <c r="C2167" t="str">
        <f t="shared" si="167"/>
        <v>43835Meal_Afternoon_Snack_SideP22</v>
      </c>
      <c r="D2167" s="7">
        <v>2165</v>
      </c>
      <c r="E2167" t="s">
        <v>192</v>
      </c>
      <c r="F2167" t="s">
        <v>118</v>
      </c>
      <c r="G2167" t="s">
        <v>170</v>
      </c>
      <c r="H2167">
        <v>59.581632999999997</v>
      </c>
      <c r="I2167" t="s">
        <v>55</v>
      </c>
      <c r="J2167">
        <v>0.05</v>
      </c>
      <c r="K2167">
        <v>0.25</v>
      </c>
      <c r="L2167">
        <v>0.25</v>
      </c>
      <c r="M2167" t="b">
        <f t="shared" si="168"/>
        <v>1</v>
      </c>
      <c r="N2167" t="str">
        <f t="shared" si="169"/>
        <v>Meal_Afternoon_Snack_Side</v>
      </c>
      <c r="O2167" t="s">
        <v>13</v>
      </c>
    </row>
    <row r="2168" spans="1:15" hidden="1" x14ac:dyDescent="0.45">
      <c r="A2168" t="str">
        <f t="shared" si="165"/>
        <v>2020-01-05</v>
      </c>
      <c r="B2168">
        <f t="shared" si="166"/>
        <v>43835</v>
      </c>
      <c r="C2168" t="str">
        <f t="shared" si="167"/>
        <v>43835Meal_Booster1_GreenP22</v>
      </c>
      <c r="D2168" s="7">
        <v>2166</v>
      </c>
      <c r="E2168" t="s">
        <v>192</v>
      </c>
      <c r="F2168" t="s">
        <v>118</v>
      </c>
      <c r="G2168" t="s">
        <v>171</v>
      </c>
      <c r="H2168">
        <v>0</v>
      </c>
      <c r="I2168" t="s">
        <v>55</v>
      </c>
      <c r="J2168">
        <v>0.05</v>
      </c>
      <c r="K2168">
        <v>0.25</v>
      </c>
      <c r="L2168">
        <v>0.25</v>
      </c>
      <c r="M2168" t="b">
        <f t="shared" si="168"/>
        <v>1</v>
      </c>
      <c r="N2168" t="str">
        <f t="shared" si="169"/>
        <v>Meal_Booster1_Green</v>
      </c>
      <c r="O2168" t="s">
        <v>16</v>
      </c>
    </row>
    <row r="2169" spans="1:15" hidden="1" x14ac:dyDescent="0.45">
      <c r="A2169" t="str">
        <f t="shared" si="165"/>
        <v>2020-01-05</v>
      </c>
      <c r="B2169">
        <f t="shared" si="166"/>
        <v>43835</v>
      </c>
      <c r="C2169" t="str">
        <f t="shared" si="167"/>
        <v>43835Meal_Booster1_MainP22</v>
      </c>
      <c r="D2169" s="7">
        <v>2167</v>
      </c>
      <c r="E2169" t="s">
        <v>192</v>
      </c>
      <c r="F2169" t="s">
        <v>118</v>
      </c>
      <c r="G2169" t="s">
        <v>172</v>
      </c>
      <c r="H2169">
        <v>0</v>
      </c>
      <c r="I2169" t="s">
        <v>55</v>
      </c>
      <c r="J2169">
        <v>0.05</v>
      </c>
      <c r="K2169">
        <v>0.25</v>
      </c>
      <c r="L2169">
        <v>0.25</v>
      </c>
      <c r="M2169" t="b">
        <f t="shared" si="168"/>
        <v>1</v>
      </c>
      <c r="N2169" t="str">
        <f t="shared" si="169"/>
        <v>Meal_Booster1_Main</v>
      </c>
      <c r="O2169" t="s">
        <v>17</v>
      </c>
    </row>
    <row r="2170" spans="1:15" hidden="1" x14ac:dyDescent="0.45">
      <c r="A2170" t="str">
        <f t="shared" si="165"/>
        <v>2020-01-05</v>
      </c>
      <c r="B2170">
        <f t="shared" si="166"/>
        <v>43835</v>
      </c>
      <c r="C2170" t="str">
        <f t="shared" si="167"/>
        <v>43835Meal_Booster1_SideP22</v>
      </c>
      <c r="D2170" s="7">
        <v>2168</v>
      </c>
      <c r="E2170" t="s">
        <v>192</v>
      </c>
      <c r="F2170" t="s">
        <v>118</v>
      </c>
      <c r="G2170" t="s">
        <v>173</v>
      </c>
      <c r="H2170">
        <v>0</v>
      </c>
      <c r="I2170" t="s">
        <v>55</v>
      </c>
      <c r="J2170">
        <v>0.05</v>
      </c>
      <c r="K2170">
        <v>0.25</v>
      </c>
      <c r="L2170">
        <v>0.25</v>
      </c>
      <c r="M2170" t="b">
        <f t="shared" si="168"/>
        <v>1</v>
      </c>
      <c r="N2170" t="str">
        <f t="shared" si="169"/>
        <v>Meal_Booster1_Side</v>
      </c>
      <c r="O2170" t="s">
        <v>18</v>
      </c>
    </row>
    <row r="2171" spans="1:15" hidden="1" x14ac:dyDescent="0.45">
      <c r="A2171" t="str">
        <f t="shared" si="165"/>
        <v>2020-01-05</v>
      </c>
      <c r="B2171">
        <f t="shared" si="166"/>
        <v>43835</v>
      </c>
      <c r="C2171" t="str">
        <f t="shared" si="167"/>
        <v>43835Meal_Booster2_GreenP22</v>
      </c>
      <c r="D2171" s="7">
        <v>2169</v>
      </c>
      <c r="E2171" t="s">
        <v>192</v>
      </c>
      <c r="F2171" t="s">
        <v>118</v>
      </c>
      <c r="G2171" t="s">
        <v>174</v>
      </c>
      <c r="H2171">
        <v>0</v>
      </c>
      <c r="I2171" t="s">
        <v>55</v>
      </c>
      <c r="J2171">
        <v>0.05</v>
      </c>
      <c r="K2171">
        <v>0.25</v>
      </c>
      <c r="L2171">
        <v>0.25</v>
      </c>
      <c r="M2171" t="b">
        <f t="shared" si="168"/>
        <v>1</v>
      </c>
      <c r="N2171" t="str">
        <f t="shared" si="169"/>
        <v>Meal_Booster2_Green</v>
      </c>
      <c r="O2171" t="s">
        <v>19</v>
      </c>
    </row>
    <row r="2172" spans="1:15" hidden="1" x14ac:dyDescent="0.45">
      <c r="A2172" t="str">
        <f t="shared" si="165"/>
        <v>2020-01-05</v>
      </c>
      <c r="B2172">
        <f t="shared" si="166"/>
        <v>43835</v>
      </c>
      <c r="C2172" t="str">
        <f t="shared" si="167"/>
        <v>43835Meal_Booster2_MainP22</v>
      </c>
      <c r="D2172" s="7">
        <v>2170</v>
      </c>
      <c r="E2172" t="s">
        <v>192</v>
      </c>
      <c r="F2172" t="s">
        <v>118</v>
      </c>
      <c r="G2172" t="s">
        <v>175</v>
      </c>
      <c r="H2172">
        <v>0</v>
      </c>
      <c r="I2172" t="s">
        <v>55</v>
      </c>
      <c r="J2172">
        <v>0.05</v>
      </c>
      <c r="K2172">
        <v>0.25</v>
      </c>
      <c r="L2172">
        <v>0.25</v>
      </c>
      <c r="M2172" t="b">
        <f t="shared" si="168"/>
        <v>1</v>
      </c>
      <c r="N2172" t="str">
        <f t="shared" si="169"/>
        <v>Meal_Booster2_Main</v>
      </c>
      <c r="O2172" t="s">
        <v>20</v>
      </c>
    </row>
    <row r="2173" spans="1:15" hidden="1" x14ac:dyDescent="0.45">
      <c r="A2173" t="str">
        <f t="shared" si="165"/>
        <v>2020-01-05</v>
      </c>
      <c r="B2173">
        <f t="shared" si="166"/>
        <v>43835</v>
      </c>
      <c r="C2173" t="str">
        <f t="shared" si="167"/>
        <v>43835Meal_Booster2_SideP22</v>
      </c>
      <c r="D2173" s="7">
        <v>2171</v>
      </c>
      <c r="E2173" t="s">
        <v>192</v>
      </c>
      <c r="F2173" t="s">
        <v>118</v>
      </c>
      <c r="G2173" t="s">
        <v>176</v>
      </c>
      <c r="H2173">
        <v>0</v>
      </c>
      <c r="I2173" t="s">
        <v>55</v>
      </c>
      <c r="J2173">
        <v>0.05</v>
      </c>
      <c r="K2173">
        <v>0.25</v>
      </c>
      <c r="L2173">
        <v>0.25</v>
      </c>
      <c r="M2173" t="b">
        <f t="shared" si="168"/>
        <v>1</v>
      </c>
      <c r="N2173" t="str">
        <f t="shared" si="169"/>
        <v>Meal_Booster2_Side</v>
      </c>
      <c r="O2173" t="s">
        <v>21</v>
      </c>
    </row>
    <row r="2174" spans="1:15" hidden="1" x14ac:dyDescent="0.45">
      <c r="A2174" t="str">
        <f t="shared" si="165"/>
        <v>2020-01-05</v>
      </c>
      <c r="B2174">
        <f t="shared" si="166"/>
        <v>43835</v>
      </c>
      <c r="C2174" t="str">
        <f t="shared" si="167"/>
        <v>43835Meal_Breakfast_GreenP22</v>
      </c>
      <c r="D2174" s="7">
        <v>2172</v>
      </c>
      <c r="E2174" t="s">
        <v>192</v>
      </c>
      <c r="F2174" t="s">
        <v>118</v>
      </c>
      <c r="G2174" t="s">
        <v>177</v>
      </c>
      <c r="H2174">
        <v>0</v>
      </c>
      <c r="I2174" t="s">
        <v>55</v>
      </c>
      <c r="J2174">
        <v>0.05</v>
      </c>
      <c r="K2174">
        <v>0.25</v>
      </c>
      <c r="L2174">
        <v>0.25</v>
      </c>
      <c r="M2174" t="b">
        <f t="shared" si="168"/>
        <v>1</v>
      </c>
      <c r="N2174" t="str">
        <f t="shared" si="169"/>
        <v>Meal_Breakfast_Green</v>
      </c>
      <c r="O2174" t="s">
        <v>24</v>
      </c>
    </row>
    <row r="2175" spans="1:15" hidden="1" x14ac:dyDescent="0.45">
      <c r="A2175" t="str">
        <f t="shared" si="165"/>
        <v>2020-01-05</v>
      </c>
      <c r="B2175">
        <f t="shared" si="166"/>
        <v>43835</v>
      </c>
      <c r="C2175" t="str">
        <f t="shared" si="167"/>
        <v>43835Meal_Breakfast_MainP22</v>
      </c>
      <c r="D2175" s="7">
        <v>2173</v>
      </c>
      <c r="E2175" t="s">
        <v>192</v>
      </c>
      <c r="F2175" t="s">
        <v>118</v>
      </c>
      <c r="G2175" t="s">
        <v>178</v>
      </c>
      <c r="H2175">
        <v>73.207285999999996</v>
      </c>
      <c r="I2175" t="s">
        <v>55</v>
      </c>
      <c r="J2175">
        <v>0.05</v>
      </c>
      <c r="K2175">
        <v>0.25</v>
      </c>
      <c r="L2175">
        <v>0.25</v>
      </c>
      <c r="M2175" t="b">
        <f t="shared" si="168"/>
        <v>1</v>
      </c>
      <c r="N2175" t="str">
        <f t="shared" si="169"/>
        <v>Meal_Breakfast_Main</v>
      </c>
      <c r="O2175" t="s">
        <v>25</v>
      </c>
    </row>
    <row r="2176" spans="1:15" hidden="1" x14ac:dyDescent="0.45">
      <c r="A2176" t="str">
        <f t="shared" si="165"/>
        <v>2020-01-05</v>
      </c>
      <c r="B2176">
        <f t="shared" si="166"/>
        <v>43835</v>
      </c>
      <c r="C2176" t="str">
        <f t="shared" si="167"/>
        <v>43835Meal_Breakfast_SideP22</v>
      </c>
      <c r="D2176" s="7">
        <v>2174</v>
      </c>
      <c r="E2176" t="s">
        <v>192</v>
      </c>
      <c r="F2176" t="s">
        <v>118</v>
      </c>
      <c r="G2176" t="s">
        <v>179</v>
      </c>
      <c r="H2176">
        <v>232.11590000000001</v>
      </c>
      <c r="I2176" t="s">
        <v>55</v>
      </c>
      <c r="J2176">
        <v>0.05</v>
      </c>
      <c r="K2176">
        <v>0.25</v>
      </c>
      <c r="L2176">
        <v>0.25</v>
      </c>
      <c r="M2176" t="b">
        <f t="shared" si="168"/>
        <v>1</v>
      </c>
      <c r="N2176" t="str">
        <f t="shared" si="169"/>
        <v>Meal_Breakfast_Side</v>
      </c>
      <c r="O2176" t="s">
        <v>26</v>
      </c>
    </row>
    <row r="2177" spans="1:15" hidden="1" x14ac:dyDescent="0.45">
      <c r="A2177" t="str">
        <f t="shared" si="165"/>
        <v>2020-01-05</v>
      </c>
      <c r="B2177">
        <f t="shared" si="166"/>
        <v>43835</v>
      </c>
      <c r="C2177" t="str">
        <f t="shared" si="167"/>
        <v>43835Meal_Dinner_GreenP22</v>
      </c>
      <c r="D2177" s="7">
        <v>2175</v>
      </c>
      <c r="E2177" t="s">
        <v>192</v>
      </c>
      <c r="F2177" t="s">
        <v>118</v>
      </c>
      <c r="G2177" t="s">
        <v>180</v>
      </c>
      <c r="H2177">
        <v>37.456059000000003</v>
      </c>
      <c r="I2177" t="s">
        <v>55</v>
      </c>
      <c r="J2177">
        <v>0.05</v>
      </c>
      <c r="K2177">
        <v>0.25</v>
      </c>
      <c r="L2177">
        <v>0.25</v>
      </c>
      <c r="M2177" t="b">
        <f t="shared" si="168"/>
        <v>1</v>
      </c>
      <c r="N2177" t="str">
        <f t="shared" si="169"/>
        <v>Meal_Dinner_Green</v>
      </c>
      <c r="O2177" t="s">
        <v>29</v>
      </c>
    </row>
    <row r="2178" spans="1:15" hidden="1" x14ac:dyDescent="0.45">
      <c r="A2178" t="str">
        <f t="shared" ref="A2178:A2241" si="170">LEFT(E2178,10)</f>
        <v>2020-01-05</v>
      </c>
      <c r="B2178">
        <f t="shared" ref="B2178:B2241" si="171">VALUE(A2178)</f>
        <v>43835</v>
      </c>
      <c r="C2178" t="str">
        <f t="shared" ref="C2178:C2241" si="172">B2178&amp;G2178&amp;I2178</f>
        <v>43835Meal_Dinner_MainP22</v>
      </c>
      <c r="D2178" s="7">
        <v>2176</v>
      </c>
      <c r="E2178" t="s">
        <v>192</v>
      </c>
      <c r="F2178" t="s">
        <v>118</v>
      </c>
      <c r="G2178" t="s">
        <v>181</v>
      </c>
      <c r="H2178">
        <v>139.21169</v>
      </c>
      <c r="I2178" t="s">
        <v>55</v>
      </c>
      <c r="J2178">
        <v>0.05</v>
      </c>
      <c r="K2178">
        <v>0.25</v>
      </c>
      <c r="L2178">
        <v>0.25</v>
      </c>
      <c r="M2178" t="b">
        <f t="shared" ref="M2178:M2241" si="173">N2178=G2178</f>
        <v>1</v>
      </c>
      <c r="N2178" t="str">
        <f t="shared" ref="N2178:N2241" si="174">"Meal_"&amp;O2178</f>
        <v>Meal_Dinner_Main</v>
      </c>
      <c r="O2178" t="s">
        <v>30</v>
      </c>
    </row>
    <row r="2179" spans="1:15" hidden="1" x14ac:dyDescent="0.45">
      <c r="A2179" t="str">
        <f t="shared" si="170"/>
        <v>2020-01-05</v>
      </c>
      <c r="B2179">
        <f t="shared" si="171"/>
        <v>43835</v>
      </c>
      <c r="C2179" t="str">
        <f t="shared" si="172"/>
        <v>43835Meal_Dinner_SideP22</v>
      </c>
      <c r="D2179" s="7">
        <v>2177</v>
      </c>
      <c r="E2179" t="s">
        <v>192</v>
      </c>
      <c r="F2179" t="s">
        <v>118</v>
      </c>
      <c r="G2179" t="s">
        <v>182</v>
      </c>
      <c r="H2179">
        <v>37.456059000000003</v>
      </c>
      <c r="I2179" t="s">
        <v>55</v>
      </c>
      <c r="J2179">
        <v>0.05</v>
      </c>
      <c r="K2179">
        <v>0.25</v>
      </c>
      <c r="L2179">
        <v>0.25</v>
      </c>
      <c r="M2179" t="b">
        <f t="shared" si="173"/>
        <v>1</v>
      </c>
      <c r="N2179" t="str">
        <f t="shared" si="174"/>
        <v>Meal_Dinner_Side</v>
      </c>
      <c r="O2179" t="s">
        <v>31</v>
      </c>
    </row>
    <row r="2180" spans="1:15" hidden="1" x14ac:dyDescent="0.45">
      <c r="A2180" t="str">
        <f t="shared" si="170"/>
        <v>2020-01-05</v>
      </c>
      <c r="B2180">
        <f t="shared" si="171"/>
        <v>43835</v>
      </c>
      <c r="C2180" t="str">
        <f t="shared" si="172"/>
        <v>43835Meal_Lunch_GreenP22</v>
      </c>
      <c r="D2180" s="7">
        <v>2178</v>
      </c>
      <c r="E2180" t="s">
        <v>192</v>
      </c>
      <c r="F2180" t="s">
        <v>118</v>
      </c>
      <c r="G2180" t="s">
        <v>183</v>
      </c>
      <c r="H2180">
        <v>144.51667</v>
      </c>
      <c r="I2180" t="s">
        <v>55</v>
      </c>
      <c r="J2180">
        <v>0.05</v>
      </c>
      <c r="K2180">
        <v>0.25</v>
      </c>
      <c r="L2180">
        <v>0.25</v>
      </c>
      <c r="M2180" t="b">
        <f t="shared" si="173"/>
        <v>1</v>
      </c>
      <c r="N2180" t="str">
        <f t="shared" si="174"/>
        <v>Meal_Lunch_Green</v>
      </c>
      <c r="O2180" t="s">
        <v>34</v>
      </c>
    </row>
    <row r="2181" spans="1:15" hidden="1" x14ac:dyDescent="0.45">
      <c r="A2181" t="str">
        <f t="shared" si="170"/>
        <v>2020-01-05</v>
      </c>
      <c r="B2181">
        <f t="shared" si="171"/>
        <v>43835</v>
      </c>
      <c r="C2181" t="str">
        <f t="shared" si="172"/>
        <v>43835Meal_Lunch_MainP22</v>
      </c>
      <c r="D2181" s="7">
        <v>2179</v>
      </c>
      <c r="E2181" t="s">
        <v>192</v>
      </c>
      <c r="F2181" t="s">
        <v>118</v>
      </c>
      <c r="G2181" t="s">
        <v>184</v>
      </c>
      <c r="H2181">
        <v>49.038241999999997</v>
      </c>
      <c r="I2181" t="s">
        <v>55</v>
      </c>
      <c r="J2181">
        <v>0.05</v>
      </c>
      <c r="K2181">
        <v>0.25</v>
      </c>
      <c r="L2181">
        <v>0.25</v>
      </c>
      <c r="M2181" t="b">
        <f t="shared" si="173"/>
        <v>1</v>
      </c>
      <c r="N2181" t="str">
        <f t="shared" si="174"/>
        <v>Meal_Lunch_Main</v>
      </c>
      <c r="O2181" t="s">
        <v>35</v>
      </c>
    </row>
    <row r="2182" spans="1:15" hidden="1" x14ac:dyDescent="0.45">
      <c r="A2182" t="str">
        <f t="shared" si="170"/>
        <v>2020-01-05</v>
      </c>
      <c r="B2182">
        <f t="shared" si="171"/>
        <v>43835</v>
      </c>
      <c r="C2182" t="str">
        <f t="shared" si="172"/>
        <v>43835Meal_Lunch_SideP22</v>
      </c>
      <c r="D2182" s="7">
        <v>2180</v>
      </c>
      <c r="E2182" t="s">
        <v>192</v>
      </c>
      <c r="F2182" t="s">
        <v>118</v>
      </c>
      <c r="G2182" t="s">
        <v>185</v>
      </c>
      <c r="H2182">
        <v>38.970787999999999</v>
      </c>
      <c r="I2182" t="s">
        <v>55</v>
      </c>
      <c r="J2182">
        <v>0.05</v>
      </c>
      <c r="K2182">
        <v>0.25</v>
      </c>
      <c r="L2182">
        <v>0.25</v>
      </c>
      <c r="M2182" t="b">
        <f t="shared" si="173"/>
        <v>1</v>
      </c>
      <c r="N2182" t="str">
        <f t="shared" si="174"/>
        <v>Meal_Lunch_Side</v>
      </c>
      <c r="O2182" t="s">
        <v>36</v>
      </c>
    </row>
    <row r="2183" spans="1:15" hidden="1" x14ac:dyDescent="0.45">
      <c r="A2183" t="str">
        <f t="shared" si="170"/>
        <v>2020-01-05</v>
      </c>
      <c r="B2183">
        <f t="shared" si="171"/>
        <v>43835</v>
      </c>
      <c r="C2183" t="str">
        <f t="shared" si="172"/>
        <v>43835Meal_Morning_Snack_GreenP22</v>
      </c>
      <c r="D2183" s="7">
        <v>2181</v>
      </c>
      <c r="E2183" t="s">
        <v>192</v>
      </c>
      <c r="F2183" t="s">
        <v>118</v>
      </c>
      <c r="G2183" t="s">
        <v>186</v>
      </c>
      <c r="H2183">
        <v>41.123232999999999</v>
      </c>
      <c r="I2183" t="s">
        <v>55</v>
      </c>
      <c r="J2183">
        <v>0.05</v>
      </c>
      <c r="K2183">
        <v>0.25</v>
      </c>
      <c r="L2183">
        <v>0.25</v>
      </c>
      <c r="M2183" t="b">
        <f t="shared" si="173"/>
        <v>1</v>
      </c>
      <c r="N2183" t="str">
        <f t="shared" si="174"/>
        <v>Meal_Morning_Snack_Green</v>
      </c>
      <c r="O2183" t="s">
        <v>39</v>
      </c>
    </row>
    <row r="2184" spans="1:15" hidden="1" x14ac:dyDescent="0.45">
      <c r="A2184" t="str">
        <f t="shared" si="170"/>
        <v>2020-01-05</v>
      </c>
      <c r="B2184">
        <f t="shared" si="171"/>
        <v>43835</v>
      </c>
      <c r="C2184" t="str">
        <f t="shared" si="172"/>
        <v>43835Meal_Morning_Snack_MainP22</v>
      </c>
      <c r="D2184" s="7">
        <v>2182</v>
      </c>
      <c r="E2184" t="s">
        <v>192</v>
      </c>
      <c r="F2184" t="s">
        <v>118</v>
      </c>
      <c r="G2184" t="s">
        <v>187</v>
      </c>
      <c r="H2184">
        <v>187.33917</v>
      </c>
      <c r="I2184" t="s">
        <v>55</v>
      </c>
      <c r="J2184">
        <v>0.05</v>
      </c>
      <c r="K2184">
        <v>0.25</v>
      </c>
      <c r="L2184">
        <v>0.25</v>
      </c>
      <c r="M2184" t="b">
        <f t="shared" si="173"/>
        <v>1</v>
      </c>
      <c r="N2184" t="str">
        <f t="shared" si="174"/>
        <v>Meal_Morning_Snack_Main</v>
      </c>
      <c r="O2184" t="s">
        <v>40</v>
      </c>
    </row>
    <row r="2185" spans="1:15" hidden="1" x14ac:dyDescent="0.45">
      <c r="A2185" t="str">
        <f t="shared" si="170"/>
        <v>2020-01-05</v>
      </c>
      <c r="B2185">
        <f t="shared" si="171"/>
        <v>43835</v>
      </c>
      <c r="C2185" t="str">
        <f t="shared" si="172"/>
        <v>43835Meal_Morning_Snack_SideP22</v>
      </c>
      <c r="D2185" s="7">
        <v>2183</v>
      </c>
      <c r="E2185" t="s">
        <v>192</v>
      </c>
      <c r="F2185" t="s">
        <v>118</v>
      </c>
      <c r="G2185" t="s">
        <v>188</v>
      </c>
      <c r="H2185">
        <v>45.692481000000001</v>
      </c>
      <c r="I2185" t="s">
        <v>55</v>
      </c>
      <c r="J2185">
        <v>0.05</v>
      </c>
      <c r="K2185">
        <v>0.25</v>
      </c>
      <c r="L2185">
        <v>0.25</v>
      </c>
      <c r="M2185" t="b">
        <f t="shared" si="173"/>
        <v>1</v>
      </c>
      <c r="N2185" t="str">
        <f t="shared" si="174"/>
        <v>Meal_Morning_Snack_Side</v>
      </c>
      <c r="O2185" t="s">
        <v>41</v>
      </c>
    </row>
    <row r="2186" spans="1:15" hidden="1" x14ac:dyDescent="0.45">
      <c r="A2186" t="str">
        <f t="shared" si="170"/>
        <v>2020-01-05</v>
      </c>
      <c r="B2186">
        <f t="shared" si="171"/>
        <v>43835</v>
      </c>
      <c r="C2186" t="str">
        <f t="shared" si="172"/>
        <v>43835Meal_Afternoon_Snack_GreenP23</v>
      </c>
      <c r="D2186" s="7">
        <v>2184</v>
      </c>
      <c r="E2186" t="s">
        <v>192</v>
      </c>
      <c r="F2186" t="s">
        <v>118</v>
      </c>
      <c r="G2186" t="s">
        <v>168</v>
      </c>
      <c r="H2186">
        <v>0.37906804999999999</v>
      </c>
      <c r="I2186" t="s">
        <v>56</v>
      </c>
      <c r="J2186">
        <v>0.2</v>
      </c>
      <c r="K2186">
        <v>0.5</v>
      </c>
      <c r="L2186">
        <v>0.5</v>
      </c>
      <c r="M2186" t="b">
        <f t="shared" si="173"/>
        <v>1</v>
      </c>
      <c r="N2186" t="str">
        <f t="shared" si="174"/>
        <v>Meal_Afternoon_Snack_Green</v>
      </c>
      <c r="O2186" t="s">
        <v>11</v>
      </c>
    </row>
    <row r="2187" spans="1:15" hidden="1" x14ac:dyDescent="0.45">
      <c r="A2187" t="str">
        <f t="shared" si="170"/>
        <v>2020-01-05</v>
      </c>
      <c r="B2187">
        <f t="shared" si="171"/>
        <v>43835</v>
      </c>
      <c r="C2187" t="str">
        <f t="shared" si="172"/>
        <v>43835Meal_Afternoon_Snack_MainP23</v>
      </c>
      <c r="D2187" s="7">
        <v>2185</v>
      </c>
      <c r="E2187" t="s">
        <v>192</v>
      </c>
      <c r="F2187" t="s">
        <v>118</v>
      </c>
      <c r="G2187" t="s">
        <v>169</v>
      </c>
      <c r="H2187">
        <v>5.4152578999999999E-2</v>
      </c>
      <c r="I2187" t="s">
        <v>56</v>
      </c>
      <c r="J2187">
        <v>0.2</v>
      </c>
      <c r="K2187">
        <v>0.5</v>
      </c>
      <c r="L2187">
        <v>0.5</v>
      </c>
      <c r="M2187" t="b">
        <f t="shared" si="173"/>
        <v>1</v>
      </c>
      <c r="N2187" t="str">
        <f t="shared" si="174"/>
        <v>Meal_Afternoon_Snack_Main</v>
      </c>
      <c r="O2187" t="s">
        <v>12</v>
      </c>
    </row>
    <row r="2188" spans="1:15" hidden="1" x14ac:dyDescent="0.45">
      <c r="A2188" t="str">
        <f t="shared" si="170"/>
        <v>2020-01-05</v>
      </c>
      <c r="B2188">
        <f t="shared" si="171"/>
        <v>43835</v>
      </c>
      <c r="C2188" t="str">
        <f t="shared" si="172"/>
        <v>43835Meal_Afternoon_Snack_SideP23</v>
      </c>
      <c r="D2188" s="7">
        <v>2186</v>
      </c>
      <c r="E2188" t="s">
        <v>192</v>
      </c>
      <c r="F2188" t="s">
        <v>118</v>
      </c>
      <c r="G2188" t="s">
        <v>170</v>
      </c>
      <c r="H2188">
        <v>0.28881374999999998</v>
      </c>
      <c r="I2188" t="s">
        <v>56</v>
      </c>
      <c r="J2188">
        <v>0.2</v>
      </c>
      <c r="K2188">
        <v>0.5</v>
      </c>
      <c r="L2188">
        <v>0.5</v>
      </c>
      <c r="M2188" t="b">
        <f t="shared" si="173"/>
        <v>1</v>
      </c>
      <c r="N2188" t="str">
        <f t="shared" si="174"/>
        <v>Meal_Afternoon_Snack_Side</v>
      </c>
      <c r="O2188" t="s">
        <v>13</v>
      </c>
    </row>
    <row r="2189" spans="1:15" hidden="1" x14ac:dyDescent="0.45">
      <c r="A2189" t="str">
        <f t="shared" si="170"/>
        <v>2020-01-05</v>
      </c>
      <c r="B2189">
        <f t="shared" si="171"/>
        <v>43835</v>
      </c>
      <c r="C2189" t="str">
        <f t="shared" si="172"/>
        <v>43835Meal_Booster1_GreenP23</v>
      </c>
      <c r="D2189" s="7">
        <v>2187</v>
      </c>
      <c r="E2189" t="s">
        <v>192</v>
      </c>
      <c r="F2189" t="s">
        <v>118</v>
      </c>
      <c r="G2189" t="s">
        <v>171</v>
      </c>
      <c r="H2189">
        <v>0</v>
      </c>
      <c r="I2189" t="s">
        <v>56</v>
      </c>
      <c r="J2189">
        <v>0.2</v>
      </c>
      <c r="K2189">
        <v>0.5</v>
      </c>
      <c r="L2189">
        <v>0.5</v>
      </c>
      <c r="M2189" t="b">
        <f t="shared" si="173"/>
        <v>1</v>
      </c>
      <c r="N2189" t="str">
        <f t="shared" si="174"/>
        <v>Meal_Booster1_Green</v>
      </c>
      <c r="O2189" t="s">
        <v>16</v>
      </c>
    </row>
    <row r="2190" spans="1:15" hidden="1" x14ac:dyDescent="0.45">
      <c r="A2190" t="str">
        <f t="shared" si="170"/>
        <v>2020-01-05</v>
      </c>
      <c r="B2190">
        <f t="shared" si="171"/>
        <v>43835</v>
      </c>
      <c r="C2190" t="str">
        <f t="shared" si="172"/>
        <v>43835Meal_Booster1_MainP23</v>
      </c>
      <c r="D2190" s="7">
        <v>2188</v>
      </c>
      <c r="E2190" t="s">
        <v>192</v>
      </c>
      <c r="F2190" t="s">
        <v>118</v>
      </c>
      <c r="G2190" t="s">
        <v>172</v>
      </c>
      <c r="H2190">
        <v>0</v>
      </c>
      <c r="I2190" t="s">
        <v>56</v>
      </c>
      <c r="J2190">
        <v>0.2</v>
      </c>
      <c r="K2190">
        <v>0.5</v>
      </c>
      <c r="L2190">
        <v>0.5</v>
      </c>
      <c r="M2190" t="b">
        <f t="shared" si="173"/>
        <v>1</v>
      </c>
      <c r="N2190" t="str">
        <f t="shared" si="174"/>
        <v>Meal_Booster1_Main</v>
      </c>
      <c r="O2190" t="s">
        <v>17</v>
      </c>
    </row>
    <row r="2191" spans="1:15" hidden="1" x14ac:dyDescent="0.45">
      <c r="A2191" t="str">
        <f t="shared" si="170"/>
        <v>2020-01-05</v>
      </c>
      <c r="B2191">
        <f t="shared" si="171"/>
        <v>43835</v>
      </c>
      <c r="C2191" t="str">
        <f t="shared" si="172"/>
        <v>43835Meal_Booster1_SideP23</v>
      </c>
      <c r="D2191" s="7">
        <v>2189</v>
      </c>
      <c r="E2191" t="s">
        <v>192</v>
      </c>
      <c r="F2191" t="s">
        <v>118</v>
      </c>
      <c r="G2191" t="s">
        <v>173</v>
      </c>
      <c r="H2191">
        <v>0</v>
      </c>
      <c r="I2191" t="s">
        <v>56</v>
      </c>
      <c r="J2191">
        <v>0.2</v>
      </c>
      <c r="K2191">
        <v>0.5</v>
      </c>
      <c r="L2191">
        <v>0.5</v>
      </c>
      <c r="M2191" t="b">
        <f t="shared" si="173"/>
        <v>1</v>
      </c>
      <c r="N2191" t="str">
        <f t="shared" si="174"/>
        <v>Meal_Booster1_Side</v>
      </c>
      <c r="O2191" t="s">
        <v>18</v>
      </c>
    </row>
    <row r="2192" spans="1:15" hidden="1" x14ac:dyDescent="0.45">
      <c r="A2192" t="str">
        <f t="shared" si="170"/>
        <v>2020-01-05</v>
      </c>
      <c r="B2192">
        <f t="shared" si="171"/>
        <v>43835</v>
      </c>
      <c r="C2192" t="str">
        <f t="shared" si="172"/>
        <v>43835Meal_Booster2_GreenP23</v>
      </c>
      <c r="D2192" s="7">
        <v>2190</v>
      </c>
      <c r="E2192" t="s">
        <v>192</v>
      </c>
      <c r="F2192" t="s">
        <v>118</v>
      </c>
      <c r="G2192" t="s">
        <v>174</v>
      </c>
      <c r="H2192">
        <v>0</v>
      </c>
      <c r="I2192" t="s">
        <v>56</v>
      </c>
      <c r="J2192">
        <v>0.2</v>
      </c>
      <c r="K2192">
        <v>0.5</v>
      </c>
      <c r="L2192">
        <v>0.5</v>
      </c>
      <c r="M2192" t="b">
        <f t="shared" si="173"/>
        <v>1</v>
      </c>
      <c r="N2192" t="str">
        <f t="shared" si="174"/>
        <v>Meal_Booster2_Green</v>
      </c>
      <c r="O2192" t="s">
        <v>19</v>
      </c>
    </row>
    <row r="2193" spans="1:15" hidden="1" x14ac:dyDescent="0.45">
      <c r="A2193" t="str">
        <f t="shared" si="170"/>
        <v>2020-01-05</v>
      </c>
      <c r="B2193">
        <f t="shared" si="171"/>
        <v>43835</v>
      </c>
      <c r="C2193" t="str">
        <f t="shared" si="172"/>
        <v>43835Meal_Booster2_MainP23</v>
      </c>
      <c r="D2193" s="7">
        <v>2191</v>
      </c>
      <c r="E2193" t="s">
        <v>192</v>
      </c>
      <c r="F2193" t="s">
        <v>118</v>
      </c>
      <c r="G2193" t="s">
        <v>175</v>
      </c>
      <c r="H2193">
        <v>0</v>
      </c>
      <c r="I2193" t="s">
        <v>56</v>
      </c>
      <c r="J2193">
        <v>0.2</v>
      </c>
      <c r="K2193">
        <v>0.5</v>
      </c>
      <c r="L2193">
        <v>0.5</v>
      </c>
      <c r="M2193" t="b">
        <f t="shared" si="173"/>
        <v>1</v>
      </c>
      <c r="N2193" t="str">
        <f t="shared" si="174"/>
        <v>Meal_Booster2_Main</v>
      </c>
      <c r="O2193" t="s">
        <v>20</v>
      </c>
    </row>
    <row r="2194" spans="1:15" hidden="1" x14ac:dyDescent="0.45">
      <c r="A2194" t="str">
        <f t="shared" si="170"/>
        <v>2020-01-05</v>
      </c>
      <c r="B2194">
        <f t="shared" si="171"/>
        <v>43835</v>
      </c>
      <c r="C2194" t="str">
        <f t="shared" si="172"/>
        <v>43835Meal_Booster2_SideP23</v>
      </c>
      <c r="D2194" s="7">
        <v>2192</v>
      </c>
      <c r="E2194" t="s">
        <v>192</v>
      </c>
      <c r="F2194" t="s">
        <v>118</v>
      </c>
      <c r="G2194" t="s">
        <v>176</v>
      </c>
      <c r="H2194">
        <v>0</v>
      </c>
      <c r="I2194" t="s">
        <v>56</v>
      </c>
      <c r="J2194">
        <v>0.2</v>
      </c>
      <c r="K2194">
        <v>0.5</v>
      </c>
      <c r="L2194">
        <v>0.5</v>
      </c>
      <c r="M2194" t="b">
        <f t="shared" si="173"/>
        <v>1</v>
      </c>
      <c r="N2194" t="str">
        <f t="shared" si="174"/>
        <v>Meal_Booster2_Side</v>
      </c>
      <c r="O2194" t="s">
        <v>21</v>
      </c>
    </row>
    <row r="2195" spans="1:15" hidden="1" x14ac:dyDescent="0.45">
      <c r="A2195" t="str">
        <f t="shared" si="170"/>
        <v>2020-01-05</v>
      </c>
      <c r="B2195">
        <f t="shared" si="171"/>
        <v>43835</v>
      </c>
      <c r="C2195" t="str">
        <f t="shared" si="172"/>
        <v>43835Meal_Breakfast_GreenP23</v>
      </c>
      <c r="D2195" s="7">
        <v>2193</v>
      </c>
      <c r="E2195" t="s">
        <v>192</v>
      </c>
      <c r="F2195" t="s">
        <v>118</v>
      </c>
      <c r="G2195" t="s">
        <v>177</v>
      </c>
      <c r="H2195">
        <v>0</v>
      </c>
      <c r="I2195" t="s">
        <v>56</v>
      </c>
      <c r="J2195">
        <v>0.2</v>
      </c>
      <c r="K2195">
        <v>0.5</v>
      </c>
      <c r="L2195">
        <v>0.5</v>
      </c>
      <c r="M2195" t="b">
        <f t="shared" si="173"/>
        <v>1</v>
      </c>
      <c r="N2195" t="str">
        <f t="shared" si="174"/>
        <v>Meal_Breakfast_Green</v>
      </c>
      <c r="O2195" t="s">
        <v>24</v>
      </c>
    </row>
    <row r="2196" spans="1:15" hidden="1" x14ac:dyDescent="0.45">
      <c r="A2196" t="str">
        <f t="shared" si="170"/>
        <v>2020-01-05</v>
      </c>
      <c r="B2196">
        <f t="shared" si="171"/>
        <v>43835</v>
      </c>
      <c r="C2196" t="str">
        <f t="shared" si="172"/>
        <v>43835Meal_Breakfast_MainP23</v>
      </c>
      <c r="D2196" s="7">
        <v>2194</v>
      </c>
      <c r="E2196" t="s">
        <v>192</v>
      </c>
      <c r="F2196" t="s">
        <v>118</v>
      </c>
      <c r="G2196" t="s">
        <v>178</v>
      </c>
      <c r="H2196">
        <v>25.035384000000001</v>
      </c>
      <c r="I2196" t="s">
        <v>56</v>
      </c>
      <c r="J2196">
        <v>0.2</v>
      </c>
      <c r="K2196">
        <v>0.5</v>
      </c>
      <c r="L2196">
        <v>0.5</v>
      </c>
      <c r="M2196" t="b">
        <f t="shared" si="173"/>
        <v>1</v>
      </c>
      <c r="N2196" t="str">
        <f t="shared" si="174"/>
        <v>Meal_Breakfast_Main</v>
      </c>
      <c r="O2196" t="s">
        <v>25</v>
      </c>
    </row>
    <row r="2197" spans="1:15" hidden="1" x14ac:dyDescent="0.45">
      <c r="A2197" t="str">
        <f t="shared" si="170"/>
        <v>2020-01-05</v>
      </c>
      <c r="B2197">
        <f t="shared" si="171"/>
        <v>43835</v>
      </c>
      <c r="C2197" t="str">
        <f t="shared" si="172"/>
        <v>43835Meal_Breakfast_SideP23</v>
      </c>
      <c r="D2197" s="7">
        <v>2195</v>
      </c>
      <c r="E2197" t="s">
        <v>192</v>
      </c>
      <c r="F2197" t="s">
        <v>118</v>
      </c>
      <c r="G2197" t="s">
        <v>179</v>
      </c>
      <c r="H2197">
        <v>131.58598000000001</v>
      </c>
      <c r="I2197" t="s">
        <v>56</v>
      </c>
      <c r="J2197">
        <v>0.2</v>
      </c>
      <c r="K2197">
        <v>0.5</v>
      </c>
      <c r="L2197">
        <v>0.5</v>
      </c>
      <c r="M2197" t="b">
        <f t="shared" si="173"/>
        <v>1</v>
      </c>
      <c r="N2197" t="str">
        <f t="shared" si="174"/>
        <v>Meal_Breakfast_Side</v>
      </c>
      <c r="O2197" t="s">
        <v>26</v>
      </c>
    </row>
    <row r="2198" spans="1:15" hidden="1" x14ac:dyDescent="0.45">
      <c r="A2198" t="str">
        <f t="shared" si="170"/>
        <v>2020-01-05</v>
      </c>
      <c r="B2198">
        <f t="shared" si="171"/>
        <v>43835</v>
      </c>
      <c r="C2198" t="str">
        <f t="shared" si="172"/>
        <v>43835Meal_Dinner_GreenP23</v>
      </c>
      <c r="D2198" s="7">
        <v>2196</v>
      </c>
      <c r="E2198" t="s">
        <v>192</v>
      </c>
      <c r="F2198" t="s">
        <v>118</v>
      </c>
      <c r="G2198" t="s">
        <v>180</v>
      </c>
      <c r="H2198">
        <v>49.929158000000001</v>
      </c>
      <c r="I2198" t="s">
        <v>56</v>
      </c>
      <c r="J2198">
        <v>0.2</v>
      </c>
      <c r="K2198">
        <v>0.5</v>
      </c>
      <c r="L2198">
        <v>0.5</v>
      </c>
      <c r="M2198" t="b">
        <f t="shared" si="173"/>
        <v>1</v>
      </c>
      <c r="N2198" t="str">
        <f t="shared" si="174"/>
        <v>Meal_Dinner_Green</v>
      </c>
      <c r="O2198" t="s">
        <v>29</v>
      </c>
    </row>
    <row r="2199" spans="1:15" hidden="1" x14ac:dyDescent="0.45">
      <c r="A2199" t="str">
        <f t="shared" si="170"/>
        <v>2020-01-05</v>
      </c>
      <c r="B2199">
        <f t="shared" si="171"/>
        <v>43835</v>
      </c>
      <c r="C2199" t="str">
        <f t="shared" si="172"/>
        <v>43835Meal_Dinner_MainP23</v>
      </c>
      <c r="D2199" s="7">
        <v>2197</v>
      </c>
      <c r="E2199" t="s">
        <v>192</v>
      </c>
      <c r="F2199" t="s">
        <v>118</v>
      </c>
      <c r="G2199" t="s">
        <v>181</v>
      </c>
      <c r="H2199">
        <v>328.28422</v>
      </c>
      <c r="I2199" t="s">
        <v>56</v>
      </c>
      <c r="J2199">
        <v>0.2</v>
      </c>
      <c r="K2199">
        <v>0.5</v>
      </c>
      <c r="L2199">
        <v>0.5</v>
      </c>
      <c r="M2199" t="b">
        <f t="shared" si="173"/>
        <v>1</v>
      </c>
      <c r="N2199" t="str">
        <f t="shared" si="174"/>
        <v>Meal_Dinner_Main</v>
      </c>
      <c r="O2199" t="s">
        <v>30</v>
      </c>
    </row>
    <row r="2200" spans="1:15" hidden="1" x14ac:dyDescent="0.45">
      <c r="A2200" t="str">
        <f t="shared" si="170"/>
        <v>2020-01-05</v>
      </c>
      <c r="B2200">
        <f t="shared" si="171"/>
        <v>43835</v>
      </c>
      <c r="C2200" t="str">
        <f t="shared" si="172"/>
        <v>43835Meal_Dinner_SideP23</v>
      </c>
      <c r="D2200" s="7">
        <v>2198</v>
      </c>
      <c r="E2200" t="s">
        <v>192</v>
      </c>
      <c r="F2200" t="s">
        <v>118</v>
      </c>
      <c r="G2200" t="s">
        <v>182</v>
      </c>
      <c r="H2200">
        <v>49.929158000000001</v>
      </c>
      <c r="I2200" t="s">
        <v>56</v>
      </c>
      <c r="J2200">
        <v>0.2</v>
      </c>
      <c r="K2200">
        <v>0.5</v>
      </c>
      <c r="L2200">
        <v>0.5</v>
      </c>
      <c r="M2200" t="b">
        <f t="shared" si="173"/>
        <v>1</v>
      </c>
      <c r="N2200" t="str">
        <f t="shared" si="174"/>
        <v>Meal_Dinner_Side</v>
      </c>
      <c r="O2200" t="s">
        <v>31</v>
      </c>
    </row>
    <row r="2201" spans="1:15" hidden="1" x14ac:dyDescent="0.45">
      <c r="A2201" t="str">
        <f t="shared" si="170"/>
        <v>2020-01-05</v>
      </c>
      <c r="B2201">
        <f t="shared" si="171"/>
        <v>43835</v>
      </c>
      <c r="C2201" t="str">
        <f t="shared" si="172"/>
        <v>43835Meal_Lunch_GreenP23</v>
      </c>
      <c r="D2201" s="7">
        <v>2199</v>
      </c>
      <c r="E2201" t="s">
        <v>192</v>
      </c>
      <c r="F2201" t="s">
        <v>118</v>
      </c>
      <c r="G2201" t="s">
        <v>183</v>
      </c>
      <c r="H2201">
        <v>225.27887999999999</v>
      </c>
      <c r="I2201" t="s">
        <v>56</v>
      </c>
      <c r="J2201">
        <v>0.2</v>
      </c>
      <c r="K2201">
        <v>0.5</v>
      </c>
      <c r="L2201">
        <v>0.5</v>
      </c>
      <c r="M2201" t="b">
        <f t="shared" si="173"/>
        <v>1</v>
      </c>
      <c r="N2201" t="str">
        <f t="shared" si="174"/>
        <v>Meal_Lunch_Green</v>
      </c>
      <c r="O2201" t="s">
        <v>34</v>
      </c>
    </row>
    <row r="2202" spans="1:15" hidden="1" x14ac:dyDescent="0.45">
      <c r="A2202" t="str">
        <f t="shared" si="170"/>
        <v>2020-01-05</v>
      </c>
      <c r="B2202">
        <f t="shared" si="171"/>
        <v>43835</v>
      </c>
      <c r="C2202" t="str">
        <f t="shared" si="172"/>
        <v>43835Meal_Lunch_MainP23</v>
      </c>
      <c r="D2202" s="7">
        <v>2200</v>
      </c>
      <c r="E2202" t="s">
        <v>192</v>
      </c>
      <c r="F2202" t="s">
        <v>118</v>
      </c>
      <c r="G2202" t="s">
        <v>184</v>
      </c>
      <c r="H2202">
        <v>202.46212</v>
      </c>
      <c r="I2202" t="s">
        <v>56</v>
      </c>
      <c r="J2202">
        <v>0.2</v>
      </c>
      <c r="K2202">
        <v>0.5</v>
      </c>
      <c r="L2202">
        <v>0.5</v>
      </c>
      <c r="M2202" t="b">
        <f t="shared" si="173"/>
        <v>1</v>
      </c>
      <c r="N2202" t="str">
        <f t="shared" si="174"/>
        <v>Meal_Lunch_Main</v>
      </c>
      <c r="O2202" t="s">
        <v>35</v>
      </c>
    </row>
    <row r="2203" spans="1:15" hidden="1" x14ac:dyDescent="0.45">
      <c r="A2203" t="str">
        <f t="shared" si="170"/>
        <v>2020-01-05</v>
      </c>
      <c r="B2203">
        <f t="shared" si="171"/>
        <v>43835</v>
      </c>
      <c r="C2203" t="str">
        <f t="shared" si="172"/>
        <v>43835Meal_Lunch_SideP23</v>
      </c>
      <c r="D2203" s="7">
        <v>2201</v>
      </c>
      <c r="E2203" t="s">
        <v>192</v>
      </c>
      <c r="F2203" t="s">
        <v>118</v>
      </c>
      <c r="G2203" t="s">
        <v>185</v>
      </c>
      <c r="H2203">
        <v>55.468600000000002</v>
      </c>
      <c r="I2203" t="s">
        <v>56</v>
      </c>
      <c r="J2203">
        <v>0.2</v>
      </c>
      <c r="K2203">
        <v>0.5</v>
      </c>
      <c r="L2203">
        <v>0.5</v>
      </c>
      <c r="M2203" t="b">
        <f t="shared" si="173"/>
        <v>1</v>
      </c>
      <c r="N2203" t="str">
        <f t="shared" si="174"/>
        <v>Meal_Lunch_Side</v>
      </c>
      <c r="O2203" t="s">
        <v>36</v>
      </c>
    </row>
    <row r="2204" spans="1:15" hidden="1" x14ac:dyDescent="0.45">
      <c r="A2204" t="str">
        <f t="shared" si="170"/>
        <v>2020-01-05</v>
      </c>
      <c r="B2204">
        <f t="shared" si="171"/>
        <v>43835</v>
      </c>
      <c r="C2204" t="str">
        <f t="shared" si="172"/>
        <v>43835Meal_Morning_Snack_GreenP23</v>
      </c>
      <c r="D2204" s="7">
        <v>2202</v>
      </c>
      <c r="E2204" t="s">
        <v>192</v>
      </c>
      <c r="F2204" t="s">
        <v>118</v>
      </c>
      <c r="G2204" t="s">
        <v>186</v>
      </c>
      <c r="H2204">
        <v>4.5836004E-2</v>
      </c>
      <c r="I2204" t="s">
        <v>56</v>
      </c>
      <c r="J2204">
        <v>0.2</v>
      </c>
      <c r="K2204">
        <v>0.5</v>
      </c>
      <c r="L2204">
        <v>0.5</v>
      </c>
      <c r="M2204" t="b">
        <f t="shared" si="173"/>
        <v>1</v>
      </c>
      <c r="N2204" t="str">
        <f t="shared" si="174"/>
        <v>Meal_Morning_Snack_Green</v>
      </c>
      <c r="O2204" t="s">
        <v>39</v>
      </c>
    </row>
    <row r="2205" spans="1:15" hidden="1" x14ac:dyDescent="0.45">
      <c r="A2205" t="str">
        <f t="shared" si="170"/>
        <v>2020-01-05</v>
      </c>
      <c r="B2205">
        <f t="shared" si="171"/>
        <v>43835</v>
      </c>
      <c r="C2205" t="str">
        <f t="shared" si="172"/>
        <v>43835Meal_Morning_Snack_MainP23</v>
      </c>
      <c r="D2205" s="7">
        <v>2203</v>
      </c>
      <c r="E2205" t="s">
        <v>192</v>
      </c>
      <c r="F2205" t="s">
        <v>118</v>
      </c>
      <c r="G2205" t="s">
        <v>187</v>
      </c>
      <c r="H2205">
        <v>0.32085202000000002</v>
      </c>
      <c r="I2205" t="s">
        <v>56</v>
      </c>
      <c r="J2205">
        <v>0.2</v>
      </c>
      <c r="K2205">
        <v>0.5</v>
      </c>
      <c r="L2205">
        <v>0.5</v>
      </c>
      <c r="M2205" t="b">
        <f t="shared" si="173"/>
        <v>1</v>
      </c>
      <c r="N2205" t="str">
        <f t="shared" si="174"/>
        <v>Meal_Morning_Snack_Main</v>
      </c>
      <c r="O2205" t="s">
        <v>40</v>
      </c>
    </row>
    <row r="2206" spans="1:15" hidden="1" x14ac:dyDescent="0.45">
      <c r="A2206" t="str">
        <f t="shared" si="170"/>
        <v>2020-01-05</v>
      </c>
      <c r="B2206">
        <f t="shared" si="171"/>
        <v>43835</v>
      </c>
      <c r="C2206" t="str">
        <f t="shared" si="172"/>
        <v>43835Meal_Morning_Snack_SideP23</v>
      </c>
      <c r="D2206" s="7">
        <v>2204</v>
      </c>
      <c r="E2206" t="s">
        <v>192</v>
      </c>
      <c r="F2206" t="s">
        <v>118</v>
      </c>
      <c r="G2206" t="s">
        <v>188</v>
      </c>
      <c r="H2206">
        <v>9.1672007E-2</v>
      </c>
      <c r="I2206" t="s">
        <v>56</v>
      </c>
      <c r="J2206">
        <v>0.2</v>
      </c>
      <c r="K2206">
        <v>0.5</v>
      </c>
      <c r="L2206">
        <v>0.5</v>
      </c>
      <c r="M2206" t="b">
        <f t="shared" si="173"/>
        <v>1</v>
      </c>
      <c r="N2206" t="str">
        <f t="shared" si="174"/>
        <v>Meal_Morning_Snack_Side</v>
      </c>
      <c r="O2206" t="s">
        <v>41</v>
      </c>
    </row>
    <row r="2207" spans="1:15" hidden="1" x14ac:dyDescent="0.45">
      <c r="A2207" t="str">
        <f t="shared" si="170"/>
        <v>2020-01-05</v>
      </c>
      <c r="B2207">
        <f t="shared" si="171"/>
        <v>43835</v>
      </c>
      <c r="C2207" t="str">
        <f t="shared" si="172"/>
        <v>43835Meal_Afternoon_Snack_GreenP24</v>
      </c>
      <c r="D2207" s="7">
        <v>2205</v>
      </c>
      <c r="E2207" t="s">
        <v>192</v>
      </c>
      <c r="F2207" t="s">
        <v>118</v>
      </c>
      <c r="G2207" t="s">
        <v>168</v>
      </c>
      <c r="H2207">
        <v>72.987499999999997</v>
      </c>
      <c r="I2207" t="s">
        <v>57</v>
      </c>
      <c r="J2207">
        <v>0.05</v>
      </c>
      <c r="K2207">
        <v>0.05</v>
      </c>
      <c r="L2207">
        <v>0.25</v>
      </c>
      <c r="M2207" t="b">
        <f t="shared" si="173"/>
        <v>1</v>
      </c>
      <c r="N2207" t="str">
        <f t="shared" si="174"/>
        <v>Meal_Afternoon_Snack_Green</v>
      </c>
      <c r="O2207" t="s">
        <v>11</v>
      </c>
    </row>
    <row r="2208" spans="1:15" hidden="1" x14ac:dyDescent="0.45">
      <c r="A2208" t="str">
        <f t="shared" si="170"/>
        <v>2020-01-05</v>
      </c>
      <c r="B2208">
        <f t="shared" si="171"/>
        <v>43835</v>
      </c>
      <c r="C2208" t="str">
        <f t="shared" si="172"/>
        <v>43835Meal_Afternoon_Snack_MainP24</v>
      </c>
      <c r="D2208" s="7">
        <v>2206</v>
      </c>
      <c r="E2208" t="s">
        <v>192</v>
      </c>
      <c r="F2208" t="s">
        <v>118</v>
      </c>
      <c r="G2208" t="s">
        <v>169</v>
      </c>
      <c r="H2208">
        <v>18.768214</v>
      </c>
      <c r="I2208" t="s">
        <v>57</v>
      </c>
      <c r="J2208">
        <v>0.05</v>
      </c>
      <c r="K2208">
        <v>0.05</v>
      </c>
      <c r="L2208">
        <v>0.25</v>
      </c>
      <c r="M2208" t="b">
        <f t="shared" si="173"/>
        <v>1</v>
      </c>
      <c r="N2208" t="str">
        <f t="shared" si="174"/>
        <v>Meal_Afternoon_Snack_Main</v>
      </c>
      <c r="O2208" t="s">
        <v>12</v>
      </c>
    </row>
    <row r="2209" spans="1:15" hidden="1" x14ac:dyDescent="0.45">
      <c r="A2209" t="str">
        <f t="shared" si="170"/>
        <v>2020-01-05</v>
      </c>
      <c r="B2209">
        <f t="shared" si="171"/>
        <v>43835</v>
      </c>
      <c r="C2209" t="str">
        <f t="shared" si="172"/>
        <v>43835Meal_Afternoon_Snack_SideP24</v>
      </c>
      <c r="D2209" s="7">
        <v>2207</v>
      </c>
      <c r="E2209" t="s">
        <v>192</v>
      </c>
      <c r="F2209" t="s">
        <v>118</v>
      </c>
      <c r="G2209" t="s">
        <v>170</v>
      </c>
      <c r="H2209">
        <v>75.072856999999999</v>
      </c>
      <c r="I2209" t="s">
        <v>57</v>
      </c>
      <c r="J2209">
        <v>0.05</v>
      </c>
      <c r="K2209">
        <v>0.05</v>
      </c>
      <c r="L2209">
        <v>0.25</v>
      </c>
      <c r="M2209" t="b">
        <f t="shared" si="173"/>
        <v>1</v>
      </c>
      <c r="N2209" t="str">
        <f t="shared" si="174"/>
        <v>Meal_Afternoon_Snack_Side</v>
      </c>
      <c r="O2209" t="s">
        <v>13</v>
      </c>
    </row>
    <row r="2210" spans="1:15" hidden="1" x14ac:dyDescent="0.45">
      <c r="A2210" t="str">
        <f t="shared" si="170"/>
        <v>2020-01-05</v>
      </c>
      <c r="B2210">
        <f t="shared" si="171"/>
        <v>43835</v>
      </c>
      <c r="C2210" t="str">
        <f t="shared" si="172"/>
        <v>43835Meal_Booster1_GreenP24</v>
      </c>
      <c r="D2210" s="7">
        <v>2208</v>
      </c>
      <c r="E2210" t="s">
        <v>192</v>
      </c>
      <c r="F2210" t="s">
        <v>118</v>
      </c>
      <c r="G2210" t="s">
        <v>171</v>
      </c>
      <c r="H2210">
        <v>0</v>
      </c>
      <c r="I2210" t="s">
        <v>57</v>
      </c>
      <c r="J2210">
        <v>0.05</v>
      </c>
      <c r="K2210">
        <v>0.05</v>
      </c>
      <c r="L2210">
        <v>0.25</v>
      </c>
      <c r="M2210" t="b">
        <f t="shared" si="173"/>
        <v>1</v>
      </c>
      <c r="N2210" t="str">
        <f t="shared" si="174"/>
        <v>Meal_Booster1_Green</v>
      </c>
      <c r="O2210" t="s">
        <v>16</v>
      </c>
    </row>
    <row r="2211" spans="1:15" hidden="1" x14ac:dyDescent="0.45">
      <c r="A2211" t="str">
        <f t="shared" si="170"/>
        <v>2020-01-05</v>
      </c>
      <c r="B2211">
        <f t="shared" si="171"/>
        <v>43835</v>
      </c>
      <c r="C2211" t="str">
        <f t="shared" si="172"/>
        <v>43835Meal_Booster1_MainP24</v>
      </c>
      <c r="D2211" s="7">
        <v>2209</v>
      </c>
      <c r="E2211" t="s">
        <v>192</v>
      </c>
      <c r="F2211" t="s">
        <v>118</v>
      </c>
      <c r="G2211" t="s">
        <v>172</v>
      </c>
      <c r="H2211">
        <v>0</v>
      </c>
      <c r="I2211" t="s">
        <v>57</v>
      </c>
      <c r="J2211">
        <v>0.05</v>
      </c>
      <c r="K2211">
        <v>0.05</v>
      </c>
      <c r="L2211">
        <v>0.25</v>
      </c>
      <c r="M2211" t="b">
        <f t="shared" si="173"/>
        <v>1</v>
      </c>
      <c r="N2211" t="str">
        <f t="shared" si="174"/>
        <v>Meal_Booster1_Main</v>
      </c>
      <c r="O2211" t="s">
        <v>17</v>
      </c>
    </row>
    <row r="2212" spans="1:15" hidden="1" x14ac:dyDescent="0.45">
      <c r="A2212" t="str">
        <f t="shared" si="170"/>
        <v>2020-01-05</v>
      </c>
      <c r="B2212">
        <f t="shared" si="171"/>
        <v>43835</v>
      </c>
      <c r="C2212" t="str">
        <f t="shared" si="172"/>
        <v>43835Meal_Booster1_SideP24</v>
      </c>
      <c r="D2212" s="7">
        <v>2210</v>
      </c>
      <c r="E2212" t="s">
        <v>192</v>
      </c>
      <c r="F2212" t="s">
        <v>118</v>
      </c>
      <c r="G2212" t="s">
        <v>173</v>
      </c>
      <c r="H2212">
        <v>0</v>
      </c>
      <c r="I2212" t="s">
        <v>57</v>
      </c>
      <c r="J2212">
        <v>0.05</v>
      </c>
      <c r="K2212">
        <v>0.05</v>
      </c>
      <c r="L2212">
        <v>0.25</v>
      </c>
      <c r="M2212" t="b">
        <f t="shared" si="173"/>
        <v>1</v>
      </c>
      <c r="N2212" t="str">
        <f t="shared" si="174"/>
        <v>Meal_Booster1_Side</v>
      </c>
      <c r="O2212" t="s">
        <v>18</v>
      </c>
    </row>
    <row r="2213" spans="1:15" hidden="1" x14ac:dyDescent="0.45">
      <c r="A2213" t="str">
        <f t="shared" si="170"/>
        <v>2020-01-05</v>
      </c>
      <c r="B2213">
        <f t="shared" si="171"/>
        <v>43835</v>
      </c>
      <c r="C2213" t="str">
        <f t="shared" si="172"/>
        <v>43835Meal_Booster2_GreenP24</v>
      </c>
      <c r="D2213" s="7">
        <v>2211</v>
      </c>
      <c r="E2213" t="s">
        <v>192</v>
      </c>
      <c r="F2213" t="s">
        <v>118</v>
      </c>
      <c r="G2213" t="s">
        <v>174</v>
      </c>
      <c r="H2213">
        <v>0</v>
      </c>
      <c r="I2213" t="s">
        <v>57</v>
      </c>
      <c r="J2213">
        <v>0.05</v>
      </c>
      <c r="K2213">
        <v>0.05</v>
      </c>
      <c r="L2213">
        <v>0.25</v>
      </c>
      <c r="M2213" t="b">
        <f t="shared" si="173"/>
        <v>1</v>
      </c>
      <c r="N2213" t="str">
        <f t="shared" si="174"/>
        <v>Meal_Booster2_Green</v>
      </c>
      <c r="O2213" t="s">
        <v>19</v>
      </c>
    </row>
    <row r="2214" spans="1:15" hidden="1" x14ac:dyDescent="0.45">
      <c r="A2214" t="str">
        <f t="shared" si="170"/>
        <v>2020-01-05</v>
      </c>
      <c r="B2214">
        <f t="shared" si="171"/>
        <v>43835</v>
      </c>
      <c r="C2214" t="str">
        <f t="shared" si="172"/>
        <v>43835Meal_Booster2_MainP24</v>
      </c>
      <c r="D2214" s="7">
        <v>2212</v>
      </c>
      <c r="E2214" t="s">
        <v>192</v>
      </c>
      <c r="F2214" t="s">
        <v>118</v>
      </c>
      <c r="G2214" t="s">
        <v>175</v>
      </c>
      <c r="H2214">
        <v>0</v>
      </c>
      <c r="I2214" t="s">
        <v>57</v>
      </c>
      <c r="J2214">
        <v>0.05</v>
      </c>
      <c r="K2214">
        <v>0.05</v>
      </c>
      <c r="L2214">
        <v>0.25</v>
      </c>
      <c r="M2214" t="b">
        <f t="shared" si="173"/>
        <v>1</v>
      </c>
      <c r="N2214" t="str">
        <f t="shared" si="174"/>
        <v>Meal_Booster2_Main</v>
      </c>
      <c r="O2214" t="s">
        <v>20</v>
      </c>
    </row>
    <row r="2215" spans="1:15" hidden="1" x14ac:dyDescent="0.45">
      <c r="A2215" t="str">
        <f t="shared" si="170"/>
        <v>2020-01-05</v>
      </c>
      <c r="B2215">
        <f t="shared" si="171"/>
        <v>43835</v>
      </c>
      <c r="C2215" t="str">
        <f t="shared" si="172"/>
        <v>43835Meal_Booster2_SideP24</v>
      </c>
      <c r="D2215" s="7">
        <v>2213</v>
      </c>
      <c r="E2215" t="s">
        <v>192</v>
      </c>
      <c r="F2215" t="s">
        <v>118</v>
      </c>
      <c r="G2215" t="s">
        <v>176</v>
      </c>
      <c r="H2215">
        <v>0</v>
      </c>
      <c r="I2215" t="s">
        <v>57</v>
      </c>
      <c r="J2215">
        <v>0.05</v>
      </c>
      <c r="K2215">
        <v>0.05</v>
      </c>
      <c r="L2215">
        <v>0.25</v>
      </c>
      <c r="M2215" t="b">
        <f t="shared" si="173"/>
        <v>1</v>
      </c>
      <c r="N2215" t="str">
        <f t="shared" si="174"/>
        <v>Meal_Booster2_Side</v>
      </c>
      <c r="O2215" t="s">
        <v>21</v>
      </c>
    </row>
    <row r="2216" spans="1:15" hidden="1" x14ac:dyDescent="0.45">
      <c r="A2216" t="str">
        <f t="shared" si="170"/>
        <v>2020-01-05</v>
      </c>
      <c r="B2216">
        <f t="shared" si="171"/>
        <v>43835</v>
      </c>
      <c r="C2216" t="str">
        <f t="shared" si="172"/>
        <v>43835Meal_Breakfast_GreenP24</v>
      </c>
      <c r="D2216" s="7">
        <v>2214</v>
      </c>
      <c r="E2216" t="s">
        <v>192</v>
      </c>
      <c r="F2216" t="s">
        <v>118</v>
      </c>
      <c r="G2216" t="s">
        <v>177</v>
      </c>
      <c r="H2216">
        <v>0</v>
      </c>
      <c r="I2216" t="s">
        <v>57</v>
      </c>
      <c r="J2216">
        <v>0.05</v>
      </c>
      <c r="K2216">
        <v>0.05</v>
      </c>
      <c r="L2216">
        <v>0.25</v>
      </c>
      <c r="M2216" t="b">
        <f t="shared" si="173"/>
        <v>1</v>
      </c>
      <c r="N2216" t="str">
        <f t="shared" si="174"/>
        <v>Meal_Breakfast_Green</v>
      </c>
      <c r="O2216" t="s">
        <v>24</v>
      </c>
    </row>
    <row r="2217" spans="1:15" hidden="1" x14ac:dyDescent="0.45">
      <c r="A2217" t="str">
        <f t="shared" si="170"/>
        <v>2020-01-05</v>
      </c>
      <c r="B2217">
        <f t="shared" si="171"/>
        <v>43835</v>
      </c>
      <c r="C2217" t="str">
        <f t="shared" si="172"/>
        <v>43835Meal_Breakfast_MainP24</v>
      </c>
      <c r="D2217" s="7">
        <v>2215</v>
      </c>
      <c r="E2217" t="s">
        <v>192</v>
      </c>
      <c r="F2217" t="s">
        <v>118</v>
      </c>
      <c r="G2217" t="s">
        <v>178</v>
      </c>
      <c r="H2217">
        <v>59.151487000000003</v>
      </c>
      <c r="I2217" t="s">
        <v>57</v>
      </c>
      <c r="J2217">
        <v>0.05</v>
      </c>
      <c r="K2217">
        <v>0.05</v>
      </c>
      <c r="L2217">
        <v>0.25</v>
      </c>
      <c r="M2217" t="b">
        <f t="shared" si="173"/>
        <v>1</v>
      </c>
      <c r="N2217" t="str">
        <f t="shared" si="174"/>
        <v>Meal_Breakfast_Main</v>
      </c>
      <c r="O2217" t="s">
        <v>25</v>
      </c>
    </row>
    <row r="2218" spans="1:15" hidden="1" x14ac:dyDescent="0.45">
      <c r="A2218" t="str">
        <f t="shared" si="170"/>
        <v>2020-01-05</v>
      </c>
      <c r="B2218">
        <f t="shared" si="171"/>
        <v>43835</v>
      </c>
      <c r="C2218" t="str">
        <f t="shared" si="172"/>
        <v>43835Meal_Breakfast_SideP24</v>
      </c>
      <c r="D2218" s="7">
        <v>2216</v>
      </c>
      <c r="E2218" t="s">
        <v>192</v>
      </c>
      <c r="F2218" t="s">
        <v>118</v>
      </c>
      <c r="G2218" t="s">
        <v>179</v>
      </c>
      <c r="H2218">
        <v>187.54965000000001</v>
      </c>
      <c r="I2218" t="s">
        <v>57</v>
      </c>
      <c r="J2218">
        <v>0.05</v>
      </c>
      <c r="K2218">
        <v>0.05</v>
      </c>
      <c r="L2218">
        <v>0.25</v>
      </c>
      <c r="M2218" t="b">
        <f t="shared" si="173"/>
        <v>1</v>
      </c>
      <c r="N2218" t="str">
        <f t="shared" si="174"/>
        <v>Meal_Breakfast_Side</v>
      </c>
      <c r="O2218" t="s">
        <v>26</v>
      </c>
    </row>
    <row r="2219" spans="1:15" hidden="1" x14ac:dyDescent="0.45">
      <c r="A2219" t="str">
        <f t="shared" si="170"/>
        <v>2020-01-05</v>
      </c>
      <c r="B2219">
        <f t="shared" si="171"/>
        <v>43835</v>
      </c>
      <c r="C2219" t="str">
        <f t="shared" si="172"/>
        <v>43835Meal_Dinner_GreenP24</v>
      </c>
      <c r="D2219" s="7">
        <v>2217</v>
      </c>
      <c r="E2219" t="s">
        <v>192</v>
      </c>
      <c r="F2219" t="s">
        <v>118</v>
      </c>
      <c r="G2219" t="s">
        <v>180</v>
      </c>
      <c r="H2219">
        <v>34.379604999999998</v>
      </c>
      <c r="I2219" t="s">
        <v>57</v>
      </c>
      <c r="J2219">
        <v>0.05</v>
      </c>
      <c r="K2219">
        <v>0.05</v>
      </c>
      <c r="L2219">
        <v>0.25</v>
      </c>
      <c r="M2219" t="b">
        <f t="shared" si="173"/>
        <v>1</v>
      </c>
      <c r="N2219" t="str">
        <f t="shared" si="174"/>
        <v>Meal_Dinner_Green</v>
      </c>
      <c r="O2219" t="s">
        <v>29</v>
      </c>
    </row>
    <row r="2220" spans="1:15" hidden="1" x14ac:dyDescent="0.45">
      <c r="A2220" t="str">
        <f t="shared" si="170"/>
        <v>2020-01-05</v>
      </c>
      <c r="B2220">
        <f t="shared" si="171"/>
        <v>43835</v>
      </c>
      <c r="C2220" t="str">
        <f t="shared" si="172"/>
        <v>43835Meal_Dinner_MainP24</v>
      </c>
      <c r="D2220" s="7">
        <v>2218</v>
      </c>
      <c r="E2220" t="s">
        <v>192</v>
      </c>
      <c r="F2220" t="s">
        <v>118</v>
      </c>
      <c r="G2220" t="s">
        <v>181</v>
      </c>
      <c r="H2220">
        <v>127.77753</v>
      </c>
      <c r="I2220" t="s">
        <v>57</v>
      </c>
      <c r="J2220">
        <v>0.05</v>
      </c>
      <c r="K2220">
        <v>0.05</v>
      </c>
      <c r="L2220">
        <v>0.25</v>
      </c>
      <c r="M2220" t="b">
        <f t="shared" si="173"/>
        <v>1</v>
      </c>
      <c r="N2220" t="str">
        <f t="shared" si="174"/>
        <v>Meal_Dinner_Main</v>
      </c>
      <c r="O2220" t="s">
        <v>30</v>
      </c>
    </row>
    <row r="2221" spans="1:15" hidden="1" x14ac:dyDescent="0.45">
      <c r="A2221" t="str">
        <f t="shared" si="170"/>
        <v>2020-01-05</v>
      </c>
      <c r="B2221">
        <f t="shared" si="171"/>
        <v>43835</v>
      </c>
      <c r="C2221" t="str">
        <f t="shared" si="172"/>
        <v>43835Meal_Dinner_SideP24</v>
      </c>
      <c r="D2221" s="7">
        <v>2219</v>
      </c>
      <c r="E2221" t="s">
        <v>192</v>
      </c>
      <c r="F2221" t="s">
        <v>118</v>
      </c>
      <c r="G2221" t="s">
        <v>182</v>
      </c>
      <c r="H2221">
        <v>34.379604999999998</v>
      </c>
      <c r="I2221" t="s">
        <v>57</v>
      </c>
      <c r="J2221">
        <v>0.05</v>
      </c>
      <c r="K2221">
        <v>0.05</v>
      </c>
      <c r="L2221">
        <v>0.25</v>
      </c>
      <c r="M2221" t="b">
        <f t="shared" si="173"/>
        <v>1</v>
      </c>
      <c r="N2221" t="str">
        <f t="shared" si="174"/>
        <v>Meal_Dinner_Side</v>
      </c>
      <c r="O2221" t="s">
        <v>31</v>
      </c>
    </row>
    <row r="2222" spans="1:15" hidden="1" x14ac:dyDescent="0.45">
      <c r="A2222" t="str">
        <f t="shared" si="170"/>
        <v>2020-01-05</v>
      </c>
      <c r="B2222">
        <f t="shared" si="171"/>
        <v>43835</v>
      </c>
      <c r="C2222" t="str">
        <f t="shared" si="172"/>
        <v>43835Meal_Lunch_GreenP24</v>
      </c>
      <c r="D2222" s="7">
        <v>2220</v>
      </c>
      <c r="E2222" t="s">
        <v>192</v>
      </c>
      <c r="F2222" t="s">
        <v>118</v>
      </c>
      <c r="G2222" t="s">
        <v>183</v>
      </c>
      <c r="H2222">
        <v>203.07017999999999</v>
      </c>
      <c r="I2222" t="s">
        <v>57</v>
      </c>
      <c r="J2222">
        <v>0.05</v>
      </c>
      <c r="K2222">
        <v>0.05</v>
      </c>
      <c r="L2222">
        <v>0.25</v>
      </c>
      <c r="M2222" t="b">
        <f t="shared" si="173"/>
        <v>1</v>
      </c>
      <c r="N2222" t="str">
        <f t="shared" si="174"/>
        <v>Meal_Lunch_Green</v>
      </c>
      <c r="O2222" t="s">
        <v>34</v>
      </c>
    </row>
    <row r="2223" spans="1:15" hidden="1" x14ac:dyDescent="0.45">
      <c r="A2223" t="str">
        <f t="shared" si="170"/>
        <v>2020-01-05</v>
      </c>
      <c r="B2223">
        <f t="shared" si="171"/>
        <v>43835</v>
      </c>
      <c r="C2223" t="str">
        <f t="shared" si="172"/>
        <v>43835Meal_Lunch_MainP24</v>
      </c>
      <c r="D2223" s="7">
        <v>2221</v>
      </c>
      <c r="E2223" t="s">
        <v>192</v>
      </c>
      <c r="F2223" t="s">
        <v>118</v>
      </c>
      <c r="G2223" t="s">
        <v>184</v>
      </c>
      <c r="H2223">
        <v>70.628480999999994</v>
      </c>
      <c r="I2223" t="s">
        <v>57</v>
      </c>
      <c r="J2223">
        <v>0.05</v>
      </c>
      <c r="K2223">
        <v>0.05</v>
      </c>
      <c r="L2223">
        <v>0.25</v>
      </c>
      <c r="M2223" t="b">
        <f t="shared" si="173"/>
        <v>1</v>
      </c>
      <c r="N2223" t="str">
        <f t="shared" si="174"/>
        <v>Meal_Lunch_Main</v>
      </c>
      <c r="O2223" t="s">
        <v>35</v>
      </c>
    </row>
    <row r="2224" spans="1:15" hidden="1" x14ac:dyDescent="0.45">
      <c r="A2224" t="str">
        <f t="shared" si="170"/>
        <v>2020-01-05</v>
      </c>
      <c r="B2224">
        <f t="shared" si="171"/>
        <v>43835</v>
      </c>
      <c r="C2224" t="str">
        <f t="shared" si="172"/>
        <v>43835Meal_Lunch_SideP24</v>
      </c>
      <c r="D2224" s="7">
        <v>2222</v>
      </c>
      <c r="E2224" t="s">
        <v>192</v>
      </c>
      <c r="F2224" t="s">
        <v>118</v>
      </c>
      <c r="G2224" t="s">
        <v>185</v>
      </c>
      <c r="H2224">
        <v>63.434617000000003</v>
      </c>
      <c r="I2224" t="s">
        <v>57</v>
      </c>
      <c r="J2224">
        <v>0.05</v>
      </c>
      <c r="K2224">
        <v>0.05</v>
      </c>
      <c r="L2224">
        <v>0.25</v>
      </c>
      <c r="M2224" t="b">
        <f t="shared" si="173"/>
        <v>1</v>
      </c>
      <c r="N2224" t="str">
        <f t="shared" si="174"/>
        <v>Meal_Lunch_Side</v>
      </c>
      <c r="O2224" t="s">
        <v>36</v>
      </c>
    </row>
    <row r="2225" spans="1:15" hidden="1" x14ac:dyDescent="0.45">
      <c r="A2225" t="str">
        <f t="shared" si="170"/>
        <v>2020-01-05</v>
      </c>
      <c r="B2225">
        <f t="shared" si="171"/>
        <v>43835</v>
      </c>
      <c r="C2225" t="str">
        <f t="shared" si="172"/>
        <v>43835Meal_Morning_Snack_GreenP24</v>
      </c>
      <c r="D2225" s="7">
        <v>2223</v>
      </c>
      <c r="E2225" t="s">
        <v>192</v>
      </c>
      <c r="F2225" t="s">
        <v>118</v>
      </c>
      <c r="G2225" t="s">
        <v>186</v>
      </c>
      <c r="H2225">
        <v>26.720168000000001</v>
      </c>
      <c r="I2225" t="s">
        <v>57</v>
      </c>
      <c r="J2225">
        <v>0.05</v>
      </c>
      <c r="K2225">
        <v>0.05</v>
      </c>
      <c r="L2225">
        <v>0.25</v>
      </c>
      <c r="M2225" t="b">
        <f t="shared" si="173"/>
        <v>1</v>
      </c>
      <c r="N2225" t="str">
        <f t="shared" si="174"/>
        <v>Meal_Morning_Snack_Green</v>
      </c>
      <c r="O2225" t="s">
        <v>39</v>
      </c>
    </row>
    <row r="2226" spans="1:15" hidden="1" x14ac:dyDescent="0.45">
      <c r="A2226" t="str">
        <f t="shared" si="170"/>
        <v>2020-01-05</v>
      </c>
      <c r="B2226">
        <f t="shared" si="171"/>
        <v>43835</v>
      </c>
      <c r="C2226" t="str">
        <f t="shared" si="172"/>
        <v>43835Meal_Morning_Snack_MainP24</v>
      </c>
      <c r="D2226" s="7">
        <v>2224</v>
      </c>
      <c r="E2226" t="s">
        <v>192</v>
      </c>
      <c r="F2226" t="s">
        <v>118</v>
      </c>
      <c r="G2226" t="s">
        <v>187</v>
      </c>
      <c r="H2226">
        <v>121.72521</v>
      </c>
      <c r="I2226" t="s">
        <v>57</v>
      </c>
      <c r="J2226">
        <v>0.05</v>
      </c>
      <c r="K2226">
        <v>0.05</v>
      </c>
      <c r="L2226">
        <v>0.25</v>
      </c>
      <c r="M2226" t="b">
        <f t="shared" si="173"/>
        <v>1</v>
      </c>
      <c r="N2226" t="str">
        <f t="shared" si="174"/>
        <v>Meal_Morning_Snack_Main</v>
      </c>
      <c r="O2226" t="s">
        <v>40</v>
      </c>
    </row>
    <row r="2227" spans="1:15" hidden="1" x14ac:dyDescent="0.45">
      <c r="A2227" t="str">
        <f t="shared" si="170"/>
        <v>2020-01-05</v>
      </c>
      <c r="B2227">
        <f t="shared" si="171"/>
        <v>43835</v>
      </c>
      <c r="C2227" t="str">
        <f t="shared" si="172"/>
        <v>43835Meal_Morning_Snack_SideP24</v>
      </c>
      <c r="D2227" s="7">
        <v>2225</v>
      </c>
      <c r="E2227" t="s">
        <v>192</v>
      </c>
      <c r="F2227" t="s">
        <v>118</v>
      </c>
      <c r="G2227" t="s">
        <v>188</v>
      </c>
      <c r="H2227">
        <v>29.689074999999999</v>
      </c>
      <c r="I2227" t="s">
        <v>57</v>
      </c>
      <c r="J2227">
        <v>0.05</v>
      </c>
      <c r="K2227">
        <v>0.05</v>
      </c>
      <c r="L2227">
        <v>0.25</v>
      </c>
      <c r="M2227" t="b">
        <f t="shared" si="173"/>
        <v>1</v>
      </c>
      <c r="N2227" t="str">
        <f t="shared" si="174"/>
        <v>Meal_Morning_Snack_Side</v>
      </c>
      <c r="O2227" t="s">
        <v>41</v>
      </c>
    </row>
    <row r="2228" spans="1:15" hidden="1" x14ac:dyDescent="0.45">
      <c r="A2228" t="str">
        <f t="shared" si="170"/>
        <v>2020-01-05</v>
      </c>
      <c r="B2228">
        <f t="shared" si="171"/>
        <v>43835</v>
      </c>
      <c r="C2228" t="str">
        <f t="shared" si="172"/>
        <v>43835Meal_Afternoon_Snack_GreenP25</v>
      </c>
      <c r="D2228" s="7">
        <v>2226</v>
      </c>
      <c r="E2228" t="s">
        <v>192</v>
      </c>
      <c r="F2228" t="s">
        <v>118</v>
      </c>
      <c r="G2228" t="s">
        <v>168</v>
      </c>
      <c r="H2228">
        <v>58.312249999999999</v>
      </c>
      <c r="I2228" t="s">
        <v>82</v>
      </c>
      <c r="J2228">
        <v>0.05</v>
      </c>
      <c r="K2228">
        <v>0.05</v>
      </c>
      <c r="L2228">
        <v>0.25</v>
      </c>
      <c r="M2228" t="b">
        <f t="shared" si="173"/>
        <v>1</v>
      </c>
      <c r="N2228" t="str">
        <f t="shared" si="174"/>
        <v>Meal_Afternoon_Snack_Green</v>
      </c>
      <c r="O2228" t="s">
        <v>11</v>
      </c>
    </row>
    <row r="2229" spans="1:15" hidden="1" x14ac:dyDescent="0.45">
      <c r="A2229" t="str">
        <f t="shared" si="170"/>
        <v>2020-01-05</v>
      </c>
      <c r="B2229">
        <f t="shared" si="171"/>
        <v>43835</v>
      </c>
      <c r="C2229" t="str">
        <f t="shared" si="172"/>
        <v>43835Meal_Afternoon_Snack_MainP25</v>
      </c>
      <c r="D2229" s="7">
        <v>2227</v>
      </c>
      <c r="E2229" t="s">
        <v>192</v>
      </c>
      <c r="F2229" t="s">
        <v>118</v>
      </c>
      <c r="G2229" t="s">
        <v>169</v>
      </c>
      <c r="H2229">
        <v>14.994579</v>
      </c>
      <c r="I2229" t="s">
        <v>82</v>
      </c>
      <c r="J2229">
        <v>0.05</v>
      </c>
      <c r="K2229">
        <v>0.05</v>
      </c>
      <c r="L2229">
        <v>0.25</v>
      </c>
      <c r="M2229" t="b">
        <f t="shared" si="173"/>
        <v>1</v>
      </c>
      <c r="N2229" t="str">
        <f t="shared" si="174"/>
        <v>Meal_Afternoon_Snack_Main</v>
      </c>
      <c r="O2229" t="s">
        <v>12</v>
      </c>
    </row>
    <row r="2230" spans="1:15" hidden="1" x14ac:dyDescent="0.45">
      <c r="A2230" t="str">
        <f t="shared" si="170"/>
        <v>2020-01-05</v>
      </c>
      <c r="B2230">
        <f t="shared" si="171"/>
        <v>43835</v>
      </c>
      <c r="C2230" t="str">
        <f t="shared" si="172"/>
        <v>43835Meal_Afternoon_Snack_SideP25</v>
      </c>
      <c r="D2230" s="7">
        <v>2228</v>
      </c>
      <c r="E2230" t="s">
        <v>192</v>
      </c>
      <c r="F2230" t="s">
        <v>118</v>
      </c>
      <c r="G2230" t="s">
        <v>170</v>
      </c>
      <c r="H2230">
        <v>59.978315000000002</v>
      </c>
      <c r="I2230" t="s">
        <v>82</v>
      </c>
      <c r="J2230">
        <v>0.05</v>
      </c>
      <c r="K2230">
        <v>0.05</v>
      </c>
      <c r="L2230">
        <v>0.25</v>
      </c>
      <c r="M2230" t="b">
        <f t="shared" si="173"/>
        <v>1</v>
      </c>
      <c r="N2230" t="str">
        <f t="shared" si="174"/>
        <v>Meal_Afternoon_Snack_Side</v>
      </c>
      <c r="O2230" t="s">
        <v>13</v>
      </c>
    </row>
    <row r="2231" spans="1:15" hidden="1" x14ac:dyDescent="0.45">
      <c r="A2231" t="str">
        <f t="shared" si="170"/>
        <v>2020-01-05</v>
      </c>
      <c r="B2231">
        <f t="shared" si="171"/>
        <v>43835</v>
      </c>
      <c r="C2231" t="str">
        <f t="shared" si="172"/>
        <v>43835Meal_Booster1_GreenP25</v>
      </c>
      <c r="D2231" s="7">
        <v>2229</v>
      </c>
      <c r="E2231" t="s">
        <v>192</v>
      </c>
      <c r="F2231" t="s">
        <v>118</v>
      </c>
      <c r="G2231" t="s">
        <v>171</v>
      </c>
      <c r="H2231">
        <v>0</v>
      </c>
      <c r="I2231" t="s">
        <v>82</v>
      </c>
      <c r="J2231">
        <v>0.05</v>
      </c>
      <c r="K2231">
        <v>0.05</v>
      </c>
      <c r="L2231">
        <v>0.25</v>
      </c>
      <c r="M2231" t="b">
        <f t="shared" si="173"/>
        <v>1</v>
      </c>
      <c r="N2231" t="str">
        <f t="shared" si="174"/>
        <v>Meal_Booster1_Green</v>
      </c>
      <c r="O2231" t="s">
        <v>16</v>
      </c>
    </row>
    <row r="2232" spans="1:15" hidden="1" x14ac:dyDescent="0.45">
      <c r="A2232" t="str">
        <f t="shared" si="170"/>
        <v>2020-01-05</v>
      </c>
      <c r="B2232">
        <f t="shared" si="171"/>
        <v>43835</v>
      </c>
      <c r="C2232" t="str">
        <f t="shared" si="172"/>
        <v>43835Meal_Booster1_MainP25</v>
      </c>
      <c r="D2232" s="7">
        <v>2230</v>
      </c>
      <c r="E2232" t="s">
        <v>192</v>
      </c>
      <c r="F2232" t="s">
        <v>118</v>
      </c>
      <c r="G2232" t="s">
        <v>172</v>
      </c>
      <c r="H2232">
        <v>0</v>
      </c>
      <c r="I2232" t="s">
        <v>82</v>
      </c>
      <c r="J2232">
        <v>0.05</v>
      </c>
      <c r="K2232">
        <v>0.05</v>
      </c>
      <c r="L2232">
        <v>0.25</v>
      </c>
      <c r="M2232" t="b">
        <f t="shared" si="173"/>
        <v>1</v>
      </c>
      <c r="N2232" t="str">
        <f t="shared" si="174"/>
        <v>Meal_Booster1_Main</v>
      </c>
      <c r="O2232" t="s">
        <v>17</v>
      </c>
    </row>
    <row r="2233" spans="1:15" hidden="1" x14ac:dyDescent="0.45">
      <c r="A2233" t="str">
        <f t="shared" si="170"/>
        <v>2020-01-05</v>
      </c>
      <c r="B2233">
        <f t="shared" si="171"/>
        <v>43835</v>
      </c>
      <c r="C2233" t="str">
        <f t="shared" si="172"/>
        <v>43835Meal_Booster1_SideP25</v>
      </c>
      <c r="D2233" s="7">
        <v>2231</v>
      </c>
      <c r="E2233" t="s">
        <v>192</v>
      </c>
      <c r="F2233" t="s">
        <v>118</v>
      </c>
      <c r="G2233" t="s">
        <v>173</v>
      </c>
      <c r="H2233">
        <v>0</v>
      </c>
      <c r="I2233" t="s">
        <v>82</v>
      </c>
      <c r="J2233">
        <v>0.05</v>
      </c>
      <c r="K2233">
        <v>0.05</v>
      </c>
      <c r="L2233">
        <v>0.25</v>
      </c>
      <c r="M2233" t="b">
        <f t="shared" si="173"/>
        <v>1</v>
      </c>
      <c r="N2233" t="str">
        <f t="shared" si="174"/>
        <v>Meal_Booster1_Side</v>
      </c>
      <c r="O2233" t="s">
        <v>18</v>
      </c>
    </row>
    <row r="2234" spans="1:15" hidden="1" x14ac:dyDescent="0.45">
      <c r="A2234" t="str">
        <f t="shared" si="170"/>
        <v>2020-01-05</v>
      </c>
      <c r="B2234">
        <f t="shared" si="171"/>
        <v>43835</v>
      </c>
      <c r="C2234" t="str">
        <f t="shared" si="172"/>
        <v>43835Meal_Booster2_GreenP25</v>
      </c>
      <c r="D2234" s="7">
        <v>2232</v>
      </c>
      <c r="E2234" t="s">
        <v>192</v>
      </c>
      <c r="F2234" t="s">
        <v>118</v>
      </c>
      <c r="G2234" t="s">
        <v>174</v>
      </c>
      <c r="H2234">
        <v>0</v>
      </c>
      <c r="I2234" t="s">
        <v>82</v>
      </c>
      <c r="J2234">
        <v>0.05</v>
      </c>
      <c r="K2234">
        <v>0.05</v>
      </c>
      <c r="L2234">
        <v>0.25</v>
      </c>
      <c r="M2234" t="b">
        <f t="shared" si="173"/>
        <v>1</v>
      </c>
      <c r="N2234" t="str">
        <f t="shared" si="174"/>
        <v>Meal_Booster2_Green</v>
      </c>
      <c r="O2234" t="s">
        <v>19</v>
      </c>
    </row>
    <row r="2235" spans="1:15" hidden="1" x14ac:dyDescent="0.45">
      <c r="A2235" t="str">
        <f t="shared" si="170"/>
        <v>2020-01-05</v>
      </c>
      <c r="B2235">
        <f t="shared" si="171"/>
        <v>43835</v>
      </c>
      <c r="C2235" t="str">
        <f t="shared" si="172"/>
        <v>43835Meal_Booster2_MainP25</v>
      </c>
      <c r="D2235" s="7">
        <v>2233</v>
      </c>
      <c r="E2235" t="s">
        <v>192</v>
      </c>
      <c r="F2235" t="s">
        <v>118</v>
      </c>
      <c r="G2235" t="s">
        <v>175</v>
      </c>
      <c r="H2235">
        <v>0</v>
      </c>
      <c r="I2235" t="s">
        <v>82</v>
      </c>
      <c r="J2235">
        <v>0.05</v>
      </c>
      <c r="K2235">
        <v>0.05</v>
      </c>
      <c r="L2235">
        <v>0.25</v>
      </c>
      <c r="M2235" t="b">
        <f t="shared" si="173"/>
        <v>1</v>
      </c>
      <c r="N2235" t="str">
        <f t="shared" si="174"/>
        <v>Meal_Booster2_Main</v>
      </c>
      <c r="O2235" t="s">
        <v>20</v>
      </c>
    </row>
    <row r="2236" spans="1:15" hidden="1" x14ac:dyDescent="0.45">
      <c r="A2236" t="str">
        <f t="shared" si="170"/>
        <v>2020-01-05</v>
      </c>
      <c r="B2236">
        <f t="shared" si="171"/>
        <v>43835</v>
      </c>
      <c r="C2236" t="str">
        <f t="shared" si="172"/>
        <v>43835Meal_Booster2_SideP25</v>
      </c>
      <c r="D2236" s="7">
        <v>2234</v>
      </c>
      <c r="E2236" t="s">
        <v>192</v>
      </c>
      <c r="F2236" t="s">
        <v>118</v>
      </c>
      <c r="G2236" t="s">
        <v>176</v>
      </c>
      <c r="H2236">
        <v>0</v>
      </c>
      <c r="I2236" t="s">
        <v>82</v>
      </c>
      <c r="J2236">
        <v>0.05</v>
      </c>
      <c r="K2236">
        <v>0.05</v>
      </c>
      <c r="L2236">
        <v>0.25</v>
      </c>
      <c r="M2236" t="b">
        <f t="shared" si="173"/>
        <v>1</v>
      </c>
      <c r="N2236" t="str">
        <f t="shared" si="174"/>
        <v>Meal_Booster2_Side</v>
      </c>
      <c r="O2236" t="s">
        <v>21</v>
      </c>
    </row>
    <row r="2237" spans="1:15" hidden="1" x14ac:dyDescent="0.45">
      <c r="A2237" t="str">
        <f t="shared" si="170"/>
        <v>2020-01-05</v>
      </c>
      <c r="B2237">
        <f t="shared" si="171"/>
        <v>43835</v>
      </c>
      <c r="C2237" t="str">
        <f t="shared" si="172"/>
        <v>43835Meal_Breakfast_GreenP25</v>
      </c>
      <c r="D2237" s="7">
        <v>2235</v>
      </c>
      <c r="E2237" t="s">
        <v>192</v>
      </c>
      <c r="F2237" t="s">
        <v>118</v>
      </c>
      <c r="G2237" t="s">
        <v>177</v>
      </c>
      <c r="H2237">
        <v>0</v>
      </c>
      <c r="I2237" t="s">
        <v>82</v>
      </c>
      <c r="J2237">
        <v>0.05</v>
      </c>
      <c r="K2237">
        <v>0.05</v>
      </c>
      <c r="L2237">
        <v>0.25</v>
      </c>
      <c r="M2237" t="b">
        <f t="shared" si="173"/>
        <v>1</v>
      </c>
      <c r="N2237" t="str">
        <f t="shared" si="174"/>
        <v>Meal_Breakfast_Green</v>
      </c>
      <c r="O2237" t="s">
        <v>24</v>
      </c>
    </row>
    <row r="2238" spans="1:15" hidden="1" x14ac:dyDescent="0.45">
      <c r="A2238" t="str">
        <f t="shared" si="170"/>
        <v>2020-01-05</v>
      </c>
      <c r="B2238">
        <f t="shared" si="171"/>
        <v>43835</v>
      </c>
      <c r="C2238" t="str">
        <f t="shared" si="172"/>
        <v>43835Meal_Breakfast_MainP25</v>
      </c>
      <c r="D2238" s="7">
        <v>2236</v>
      </c>
      <c r="E2238" t="s">
        <v>192</v>
      </c>
      <c r="F2238" t="s">
        <v>118</v>
      </c>
      <c r="G2238" t="s">
        <v>178</v>
      </c>
      <c r="H2238">
        <v>46.322372999999999</v>
      </c>
      <c r="I2238" t="s">
        <v>82</v>
      </c>
      <c r="J2238">
        <v>0.05</v>
      </c>
      <c r="K2238">
        <v>0.05</v>
      </c>
      <c r="L2238">
        <v>0.25</v>
      </c>
      <c r="M2238" t="b">
        <f t="shared" si="173"/>
        <v>1</v>
      </c>
      <c r="N2238" t="str">
        <f t="shared" si="174"/>
        <v>Meal_Breakfast_Main</v>
      </c>
      <c r="O2238" t="s">
        <v>25</v>
      </c>
    </row>
    <row r="2239" spans="1:15" hidden="1" x14ac:dyDescent="0.45">
      <c r="A2239" t="str">
        <f t="shared" si="170"/>
        <v>2020-01-05</v>
      </c>
      <c r="B2239">
        <f t="shared" si="171"/>
        <v>43835</v>
      </c>
      <c r="C2239" t="str">
        <f t="shared" si="172"/>
        <v>43835Meal_Breakfast_SideP25</v>
      </c>
      <c r="D2239" s="7">
        <v>2237</v>
      </c>
      <c r="E2239" t="s">
        <v>192</v>
      </c>
      <c r="F2239" t="s">
        <v>118</v>
      </c>
      <c r="G2239" t="s">
        <v>179</v>
      </c>
      <c r="H2239">
        <v>146.87280999999999</v>
      </c>
      <c r="I2239" t="s">
        <v>82</v>
      </c>
      <c r="J2239">
        <v>0.05</v>
      </c>
      <c r="K2239">
        <v>0.05</v>
      </c>
      <c r="L2239">
        <v>0.25</v>
      </c>
      <c r="M2239" t="b">
        <f t="shared" si="173"/>
        <v>1</v>
      </c>
      <c r="N2239" t="str">
        <f t="shared" si="174"/>
        <v>Meal_Breakfast_Side</v>
      </c>
      <c r="O2239" t="s">
        <v>26</v>
      </c>
    </row>
    <row r="2240" spans="1:15" hidden="1" x14ac:dyDescent="0.45">
      <c r="A2240" t="str">
        <f t="shared" si="170"/>
        <v>2020-01-05</v>
      </c>
      <c r="B2240">
        <f t="shared" si="171"/>
        <v>43835</v>
      </c>
      <c r="C2240" t="str">
        <f t="shared" si="172"/>
        <v>43835Meal_Dinner_GreenP25</v>
      </c>
      <c r="D2240" s="7">
        <v>2238</v>
      </c>
      <c r="E2240" t="s">
        <v>192</v>
      </c>
      <c r="F2240" t="s">
        <v>118</v>
      </c>
      <c r="G2240" t="s">
        <v>180</v>
      </c>
      <c r="H2240">
        <v>34.333826000000002</v>
      </c>
      <c r="I2240" t="s">
        <v>82</v>
      </c>
      <c r="J2240">
        <v>0.05</v>
      </c>
      <c r="K2240">
        <v>0.05</v>
      </c>
      <c r="L2240">
        <v>0.25</v>
      </c>
      <c r="M2240" t="b">
        <f t="shared" si="173"/>
        <v>1</v>
      </c>
      <c r="N2240" t="str">
        <f t="shared" si="174"/>
        <v>Meal_Dinner_Green</v>
      </c>
      <c r="O2240" t="s">
        <v>29</v>
      </c>
    </row>
    <row r="2241" spans="1:15" hidden="1" x14ac:dyDescent="0.45">
      <c r="A2241" t="str">
        <f t="shared" si="170"/>
        <v>2020-01-05</v>
      </c>
      <c r="B2241">
        <f t="shared" si="171"/>
        <v>43835</v>
      </c>
      <c r="C2241" t="str">
        <f t="shared" si="172"/>
        <v>43835Meal_Dinner_MainP25</v>
      </c>
      <c r="D2241" s="7">
        <v>2239</v>
      </c>
      <c r="E2241" t="s">
        <v>192</v>
      </c>
      <c r="F2241" t="s">
        <v>118</v>
      </c>
      <c r="G2241" t="s">
        <v>181</v>
      </c>
      <c r="H2241">
        <v>127.60739</v>
      </c>
      <c r="I2241" t="s">
        <v>82</v>
      </c>
      <c r="J2241">
        <v>0.05</v>
      </c>
      <c r="K2241">
        <v>0.05</v>
      </c>
      <c r="L2241">
        <v>0.25</v>
      </c>
      <c r="M2241" t="b">
        <f t="shared" si="173"/>
        <v>1</v>
      </c>
      <c r="N2241" t="str">
        <f t="shared" si="174"/>
        <v>Meal_Dinner_Main</v>
      </c>
      <c r="O2241" t="s">
        <v>30</v>
      </c>
    </row>
    <row r="2242" spans="1:15" hidden="1" x14ac:dyDescent="0.45">
      <c r="A2242" t="str">
        <f t="shared" ref="A2242:A2305" si="175">LEFT(E2242,10)</f>
        <v>2020-01-05</v>
      </c>
      <c r="B2242">
        <f t="shared" ref="B2242:B2305" si="176">VALUE(A2242)</f>
        <v>43835</v>
      </c>
      <c r="C2242" t="str">
        <f t="shared" ref="C2242:C2305" si="177">B2242&amp;G2242&amp;I2242</f>
        <v>43835Meal_Dinner_SideP25</v>
      </c>
      <c r="D2242" s="7">
        <v>2240</v>
      </c>
      <c r="E2242" t="s">
        <v>192</v>
      </c>
      <c r="F2242" t="s">
        <v>118</v>
      </c>
      <c r="G2242" t="s">
        <v>182</v>
      </c>
      <c r="H2242">
        <v>34.333826000000002</v>
      </c>
      <c r="I2242" t="s">
        <v>82</v>
      </c>
      <c r="J2242">
        <v>0.05</v>
      </c>
      <c r="K2242">
        <v>0.05</v>
      </c>
      <c r="L2242">
        <v>0.25</v>
      </c>
      <c r="M2242" t="b">
        <f t="shared" ref="M2242:M2305" si="178">N2242=G2242</f>
        <v>1</v>
      </c>
      <c r="N2242" t="str">
        <f t="shared" ref="N2242:N2305" si="179">"Meal_"&amp;O2242</f>
        <v>Meal_Dinner_Side</v>
      </c>
      <c r="O2242" t="s">
        <v>31</v>
      </c>
    </row>
    <row r="2243" spans="1:15" hidden="1" x14ac:dyDescent="0.45">
      <c r="A2243" t="str">
        <f t="shared" si="175"/>
        <v>2020-01-05</v>
      </c>
      <c r="B2243">
        <f t="shared" si="176"/>
        <v>43835</v>
      </c>
      <c r="C2243" t="str">
        <f t="shared" si="177"/>
        <v>43835Meal_Lunch_GreenP25</v>
      </c>
      <c r="D2243" s="7">
        <v>2241</v>
      </c>
      <c r="E2243" t="s">
        <v>192</v>
      </c>
      <c r="F2243" t="s">
        <v>118</v>
      </c>
      <c r="G2243" t="s">
        <v>183</v>
      </c>
      <c r="H2243">
        <v>116.26326</v>
      </c>
      <c r="I2243" t="s">
        <v>82</v>
      </c>
      <c r="J2243">
        <v>0.05</v>
      </c>
      <c r="K2243">
        <v>0.05</v>
      </c>
      <c r="L2243">
        <v>0.25</v>
      </c>
      <c r="M2243" t="b">
        <f t="shared" si="178"/>
        <v>1</v>
      </c>
      <c r="N2243" t="str">
        <f t="shared" si="179"/>
        <v>Meal_Lunch_Green</v>
      </c>
      <c r="O2243" t="s">
        <v>34</v>
      </c>
    </row>
    <row r="2244" spans="1:15" hidden="1" x14ac:dyDescent="0.45">
      <c r="A2244" t="str">
        <f t="shared" si="175"/>
        <v>2020-01-05</v>
      </c>
      <c r="B2244">
        <f t="shared" si="176"/>
        <v>43835</v>
      </c>
      <c r="C2244" t="str">
        <f t="shared" si="177"/>
        <v>43835Meal_Lunch_MainP25</v>
      </c>
      <c r="D2244" s="7">
        <v>2242</v>
      </c>
      <c r="E2244" t="s">
        <v>192</v>
      </c>
      <c r="F2244" t="s">
        <v>118</v>
      </c>
      <c r="G2244" t="s">
        <v>184</v>
      </c>
      <c r="H2244">
        <v>43.199868000000002</v>
      </c>
      <c r="I2244" t="s">
        <v>82</v>
      </c>
      <c r="J2244">
        <v>0.05</v>
      </c>
      <c r="K2244">
        <v>0.05</v>
      </c>
      <c r="L2244">
        <v>0.25</v>
      </c>
      <c r="M2244" t="b">
        <f t="shared" si="178"/>
        <v>1</v>
      </c>
      <c r="N2244" t="str">
        <f t="shared" si="179"/>
        <v>Meal_Lunch_Main</v>
      </c>
      <c r="O2244" t="s">
        <v>35</v>
      </c>
    </row>
    <row r="2245" spans="1:15" hidden="1" x14ac:dyDescent="0.45">
      <c r="A2245" t="str">
        <f t="shared" si="175"/>
        <v>2020-01-05</v>
      </c>
      <c r="B2245">
        <f t="shared" si="176"/>
        <v>43835</v>
      </c>
      <c r="C2245" t="str">
        <f t="shared" si="177"/>
        <v>43835Meal_Lunch_SideP25</v>
      </c>
      <c r="D2245" s="7">
        <v>2243</v>
      </c>
      <c r="E2245" t="s">
        <v>192</v>
      </c>
      <c r="F2245" t="s">
        <v>118</v>
      </c>
      <c r="G2245" t="s">
        <v>185</v>
      </c>
      <c r="H2245">
        <v>46.744242</v>
      </c>
      <c r="I2245" t="s">
        <v>82</v>
      </c>
      <c r="J2245">
        <v>0.05</v>
      </c>
      <c r="K2245">
        <v>0.05</v>
      </c>
      <c r="L2245">
        <v>0.25</v>
      </c>
      <c r="M2245" t="b">
        <f t="shared" si="178"/>
        <v>1</v>
      </c>
      <c r="N2245" t="str">
        <f t="shared" si="179"/>
        <v>Meal_Lunch_Side</v>
      </c>
      <c r="O2245" t="s">
        <v>36</v>
      </c>
    </row>
    <row r="2246" spans="1:15" hidden="1" x14ac:dyDescent="0.45">
      <c r="A2246" t="str">
        <f t="shared" si="175"/>
        <v>2020-01-05</v>
      </c>
      <c r="B2246">
        <f t="shared" si="176"/>
        <v>43835</v>
      </c>
      <c r="C2246" t="str">
        <f t="shared" si="177"/>
        <v>43835Meal_Morning_Snack_GreenP25</v>
      </c>
      <c r="D2246" s="7">
        <v>2244</v>
      </c>
      <c r="E2246" t="s">
        <v>192</v>
      </c>
      <c r="F2246" t="s">
        <v>118</v>
      </c>
      <c r="G2246" t="s">
        <v>186</v>
      </c>
      <c r="H2246">
        <v>21.347670999999998</v>
      </c>
      <c r="I2246" t="s">
        <v>82</v>
      </c>
      <c r="J2246">
        <v>0.05</v>
      </c>
      <c r="K2246">
        <v>0.05</v>
      </c>
      <c r="L2246">
        <v>0.25</v>
      </c>
      <c r="M2246" t="b">
        <f t="shared" si="178"/>
        <v>1</v>
      </c>
      <c r="N2246" t="str">
        <f t="shared" si="179"/>
        <v>Meal_Morning_Snack_Green</v>
      </c>
      <c r="O2246" t="s">
        <v>39</v>
      </c>
    </row>
    <row r="2247" spans="1:15" hidden="1" x14ac:dyDescent="0.45">
      <c r="A2247" t="str">
        <f t="shared" si="175"/>
        <v>2020-01-05</v>
      </c>
      <c r="B2247">
        <f t="shared" si="176"/>
        <v>43835</v>
      </c>
      <c r="C2247" t="str">
        <f t="shared" si="177"/>
        <v>43835Meal_Morning_Snack_MainP25</v>
      </c>
      <c r="D2247" s="7">
        <v>2245</v>
      </c>
      <c r="E2247" t="s">
        <v>192</v>
      </c>
      <c r="F2247" t="s">
        <v>118</v>
      </c>
      <c r="G2247" t="s">
        <v>187</v>
      </c>
      <c r="H2247">
        <v>97.250499000000005</v>
      </c>
      <c r="I2247" t="s">
        <v>82</v>
      </c>
      <c r="J2247">
        <v>0.05</v>
      </c>
      <c r="K2247">
        <v>0.05</v>
      </c>
      <c r="L2247">
        <v>0.25</v>
      </c>
      <c r="M2247" t="b">
        <f t="shared" si="178"/>
        <v>1</v>
      </c>
      <c r="N2247" t="str">
        <f t="shared" si="179"/>
        <v>Meal_Morning_Snack_Main</v>
      </c>
      <c r="O2247" t="s">
        <v>40</v>
      </c>
    </row>
    <row r="2248" spans="1:15" hidden="1" x14ac:dyDescent="0.45">
      <c r="A2248" t="str">
        <f t="shared" si="175"/>
        <v>2020-01-05</v>
      </c>
      <c r="B2248">
        <f t="shared" si="176"/>
        <v>43835</v>
      </c>
      <c r="C2248" t="str">
        <f t="shared" si="177"/>
        <v>43835Meal_Morning_Snack_SideP25</v>
      </c>
      <c r="D2248" s="7">
        <v>2246</v>
      </c>
      <c r="E2248" t="s">
        <v>192</v>
      </c>
      <c r="F2248" t="s">
        <v>118</v>
      </c>
      <c r="G2248" t="s">
        <v>188</v>
      </c>
      <c r="H2248">
        <v>23.719633999999999</v>
      </c>
      <c r="I2248" t="s">
        <v>82</v>
      </c>
      <c r="J2248">
        <v>0.05</v>
      </c>
      <c r="K2248">
        <v>0.05</v>
      </c>
      <c r="L2248">
        <v>0.25</v>
      </c>
      <c r="M2248" t="b">
        <f t="shared" si="178"/>
        <v>1</v>
      </c>
      <c r="N2248" t="str">
        <f t="shared" si="179"/>
        <v>Meal_Morning_Snack_Side</v>
      </c>
      <c r="O2248" t="s">
        <v>41</v>
      </c>
    </row>
    <row r="2249" spans="1:15" hidden="1" x14ac:dyDescent="0.45">
      <c r="A2249" t="str">
        <f t="shared" si="175"/>
        <v>2020-01-05</v>
      </c>
      <c r="B2249">
        <f t="shared" si="176"/>
        <v>43835</v>
      </c>
      <c r="C2249" t="str">
        <f t="shared" si="177"/>
        <v>43835Meal_Afternoon_Snack_GreenP4</v>
      </c>
      <c r="D2249" s="7">
        <v>2247</v>
      </c>
      <c r="E2249" t="s">
        <v>192</v>
      </c>
      <c r="F2249" t="s">
        <v>118</v>
      </c>
      <c r="G2249" t="s">
        <v>168</v>
      </c>
      <c r="H2249">
        <v>30.952950999999999</v>
      </c>
      <c r="I2249" t="s">
        <v>59</v>
      </c>
      <c r="J2249">
        <v>0.15</v>
      </c>
      <c r="K2249">
        <v>0.25</v>
      </c>
      <c r="L2249">
        <v>0.5</v>
      </c>
      <c r="M2249" t="b">
        <f t="shared" si="178"/>
        <v>1</v>
      </c>
      <c r="N2249" t="str">
        <f t="shared" si="179"/>
        <v>Meal_Afternoon_Snack_Green</v>
      </c>
      <c r="O2249" t="s">
        <v>11</v>
      </c>
    </row>
    <row r="2250" spans="1:15" hidden="1" x14ac:dyDescent="0.45">
      <c r="A2250" t="str">
        <f t="shared" si="175"/>
        <v>2020-01-05</v>
      </c>
      <c r="B2250">
        <f t="shared" si="176"/>
        <v>43835</v>
      </c>
      <c r="C2250" t="str">
        <f t="shared" si="177"/>
        <v>43835Meal_Afternoon_Snack_MainP4</v>
      </c>
      <c r="D2250" s="7">
        <v>2248</v>
      </c>
      <c r="E2250" t="s">
        <v>192</v>
      </c>
      <c r="F2250" t="s">
        <v>118</v>
      </c>
      <c r="G2250" t="s">
        <v>169</v>
      </c>
      <c r="H2250">
        <v>39.796652000000002</v>
      </c>
      <c r="I2250" t="s">
        <v>59</v>
      </c>
      <c r="J2250">
        <v>0.15</v>
      </c>
      <c r="K2250">
        <v>0.25</v>
      </c>
      <c r="L2250">
        <v>0.5</v>
      </c>
      <c r="M2250" t="b">
        <f t="shared" si="178"/>
        <v>1</v>
      </c>
      <c r="N2250" t="str">
        <f t="shared" si="179"/>
        <v>Meal_Afternoon_Snack_Main</v>
      </c>
      <c r="O2250" t="s">
        <v>12</v>
      </c>
    </row>
    <row r="2251" spans="1:15" hidden="1" x14ac:dyDescent="0.45">
      <c r="A2251" t="str">
        <f t="shared" si="175"/>
        <v>2020-01-05</v>
      </c>
      <c r="B2251">
        <f t="shared" si="176"/>
        <v>43835</v>
      </c>
      <c r="C2251" t="str">
        <f t="shared" si="177"/>
        <v>43835Meal_Afternoon_Snack_SideP4</v>
      </c>
      <c r="D2251" s="7">
        <v>2249</v>
      </c>
      <c r="E2251" t="s">
        <v>192</v>
      </c>
      <c r="F2251" t="s">
        <v>118</v>
      </c>
      <c r="G2251" t="s">
        <v>170</v>
      </c>
      <c r="H2251">
        <v>106.12439999999999</v>
      </c>
      <c r="I2251" t="s">
        <v>59</v>
      </c>
      <c r="J2251">
        <v>0.15</v>
      </c>
      <c r="K2251">
        <v>0.25</v>
      </c>
      <c r="L2251">
        <v>0.5</v>
      </c>
      <c r="M2251" t="b">
        <f t="shared" si="178"/>
        <v>1</v>
      </c>
      <c r="N2251" t="str">
        <f t="shared" si="179"/>
        <v>Meal_Afternoon_Snack_Side</v>
      </c>
      <c r="O2251" t="s">
        <v>13</v>
      </c>
    </row>
    <row r="2252" spans="1:15" hidden="1" x14ac:dyDescent="0.45">
      <c r="A2252" t="str">
        <f t="shared" si="175"/>
        <v>2020-01-05</v>
      </c>
      <c r="B2252">
        <f t="shared" si="176"/>
        <v>43835</v>
      </c>
      <c r="C2252" t="str">
        <f t="shared" si="177"/>
        <v>43835Meal_Booster1_GreenP4</v>
      </c>
      <c r="D2252" s="7">
        <v>2250</v>
      </c>
      <c r="E2252" t="s">
        <v>192</v>
      </c>
      <c r="F2252" t="s">
        <v>118</v>
      </c>
      <c r="G2252" t="s">
        <v>171</v>
      </c>
      <c r="H2252">
        <v>0</v>
      </c>
      <c r="I2252" t="s">
        <v>59</v>
      </c>
      <c r="J2252">
        <v>0.15</v>
      </c>
      <c r="K2252">
        <v>0.25</v>
      </c>
      <c r="L2252">
        <v>0.5</v>
      </c>
      <c r="M2252" t="b">
        <f t="shared" si="178"/>
        <v>1</v>
      </c>
      <c r="N2252" t="str">
        <f t="shared" si="179"/>
        <v>Meal_Booster1_Green</v>
      </c>
      <c r="O2252" t="s">
        <v>16</v>
      </c>
    </row>
    <row r="2253" spans="1:15" hidden="1" x14ac:dyDescent="0.45">
      <c r="A2253" t="str">
        <f t="shared" si="175"/>
        <v>2020-01-05</v>
      </c>
      <c r="B2253">
        <f t="shared" si="176"/>
        <v>43835</v>
      </c>
      <c r="C2253" t="str">
        <f t="shared" si="177"/>
        <v>43835Meal_Booster1_MainP4</v>
      </c>
      <c r="D2253" s="7">
        <v>2251</v>
      </c>
      <c r="E2253" t="s">
        <v>192</v>
      </c>
      <c r="F2253" t="s">
        <v>118</v>
      </c>
      <c r="G2253" t="s">
        <v>172</v>
      </c>
      <c r="H2253">
        <v>0</v>
      </c>
      <c r="I2253" t="s">
        <v>59</v>
      </c>
      <c r="J2253">
        <v>0.15</v>
      </c>
      <c r="K2253">
        <v>0.25</v>
      </c>
      <c r="L2253">
        <v>0.5</v>
      </c>
      <c r="M2253" t="b">
        <f t="shared" si="178"/>
        <v>1</v>
      </c>
      <c r="N2253" t="str">
        <f t="shared" si="179"/>
        <v>Meal_Booster1_Main</v>
      </c>
      <c r="O2253" t="s">
        <v>17</v>
      </c>
    </row>
    <row r="2254" spans="1:15" hidden="1" x14ac:dyDescent="0.45">
      <c r="A2254" t="str">
        <f t="shared" si="175"/>
        <v>2020-01-05</v>
      </c>
      <c r="B2254">
        <f t="shared" si="176"/>
        <v>43835</v>
      </c>
      <c r="C2254" t="str">
        <f t="shared" si="177"/>
        <v>43835Meal_Booster1_SideP4</v>
      </c>
      <c r="D2254" s="7">
        <v>2252</v>
      </c>
      <c r="E2254" t="s">
        <v>192</v>
      </c>
      <c r="F2254" t="s">
        <v>118</v>
      </c>
      <c r="G2254" t="s">
        <v>173</v>
      </c>
      <c r="H2254">
        <v>0</v>
      </c>
      <c r="I2254" t="s">
        <v>59</v>
      </c>
      <c r="J2254">
        <v>0.15</v>
      </c>
      <c r="K2254">
        <v>0.25</v>
      </c>
      <c r="L2254">
        <v>0.5</v>
      </c>
      <c r="M2254" t="b">
        <f t="shared" si="178"/>
        <v>1</v>
      </c>
      <c r="N2254" t="str">
        <f t="shared" si="179"/>
        <v>Meal_Booster1_Side</v>
      </c>
      <c r="O2254" t="s">
        <v>18</v>
      </c>
    </row>
    <row r="2255" spans="1:15" hidden="1" x14ac:dyDescent="0.45">
      <c r="A2255" t="str">
        <f t="shared" si="175"/>
        <v>2020-01-05</v>
      </c>
      <c r="B2255">
        <f t="shared" si="176"/>
        <v>43835</v>
      </c>
      <c r="C2255" t="str">
        <f t="shared" si="177"/>
        <v>43835Meal_Booster2_GreenP4</v>
      </c>
      <c r="D2255" s="7">
        <v>2253</v>
      </c>
      <c r="E2255" t="s">
        <v>192</v>
      </c>
      <c r="F2255" t="s">
        <v>118</v>
      </c>
      <c r="G2255" t="s">
        <v>174</v>
      </c>
      <c r="H2255">
        <v>0</v>
      </c>
      <c r="I2255" t="s">
        <v>59</v>
      </c>
      <c r="J2255">
        <v>0.15</v>
      </c>
      <c r="K2255">
        <v>0.25</v>
      </c>
      <c r="L2255">
        <v>0.5</v>
      </c>
      <c r="M2255" t="b">
        <f t="shared" si="178"/>
        <v>1</v>
      </c>
      <c r="N2255" t="str">
        <f t="shared" si="179"/>
        <v>Meal_Booster2_Green</v>
      </c>
      <c r="O2255" t="s">
        <v>19</v>
      </c>
    </row>
    <row r="2256" spans="1:15" hidden="1" x14ac:dyDescent="0.45">
      <c r="A2256" t="str">
        <f t="shared" si="175"/>
        <v>2020-01-05</v>
      </c>
      <c r="B2256">
        <f t="shared" si="176"/>
        <v>43835</v>
      </c>
      <c r="C2256" t="str">
        <f t="shared" si="177"/>
        <v>43835Meal_Booster2_MainP4</v>
      </c>
      <c r="D2256" s="7">
        <v>2254</v>
      </c>
      <c r="E2256" t="s">
        <v>192</v>
      </c>
      <c r="F2256" t="s">
        <v>118</v>
      </c>
      <c r="G2256" t="s">
        <v>175</v>
      </c>
      <c r="H2256">
        <v>0</v>
      </c>
      <c r="I2256" t="s">
        <v>59</v>
      </c>
      <c r="J2256">
        <v>0.15</v>
      </c>
      <c r="K2256">
        <v>0.25</v>
      </c>
      <c r="L2256">
        <v>0.5</v>
      </c>
      <c r="M2256" t="b">
        <f t="shared" si="178"/>
        <v>1</v>
      </c>
      <c r="N2256" t="str">
        <f t="shared" si="179"/>
        <v>Meal_Booster2_Main</v>
      </c>
      <c r="O2256" t="s">
        <v>20</v>
      </c>
    </row>
    <row r="2257" spans="1:15" hidden="1" x14ac:dyDescent="0.45">
      <c r="A2257" t="str">
        <f t="shared" si="175"/>
        <v>2020-01-05</v>
      </c>
      <c r="B2257">
        <f t="shared" si="176"/>
        <v>43835</v>
      </c>
      <c r="C2257" t="str">
        <f t="shared" si="177"/>
        <v>43835Meal_Booster2_SideP4</v>
      </c>
      <c r="D2257" s="7">
        <v>2255</v>
      </c>
      <c r="E2257" t="s">
        <v>192</v>
      </c>
      <c r="F2257" t="s">
        <v>118</v>
      </c>
      <c r="G2257" t="s">
        <v>176</v>
      </c>
      <c r="H2257">
        <v>0</v>
      </c>
      <c r="I2257" t="s">
        <v>59</v>
      </c>
      <c r="J2257">
        <v>0.15</v>
      </c>
      <c r="K2257">
        <v>0.25</v>
      </c>
      <c r="L2257">
        <v>0.5</v>
      </c>
      <c r="M2257" t="b">
        <f t="shared" si="178"/>
        <v>1</v>
      </c>
      <c r="N2257" t="str">
        <f t="shared" si="179"/>
        <v>Meal_Booster2_Side</v>
      </c>
      <c r="O2257" t="s">
        <v>21</v>
      </c>
    </row>
    <row r="2258" spans="1:15" hidden="1" x14ac:dyDescent="0.45">
      <c r="A2258" t="str">
        <f t="shared" si="175"/>
        <v>2020-01-05</v>
      </c>
      <c r="B2258">
        <f t="shared" si="176"/>
        <v>43835</v>
      </c>
      <c r="C2258" t="str">
        <f t="shared" si="177"/>
        <v>43835Meal_Breakfast_GreenP4</v>
      </c>
      <c r="D2258" s="7">
        <v>2256</v>
      </c>
      <c r="E2258" t="s">
        <v>192</v>
      </c>
      <c r="F2258" t="s">
        <v>118</v>
      </c>
      <c r="G2258" t="s">
        <v>177</v>
      </c>
      <c r="H2258">
        <v>0</v>
      </c>
      <c r="I2258" t="s">
        <v>59</v>
      </c>
      <c r="J2258">
        <v>0.15</v>
      </c>
      <c r="K2258">
        <v>0.25</v>
      </c>
      <c r="L2258">
        <v>0.5</v>
      </c>
      <c r="M2258" t="b">
        <f t="shared" si="178"/>
        <v>1</v>
      </c>
      <c r="N2258" t="str">
        <f t="shared" si="179"/>
        <v>Meal_Breakfast_Green</v>
      </c>
      <c r="O2258" t="s">
        <v>24</v>
      </c>
    </row>
    <row r="2259" spans="1:15" hidden="1" x14ac:dyDescent="0.45">
      <c r="A2259" t="str">
        <f t="shared" si="175"/>
        <v>2020-01-05</v>
      </c>
      <c r="B2259">
        <f t="shared" si="176"/>
        <v>43835</v>
      </c>
      <c r="C2259" t="str">
        <f t="shared" si="177"/>
        <v>43835Meal_Breakfast_MainP4</v>
      </c>
      <c r="D2259" s="7">
        <v>2257</v>
      </c>
      <c r="E2259" t="s">
        <v>192</v>
      </c>
      <c r="F2259" t="s">
        <v>118</v>
      </c>
      <c r="G2259" t="s">
        <v>178</v>
      </c>
      <c r="H2259">
        <v>34.092858999999997</v>
      </c>
      <c r="I2259" t="s">
        <v>59</v>
      </c>
      <c r="J2259">
        <v>0.15</v>
      </c>
      <c r="K2259">
        <v>0.25</v>
      </c>
      <c r="L2259">
        <v>0.5</v>
      </c>
      <c r="M2259" t="b">
        <f t="shared" si="178"/>
        <v>1</v>
      </c>
      <c r="N2259" t="str">
        <f t="shared" si="179"/>
        <v>Meal_Breakfast_Main</v>
      </c>
      <c r="O2259" t="s">
        <v>25</v>
      </c>
    </row>
    <row r="2260" spans="1:15" hidden="1" x14ac:dyDescent="0.45">
      <c r="A2260" t="str">
        <f t="shared" si="175"/>
        <v>2020-01-05</v>
      </c>
      <c r="B2260">
        <f t="shared" si="176"/>
        <v>43835</v>
      </c>
      <c r="C2260" t="str">
        <f t="shared" si="177"/>
        <v>43835Meal_Breakfast_SideP4</v>
      </c>
      <c r="D2260" s="7">
        <v>2258</v>
      </c>
      <c r="E2260" t="s">
        <v>192</v>
      </c>
      <c r="F2260" t="s">
        <v>118</v>
      </c>
      <c r="G2260" t="s">
        <v>179</v>
      </c>
      <c r="H2260">
        <v>179.19207</v>
      </c>
      <c r="I2260" t="s">
        <v>59</v>
      </c>
      <c r="J2260">
        <v>0.15</v>
      </c>
      <c r="K2260">
        <v>0.25</v>
      </c>
      <c r="L2260">
        <v>0.5</v>
      </c>
      <c r="M2260" t="b">
        <f t="shared" si="178"/>
        <v>1</v>
      </c>
      <c r="N2260" t="str">
        <f t="shared" si="179"/>
        <v>Meal_Breakfast_Side</v>
      </c>
      <c r="O2260" t="s">
        <v>26</v>
      </c>
    </row>
    <row r="2261" spans="1:15" hidden="1" x14ac:dyDescent="0.45">
      <c r="A2261" t="str">
        <f t="shared" si="175"/>
        <v>2020-01-05</v>
      </c>
      <c r="B2261">
        <f t="shared" si="176"/>
        <v>43835</v>
      </c>
      <c r="C2261" t="str">
        <f t="shared" si="177"/>
        <v>43835Meal_Dinner_GreenP4</v>
      </c>
      <c r="D2261" s="7">
        <v>2259</v>
      </c>
      <c r="E2261" t="s">
        <v>192</v>
      </c>
      <c r="F2261" t="s">
        <v>118</v>
      </c>
      <c r="G2261" t="s">
        <v>180</v>
      </c>
      <c r="H2261">
        <v>52.159941000000003</v>
      </c>
      <c r="I2261" t="s">
        <v>59</v>
      </c>
      <c r="J2261">
        <v>0.15</v>
      </c>
      <c r="K2261">
        <v>0.25</v>
      </c>
      <c r="L2261">
        <v>0.5</v>
      </c>
      <c r="M2261" t="b">
        <f t="shared" si="178"/>
        <v>1</v>
      </c>
      <c r="N2261" t="str">
        <f t="shared" si="179"/>
        <v>Meal_Dinner_Green</v>
      </c>
      <c r="O2261" t="s">
        <v>29</v>
      </c>
    </row>
    <row r="2262" spans="1:15" hidden="1" x14ac:dyDescent="0.45">
      <c r="A2262" t="str">
        <f t="shared" si="175"/>
        <v>2020-01-05</v>
      </c>
      <c r="B2262">
        <f t="shared" si="176"/>
        <v>43835</v>
      </c>
      <c r="C2262" t="str">
        <f t="shared" si="177"/>
        <v>43835Meal_Dinner_MainP4</v>
      </c>
      <c r="D2262" s="7">
        <v>2260</v>
      </c>
      <c r="E2262" t="s">
        <v>192</v>
      </c>
      <c r="F2262" t="s">
        <v>118</v>
      </c>
      <c r="G2262" t="s">
        <v>181</v>
      </c>
      <c r="H2262">
        <v>64.924100999999993</v>
      </c>
      <c r="I2262" t="s">
        <v>59</v>
      </c>
      <c r="J2262">
        <v>0.15</v>
      </c>
      <c r="K2262">
        <v>0.25</v>
      </c>
      <c r="L2262">
        <v>0.5</v>
      </c>
      <c r="M2262" t="b">
        <f t="shared" si="178"/>
        <v>1</v>
      </c>
      <c r="N2262" t="str">
        <f t="shared" si="179"/>
        <v>Meal_Dinner_Main</v>
      </c>
      <c r="O2262" t="s">
        <v>30</v>
      </c>
    </row>
    <row r="2263" spans="1:15" hidden="1" x14ac:dyDescent="0.45">
      <c r="A2263" t="str">
        <f t="shared" si="175"/>
        <v>2020-01-05</v>
      </c>
      <c r="B2263">
        <f t="shared" si="176"/>
        <v>43835</v>
      </c>
      <c r="C2263" t="str">
        <f t="shared" si="177"/>
        <v>43835Meal_Dinner_SideP4</v>
      </c>
      <c r="D2263" s="7">
        <v>2261</v>
      </c>
      <c r="E2263" t="s">
        <v>192</v>
      </c>
      <c r="F2263" t="s">
        <v>118</v>
      </c>
      <c r="G2263" t="s">
        <v>182</v>
      </c>
      <c r="H2263">
        <v>32.006456</v>
      </c>
      <c r="I2263" t="s">
        <v>59</v>
      </c>
      <c r="J2263">
        <v>0.15</v>
      </c>
      <c r="K2263">
        <v>0.25</v>
      </c>
      <c r="L2263">
        <v>0.5</v>
      </c>
      <c r="M2263" t="b">
        <f t="shared" si="178"/>
        <v>1</v>
      </c>
      <c r="N2263" t="str">
        <f t="shared" si="179"/>
        <v>Meal_Dinner_Side</v>
      </c>
      <c r="O2263" t="s">
        <v>31</v>
      </c>
    </row>
    <row r="2264" spans="1:15" hidden="1" x14ac:dyDescent="0.45">
      <c r="A2264" t="str">
        <f t="shared" si="175"/>
        <v>2020-01-05</v>
      </c>
      <c r="B2264">
        <f t="shared" si="176"/>
        <v>43835</v>
      </c>
      <c r="C2264" t="str">
        <f t="shared" si="177"/>
        <v>43835Meal_Lunch_GreenP4</v>
      </c>
      <c r="D2264" s="7">
        <v>2262</v>
      </c>
      <c r="E2264" t="s">
        <v>192</v>
      </c>
      <c r="F2264" t="s">
        <v>118</v>
      </c>
      <c r="G2264" t="s">
        <v>183</v>
      </c>
      <c r="H2264">
        <v>163.88858999999999</v>
      </c>
      <c r="I2264" t="s">
        <v>59</v>
      </c>
      <c r="J2264">
        <v>0.15</v>
      </c>
      <c r="K2264">
        <v>0.25</v>
      </c>
      <c r="L2264">
        <v>0.5</v>
      </c>
      <c r="M2264" t="b">
        <f t="shared" si="178"/>
        <v>1</v>
      </c>
      <c r="N2264" t="str">
        <f t="shared" si="179"/>
        <v>Meal_Lunch_Green</v>
      </c>
      <c r="O2264" t="s">
        <v>34</v>
      </c>
    </row>
    <row r="2265" spans="1:15" hidden="1" x14ac:dyDescent="0.45">
      <c r="A2265" t="str">
        <f t="shared" si="175"/>
        <v>2020-01-05</v>
      </c>
      <c r="B2265">
        <f t="shared" si="176"/>
        <v>43835</v>
      </c>
      <c r="C2265" t="str">
        <f t="shared" si="177"/>
        <v>43835Meal_Lunch_MainP4</v>
      </c>
      <c r="D2265" s="7">
        <v>2263</v>
      </c>
      <c r="E2265" t="s">
        <v>192</v>
      </c>
      <c r="F2265" t="s">
        <v>118</v>
      </c>
      <c r="G2265" t="s">
        <v>184</v>
      </c>
      <c r="H2265">
        <v>146.32910000000001</v>
      </c>
      <c r="I2265" t="s">
        <v>59</v>
      </c>
      <c r="J2265">
        <v>0.15</v>
      </c>
      <c r="K2265">
        <v>0.25</v>
      </c>
      <c r="L2265">
        <v>0.5</v>
      </c>
      <c r="M2265" t="b">
        <f t="shared" si="178"/>
        <v>1</v>
      </c>
      <c r="N2265" t="str">
        <f t="shared" si="179"/>
        <v>Meal_Lunch_Main</v>
      </c>
      <c r="O2265" t="s">
        <v>35</v>
      </c>
    </row>
    <row r="2266" spans="1:15" hidden="1" x14ac:dyDescent="0.45">
      <c r="A2266" t="str">
        <f t="shared" si="175"/>
        <v>2020-01-05</v>
      </c>
      <c r="B2266">
        <f t="shared" si="176"/>
        <v>43835</v>
      </c>
      <c r="C2266" t="str">
        <f t="shared" si="177"/>
        <v>43835Meal_Lunch_SideP4</v>
      </c>
      <c r="D2266" s="7">
        <v>2264</v>
      </c>
      <c r="E2266" t="s">
        <v>192</v>
      </c>
      <c r="F2266" t="s">
        <v>118</v>
      </c>
      <c r="G2266" t="s">
        <v>185</v>
      </c>
      <c r="H2266">
        <v>39.021093999999998</v>
      </c>
      <c r="I2266" t="s">
        <v>59</v>
      </c>
      <c r="J2266">
        <v>0.15</v>
      </c>
      <c r="K2266">
        <v>0.25</v>
      </c>
      <c r="L2266">
        <v>0.5</v>
      </c>
      <c r="M2266" t="b">
        <f t="shared" si="178"/>
        <v>1</v>
      </c>
      <c r="N2266" t="str">
        <f t="shared" si="179"/>
        <v>Meal_Lunch_Side</v>
      </c>
      <c r="O2266" t="s">
        <v>36</v>
      </c>
    </row>
    <row r="2267" spans="1:15" hidden="1" x14ac:dyDescent="0.45">
      <c r="A2267" t="str">
        <f t="shared" si="175"/>
        <v>2020-01-05</v>
      </c>
      <c r="B2267">
        <f t="shared" si="176"/>
        <v>43835</v>
      </c>
      <c r="C2267" t="str">
        <f t="shared" si="177"/>
        <v>43835Meal_Morning_Snack_GreenP4</v>
      </c>
      <c r="D2267" s="7">
        <v>2265</v>
      </c>
      <c r="E2267" t="s">
        <v>192</v>
      </c>
      <c r="F2267" t="s">
        <v>118</v>
      </c>
      <c r="G2267" t="s">
        <v>186</v>
      </c>
      <c r="H2267">
        <v>19.266684999999999</v>
      </c>
      <c r="I2267" t="s">
        <v>59</v>
      </c>
      <c r="J2267">
        <v>0.15</v>
      </c>
      <c r="K2267">
        <v>0.25</v>
      </c>
      <c r="L2267">
        <v>0.5</v>
      </c>
      <c r="M2267" t="b">
        <f t="shared" si="178"/>
        <v>1</v>
      </c>
      <c r="N2267" t="str">
        <f t="shared" si="179"/>
        <v>Meal_Morning_Snack_Green</v>
      </c>
      <c r="O2267" t="s">
        <v>39</v>
      </c>
    </row>
    <row r="2268" spans="1:15" hidden="1" x14ac:dyDescent="0.45">
      <c r="A2268" t="str">
        <f t="shared" si="175"/>
        <v>2020-01-05</v>
      </c>
      <c r="B2268">
        <f t="shared" si="176"/>
        <v>43835</v>
      </c>
      <c r="C2268" t="str">
        <f t="shared" si="177"/>
        <v>43835Meal_Morning_Snack_MainP4</v>
      </c>
      <c r="D2268" s="7">
        <v>2266</v>
      </c>
      <c r="E2268" t="s">
        <v>192</v>
      </c>
      <c r="F2268" t="s">
        <v>118</v>
      </c>
      <c r="G2268" t="s">
        <v>187</v>
      </c>
      <c r="H2268">
        <v>134.86679000000001</v>
      </c>
      <c r="I2268" t="s">
        <v>59</v>
      </c>
      <c r="J2268">
        <v>0.15</v>
      </c>
      <c r="K2268">
        <v>0.25</v>
      </c>
      <c r="L2268">
        <v>0.5</v>
      </c>
      <c r="M2268" t="b">
        <f t="shared" si="178"/>
        <v>1</v>
      </c>
      <c r="N2268" t="str">
        <f t="shared" si="179"/>
        <v>Meal_Morning_Snack_Main</v>
      </c>
      <c r="O2268" t="s">
        <v>40</v>
      </c>
    </row>
    <row r="2269" spans="1:15" hidden="1" x14ac:dyDescent="0.45">
      <c r="A2269" t="str">
        <f t="shared" si="175"/>
        <v>2020-01-05</v>
      </c>
      <c r="B2269">
        <f t="shared" si="176"/>
        <v>43835</v>
      </c>
      <c r="C2269" t="str">
        <f t="shared" si="177"/>
        <v>43835Meal_Morning_Snack_SideP4</v>
      </c>
      <c r="D2269" s="7">
        <v>2267</v>
      </c>
      <c r="E2269" t="s">
        <v>192</v>
      </c>
      <c r="F2269" t="s">
        <v>118</v>
      </c>
      <c r="G2269" t="s">
        <v>188</v>
      </c>
      <c r="H2269">
        <v>38.533369999999998</v>
      </c>
      <c r="I2269" t="s">
        <v>59</v>
      </c>
      <c r="J2269">
        <v>0.15</v>
      </c>
      <c r="K2269">
        <v>0.25</v>
      </c>
      <c r="L2269">
        <v>0.5</v>
      </c>
      <c r="M2269" t="b">
        <f t="shared" si="178"/>
        <v>1</v>
      </c>
      <c r="N2269" t="str">
        <f t="shared" si="179"/>
        <v>Meal_Morning_Snack_Side</v>
      </c>
      <c r="O2269" t="s">
        <v>41</v>
      </c>
    </row>
    <row r="2270" spans="1:15" hidden="1" x14ac:dyDescent="0.45">
      <c r="A2270" t="str">
        <f t="shared" si="175"/>
        <v>2020-01-05</v>
      </c>
      <c r="B2270">
        <f t="shared" si="176"/>
        <v>43835</v>
      </c>
      <c r="C2270" t="str">
        <f t="shared" si="177"/>
        <v>43835Meal_Afternoon_Snack_GreenP5</v>
      </c>
      <c r="D2270" s="7">
        <v>2268</v>
      </c>
      <c r="E2270" t="s">
        <v>192</v>
      </c>
      <c r="F2270" t="s">
        <v>118</v>
      </c>
      <c r="G2270" t="s">
        <v>168</v>
      </c>
      <c r="H2270">
        <v>107.00761</v>
      </c>
      <c r="I2270" t="s">
        <v>60</v>
      </c>
      <c r="J2270">
        <v>0.05</v>
      </c>
      <c r="K2270">
        <v>0.1</v>
      </c>
      <c r="L2270">
        <v>0.25</v>
      </c>
      <c r="M2270" t="b">
        <f t="shared" si="178"/>
        <v>1</v>
      </c>
      <c r="N2270" t="str">
        <f t="shared" si="179"/>
        <v>Meal_Afternoon_Snack_Green</v>
      </c>
      <c r="O2270" t="s">
        <v>11</v>
      </c>
    </row>
    <row r="2271" spans="1:15" hidden="1" x14ac:dyDescent="0.45">
      <c r="A2271" t="str">
        <f t="shared" si="175"/>
        <v>2020-01-05</v>
      </c>
      <c r="B2271">
        <f t="shared" si="176"/>
        <v>43835</v>
      </c>
      <c r="C2271" t="str">
        <f t="shared" si="177"/>
        <v>43835Meal_Afternoon_Snack_MainP5</v>
      </c>
      <c r="D2271" s="7">
        <v>2269</v>
      </c>
      <c r="E2271" t="s">
        <v>192</v>
      </c>
      <c r="F2271" t="s">
        <v>118</v>
      </c>
      <c r="G2271" t="s">
        <v>169</v>
      </c>
      <c r="H2271">
        <v>27.516241999999998</v>
      </c>
      <c r="I2271" t="s">
        <v>60</v>
      </c>
      <c r="J2271">
        <v>0.05</v>
      </c>
      <c r="K2271">
        <v>0.1</v>
      </c>
      <c r="L2271">
        <v>0.25</v>
      </c>
      <c r="M2271" t="b">
        <f t="shared" si="178"/>
        <v>1</v>
      </c>
      <c r="N2271" t="str">
        <f t="shared" si="179"/>
        <v>Meal_Afternoon_Snack_Main</v>
      </c>
      <c r="O2271" t="s">
        <v>12</v>
      </c>
    </row>
    <row r="2272" spans="1:15" hidden="1" x14ac:dyDescent="0.45">
      <c r="A2272" t="str">
        <f t="shared" si="175"/>
        <v>2020-01-05</v>
      </c>
      <c r="B2272">
        <f t="shared" si="176"/>
        <v>43835</v>
      </c>
      <c r="C2272" t="str">
        <f t="shared" si="177"/>
        <v>43835Meal_Afternoon_Snack_SideP5</v>
      </c>
      <c r="D2272" s="7">
        <v>2270</v>
      </c>
      <c r="E2272" t="s">
        <v>192</v>
      </c>
      <c r="F2272" t="s">
        <v>118</v>
      </c>
      <c r="G2272" t="s">
        <v>170</v>
      </c>
      <c r="H2272">
        <v>110.06497</v>
      </c>
      <c r="I2272" t="s">
        <v>60</v>
      </c>
      <c r="J2272">
        <v>0.05</v>
      </c>
      <c r="K2272">
        <v>0.1</v>
      </c>
      <c r="L2272">
        <v>0.25</v>
      </c>
      <c r="M2272" t="b">
        <f t="shared" si="178"/>
        <v>1</v>
      </c>
      <c r="N2272" t="str">
        <f t="shared" si="179"/>
        <v>Meal_Afternoon_Snack_Side</v>
      </c>
      <c r="O2272" t="s">
        <v>13</v>
      </c>
    </row>
    <row r="2273" spans="1:15" hidden="1" x14ac:dyDescent="0.45">
      <c r="A2273" t="str">
        <f t="shared" si="175"/>
        <v>2020-01-05</v>
      </c>
      <c r="B2273">
        <f t="shared" si="176"/>
        <v>43835</v>
      </c>
      <c r="C2273" t="str">
        <f t="shared" si="177"/>
        <v>43835Meal_Booster1_GreenP5</v>
      </c>
      <c r="D2273" s="7">
        <v>2271</v>
      </c>
      <c r="E2273" t="s">
        <v>192</v>
      </c>
      <c r="F2273" t="s">
        <v>118</v>
      </c>
      <c r="G2273" t="s">
        <v>171</v>
      </c>
      <c r="H2273">
        <v>0</v>
      </c>
      <c r="I2273" t="s">
        <v>60</v>
      </c>
      <c r="J2273">
        <v>0.05</v>
      </c>
      <c r="K2273">
        <v>0.1</v>
      </c>
      <c r="L2273">
        <v>0.25</v>
      </c>
      <c r="M2273" t="b">
        <f t="shared" si="178"/>
        <v>1</v>
      </c>
      <c r="N2273" t="str">
        <f t="shared" si="179"/>
        <v>Meal_Booster1_Green</v>
      </c>
      <c r="O2273" t="s">
        <v>16</v>
      </c>
    </row>
    <row r="2274" spans="1:15" hidden="1" x14ac:dyDescent="0.45">
      <c r="A2274" t="str">
        <f t="shared" si="175"/>
        <v>2020-01-05</v>
      </c>
      <c r="B2274">
        <f t="shared" si="176"/>
        <v>43835</v>
      </c>
      <c r="C2274" t="str">
        <f t="shared" si="177"/>
        <v>43835Meal_Booster1_MainP5</v>
      </c>
      <c r="D2274" s="7">
        <v>2272</v>
      </c>
      <c r="E2274" t="s">
        <v>192</v>
      </c>
      <c r="F2274" t="s">
        <v>118</v>
      </c>
      <c r="G2274" t="s">
        <v>172</v>
      </c>
      <c r="H2274">
        <v>0</v>
      </c>
      <c r="I2274" t="s">
        <v>60</v>
      </c>
      <c r="J2274">
        <v>0.05</v>
      </c>
      <c r="K2274">
        <v>0.1</v>
      </c>
      <c r="L2274">
        <v>0.25</v>
      </c>
      <c r="M2274" t="b">
        <f t="shared" si="178"/>
        <v>1</v>
      </c>
      <c r="N2274" t="str">
        <f t="shared" si="179"/>
        <v>Meal_Booster1_Main</v>
      </c>
      <c r="O2274" t="s">
        <v>17</v>
      </c>
    </row>
    <row r="2275" spans="1:15" hidden="1" x14ac:dyDescent="0.45">
      <c r="A2275" t="str">
        <f t="shared" si="175"/>
        <v>2020-01-05</v>
      </c>
      <c r="B2275">
        <f t="shared" si="176"/>
        <v>43835</v>
      </c>
      <c r="C2275" t="str">
        <f t="shared" si="177"/>
        <v>43835Meal_Booster1_SideP5</v>
      </c>
      <c r="D2275" s="7">
        <v>2273</v>
      </c>
      <c r="E2275" t="s">
        <v>192</v>
      </c>
      <c r="F2275" t="s">
        <v>118</v>
      </c>
      <c r="G2275" t="s">
        <v>173</v>
      </c>
      <c r="H2275">
        <v>0</v>
      </c>
      <c r="I2275" t="s">
        <v>60</v>
      </c>
      <c r="J2275">
        <v>0.05</v>
      </c>
      <c r="K2275">
        <v>0.1</v>
      </c>
      <c r="L2275">
        <v>0.25</v>
      </c>
      <c r="M2275" t="b">
        <f t="shared" si="178"/>
        <v>1</v>
      </c>
      <c r="N2275" t="str">
        <f t="shared" si="179"/>
        <v>Meal_Booster1_Side</v>
      </c>
      <c r="O2275" t="s">
        <v>18</v>
      </c>
    </row>
    <row r="2276" spans="1:15" hidden="1" x14ac:dyDescent="0.45">
      <c r="A2276" t="str">
        <f t="shared" si="175"/>
        <v>2020-01-05</v>
      </c>
      <c r="B2276">
        <f t="shared" si="176"/>
        <v>43835</v>
      </c>
      <c r="C2276" t="str">
        <f t="shared" si="177"/>
        <v>43835Meal_Booster2_GreenP5</v>
      </c>
      <c r="D2276" s="7">
        <v>2274</v>
      </c>
      <c r="E2276" t="s">
        <v>192</v>
      </c>
      <c r="F2276" t="s">
        <v>118</v>
      </c>
      <c r="G2276" t="s">
        <v>174</v>
      </c>
      <c r="H2276">
        <v>0</v>
      </c>
      <c r="I2276" t="s">
        <v>60</v>
      </c>
      <c r="J2276">
        <v>0.05</v>
      </c>
      <c r="K2276">
        <v>0.1</v>
      </c>
      <c r="L2276">
        <v>0.25</v>
      </c>
      <c r="M2276" t="b">
        <f t="shared" si="178"/>
        <v>1</v>
      </c>
      <c r="N2276" t="str">
        <f t="shared" si="179"/>
        <v>Meal_Booster2_Green</v>
      </c>
      <c r="O2276" t="s">
        <v>19</v>
      </c>
    </row>
    <row r="2277" spans="1:15" hidden="1" x14ac:dyDescent="0.45">
      <c r="A2277" t="str">
        <f t="shared" si="175"/>
        <v>2020-01-05</v>
      </c>
      <c r="B2277">
        <f t="shared" si="176"/>
        <v>43835</v>
      </c>
      <c r="C2277" t="str">
        <f t="shared" si="177"/>
        <v>43835Meal_Booster2_MainP5</v>
      </c>
      <c r="D2277" s="7">
        <v>2275</v>
      </c>
      <c r="E2277" t="s">
        <v>192</v>
      </c>
      <c r="F2277" t="s">
        <v>118</v>
      </c>
      <c r="G2277" t="s">
        <v>175</v>
      </c>
      <c r="H2277">
        <v>0</v>
      </c>
      <c r="I2277" t="s">
        <v>60</v>
      </c>
      <c r="J2277">
        <v>0.05</v>
      </c>
      <c r="K2277">
        <v>0.1</v>
      </c>
      <c r="L2277">
        <v>0.25</v>
      </c>
      <c r="M2277" t="b">
        <f t="shared" si="178"/>
        <v>1</v>
      </c>
      <c r="N2277" t="str">
        <f t="shared" si="179"/>
        <v>Meal_Booster2_Main</v>
      </c>
      <c r="O2277" t="s">
        <v>20</v>
      </c>
    </row>
    <row r="2278" spans="1:15" hidden="1" x14ac:dyDescent="0.45">
      <c r="A2278" t="str">
        <f t="shared" si="175"/>
        <v>2020-01-05</v>
      </c>
      <c r="B2278">
        <f t="shared" si="176"/>
        <v>43835</v>
      </c>
      <c r="C2278" t="str">
        <f t="shared" si="177"/>
        <v>43835Meal_Booster2_SideP5</v>
      </c>
      <c r="D2278" s="7">
        <v>2276</v>
      </c>
      <c r="E2278" t="s">
        <v>192</v>
      </c>
      <c r="F2278" t="s">
        <v>118</v>
      </c>
      <c r="G2278" t="s">
        <v>176</v>
      </c>
      <c r="H2278">
        <v>0</v>
      </c>
      <c r="I2278" t="s">
        <v>60</v>
      </c>
      <c r="J2278">
        <v>0.05</v>
      </c>
      <c r="K2278">
        <v>0.1</v>
      </c>
      <c r="L2278">
        <v>0.25</v>
      </c>
      <c r="M2278" t="b">
        <f t="shared" si="178"/>
        <v>1</v>
      </c>
      <c r="N2278" t="str">
        <f t="shared" si="179"/>
        <v>Meal_Booster2_Side</v>
      </c>
      <c r="O2278" t="s">
        <v>21</v>
      </c>
    </row>
    <row r="2279" spans="1:15" hidden="1" x14ac:dyDescent="0.45">
      <c r="A2279" t="str">
        <f t="shared" si="175"/>
        <v>2020-01-05</v>
      </c>
      <c r="B2279">
        <f t="shared" si="176"/>
        <v>43835</v>
      </c>
      <c r="C2279" t="str">
        <f t="shared" si="177"/>
        <v>43835Meal_Breakfast_GreenP5</v>
      </c>
      <c r="D2279" s="7">
        <v>2277</v>
      </c>
      <c r="E2279" t="s">
        <v>192</v>
      </c>
      <c r="F2279" t="s">
        <v>118</v>
      </c>
      <c r="G2279" t="s">
        <v>177</v>
      </c>
      <c r="H2279">
        <v>0</v>
      </c>
      <c r="I2279" t="s">
        <v>60</v>
      </c>
      <c r="J2279">
        <v>0.05</v>
      </c>
      <c r="K2279">
        <v>0.1</v>
      </c>
      <c r="L2279">
        <v>0.25</v>
      </c>
      <c r="M2279" t="b">
        <f t="shared" si="178"/>
        <v>1</v>
      </c>
      <c r="N2279" t="str">
        <f t="shared" si="179"/>
        <v>Meal_Breakfast_Green</v>
      </c>
      <c r="O2279" t="s">
        <v>24</v>
      </c>
    </row>
    <row r="2280" spans="1:15" hidden="1" x14ac:dyDescent="0.45">
      <c r="A2280" t="str">
        <f t="shared" si="175"/>
        <v>2020-01-05</v>
      </c>
      <c r="B2280">
        <f t="shared" si="176"/>
        <v>43835</v>
      </c>
      <c r="C2280" t="str">
        <f t="shared" si="177"/>
        <v>43835Meal_Breakfast_MainP5</v>
      </c>
      <c r="D2280" s="7">
        <v>2278</v>
      </c>
      <c r="E2280" t="s">
        <v>192</v>
      </c>
      <c r="F2280" t="s">
        <v>118</v>
      </c>
      <c r="G2280" t="s">
        <v>178</v>
      </c>
      <c r="H2280">
        <v>77.043308999999994</v>
      </c>
      <c r="I2280" t="s">
        <v>60</v>
      </c>
      <c r="J2280">
        <v>0.05</v>
      </c>
      <c r="K2280">
        <v>0.1</v>
      </c>
      <c r="L2280">
        <v>0.25</v>
      </c>
      <c r="M2280" t="b">
        <f t="shared" si="178"/>
        <v>1</v>
      </c>
      <c r="N2280" t="str">
        <f t="shared" si="179"/>
        <v>Meal_Breakfast_Main</v>
      </c>
      <c r="O2280" t="s">
        <v>25</v>
      </c>
    </row>
    <row r="2281" spans="1:15" hidden="1" x14ac:dyDescent="0.45">
      <c r="A2281" t="str">
        <f t="shared" si="175"/>
        <v>2020-01-05</v>
      </c>
      <c r="B2281">
        <f t="shared" si="176"/>
        <v>43835</v>
      </c>
      <c r="C2281" t="str">
        <f t="shared" si="177"/>
        <v>43835Meal_Breakfast_SideP5</v>
      </c>
      <c r="D2281" s="7">
        <v>2279</v>
      </c>
      <c r="E2281" t="s">
        <v>192</v>
      </c>
      <c r="F2281" t="s">
        <v>118</v>
      </c>
      <c r="G2281" t="s">
        <v>179</v>
      </c>
      <c r="H2281">
        <v>244.27865</v>
      </c>
      <c r="I2281" t="s">
        <v>60</v>
      </c>
      <c r="J2281">
        <v>0.05</v>
      </c>
      <c r="K2281">
        <v>0.1</v>
      </c>
      <c r="L2281">
        <v>0.25</v>
      </c>
      <c r="M2281" t="b">
        <f t="shared" si="178"/>
        <v>1</v>
      </c>
      <c r="N2281" t="str">
        <f t="shared" si="179"/>
        <v>Meal_Breakfast_Side</v>
      </c>
      <c r="O2281" t="s">
        <v>26</v>
      </c>
    </row>
    <row r="2282" spans="1:15" hidden="1" x14ac:dyDescent="0.45">
      <c r="A2282" t="str">
        <f t="shared" si="175"/>
        <v>2020-01-05</v>
      </c>
      <c r="B2282">
        <f t="shared" si="176"/>
        <v>43835</v>
      </c>
      <c r="C2282" t="str">
        <f t="shared" si="177"/>
        <v>43835Meal_Dinner_GreenP5</v>
      </c>
      <c r="D2282" s="7">
        <v>2280</v>
      </c>
      <c r="E2282" t="s">
        <v>192</v>
      </c>
      <c r="F2282" t="s">
        <v>118</v>
      </c>
      <c r="G2282" t="s">
        <v>180</v>
      </c>
      <c r="H2282">
        <v>75.606356000000005</v>
      </c>
      <c r="I2282" t="s">
        <v>60</v>
      </c>
      <c r="J2282">
        <v>0.05</v>
      </c>
      <c r="K2282">
        <v>0.1</v>
      </c>
      <c r="L2282">
        <v>0.25</v>
      </c>
      <c r="M2282" t="b">
        <f t="shared" si="178"/>
        <v>1</v>
      </c>
      <c r="N2282" t="str">
        <f t="shared" si="179"/>
        <v>Meal_Dinner_Green</v>
      </c>
      <c r="O2282" t="s">
        <v>29</v>
      </c>
    </row>
    <row r="2283" spans="1:15" hidden="1" x14ac:dyDescent="0.45">
      <c r="A2283" t="str">
        <f t="shared" si="175"/>
        <v>2020-01-05</v>
      </c>
      <c r="B2283">
        <f t="shared" si="176"/>
        <v>43835</v>
      </c>
      <c r="C2283" t="str">
        <f t="shared" si="177"/>
        <v>43835Meal_Dinner_MainP5</v>
      </c>
      <c r="D2283" s="7">
        <v>2281</v>
      </c>
      <c r="E2283" t="s">
        <v>192</v>
      </c>
      <c r="F2283" t="s">
        <v>118</v>
      </c>
      <c r="G2283" t="s">
        <v>181</v>
      </c>
      <c r="H2283">
        <v>281.00362000000001</v>
      </c>
      <c r="I2283" t="s">
        <v>60</v>
      </c>
      <c r="J2283">
        <v>0.05</v>
      </c>
      <c r="K2283">
        <v>0.1</v>
      </c>
      <c r="L2283">
        <v>0.25</v>
      </c>
      <c r="M2283" t="b">
        <f t="shared" si="178"/>
        <v>1</v>
      </c>
      <c r="N2283" t="str">
        <f t="shared" si="179"/>
        <v>Meal_Dinner_Main</v>
      </c>
      <c r="O2283" t="s">
        <v>30</v>
      </c>
    </row>
    <row r="2284" spans="1:15" hidden="1" x14ac:dyDescent="0.45">
      <c r="A2284" t="str">
        <f t="shared" si="175"/>
        <v>2020-01-05</v>
      </c>
      <c r="B2284">
        <f t="shared" si="176"/>
        <v>43835</v>
      </c>
      <c r="C2284" t="str">
        <f t="shared" si="177"/>
        <v>43835Meal_Dinner_SideP5</v>
      </c>
      <c r="D2284" s="7">
        <v>2282</v>
      </c>
      <c r="E2284" t="s">
        <v>192</v>
      </c>
      <c r="F2284" t="s">
        <v>118</v>
      </c>
      <c r="G2284" t="s">
        <v>182</v>
      </c>
      <c r="H2284">
        <v>75.606356000000005</v>
      </c>
      <c r="I2284" t="s">
        <v>60</v>
      </c>
      <c r="J2284">
        <v>0.05</v>
      </c>
      <c r="K2284">
        <v>0.1</v>
      </c>
      <c r="L2284">
        <v>0.25</v>
      </c>
      <c r="M2284" t="b">
        <f t="shared" si="178"/>
        <v>1</v>
      </c>
      <c r="N2284" t="str">
        <f t="shared" si="179"/>
        <v>Meal_Dinner_Side</v>
      </c>
      <c r="O2284" t="s">
        <v>31</v>
      </c>
    </row>
    <row r="2285" spans="1:15" hidden="1" x14ac:dyDescent="0.45">
      <c r="A2285" t="str">
        <f t="shared" si="175"/>
        <v>2020-01-05</v>
      </c>
      <c r="B2285">
        <f t="shared" si="176"/>
        <v>43835</v>
      </c>
      <c r="C2285" t="str">
        <f t="shared" si="177"/>
        <v>43835Meal_Lunch_GreenP5</v>
      </c>
      <c r="D2285" s="7">
        <v>2283</v>
      </c>
      <c r="E2285" t="s">
        <v>192</v>
      </c>
      <c r="F2285" t="s">
        <v>118</v>
      </c>
      <c r="G2285" t="s">
        <v>183</v>
      </c>
      <c r="H2285">
        <v>269.56824</v>
      </c>
      <c r="I2285" t="s">
        <v>60</v>
      </c>
      <c r="J2285">
        <v>0.05</v>
      </c>
      <c r="K2285">
        <v>0.1</v>
      </c>
      <c r="L2285">
        <v>0.25</v>
      </c>
      <c r="M2285" t="b">
        <f t="shared" si="178"/>
        <v>1</v>
      </c>
      <c r="N2285" t="str">
        <f t="shared" si="179"/>
        <v>Meal_Lunch_Green</v>
      </c>
      <c r="O2285" t="s">
        <v>34</v>
      </c>
    </row>
    <row r="2286" spans="1:15" hidden="1" x14ac:dyDescent="0.45">
      <c r="A2286" t="str">
        <f t="shared" si="175"/>
        <v>2020-01-05</v>
      </c>
      <c r="B2286">
        <f t="shared" si="176"/>
        <v>43835</v>
      </c>
      <c r="C2286" t="str">
        <f t="shared" si="177"/>
        <v>43835Meal_Lunch_MainP5</v>
      </c>
      <c r="D2286" s="7">
        <v>2284</v>
      </c>
      <c r="E2286" t="s">
        <v>192</v>
      </c>
      <c r="F2286" t="s">
        <v>118</v>
      </c>
      <c r="G2286" t="s">
        <v>184</v>
      </c>
      <c r="H2286">
        <v>93.576818000000003</v>
      </c>
      <c r="I2286" t="s">
        <v>60</v>
      </c>
      <c r="J2286">
        <v>0.05</v>
      </c>
      <c r="K2286">
        <v>0.1</v>
      </c>
      <c r="L2286">
        <v>0.25</v>
      </c>
      <c r="M2286" t="b">
        <f t="shared" si="178"/>
        <v>1</v>
      </c>
      <c r="N2286" t="str">
        <f t="shared" si="179"/>
        <v>Meal_Lunch_Main</v>
      </c>
      <c r="O2286" t="s">
        <v>35</v>
      </c>
    </row>
    <row r="2287" spans="1:15" hidden="1" x14ac:dyDescent="0.45">
      <c r="A2287" t="str">
        <f t="shared" si="175"/>
        <v>2020-01-05</v>
      </c>
      <c r="B2287">
        <f t="shared" si="176"/>
        <v>43835</v>
      </c>
      <c r="C2287" t="str">
        <f t="shared" si="177"/>
        <v>43835Meal_Lunch_SideP5</v>
      </c>
      <c r="D2287" s="7">
        <v>2285</v>
      </c>
      <c r="E2287" t="s">
        <v>192</v>
      </c>
      <c r="F2287" t="s">
        <v>118</v>
      </c>
      <c r="G2287" t="s">
        <v>185</v>
      </c>
      <c r="H2287">
        <v>83.528287000000006</v>
      </c>
      <c r="I2287" t="s">
        <v>60</v>
      </c>
      <c r="J2287">
        <v>0.05</v>
      </c>
      <c r="K2287">
        <v>0.1</v>
      </c>
      <c r="L2287">
        <v>0.25</v>
      </c>
      <c r="M2287" t="b">
        <f t="shared" si="178"/>
        <v>1</v>
      </c>
      <c r="N2287" t="str">
        <f t="shared" si="179"/>
        <v>Meal_Lunch_Side</v>
      </c>
      <c r="O2287" t="s">
        <v>36</v>
      </c>
    </row>
    <row r="2288" spans="1:15" hidden="1" x14ac:dyDescent="0.45">
      <c r="A2288" t="str">
        <f t="shared" si="175"/>
        <v>2020-01-05</v>
      </c>
      <c r="B2288">
        <f t="shared" si="176"/>
        <v>43835</v>
      </c>
      <c r="C2288" t="str">
        <f t="shared" si="177"/>
        <v>43835Meal_Morning_Snack_GreenP5</v>
      </c>
      <c r="D2288" s="7">
        <v>2286</v>
      </c>
      <c r="E2288" t="s">
        <v>192</v>
      </c>
      <c r="F2288" t="s">
        <v>118</v>
      </c>
      <c r="G2288" t="s">
        <v>186</v>
      </c>
      <c r="H2288">
        <v>0.35425897000000001</v>
      </c>
      <c r="I2288" t="s">
        <v>60</v>
      </c>
      <c r="J2288">
        <v>0.05</v>
      </c>
      <c r="K2288">
        <v>0.1</v>
      </c>
      <c r="L2288">
        <v>0.25</v>
      </c>
      <c r="M2288" t="b">
        <f t="shared" si="178"/>
        <v>1</v>
      </c>
      <c r="N2288" t="str">
        <f t="shared" si="179"/>
        <v>Meal_Morning_Snack_Green</v>
      </c>
      <c r="O2288" t="s">
        <v>39</v>
      </c>
    </row>
    <row r="2289" spans="1:15" hidden="1" x14ac:dyDescent="0.45">
      <c r="A2289" t="str">
        <f t="shared" si="175"/>
        <v>2020-01-05</v>
      </c>
      <c r="B2289">
        <f t="shared" si="176"/>
        <v>43835</v>
      </c>
      <c r="C2289" t="str">
        <f t="shared" si="177"/>
        <v>43835Meal_Morning_Snack_MainP5</v>
      </c>
      <c r="D2289" s="7">
        <v>2287</v>
      </c>
      <c r="E2289" t="s">
        <v>192</v>
      </c>
      <c r="F2289" t="s">
        <v>118</v>
      </c>
      <c r="G2289" t="s">
        <v>187</v>
      </c>
      <c r="H2289">
        <v>1.6138463999999999</v>
      </c>
      <c r="I2289" t="s">
        <v>60</v>
      </c>
      <c r="J2289">
        <v>0.05</v>
      </c>
      <c r="K2289">
        <v>0.1</v>
      </c>
      <c r="L2289">
        <v>0.25</v>
      </c>
      <c r="M2289" t="b">
        <f t="shared" si="178"/>
        <v>1</v>
      </c>
      <c r="N2289" t="str">
        <f t="shared" si="179"/>
        <v>Meal_Morning_Snack_Main</v>
      </c>
      <c r="O2289" t="s">
        <v>40</v>
      </c>
    </row>
    <row r="2290" spans="1:15" hidden="1" x14ac:dyDescent="0.45">
      <c r="A2290" t="str">
        <f t="shared" si="175"/>
        <v>2020-01-05</v>
      </c>
      <c r="B2290">
        <f t="shared" si="176"/>
        <v>43835</v>
      </c>
      <c r="C2290" t="str">
        <f t="shared" si="177"/>
        <v>43835Meal_Morning_Snack_SideP5</v>
      </c>
      <c r="D2290" s="7">
        <v>2288</v>
      </c>
      <c r="E2290" t="s">
        <v>192</v>
      </c>
      <c r="F2290" t="s">
        <v>118</v>
      </c>
      <c r="G2290" t="s">
        <v>188</v>
      </c>
      <c r="H2290">
        <v>0.39362108000000001</v>
      </c>
      <c r="I2290" t="s">
        <v>60</v>
      </c>
      <c r="J2290">
        <v>0.05</v>
      </c>
      <c r="K2290">
        <v>0.1</v>
      </c>
      <c r="L2290">
        <v>0.25</v>
      </c>
      <c r="M2290" t="b">
        <f t="shared" si="178"/>
        <v>1</v>
      </c>
      <c r="N2290" t="str">
        <f t="shared" si="179"/>
        <v>Meal_Morning_Snack_Side</v>
      </c>
      <c r="O2290" t="s">
        <v>41</v>
      </c>
    </row>
    <row r="2291" spans="1:15" hidden="1" x14ac:dyDescent="0.45">
      <c r="A2291" t="str">
        <f t="shared" si="175"/>
        <v>2020-01-05</v>
      </c>
      <c r="B2291">
        <f t="shared" si="176"/>
        <v>43835</v>
      </c>
      <c r="C2291" t="str">
        <f t="shared" si="177"/>
        <v>43835Meal_Afternoon_Snack_GreenP6</v>
      </c>
      <c r="D2291" s="7">
        <v>2289</v>
      </c>
      <c r="E2291" t="s">
        <v>192</v>
      </c>
      <c r="F2291" t="s">
        <v>118</v>
      </c>
      <c r="G2291" t="s">
        <v>168</v>
      </c>
      <c r="H2291">
        <v>36.684899000000001</v>
      </c>
      <c r="I2291" t="s">
        <v>61</v>
      </c>
      <c r="J2291">
        <v>0.2</v>
      </c>
      <c r="K2291">
        <v>0.5</v>
      </c>
      <c r="L2291">
        <v>0.5</v>
      </c>
      <c r="M2291" t="b">
        <f t="shared" si="178"/>
        <v>1</v>
      </c>
      <c r="N2291" t="str">
        <f t="shared" si="179"/>
        <v>Meal_Afternoon_Snack_Green</v>
      </c>
      <c r="O2291" t="s">
        <v>11</v>
      </c>
    </row>
    <row r="2292" spans="1:15" hidden="1" x14ac:dyDescent="0.45">
      <c r="A2292" t="str">
        <f t="shared" si="175"/>
        <v>2020-01-05</v>
      </c>
      <c r="B2292">
        <f t="shared" si="176"/>
        <v>43835</v>
      </c>
      <c r="C2292" t="str">
        <f t="shared" si="177"/>
        <v>43835Meal_Afternoon_Snack_MainP6</v>
      </c>
      <c r="D2292" s="7">
        <v>2290</v>
      </c>
      <c r="E2292" t="s">
        <v>192</v>
      </c>
      <c r="F2292" t="s">
        <v>118</v>
      </c>
      <c r="G2292" t="s">
        <v>169</v>
      </c>
      <c r="H2292">
        <v>47.166299000000002</v>
      </c>
      <c r="I2292" t="s">
        <v>61</v>
      </c>
      <c r="J2292">
        <v>0.2</v>
      </c>
      <c r="K2292">
        <v>0.5</v>
      </c>
      <c r="L2292">
        <v>0.5</v>
      </c>
      <c r="M2292" t="b">
        <f t="shared" si="178"/>
        <v>1</v>
      </c>
      <c r="N2292" t="str">
        <f t="shared" si="179"/>
        <v>Meal_Afternoon_Snack_Main</v>
      </c>
      <c r="O2292" t="s">
        <v>12</v>
      </c>
    </row>
    <row r="2293" spans="1:15" hidden="1" x14ac:dyDescent="0.45">
      <c r="A2293" t="str">
        <f t="shared" si="175"/>
        <v>2020-01-05</v>
      </c>
      <c r="B2293">
        <f t="shared" si="176"/>
        <v>43835</v>
      </c>
      <c r="C2293" t="str">
        <f t="shared" si="177"/>
        <v>43835Meal_Afternoon_Snack_SideP6</v>
      </c>
      <c r="D2293" s="7">
        <v>2291</v>
      </c>
      <c r="E2293" t="s">
        <v>192</v>
      </c>
      <c r="F2293" t="s">
        <v>118</v>
      </c>
      <c r="G2293" t="s">
        <v>170</v>
      </c>
      <c r="H2293">
        <v>125.77679999999999</v>
      </c>
      <c r="I2293" t="s">
        <v>61</v>
      </c>
      <c r="J2293">
        <v>0.2</v>
      </c>
      <c r="K2293">
        <v>0.5</v>
      </c>
      <c r="L2293">
        <v>0.5</v>
      </c>
      <c r="M2293" t="b">
        <f t="shared" si="178"/>
        <v>1</v>
      </c>
      <c r="N2293" t="str">
        <f t="shared" si="179"/>
        <v>Meal_Afternoon_Snack_Side</v>
      </c>
      <c r="O2293" t="s">
        <v>13</v>
      </c>
    </row>
    <row r="2294" spans="1:15" hidden="1" x14ac:dyDescent="0.45">
      <c r="A2294" t="str">
        <f t="shared" si="175"/>
        <v>2020-01-05</v>
      </c>
      <c r="B2294">
        <f t="shared" si="176"/>
        <v>43835</v>
      </c>
      <c r="C2294" t="str">
        <f t="shared" si="177"/>
        <v>43835Meal_Booster1_GreenP6</v>
      </c>
      <c r="D2294" s="7">
        <v>2292</v>
      </c>
      <c r="E2294" t="s">
        <v>192</v>
      </c>
      <c r="F2294" t="s">
        <v>118</v>
      </c>
      <c r="G2294" t="s">
        <v>171</v>
      </c>
      <c r="H2294">
        <v>0</v>
      </c>
      <c r="I2294" t="s">
        <v>61</v>
      </c>
      <c r="J2294">
        <v>0.2</v>
      </c>
      <c r="K2294">
        <v>0.5</v>
      </c>
      <c r="L2294">
        <v>0.5</v>
      </c>
      <c r="M2294" t="b">
        <f t="shared" si="178"/>
        <v>1</v>
      </c>
      <c r="N2294" t="str">
        <f t="shared" si="179"/>
        <v>Meal_Booster1_Green</v>
      </c>
      <c r="O2294" t="s">
        <v>16</v>
      </c>
    </row>
    <row r="2295" spans="1:15" hidden="1" x14ac:dyDescent="0.45">
      <c r="A2295" t="str">
        <f t="shared" si="175"/>
        <v>2020-01-05</v>
      </c>
      <c r="B2295">
        <f t="shared" si="176"/>
        <v>43835</v>
      </c>
      <c r="C2295" t="str">
        <f t="shared" si="177"/>
        <v>43835Meal_Booster1_MainP6</v>
      </c>
      <c r="D2295" s="7">
        <v>2293</v>
      </c>
      <c r="E2295" t="s">
        <v>192</v>
      </c>
      <c r="F2295" t="s">
        <v>118</v>
      </c>
      <c r="G2295" t="s">
        <v>172</v>
      </c>
      <c r="H2295">
        <v>0</v>
      </c>
      <c r="I2295" t="s">
        <v>61</v>
      </c>
      <c r="J2295">
        <v>0.2</v>
      </c>
      <c r="K2295">
        <v>0.5</v>
      </c>
      <c r="L2295">
        <v>0.5</v>
      </c>
      <c r="M2295" t="b">
        <f t="shared" si="178"/>
        <v>1</v>
      </c>
      <c r="N2295" t="str">
        <f t="shared" si="179"/>
        <v>Meal_Booster1_Main</v>
      </c>
      <c r="O2295" t="s">
        <v>17</v>
      </c>
    </row>
    <row r="2296" spans="1:15" hidden="1" x14ac:dyDescent="0.45">
      <c r="A2296" t="str">
        <f t="shared" si="175"/>
        <v>2020-01-05</v>
      </c>
      <c r="B2296">
        <f t="shared" si="176"/>
        <v>43835</v>
      </c>
      <c r="C2296" t="str">
        <f t="shared" si="177"/>
        <v>43835Meal_Booster1_SideP6</v>
      </c>
      <c r="D2296" s="7">
        <v>2294</v>
      </c>
      <c r="E2296" t="s">
        <v>192</v>
      </c>
      <c r="F2296" t="s">
        <v>118</v>
      </c>
      <c r="G2296" t="s">
        <v>173</v>
      </c>
      <c r="H2296">
        <v>0</v>
      </c>
      <c r="I2296" t="s">
        <v>61</v>
      </c>
      <c r="J2296">
        <v>0.2</v>
      </c>
      <c r="K2296">
        <v>0.5</v>
      </c>
      <c r="L2296">
        <v>0.5</v>
      </c>
      <c r="M2296" t="b">
        <f t="shared" si="178"/>
        <v>1</v>
      </c>
      <c r="N2296" t="str">
        <f t="shared" si="179"/>
        <v>Meal_Booster1_Side</v>
      </c>
      <c r="O2296" t="s">
        <v>18</v>
      </c>
    </row>
    <row r="2297" spans="1:15" hidden="1" x14ac:dyDescent="0.45">
      <c r="A2297" t="str">
        <f t="shared" si="175"/>
        <v>2020-01-05</v>
      </c>
      <c r="B2297">
        <f t="shared" si="176"/>
        <v>43835</v>
      </c>
      <c r="C2297" t="str">
        <f t="shared" si="177"/>
        <v>43835Meal_Booster2_GreenP6</v>
      </c>
      <c r="D2297" s="7">
        <v>2295</v>
      </c>
      <c r="E2297" t="s">
        <v>192</v>
      </c>
      <c r="F2297" t="s">
        <v>118</v>
      </c>
      <c r="G2297" t="s">
        <v>174</v>
      </c>
      <c r="H2297">
        <v>0</v>
      </c>
      <c r="I2297" t="s">
        <v>61</v>
      </c>
      <c r="J2297">
        <v>0.2</v>
      </c>
      <c r="K2297">
        <v>0.5</v>
      </c>
      <c r="L2297">
        <v>0.5</v>
      </c>
      <c r="M2297" t="b">
        <f t="shared" si="178"/>
        <v>1</v>
      </c>
      <c r="N2297" t="str">
        <f t="shared" si="179"/>
        <v>Meal_Booster2_Green</v>
      </c>
      <c r="O2297" t="s">
        <v>19</v>
      </c>
    </row>
    <row r="2298" spans="1:15" hidden="1" x14ac:dyDescent="0.45">
      <c r="A2298" t="str">
        <f t="shared" si="175"/>
        <v>2020-01-05</v>
      </c>
      <c r="B2298">
        <f t="shared" si="176"/>
        <v>43835</v>
      </c>
      <c r="C2298" t="str">
        <f t="shared" si="177"/>
        <v>43835Meal_Booster2_MainP6</v>
      </c>
      <c r="D2298" s="7">
        <v>2296</v>
      </c>
      <c r="E2298" t="s">
        <v>192</v>
      </c>
      <c r="F2298" t="s">
        <v>118</v>
      </c>
      <c r="G2298" t="s">
        <v>175</v>
      </c>
      <c r="H2298">
        <v>0</v>
      </c>
      <c r="I2298" t="s">
        <v>61</v>
      </c>
      <c r="J2298">
        <v>0.2</v>
      </c>
      <c r="K2298">
        <v>0.5</v>
      </c>
      <c r="L2298">
        <v>0.5</v>
      </c>
      <c r="M2298" t="b">
        <f t="shared" si="178"/>
        <v>1</v>
      </c>
      <c r="N2298" t="str">
        <f t="shared" si="179"/>
        <v>Meal_Booster2_Main</v>
      </c>
      <c r="O2298" t="s">
        <v>20</v>
      </c>
    </row>
    <row r="2299" spans="1:15" hidden="1" x14ac:dyDescent="0.45">
      <c r="A2299" t="str">
        <f t="shared" si="175"/>
        <v>2020-01-05</v>
      </c>
      <c r="B2299">
        <f t="shared" si="176"/>
        <v>43835</v>
      </c>
      <c r="C2299" t="str">
        <f t="shared" si="177"/>
        <v>43835Meal_Booster2_SideP6</v>
      </c>
      <c r="D2299" s="7">
        <v>2297</v>
      </c>
      <c r="E2299" t="s">
        <v>192</v>
      </c>
      <c r="F2299" t="s">
        <v>118</v>
      </c>
      <c r="G2299" t="s">
        <v>176</v>
      </c>
      <c r="H2299">
        <v>0</v>
      </c>
      <c r="I2299" t="s">
        <v>61</v>
      </c>
      <c r="J2299">
        <v>0.2</v>
      </c>
      <c r="K2299">
        <v>0.5</v>
      </c>
      <c r="L2299">
        <v>0.5</v>
      </c>
      <c r="M2299" t="b">
        <f t="shared" si="178"/>
        <v>1</v>
      </c>
      <c r="N2299" t="str">
        <f t="shared" si="179"/>
        <v>Meal_Booster2_Side</v>
      </c>
      <c r="O2299" t="s">
        <v>21</v>
      </c>
    </row>
    <row r="2300" spans="1:15" hidden="1" x14ac:dyDescent="0.45">
      <c r="A2300" t="str">
        <f t="shared" si="175"/>
        <v>2020-01-05</v>
      </c>
      <c r="B2300">
        <f t="shared" si="176"/>
        <v>43835</v>
      </c>
      <c r="C2300" t="str">
        <f t="shared" si="177"/>
        <v>43835Meal_Breakfast_GreenP6</v>
      </c>
      <c r="D2300" s="7">
        <v>2298</v>
      </c>
      <c r="E2300" t="s">
        <v>192</v>
      </c>
      <c r="F2300" t="s">
        <v>118</v>
      </c>
      <c r="G2300" t="s">
        <v>177</v>
      </c>
      <c r="H2300">
        <v>0</v>
      </c>
      <c r="I2300" t="s">
        <v>61</v>
      </c>
      <c r="J2300">
        <v>0.2</v>
      </c>
      <c r="K2300">
        <v>0.5</v>
      </c>
      <c r="L2300">
        <v>0.5</v>
      </c>
      <c r="M2300" t="b">
        <f t="shared" si="178"/>
        <v>1</v>
      </c>
      <c r="N2300" t="str">
        <f t="shared" si="179"/>
        <v>Meal_Breakfast_Green</v>
      </c>
      <c r="O2300" t="s">
        <v>24</v>
      </c>
    </row>
    <row r="2301" spans="1:15" hidden="1" x14ac:dyDescent="0.45">
      <c r="A2301" t="str">
        <f t="shared" si="175"/>
        <v>2020-01-05</v>
      </c>
      <c r="B2301">
        <f t="shared" si="176"/>
        <v>43835</v>
      </c>
      <c r="C2301" t="str">
        <f t="shared" si="177"/>
        <v>43835Meal_Breakfast_MainP6</v>
      </c>
      <c r="D2301" s="7">
        <v>2299</v>
      </c>
      <c r="E2301" t="s">
        <v>192</v>
      </c>
      <c r="F2301" t="s">
        <v>118</v>
      </c>
      <c r="G2301" t="s">
        <v>178</v>
      </c>
      <c r="H2301">
        <v>5.2206478000000001E-2</v>
      </c>
      <c r="I2301" t="s">
        <v>61</v>
      </c>
      <c r="J2301">
        <v>0.2</v>
      </c>
      <c r="K2301">
        <v>0.5</v>
      </c>
      <c r="L2301">
        <v>0.5</v>
      </c>
      <c r="M2301" t="b">
        <f t="shared" si="178"/>
        <v>1</v>
      </c>
      <c r="N2301" t="str">
        <f t="shared" si="179"/>
        <v>Meal_Breakfast_Main</v>
      </c>
      <c r="O2301" t="s">
        <v>25</v>
      </c>
    </row>
    <row r="2302" spans="1:15" hidden="1" x14ac:dyDescent="0.45">
      <c r="A2302" t="str">
        <f t="shared" si="175"/>
        <v>2020-01-05</v>
      </c>
      <c r="B2302">
        <f t="shared" si="176"/>
        <v>43835</v>
      </c>
      <c r="C2302" t="str">
        <f t="shared" si="177"/>
        <v>43835Meal_Breakfast_SideP6</v>
      </c>
      <c r="D2302" s="7">
        <v>2300</v>
      </c>
      <c r="E2302" t="s">
        <v>192</v>
      </c>
      <c r="F2302" t="s">
        <v>118</v>
      </c>
      <c r="G2302" t="s">
        <v>179</v>
      </c>
      <c r="H2302">
        <v>0.27439724999999998</v>
      </c>
      <c r="I2302" t="s">
        <v>61</v>
      </c>
      <c r="J2302">
        <v>0.2</v>
      </c>
      <c r="K2302">
        <v>0.5</v>
      </c>
      <c r="L2302">
        <v>0.5</v>
      </c>
      <c r="M2302" t="b">
        <f t="shared" si="178"/>
        <v>1</v>
      </c>
      <c r="N2302" t="str">
        <f t="shared" si="179"/>
        <v>Meal_Breakfast_Side</v>
      </c>
      <c r="O2302" t="s">
        <v>26</v>
      </c>
    </row>
    <row r="2303" spans="1:15" hidden="1" x14ac:dyDescent="0.45">
      <c r="A2303" t="str">
        <f t="shared" si="175"/>
        <v>2020-01-05</v>
      </c>
      <c r="B2303">
        <f t="shared" si="176"/>
        <v>43835</v>
      </c>
      <c r="C2303" t="str">
        <f t="shared" si="177"/>
        <v>43835Meal_Dinner_GreenP6</v>
      </c>
      <c r="D2303" s="7">
        <v>2301</v>
      </c>
      <c r="E2303" t="s">
        <v>192</v>
      </c>
      <c r="F2303" t="s">
        <v>118</v>
      </c>
      <c r="G2303" t="s">
        <v>180</v>
      </c>
      <c r="H2303">
        <v>49.9176</v>
      </c>
      <c r="I2303" t="s">
        <v>61</v>
      </c>
      <c r="J2303">
        <v>0.2</v>
      </c>
      <c r="K2303">
        <v>0.5</v>
      </c>
      <c r="L2303">
        <v>0.5</v>
      </c>
      <c r="M2303" t="b">
        <f t="shared" si="178"/>
        <v>1</v>
      </c>
      <c r="N2303" t="str">
        <f t="shared" si="179"/>
        <v>Meal_Dinner_Green</v>
      </c>
      <c r="O2303" t="s">
        <v>29</v>
      </c>
    </row>
    <row r="2304" spans="1:15" hidden="1" x14ac:dyDescent="0.45">
      <c r="A2304" t="str">
        <f t="shared" si="175"/>
        <v>2020-01-05</v>
      </c>
      <c r="B2304">
        <f t="shared" si="176"/>
        <v>43835</v>
      </c>
      <c r="C2304" t="str">
        <f t="shared" si="177"/>
        <v>43835Meal_Dinner_MainP6</v>
      </c>
      <c r="D2304" s="7">
        <v>2302</v>
      </c>
      <c r="E2304" t="s">
        <v>192</v>
      </c>
      <c r="F2304" t="s">
        <v>118</v>
      </c>
      <c r="G2304" t="s">
        <v>181</v>
      </c>
      <c r="H2304">
        <v>42.845939999999999</v>
      </c>
      <c r="I2304" t="s">
        <v>61</v>
      </c>
      <c r="J2304">
        <v>0.2</v>
      </c>
      <c r="K2304">
        <v>0.5</v>
      </c>
      <c r="L2304">
        <v>0.5</v>
      </c>
      <c r="M2304" t="b">
        <f t="shared" si="178"/>
        <v>1</v>
      </c>
      <c r="N2304" t="str">
        <f t="shared" si="179"/>
        <v>Meal_Dinner_Main</v>
      </c>
      <c r="O2304" t="s">
        <v>30</v>
      </c>
    </row>
    <row r="2305" spans="1:15" hidden="1" x14ac:dyDescent="0.45">
      <c r="A2305" t="str">
        <f t="shared" si="175"/>
        <v>2020-01-05</v>
      </c>
      <c r="B2305">
        <f t="shared" si="176"/>
        <v>43835</v>
      </c>
      <c r="C2305" t="str">
        <f t="shared" si="177"/>
        <v>43835Meal_Dinner_SideP6</v>
      </c>
      <c r="D2305" s="7">
        <v>2303</v>
      </c>
      <c r="E2305" t="s">
        <v>192</v>
      </c>
      <c r="F2305" t="s">
        <v>118</v>
      </c>
      <c r="G2305" t="s">
        <v>182</v>
      </c>
      <c r="H2305">
        <v>49.9176</v>
      </c>
      <c r="I2305" t="s">
        <v>61</v>
      </c>
      <c r="J2305">
        <v>0.2</v>
      </c>
      <c r="K2305">
        <v>0.5</v>
      </c>
      <c r="L2305">
        <v>0.5</v>
      </c>
      <c r="M2305" t="b">
        <f t="shared" si="178"/>
        <v>1</v>
      </c>
      <c r="N2305" t="str">
        <f t="shared" si="179"/>
        <v>Meal_Dinner_Side</v>
      </c>
      <c r="O2305" t="s">
        <v>31</v>
      </c>
    </row>
    <row r="2306" spans="1:15" hidden="1" x14ac:dyDescent="0.45">
      <c r="A2306" t="str">
        <f t="shared" ref="A2306:A2374" si="180">LEFT(E2306,10)</f>
        <v>2020-01-05</v>
      </c>
      <c r="B2306">
        <f t="shared" ref="B2306:B2369" si="181">VALUE(A2306)</f>
        <v>43835</v>
      </c>
      <c r="C2306" t="str">
        <f t="shared" ref="C2306:C2369" si="182">B2306&amp;G2306&amp;I2306</f>
        <v>43835Meal_Lunch_GreenP6</v>
      </c>
      <c r="D2306" s="7">
        <v>2304</v>
      </c>
      <c r="E2306" t="s">
        <v>192</v>
      </c>
      <c r="F2306" t="s">
        <v>118</v>
      </c>
      <c r="G2306" t="s">
        <v>183</v>
      </c>
      <c r="H2306">
        <v>169.59560999999999</v>
      </c>
      <c r="I2306" t="s">
        <v>61</v>
      </c>
      <c r="J2306">
        <v>0.2</v>
      </c>
      <c r="K2306">
        <v>0.5</v>
      </c>
      <c r="L2306">
        <v>0.5</v>
      </c>
      <c r="M2306" t="b">
        <f t="shared" ref="M2306:M2369" si="183">N2306=G2306</f>
        <v>1</v>
      </c>
      <c r="N2306" t="str">
        <f t="shared" ref="N2306:N2369" si="184">"Meal_"&amp;O2306</f>
        <v>Meal_Lunch_Green</v>
      </c>
      <c r="O2306" t="s">
        <v>34</v>
      </c>
    </row>
    <row r="2307" spans="1:15" hidden="1" x14ac:dyDescent="0.45">
      <c r="A2307" t="str">
        <f t="shared" si="180"/>
        <v>2020-01-05</v>
      </c>
      <c r="B2307">
        <f t="shared" si="181"/>
        <v>43835</v>
      </c>
      <c r="C2307" t="str">
        <f t="shared" si="182"/>
        <v>43835Meal_Lunch_MainP6</v>
      </c>
      <c r="D2307" s="7">
        <v>2305</v>
      </c>
      <c r="E2307" t="s">
        <v>192</v>
      </c>
      <c r="F2307" t="s">
        <v>118</v>
      </c>
      <c r="G2307" t="s">
        <v>184</v>
      </c>
      <c r="H2307">
        <v>151.42465000000001</v>
      </c>
      <c r="I2307" t="s">
        <v>61</v>
      </c>
      <c r="J2307">
        <v>0.2</v>
      </c>
      <c r="K2307">
        <v>0.5</v>
      </c>
      <c r="L2307">
        <v>0.5</v>
      </c>
      <c r="M2307" t="b">
        <f t="shared" si="183"/>
        <v>1</v>
      </c>
      <c r="N2307" t="str">
        <f t="shared" si="184"/>
        <v>Meal_Lunch_Main</v>
      </c>
      <c r="O2307" t="s">
        <v>35</v>
      </c>
    </row>
    <row r="2308" spans="1:15" hidden="1" x14ac:dyDescent="0.45">
      <c r="A2308" t="str">
        <f t="shared" si="180"/>
        <v>2020-01-05</v>
      </c>
      <c r="B2308">
        <f t="shared" si="181"/>
        <v>43835</v>
      </c>
      <c r="C2308" t="str">
        <f t="shared" si="182"/>
        <v>43835Meal_Lunch_SideP6</v>
      </c>
      <c r="D2308" s="7">
        <v>2306</v>
      </c>
      <c r="E2308" t="s">
        <v>192</v>
      </c>
      <c r="F2308" t="s">
        <v>118</v>
      </c>
      <c r="G2308" t="s">
        <v>185</v>
      </c>
      <c r="H2308">
        <v>40.379907000000003</v>
      </c>
      <c r="I2308" t="s">
        <v>61</v>
      </c>
      <c r="J2308">
        <v>0.2</v>
      </c>
      <c r="K2308">
        <v>0.5</v>
      </c>
      <c r="L2308">
        <v>0.5</v>
      </c>
      <c r="M2308" t="b">
        <f t="shared" si="183"/>
        <v>1</v>
      </c>
      <c r="N2308" t="str">
        <f t="shared" si="184"/>
        <v>Meal_Lunch_Side</v>
      </c>
      <c r="O2308" t="s">
        <v>36</v>
      </c>
    </row>
    <row r="2309" spans="1:15" hidden="1" x14ac:dyDescent="0.45">
      <c r="A2309" t="str">
        <f t="shared" si="180"/>
        <v>2020-01-05</v>
      </c>
      <c r="B2309">
        <f t="shared" si="181"/>
        <v>43835</v>
      </c>
      <c r="C2309" t="str">
        <f t="shared" si="182"/>
        <v>43835Meal_Morning_Snack_GreenP6</v>
      </c>
      <c r="D2309" s="7">
        <v>2307</v>
      </c>
      <c r="E2309" t="s">
        <v>192</v>
      </c>
      <c r="F2309" t="s">
        <v>118</v>
      </c>
      <c r="G2309" t="s">
        <v>186</v>
      </c>
      <c r="H2309">
        <v>12.731545000000001</v>
      </c>
      <c r="I2309" t="s">
        <v>61</v>
      </c>
      <c r="J2309">
        <v>0.2</v>
      </c>
      <c r="K2309">
        <v>0.5</v>
      </c>
      <c r="L2309">
        <v>0.5</v>
      </c>
      <c r="M2309" t="b">
        <f t="shared" si="183"/>
        <v>1</v>
      </c>
      <c r="N2309" t="str">
        <f t="shared" si="184"/>
        <v>Meal_Morning_Snack_Green</v>
      </c>
      <c r="O2309" t="s">
        <v>39</v>
      </c>
    </row>
    <row r="2310" spans="1:15" hidden="1" x14ac:dyDescent="0.45">
      <c r="A2310" t="str">
        <f t="shared" si="180"/>
        <v>2020-01-05</v>
      </c>
      <c r="B2310">
        <f t="shared" si="181"/>
        <v>43835</v>
      </c>
      <c r="C2310" t="str">
        <f t="shared" si="182"/>
        <v>43835Meal_Morning_Snack_MainP6</v>
      </c>
      <c r="D2310" s="7">
        <v>2308</v>
      </c>
      <c r="E2310" t="s">
        <v>192</v>
      </c>
      <c r="F2310" t="s">
        <v>118</v>
      </c>
      <c r="G2310" t="s">
        <v>187</v>
      </c>
      <c r="H2310">
        <v>89.120814999999993</v>
      </c>
      <c r="I2310" t="s">
        <v>61</v>
      </c>
      <c r="J2310">
        <v>0.2</v>
      </c>
      <c r="K2310">
        <v>0.5</v>
      </c>
      <c r="L2310">
        <v>0.5</v>
      </c>
      <c r="M2310" t="b">
        <f t="shared" si="183"/>
        <v>1</v>
      </c>
      <c r="N2310" t="str">
        <f t="shared" si="184"/>
        <v>Meal_Morning_Snack_Main</v>
      </c>
      <c r="O2310" t="s">
        <v>40</v>
      </c>
    </row>
    <row r="2311" spans="1:15" hidden="1" x14ac:dyDescent="0.45">
      <c r="A2311" t="str">
        <f t="shared" si="180"/>
        <v>2020-01-05</v>
      </c>
      <c r="B2311">
        <f t="shared" si="181"/>
        <v>43835</v>
      </c>
      <c r="C2311" t="str">
        <f t="shared" si="182"/>
        <v>43835Meal_Morning_Snack_SideP6</v>
      </c>
      <c r="D2311" s="7">
        <v>2309</v>
      </c>
      <c r="E2311" t="s">
        <v>192</v>
      </c>
      <c r="F2311" t="s">
        <v>118</v>
      </c>
      <c r="G2311" t="s">
        <v>188</v>
      </c>
      <c r="H2311">
        <v>25.463090000000001</v>
      </c>
      <c r="I2311" t="s">
        <v>61</v>
      </c>
      <c r="J2311">
        <v>0.2</v>
      </c>
      <c r="K2311">
        <v>0.5</v>
      </c>
      <c r="L2311">
        <v>0.5</v>
      </c>
      <c r="M2311" t="b">
        <f t="shared" si="183"/>
        <v>1</v>
      </c>
      <c r="N2311" t="str">
        <f t="shared" si="184"/>
        <v>Meal_Morning_Snack_Side</v>
      </c>
      <c r="O2311" t="s">
        <v>41</v>
      </c>
    </row>
    <row r="2312" spans="1:15" hidden="1" x14ac:dyDescent="0.45">
      <c r="A2312" t="str">
        <f t="shared" si="180"/>
        <v>2020-01-05</v>
      </c>
      <c r="B2312">
        <f t="shared" si="181"/>
        <v>43835</v>
      </c>
      <c r="C2312" t="str">
        <f t="shared" si="182"/>
        <v>43835Meal_Afternoon_Snack_GreenP7</v>
      </c>
      <c r="D2312" s="7">
        <v>2310</v>
      </c>
      <c r="E2312" t="s">
        <v>192</v>
      </c>
      <c r="F2312" t="s">
        <v>118</v>
      </c>
      <c r="G2312" t="s">
        <v>168</v>
      </c>
      <c r="H2312">
        <v>87.868694000000005</v>
      </c>
      <c r="I2312" t="s">
        <v>62</v>
      </c>
      <c r="J2312">
        <v>0.05</v>
      </c>
      <c r="K2312">
        <v>0.15</v>
      </c>
      <c r="L2312">
        <v>0.25</v>
      </c>
      <c r="M2312" t="b">
        <f t="shared" si="183"/>
        <v>1</v>
      </c>
      <c r="N2312" t="str">
        <f t="shared" si="184"/>
        <v>Meal_Afternoon_Snack_Green</v>
      </c>
      <c r="O2312" t="s">
        <v>11</v>
      </c>
    </row>
    <row r="2313" spans="1:15" hidden="1" x14ac:dyDescent="0.45">
      <c r="A2313" t="str">
        <f t="shared" si="180"/>
        <v>2020-01-05</v>
      </c>
      <c r="B2313">
        <f t="shared" si="181"/>
        <v>43835</v>
      </c>
      <c r="C2313" t="str">
        <f t="shared" si="182"/>
        <v>43835Meal_Afternoon_Snack_MainP7</v>
      </c>
      <c r="D2313" s="7">
        <v>2311</v>
      </c>
      <c r="E2313" t="s">
        <v>192</v>
      </c>
      <c r="F2313" t="s">
        <v>118</v>
      </c>
      <c r="G2313" t="s">
        <v>169</v>
      </c>
      <c r="H2313">
        <v>22.594806999999999</v>
      </c>
      <c r="I2313" t="s">
        <v>62</v>
      </c>
      <c r="J2313">
        <v>0.05</v>
      </c>
      <c r="K2313">
        <v>0.15</v>
      </c>
      <c r="L2313">
        <v>0.25</v>
      </c>
      <c r="M2313" t="b">
        <f t="shared" si="183"/>
        <v>1</v>
      </c>
      <c r="N2313" t="str">
        <f t="shared" si="184"/>
        <v>Meal_Afternoon_Snack_Main</v>
      </c>
      <c r="O2313" t="s">
        <v>12</v>
      </c>
    </row>
    <row r="2314" spans="1:15" hidden="1" x14ac:dyDescent="0.45">
      <c r="A2314" t="str">
        <f t="shared" si="180"/>
        <v>2020-01-05</v>
      </c>
      <c r="B2314">
        <f t="shared" si="181"/>
        <v>43835</v>
      </c>
      <c r="C2314" t="str">
        <f t="shared" si="182"/>
        <v>43835Meal_Afternoon_Snack_SideP7</v>
      </c>
      <c r="D2314" s="7">
        <v>2312</v>
      </c>
      <c r="E2314" t="s">
        <v>192</v>
      </c>
      <c r="F2314" t="s">
        <v>118</v>
      </c>
      <c r="G2314" t="s">
        <v>170</v>
      </c>
      <c r="H2314">
        <v>90.379227999999998</v>
      </c>
      <c r="I2314" t="s">
        <v>62</v>
      </c>
      <c r="J2314">
        <v>0.05</v>
      </c>
      <c r="K2314">
        <v>0.15</v>
      </c>
      <c r="L2314">
        <v>0.25</v>
      </c>
      <c r="M2314" t="b">
        <f t="shared" si="183"/>
        <v>1</v>
      </c>
      <c r="N2314" t="str">
        <f t="shared" si="184"/>
        <v>Meal_Afternoon_Snack_Side</v>
      </c>
      <c r="O2314" t="s">
        <v>13</v>
      </c>
    </row>
    <row r="2315" spans="1:15" hidden="1" x14ac:dyDescent="0.45">
      <c r="A2315" t="str">
        <f t="shared" si="180"/>
        <v>2020-01-05</v>
      </c>
      <c r="B2315">
        <f t="shared" si="181"/>
        <v>43835</v>
      </c>
      <c r="C2315" t="str">
        <f t="shared" si="182"/>
        <v>43835Meal_Booster1_GreenP7</v>
      </c>
      <c r="D2315" s="7">
        <v>2313</v>
      </c>
      <c r="E2315" t="s">
        <v>192</v>
      </c>
      <c r="F2315" t="s">
        <v>118</v>
      </c>
      <c r="G2315" t="s">
        <v>171</v>
      </c>
      <c r="H2315">
        <v>0</v>
      </c>
      <c r="I2315" t="s">
        <v>62</v>
      </c>
      <c r="J2315">
        <v>0.05</v>
      </c>
      <c r="K2315">
        <v>0.15</v>
      </c>
      <c r="L2315">
        <v>0.25</v>
      </c>
      <c r="M2315" t="b">
        <f t="shared" si="183"/>
        <v>1</v>
      </c>
      <c r="N2315" t="str">
        <f t="shared" si="184"/>
        <v>Meal_Booster1_Green</v>
      </c>
      <c r="O2315" t="s">
        <v>16</v>
      </c>
    </row>
    <row r="2316" spans="1:15" hidden="1" x14ac:dyDescent="0.45">
      <c r="A2316" t="str">
        <f t="shared" si="180"/>
        <v>2020-01-05</v>
      </c>
      <c r="B2316">
        <f t="shared" si="181"/>
        <v>43835</v>
      </c>
      <c r="C2316" t="str">
        <f t="shared" si="182"/>
        <v>43835Meal_Booster1_MainP7</v>
      </c>
      <c r="D2316" s="7">
        <v>2314</v>
      </c>
      <c r="E2316" t="s">
        <v>192</v>
      </c>
      <c r="F2316" t="s">
        <v>118</v>
      </c>
      <c r="G2316" t="s">
        <v>172</v>
      </c>
      <c r="H2316">
        <v>0</v>
      </c>
      <c r="I2316" t="s">
        <v>62</v>
      </c>
      <c r="J2316">
        <v>0.05</v>
      </c>
      <c r="K2316">
        <v>0.15</v>
      </c>
      <c r="L2316">
        <v>0.25</v>
      </c>
      <c r="M2316" t="b">
        <f t="shared" si="183"/>
        <v>1</v>
      </c>
      <c r="N2316" t="str">
        <f t="shared" si="184"/>
        <v>Meal_Booster1_Main</v>
      </c>
      <c r="O2316" t="s">
        <v>17</v>
      </c>
    </row>
    <row r="2317" spans="1:15" hidden="1" x14ac:dyDescent="0.45">
      <c r="A2317" t="str">
        <f t="shared" si="180"/>
        <v>2020-01-05</v>
      </c>
      <c r="B2317">
        <f t="shared" si="181"/>
        <v>43835</v>
      </c>
      <c r="C2317" t="str">
        <f t="shared" si="182"/>
        <v>43835Meal_Booster1_SideP7</v>
      </c>
      <c r="D2317" s="7">
        <v>2315</v>
      </c>
      <c r="E2317" t="s">
        <v>192</v>
      </c>
      <c r="F2317" t="s">
        <v>118</v>
      </c>
      <c r="G2317" t="s">
        <v>173</v>
      </c>
      <c r="H2317">
        <v>0</v>
      </c>
      <c r="I2317" t="s">
        <v>62</v>
      </c>
      <c r="J2317">
        <v>0.05</v>
      </c>
      <c r="K2317">
        <v>0.15</v>
      </c>
      <c r="L2317">
        <v>0.25</v>
      </c>
      <c r="M2317" t="b">
        <f t="shared" si="183"/>
        <v>1</v>
      </c>
      <c r="N2317" t="str">
        <f t="shared" si="184"/>
        <v>Meal_Booster1_Side</v>
      </c>
      <c r="O2317" t="s">
        <v>18</v>
      </c>
    </row>
    <row r="2318" spans="1:15" hidden="1" x14ac:dyDescent="0.45">
      <c r="A2318" t="str">
        <f t="shared" si="180"/>
        <v>2020-01-05</v>
      </c>
      <c r="B2318">
        <f t="shared" si="181"/>
        <v>43835</v>
      </c>
      <c r="C2318" t="str">
        <f t="shared" si="182"/>
        <v>43835Meal_Booster2_GreenP7</v>
      </c>
      <c r="D2318" s="7">
        <v>2316</v>
      </c>
      <c r="E2318" t="s">
        <v>192</v>
      </c>
      <c r="F2318" t="s">
        <v>118</v>
      </c>
      <c r="G2318" t="s">
        <v>174</v>
      </c>
      <c r="H2318">
        <v>0</v>
      </c>
      <c r="I2318" t="s">
        <v>62</v>
      </c>
      <c r="J2318">
        <v>0.05</v>
      </c>
      <c r="K2318">
        <v>0.15</v>
      </c>
      <c r="L2318">
        <v>0.25</v>
      </c>
      <c r="M2318" t="b">
        <f t="shared" si="183"/>
        <v>1</v>
      </c>
      <c r="N2318" t="str">
        <f t="shared" si="184"/>
        <v>Meal_Booster2_Green</v>
      </c>
      <c r="O2318" t="s">
        <v>19</v>
      </c>
    </row>
    <row r="2319" spans="1:15" hidden="1" x14ac:dyDescent="0.45">
      <c r="A2319" t="str">
        <f t="shared" si="180"/>
        <v>2020-01-05</v>
      </c>
      <c r="B2319">
        <f t="shared" si="181"/>
        <v>43835</v>
      </c>
      <c r="C2319" t="str">
        <f t="shared" si="182"/>
        <v>43835Meal_Booster2_MainP7</v>
      </c>
      <c r="D2319" s="7">
        <v>2317</v>
      </c>
      <c r="E2319" t="s">
        <v>192</v>
      </c>
      <c r="F2319" t="s">
        <v>118</v>
      </c>
      <c r="G2319" t="s">
        <v>175</v>
      </c>
      <c r="H2319">
        <v>0</v>
      </c>
      <c r="I2319" t="s">
        <v>62</v>
      </c>
      <c r="J2319">
        <v>0.05</v>
      </c>
      <c r="K2319">
        <v>0.15</v>
      </c>
      <c r="L2319">
        <v>0.25</v>
      </c>
      <c r="M2319" t="b">
        <f t="shared" si="183"/>
        <v>1</v>
      </c>
      <c r="N2319" t="str">
        <f t="shared" si="184"/>
        <v>Meal_Booster2_Main</v>
      </c>
      <c r="O2319" t="s">
        <v>20</v>
      </c>
    </row>
    <row r="2320" spans="1:15" hidden="1" x14ac:dyDescent="0.45">
      <c r="A2320" t="str">
        <f t="shared" si="180"/>
        <v>2020-01-05</v>
      </c>
      <c r="B2320">
        <f t="shared" si="181"/>
        <v>43835</v>
      </c>
      <c r="C2320" t="str">
        <f t="shared" si="182"/>
        <v>43835Meal_Booster2_SideP7</v>
      </c>
      <c r="D2320" s="7">
        <v>2318</v>
      </c>
      <c r="E2320" t="s">
        <v>192</v>
      </c>
      <c r="F2320" t="s">
        <v>118</v>
      </c>
      <c r="G2320" t="s">
        <v>176</v>
      </c>
      <c r="H2320">
        <v>0</v>
      </c>
      <c r="I2320" t="s">
        <v>62</v>
      </c>
      <c r="J2320">
        <v>0.05</v>
      </c>
      <c r="K2320">
        <v>0.15</v>
      </c>
      <c r="L2320">
        <v>0.25</v>
      </c>
      <c r="M2320" t="b">
        <f t="shared" si="183"/>
        <v>1</v>
      </c>
      <c r="N2320" t="str">
        <f t="shared" si="184"/>
        <v>Meal_Booster2_Side</v>
      </c>
      <c r="O2320" t="s">
        <v>21</v>
      </c>
    </row>
    <row r="2321" spans="1:15" hidden="1" x14ac:dyDescent="0.45">
      <c r="A2321" t="str">
        <f t="shared" si="180"/>
        <v>2020-01-05</v>
      </c>
      <c r="B2321">
        <f t="shared" si="181"/>
        <v>43835</v>
      </c>
      <c r="C2321" t="str">
        <f t="shared" si="182"/>
        <v>43835Meal_Breakfast_GreenP7</v>
      </c>
      <c r="D2321" s="7">
        <v>2319</v>
      </c>
      <c r="E2321" t="s">
        <v>192</v>
      </c>
      <c r="F2321" t="s">
        <v>118</v>
      </c>
      <c r="G2321" t="s">
        <v>177</v>
      </c>
      <c r="H2321">
        <v>0</v>
      </c>
      <c r="I2321" t="s">
        <v>62</v>
      </c>
      <c r="J2321">
        <v>0.05</v>
      </c>
      <c r="K2321">
        <v>0.15</v>
      </c>
      <c r="L2321">
        <v>0.25</v>
      </c>
      <c r="M2321" t="b">
        <f t="shared" si="183"/>
        <v>1</v>
      </c>
      <c r="N2321" t="str">
        <f t="shared" si="184"/>
        <v>Meal_Breakfast_Green</v>
      </c>
      <c r="O2321" t="s">
        <v>24</v>
      </c>
    </row>
    <row r="2322" spans="1:15" hidden="1" x14ac:dyDescent="0.45">
      <c r="A2322" t="str">
        <f t="shared" si="180"/>
        <v>2020-01-05</v>
      </c>
      <c r="B2322">
        <f t="shared" si="181"/>
        <v>43835</v>
      </c>
      <c r="C2322" t="str">
        <f t="shared" si="182"/>
        <v>43835Meal_Breakfast_MainP7</v>
      </c>
      <c r="D2322" s="7">
        <v>2320</v>
      </c>
      <c r="E2322" t="s">
        <v>192</v>
      </c>
      <c r="F2322" t="s">
        <v>118</v>
      </c>
      <c r="G2322" t="s">
        <v>178</v>
      </c>
      <c r="H2322">
        <v>54.719278000000003</v>
      </c>
      <c r="I2322" t="s">
        <v>62</v>
      </c>
      <c r="J2322">
        <v>0.05</v>
      </c>
      <c r="K2322">
        <v>0.15</v>
      </c>
      <c r="L2322">
        <v>0.25</v>
      </c>
      <c r="M2322" t="b">
        <f t="shared" si="183"/>
        <v>1</v>
      </c>
      <c r="N2322" t="str">
        <f t="shared" si="184"/>
        <v>Meal_Breakfast_Main</v>
      </c>
      <c r="O2322" t="s">
        <v>25</v>
      </c>
    </row>
    <row r="2323" spans="1:15" hidden="1" x14ac:dyDescent="0.45">
      <c r="A2323" t="str">
        <f t="shared" si="180"/>
        <v>2020-01-05</v>
      </c>
      <c r="B2323">
        <f t="shared" si="181"/>
        <v>43835</v>
      </c>
      <c r="C2323" t="str">
        <f t="shared" si="182"/>
        <v>43835Meal_Breakfast_SideP7</v>
      </c>
      <c r="D2323" s="7">
        <v>2321</v>
      </c>
      <c r="E2323" t="s">
        <v>192</v>
      </c>
      <c r="F2323" t="s">
        <v>118</v>
      </c>
      <c r="G2323" t="s">
        <v>179</v>
      </c>
      <c r="H2323">
        <v>173.49659</v>
      </c>
      <c r="I2323" t="s">
        <v>62</v>
      </c>
      <c r="J2323">
        <v>0.05</v>
      </c>
      <c r="K2323">
        <v>0.15</v>
      </c>
      <c r="L2323">
        <v>0.25</v>
      </c>
      <c r="M2323" t="b">
        <f t="shared" si="183"/>
        <v>1</v>
      </c>
      <c r="N2323" t="str">
        <f t="shared" si="184"/>
        <v>Meal_Breakfast_Side</v>
      </c>
      <c r="O2323" t="s">
        <v>26</v>
      </c>
    </row>
    <row r="2324" spans="1:15" hidden="1" x14ac:dyDescent="0.45">
      <c r="A2324" t="str">
        <f t="shared" si="180"/>
        <v>2020-01-05</v>
      </c>
      <c r="B2324">
        <f t="shared" si="181"/>
        <v>43835</v>
      </c>
      <c r="C2324" t="str">
        <f t="shared" si="182"/>
        <v>43835Meal_Dinner_GreenP7</v>
      </c>
      <c r="D2324" s="7">
        <v>2322</v>
      </c>
      <c r="E2324" t="s">
        <v>192</v>
      </c>
      <c r="F2324" t="s">
        <v>118</v>
      </c>
      <c r="G2324" t="s">
        <v>180</v>
      </c>
      <c r="H2324">
        <v>34.886688999999997</v>
      </c>
      <c r="I2324" t="s">
        <v>62</v>
      </c>
      <c r="J2324">
        <v>0.05</v>
      </c>
      <c r="K2324">
        <v>0.15</v>
      </c>
      <c r="L2324">
        <v>0.25</v>
      </c>
      <c r="M2324" t="b">
        <f t="shared" si="183"/>
        <v>1</v>
      </c>
      <c r="N2324" t="str">
        <f t="shared" si="184"/>
        <v>Meal_Dinner_Green</v>
      </c>
      <c r="O2324" t="s">
        <v>29</v>
      </c>
    </row>
    <row r="2325" spans="1:15" hidden="1" x14ac:dyDescent="0.45">
      <c r="A2325" t="str">
        <f t="shared" si="180"/>
        <v>2020-01-05</v>
      </c>
      <c r="B2325">
        <f t="shared" si="181"/>
        <v>43835</v>
      </c>
      <c r="C2325" t="str">
        <f t="shared" si="182"/>
        <v>43835Meal_Dinner_MainP7</v>
      </c>
      <c r="D2325" s="7">
        <v>2323</v>
      </c>
      <c r="E2325" t="s">
        <v>192</v>
      </c>
      <c r="F2325" t="s">
        <v>118</v>
      </c>
      <c r="G2325" t="s">
        <v>181</v>
      </c>
      <c r="H2325">
        <v>129.66219000000001</v>
      </c>
      <c r="I2325" t="s">
        <v>62</v>
      </c>
      <c r="J2325">
        <v>0.05</v>
      </c>
      <c r="K2325">
        <v>0.15</v>
      </c>
      <c r="L2325">
        <v>0.25</v>
      </c>
      <c r="M2325" t="b">
        <f t="shared" si="183"/>
        <v>1</v>
      </c>
      <c r="N2325" t="str">
        <f t="shared" si="184"/>
        <v>Meal_Dinner_Main</v>
      </c>
      <c r="O2325" t="s">
        <v>30</v>
      </c>
    </row>
    <row r="2326" spans="1:15" hidden="1" x14ac:dyDescent="0.45">
      <c r="A2326" t="str">
        <f t="shared" si="180"/>
        <v>2020-01-05</v>
      </c>
      <c r="B2326">
        <f t="shared" si="181"/>
        <v>43835</v>
      </c>
      <c r="C2326" t="str">
        <f t="shared" si="182"/>
        <v>43835Meal_Dinner_SideP7</v>
      </c>
      <c r="D2326" s="7">
        <v>2324</v>
      </c>
      <c r="E2326" t="s">
        <v>192</v>
      </c>
      <c r="F2326" t="s">
        <v>118</v>
      </c>
      <c r="G2326" t="s">
        <v>182</v>
      </c>
      <c r="H2326">
        <v>34.886688999999997</v>
      </c>
      <c r="I2326" t="s">
        <v>62</v>
      </c>
      <c r="J2326">
        <v>0.05</v>
      </c>
      <c r="K2326">
        <v>0.15</v>
      </c>
      <c r="L2326">
        <v>0.25</v>
      </c>
      <c r="M2326" t="b">
        <f t="shared" si="183"/>
        <v>1</v>
      </c>
      <c r="N2326" t="str">
        <f t="shared" si="184"/>
        <v>Meal_Dinner_Side</v>
      </c>
      <c r="O2326" t="s">
        <v>31</v>
      </c>
    </row>
    <row r="2327" spans="1:15" hidden="1" x14ac:dyDescent="0.45">
      <c r="A2327" t="str">
        <f t="shared" si="180"/>
        <v>2020-01-05</v>
      </c>
      <c r="B2327">
        <f t="shared" si="181"/>
        <v>43835</v>
      </c>
      <c r="C2327" t="str">
        <f t="shared" si="182"/>
        <v>43835Meal_Lunch_GreenP7</v>
      </c>
      <c r="D2327" s="7">
        <v>2325</v>
      </c>
      <c r="E2327" t="s">
        <v>192</v>
      </c>
      <c r="F2327" t="s">
        <v>118</v>
      </c>
      <c r="G2327" t="s">
        <v>183</v>
      </c>
      <c r="H2327">
        <v>196.52278000000001</v>
      </c>
      <c r="I2327" t="s">
        <v>62</v>
      </c>
      <c r="J2327">
        <v>0.05</v>
      </c>
      <c r="K2327">
        <v>0.15</v>
      </c>
      <c r="L2327">
        <v>0.25</v>
      </c>
      <c r="M2327" t="b">
        <f t="shared" si="183"/>
        <v>1</v>
      </c>
      <c r="N2327" t="str">
        <f t="shared" si="184"/>
        <v>Meal_Lunch_Green</v>
      </c>
      <c r="O2327" t="s">
        <v>34</v>
      </c>
    </row>
    <row r="2328" spans="1:15" hidden="1" x14ac:dyDescent="0.45">
      <c r="A2328" t="str">
        <f t="shared" si="180"/>
        <v>2020-01-05</v>
      </c>
      <c r="B2328">
        <f t="shared" si="181"/>
        <v>43835</v>
      </c>
      <c r="C2328" t="str">
        <f t="shared" si="182"/>
        <v>43835Meal_Lunch_MainP7</v>
      </c>
      <c r="D2328" s="7">
        <v>2326</v>
      </c>
      <c r="E2328" t="s">
        <v>192</v>
      </c>
      <c r="F2328" t="s">
        <v>118</v>
      </c>
      <c r="G2328" t="s">
        <v>184</v>
      </c>
      <c r="H2328">
        <v>142.80924999999999</v>
      </c>
      <c r="I2328" t="s">
        <v>62</v>
      </c>
      <c r="J2328">
        <v>0.05</v>
      </c>
      <c r="K2328">
        <v>0.15</v>
      </c>
      <c r="L2328">
        <v>0.25</v>
      </c>
      <c r="M2328" t="b">
        <f t="shared" si="183"/>
        <v>1</v>
      </c>
      <c r="N2328" t="str">
        <f t="shared" si="184"/>
        <v>Meal_Lunch_Main</v>
      </c>
      <c r="O2328" t="s">
        <v>35</v>
      </c>
    </row>
    <row r="2329" spans="1:15" hidden="1" x14ac:dyDescent="0.45">
      <c r="A2329" t="str">
        <f t="shared" si="180"/>
        <v>2020-01-05</v>
      </c>
      <c r="B2329">
        <f t="shared" si="181"/>
        <v>43835</v>
      </c>
      <c r="C2329" t="str">
        <f t="shared" si="182"/>
        <v>43835Meal_Lunch_SideP7</v>
      </c>
      <c r="D2329" s="7">
        <v>2327</v>
      </c>
      <c r="E2329" t="s">
        <v>192</v>
      </c>
      <c r="F2329" t="s">
        <v>118</v>
      </c>
      <c r="G2329" t="s">
        <v>185</v>
      </c>
      <c r="H2329">
        <v>69.673670000000001</v>
      </c>
      <c r="I2329" t="s">
        <v>62</v>
      </c>
      <c r="J2329">
        <v>0.05</v>
      </c>
      <c r="K2329">
        <v>0.15</v>
      </c>
      <c r="L2329">
        <v>0.25</v>
      </c>
      <c r="M2329" t="b">
        <f t="shared" si="183"/>
        <v>1</v>
      </c>
      <c r="N2329" t="str">
        <f t="shared" si="184"/>
        <v>Meal_Lunch_Side</v>
      </c>
      <c r="O2329" t="s">
        <v>36</v>
      </c>
    </row>
    <row r="2330" spans="1:15" hidden="1" x14ac:dyDescent="0.45">
      <c r="A2330" t="str">
        <f t="shared" si="180"/>
        <v>2020-01-05</v>
      </c>
      <c r="B2330">
        <f t="shared" si="181"/>
        <v>43835</v>
      </c>
      <c r="C2330" t="str">
        <f t="shared" si="182"/>
        <v>43835Meal_Morning_Snack_GreenP7</v>
      </c>
      <c r="D2330" s="7">
        <v>2328</v>
      </c>
      <c r="E2330" t="s">
        <v>192</v>
      </c>
      <c r="F2330" t="s">
        <v>118</v>
      </c>
      <c r="G2330" t="s">
        <v>186</v>
      </c>
      <c r="H2330">
        <v>26.279170000000001</v>
      </c>
      <c r="I2330" t="s">
        <v>62</v>
      </c>
      <c r="J2330">
        <v>0.05</v>
      </c>
      <c r="K2330">
        <v>0.15</v>
      </c>
      <c r="L2330">
        <v>0.25</v>
      </c>
      <c r="M2330" t="b">
        <f t="shared" si="183"/>
        <v>1</v>
      </c>
      <c r="N2330" t="str">
        <f t="shared" si="184"/>
        <v>Meal_Morning_Snack_Green</v>
      </c>
      <c r="O2330" t="s">
        <v>39</v>
      </c>
    </row>
    <row r="2331" spans="1:15" hidden="1" x14ac:dyDescent="0.45">
      <c r="A2331" t="str">
        <f t="shared" si="180"/>
        <v>2020-01-05</v>
      </c>
      <c r="B2331">
        <f t="shared" si="181"/>
        <v>43835</v>
      </c>
      <c r="C2331" t="str">
        <f t="shared" si="182"/>
        <v>43835Meal_Morning_Snack_MainP7</v>
      </c>
      <c r="D2331" s="7">
        <v>2329</v>
      </c>
      <c r="E2331" t="s">
        <v>192</v>
      </c>
      <c r="F2331" t="s">
        <v>118</v>
      </c>
      <c r="G2331" t="s">
        <v>187</v>
      </c>
      <c r="H2331">
        <v>119.71622000000001</v>
      </c>
      <c r="I2331" t="s">
        <v>62</v>
      </c>
      <c r="J2331">
        <v>0.05</v>
      </c>
      <c r="K2331">
        <v>0.15</v>
      </c>
      <c r="L2331">
        <v>0.25</v>
      </c>
      <c r="M2331" t="b">
        <f t="shared" si="183"/>
        <v>1</v>
      </c>
      <c r="N2331" t="str">
        <f t="shared" si="184"/>
        <v>Meal_Morning_Snack_Main</v>
      </c>
      <c r="O2331" t="s">
        <v>40</v>
      </c>
    </row>
    <row r="2332" spans="1:15" hidden="1" x14ac:dyDescent="0.45">
      <c r="A2332" t="str">
        <f t="shared" si="180"/>
        <v>2020-01-05</v>
      </c>
      <c r="B2332">
        <f t="shared" si="181"/>
        <v>43835</v>
      </c>
      <c r="C2332" t="str">
        <f t="shared" si="182"/>
        <v>43835Meal_Morning_Snack_SideP7</v>
      </c>
      <c r="D2332" s="7">
        <v>2330</v>
      </c>
      <c r="E2332" t="s">
        <v>192</v>
      </c>
      <c r="F2332" t="s">
        <v>118</v>
      </c>
      <c r="G2332" t="s">
        <v>188</v>
      </c>
      <c r="H2332">
        <v>29.199076999999999</v>
      </c>
      <c r="I2332" t="s">
        <v>62</v>
      </c>
      <c r="J2332">
        <v>0.05</v>
      </c>
      <c r="K2332">
        <v>0.15</v>
      </c>
      <c r="L2332">
        <v>0.25</v>
      </c>
      <c r="M2332" t="b">
        <f t="shared" si="183"/>
        <v>1</v>
      </c>
      <c r="N2332" t="str">
        <f t="shared" si="184"/>
        <v>Meal_Morning_Snack_Side</v>
      </c>
      <c r="O2332" t="s">
        <v>41</v>
      </c>
    </row>
    <row r="2333" spans="1:15" hidden="1" x14ac:dyDescent="0.45">
      <c r="A2333" t="str">
        <f t="shared" si="180"/>
        <v>2020-01-05</v>
      </c>
      <c r="B2333">
        <f t="shared" si="181"/>
        <v>43835</v>
      </c>
      <c r="C2333" t="str">
        <f t="shared" si="182"/>
        <v>43835Meal_Afternoon_Snack_GreenP8</v>
      </c>
      <c r="D2333" s="7">
        <v>2331</v>
      </c>
      <c r="E2333" t="s">
        <v>192</v>
      </c>
      <c r="F2333" t="s">
        <v>118</v>
      </c>
      <c r="G2333" t="s">
        <v>168</v>
      </c>
      <c r="H2333">
        <v>71.701490000000007</v>
      </c>
      <c r="I2333" t="s">
        <v>63</v>
      </c>
      <c r="J2333">
        <v>0.05</v>
      </c>
      <c r="K2333">
        <v>0.05</v>
      </c>
      <c r="L2333">
        <v>0.2</v>
      </c>
      <c r="M2333" t="b">
        <f t="shared" si="183"/>
        <v>1</v>
      </c>
      <c r="N2333" t="str">
        <f t="shared" si="184"/>
        <v>Meal_Afternoon_Snack_Green</v>
      </c>
      <c r="O2333" t="s">
        <v>11</v>
      </c>
    </row>
    <row r="2334" spans="1:15" hidden="1" x14ac:dyDescent="0.45">
      <c r="A2334" t="str">
        <f t="shared" si="180"/>
        <v>2020-01-05</v>
      </c>
      <c r="B2334">
        <f t="shared" si="181"/>
        <v>43835</v>
      </c>
      <c r="C2334" t="str">
        <f t="shared" si="182"/>
        <v>43835Meal_Afternoon_Snack_MainP8</v>
      </c>
      <c r="D2334" s="7">
        <v>2332</v>
      </c>
      <c r="E2334" t="s">
        <v>192</v>
      </c>
      <c r="F2334" t="s">
        <v>118</v>
      </c>
      <c r="G2334" t="s">
        <v>169</v>
      </c>
      <c r="H2334">
        <v>45.171931000000001</v>
      </c>
      <c r="I2334" t="s">
        <v>63</v>
      </c>
      <c r="J2334">
        <v>0.05</v>
      </c>
      <c r="K2334">
        <v>0.05</v>
      </c>
      <c r="L2334">
        <v>0.2</v>
      </c>
      <c r="M2334" t="b">
        <f t="shared" si="183"/>
        <v>1</v>
      </c>
      <c r="N2334" t="str">
        <f t="shared" si="184"/>
        <v>Meal_Afternoon_Snack_Main</v>
      </c>
      <c r="O2334" t="s">
        <v>12</v>
      </c>
    </row>
    <row r="2335" spans="1:15" hidden="1" x14ac:dyDescent="0.45">
      <c r="A2335" t="str">
        <f t="shared" si="180"/>
        <v>2020-01-05</v>
      </c>
      <c r="B2335">
        <f t="shared" si="181"/>
        <v>43835</v>
      </c>
      <c r="C2335" t="str">
        <f t="shared" si="182"/>
        <v>43835Meal_Afternoon_Snack_SideP8</v>
      </c>
      <c r="D2335" s="7">
        <v>2333</v>
      </c>
      <c r="E2335" t="s">
        <v>192</v>
      </c>
      <c r="F2335" t="s">
        <v>118</v>
      </c>
      <c r="G2335" t="s">
        <v>170</v>
      </c>
      <c r="H2335">
        <v>134.08175</v>
      </c>
      <c r="I2335" t="s">
        <v>63</v>
      </c>
      <c r="J2335">
        <v>0.05</v>
      </c>
      <c r="K2335">
        <v>0.05</v>
      </c>
      <c r="L2335">
        <v>0.2</v>
      </c>
      <c r="M2335" t="b">
        <f t="shared" si="183"/>
        <v>1</v>
      </c>
      <c r="N2335" t="str">
        <f t="shared" si="184"/>
        <v>Meal_Afternoon_Snack_Side</v>
      </c>
      <c r="O2335" t="s">
        <v>13</v>
      </c>
    </row>
    <row r="2336" spans="1:15" hidden="1" x14ac:dyDescent="0.45">
      <c r="A2336" t="str">
        <f t="shared" si="180"/>
        <v>2020-01-05</v>
      </c>
      <c r="B2336">
        <f t="shared" si="181"/>
        <v>43835</v>
      </c>
      <c r="C2336" t="str">
        <f t="shared" si="182"/>
        <v>43835Meal_Booster1_GreenP8</v>
      </c>
      <c r="D2336" s="7">
        <v>2334</v>
      </c>
      <c r="E2336" t="s">
        <v>192</v>
      </c>
      <c r="F2336" t="s">
        <v>118</v>
      </c>
      <c r="G2336" t="s">
        <v>171</v>
      </c>
      <c r="H2336">
        <v>0</v>
      </c>
      <c r="I2336" t="s">
        <v>63</v>
      </c>
      <c r="J2336">
        <v>0.05</v>
      </c>
      <c r="K2336">
        <v>0.05</v>
      </c>
      <c r="L2336">
        <v>0.2</v>
      </c>
      <c r="M2336" t="b">
        <f t="shared" si="183"/>
        <v>1</v>
      </c>
      <c r="N2336" t="str">
        <f t="shared" si="184"/>
        <v>Meal_Booster1_Green</v>
      </c>
      <c r="O2336" t="s">
        <v>16</v>
      </c>
    </row>
    <row r="2337" spans="1:15" hidden="1" x14ac:dyDescent="0.45">
      <c r="A2337" t="str">
        <f t="shared" si="180"/>
        <v>2020-01-05</v>
      </c>
      <c r="B2337">
        <f t="shared" si="181"/>
        <v>43835</v>
      </c>
      <c r="C2337" t="str">
        <f t="shared" si="182"/>
        <v>43835Meal_Booster1_MainP8</v>
      </c>
      <c r="D2337" s="7">
        <v>2335</v>
      </c>
      <c r="E2337" t="s">
        <v>192</v>
      </c>
      <c r="F2337" t="s">
        <v>118</v>
      </c>
      <c r="G2337" t="s">
        <v>172</v>
      </c>
      <c r="H2337">
        <v>0</v>
      </c>
      <c r="I2337" t="s">
        <v>63</v>
      </c>
      <c r="J2337">
        <v>0.05</v>
      </c>
      <c r="K2337">
        <v>0.05</v>
      </c>
      <c r="L2337">
        <v>0.2</v>
      </c>
      <c r="M2337" t="b">
        <f t="shared" si="183"/>
        <v>1</v>
      </c>
      <c r="N2337" t="str">
        <f t="shared" si="184"/>
        <v>Meal_Booster1_Main</v>
      </c>
      <c r="O2337" t="s">
        <v>17</v>
      </c>
    </row>
    <row r="2338" spans="1:15" hidden="1" x14ac:dyDescent="0.45">
      <c r="A2338" t="str">
        <f t="shared" si="180"/>
        <v>2020-01-05</v>
      </c>
      <c r="B2338">
        <f t="shared" si="181"/>
        <v>43835</v>
      </c>
      <c r="C2338" t="str">
        <f t="shared" si="182"/>
        <v>43835Meal_Booster1_SideP8</v>
      </c>
      <c r="D2338" s="7">
        <v>2336</v>
      </c>
      <c r="E2338" t="s">
        <v>192</v>
      </c>
      <c r="F2338" t="s">
        <v>118</v>
      </c>
      <c r="G2338" t="s">
        <v>173</v>
      </c>
      <c r="H2338">
        <v>0</v>
      </c>
      <c r="I2338" t="s">
        <v>63</v>
      </c>
      <c r="J2338">
        <v>0.05</v>
      </c>
      <c r="K2338">
        <v>0.05</v>
      </c>
      <c r="L2338">
        <v>0.2</v>
      </c>
      <c r="M2338" t="b">
        <f t="shared" si="183"/>
        <v>1</v>
      </c>
      <c r="N2338" t="str">
        <f t="shared" si="184"/>
        <v>Meal_Booster1_Side</v>
      </c>
      <c r="O2338" t="s">
        <v>18</v>
      </c>
    </row>
    <row r="2339" spans="1:15" hidden="1" x14ac:dyDescent="0.45">
      <c r="A2339" t="str">
        <f t="shared" si="180"/>
        <v>2020-01-05</v>
      </c>
      <c r="B2339">
        <f t="shared" si="181"/>
        <v>43835</v>
      </c>
      <c r="C2339" t="str">
        <f t="shared" si="182"/>
        <v>43835Meal_Booster2_GreenP8</v>
      </c>
      <c r="D2339" s="7">
        <v>2337</v>
      </c>
      <c r="E2339" t="s">
        <v>192</v>
      </c>
      <c r="F2339" t="s">
        <v>118</v>
      </c>
      <c r="G2339" t="s">
        <v>174</v>
      </c>
      <c r="H2339">
        <v>0</v>
      </c>
      <c r="I2339" t="s">
        <v>63</v>
      </c>
      <c r="J2339">
        <v>0.05</v>
      </c>
      <c r="K2339">
        <v>0.05</v>
      </c>
      <c r="L2339">
        <v>0.2</v>
      </c>
      <c r="M2339" t="b">
        <f t="shared" si="183"/>
        <v>1</v>
      </c>
      <c r="N2339" t="str">
        <f t="shared" si="184"/>
        <v>Meal_Booster2_Green</v>
      </c>
      <c r="O2339" t="s">
        <v>19</v>
      </c>
    </row>
    <row r="2340" spans="1:15" hidden="1" x14ac:dyDescent="0.45">
      <c r="A2340" t="str">
        <f t="shared" si="180"/>
        <v>2020-01-05</v>
      </c>
      <c r="B2340">
        <f t="shared" si="181"/>
        <v>43835</v>
      </c>
      <c r="C2340" t="str">
        <f t="shared" si="182"/>
        <v>43835Meal_Booster2_MainP8</v>
      </c>
      <c r="D2340" s="7">
        <v>2338</v>
      </c>
      <c r="E2340" t="s">
        <v>192</v>
      </c>
      <c r="F2340" t="s">
        <v>118</v>
      </c>
      <c r="G2340" t="s">
        <v>175</v>
      </c>
      <c r="H2340">
        <v>0</v>
      </c>
      <c r="I2340" t="s">
        <v>63</v>
      </c>
      <c r="J2340">
        <v>0.05</v>
      </c>
      <c r="K2340">
        <v>0.05</v>
      </c>
      <c r="L2340">
        <v>0.2</v>
      </c>
      <c r="M2340" t="b">
        <f t="shared" si="183"/>
        <v>1</v>
      </c>
      <c r="N2340" t="str">
        <f t="shared" si="184"/>
        <v>Meal_Booster2_Main</v>
      </c>
      <c r="O2340" t="s">
        <v>20</v>
      </c>
    </row>
    <row r="2341" spans="1:15" hidden="1" x14ac:dyDescent="0.45">
      <c r="A2341" t="str">
        <f t="shared" si="180"/>
        <v>2020-01-05</v>
      </c>
      <c r="B2341">
        <f t="shared" si="181"/>
        <v>43835</v>
      </c>
      <c r="C2341" t="str">
        <f t="shared" si="182"/>
        <v>43835Meal_Booster2_SideP8</v>
      </c>
      <c r="D2341" s="7">
        <v>2339</v>
      </c>
      <c r="E2341" t="s">
        <v>192</v>
      </c>
      <c r="F2341" t="s">
        <v>118</v>
      </c>
      <c r="G2341" t="s">
        <v>176</v>
      </c>
      <c r="H2341">
        <v>0</v>
      </c>
      <c r="I2341" t="s">
        <v>63</v>
      </c>
      <c r="J2341">
        <v>0.05</v>
      </c>
      <c r="K2341">
        <v>0.05</v>
      </c>
      <c r="L2341">
        <v>0.2</v>
      </c>
      <c r="M2341" t="b">
        <f t="shared" si="183"/>
        <v>1</v>
      </c>
      <c r="N2341" t="str">
        <f t="shared" si="184"/>
        <v>Meal_Booster2_Side</v>
      </c>
      <c r="O2341" t="s">
        <v>21</v>
      </c>
    </row>
    <row r="2342" spans="1:15" hidden="1" x14ac:dyDescent="0.45">
      <c r="A2342" t="str">
        <f t="shared" si="180"/>
        <v>2020-01-05</v>
      </c>
      <c r="B2342">
        <f t="shared" si="181"/>
        <v>43835</v>
      </c>
      <c r="C2342" t="str">
        <f t="shared" si="182"/>
        <v>43835Meal_Breakfast_GreenP8</v>
      </c>
      <c r="D2342" s="7">
        <v>2340</v>
      </c>
      <c r="E2342" t="s">
        <v>192</v>
      </c>
      <c r="F2342" t="s">
        <v>118</v>
      </c>
      <c r="G2342" t="s">
        <v>177</v>
      </c>
      <c r="H2342">
        <v>0</v>
      </c>
      <c r="I2342" t="s">
        <v>63</v>
      </c>
      <c r="J2342">
        <v>0.05</v>
      </c>
      <c r="K2342">
        <v>0.05</v>
      </c>
      <c r="L2342">
        <v>0.2</v>
      </c>
      <c r="M2342" t="b">
        <f t="shared" si="183"/>
        <v>1</v>
      </c>
      <c r="N2342" t="str">
        <f t="shared" si="184"/>
        <v>Meal_Breakfast_Green</v>
      </c>
      <c r="O2342" t="s">
        <v>24</v>
      </c>
    </row>
    <row r="2343" spans="1:15" hidden="1" x14ac:dyDescent="0.45">
      <c r="A2343" t="str">
        <f t="shared" si="180"/>
        <v>2020-01-05</v>
      </c>
      <c r="B2343">
        <f t="shared" si="181"/>
        <v>43835</v>
      </c>
      <c r="C2343" t="str">
        <f t="shared" si="182"/>
        <v>43835Meal_Breakfast_MainP8</v>
      </c>
      <c r="D2343" s="7">
        <v>2341</v>
      </c>
      <c r="E2343" t="s">
        <v>192</v>
      </c>
      <c r="F2343" t="s">
        <v>118</v>
      </c>
      <c r="G2343" t="s">
        <v>178</v>
      </c>
      <c r="H2343">
        <v>60.446660999999999</v>
      </c>
      <c r="I2343" t="s">
        <v>63</v>
      </c>
      <c r="J2343">
        <v>0.05</v>
      </c>
      <c r="K2343">
        <v>0.05</v>
      </c>
      <c r="L2343">
        <v>0.2</v>
      </c>
      <c r="M2343" t="b">
        <f t="shared" si="183"/>
        <v>1</v>
      </c>
      <c r="N2343" t="str">
        <f t="shared" si="184"/>
        <v>Meal_Breakfast_Main</v>
      </c>
      <c r="O2343" t="s">
        <v>25</v>
      </c>
    </row>
    <row r="2344" spans="1:15" hidden="1" x14ac:dyDescent="0.45">
      <c r="A2344" t="str">
        <f t="shared" si="180"/>
        <v>2020-01-05</v>
      </c>
      <c r="B2344">
        <f t="shared" si="181"/>
        <v>43835</v>
      </c>
      <c r="C2344" t="str">
        <f t="shared" si="182"/>
        <v>43835Meal_Breakfast_SideP8</v>
      </c>
      <c r="D2344" s="7">
        <v>2342</v>
      </c>
      <c r="E2344" t="s">
        <v>192</v>
      </c>
      <c r="F2344" t="s">
        <v>118</v>
      </c>
      <c r="G2344" t="s">
        <v>179</v>
      </c>
      <c r="H2344">
        <v>175.89977999999999</v>
      </c>
      <c r="I2344" t="s">
        <v>63</v>
      </c>
      <c r="J2344">
        <v>0.05</v>
      </c>
      <c r="K2344">
        <v>0.05</v>
      </c>
      <c r="L2344">
        <v>0.2</v>
      </c>
      <c r="M2344" t="b">
        <f t="shared" si="183"/>
        <v>1</v>
      </c>
      <c r="N2344" t="str">
        <f t="shared" si="184"/>
        <v>Meal_Breakfast_Side</v>
      </c>
      <c r="O2344" t="s">
        <v>26</v>
      </c>
    </row>
    <row r="2345" spans="1:15" hidden="1" x14ac:dyDescent="0.45">
      <c r="A2345" t="str">
        <f t="shared" si="180"/>
        <v>2020-01-05</v>
      </c>
      <c r="B2345">
        <f t="shared" si="181"/>
        <v>43835</v>
      </c>
      <c r="C2345" t="str">
        <f t="shared" si="182"/>
        <v>43835Meal_Dinner_GreenP8</v>
      </c>
      <c r="D2345" s="7">
        <v>2343</v>
      </c>
      <c r="E2345" t="s">
        <v>192</v>
      </c>
      <c r="F2345" t="s">
        <v>118</v>
      </c>
      <c r="G2345" t="s">
        <v>180</v>
      </c>
      <c r="H2345">
        <v>88.459620999999999</v>
      </c>
      <c r="I2345" t="s">
        <v>63</v>
      </c>
      <c r="J2345">
        <v>0.05</v>
      </c>
      <c r="K2345">
        <v>0.05</v>
      </c>
      <c r="L2345">
        <v>0.2</v>
      </c>
      <c r="M2345" t="b">
        <f t="shared" si="183"/>
        <v>1</v>
      </c>
      <c r="N2345" t="str">
        <f t="shared" si="184"/>
        <v>Meal_Dinner_Green</v>
      </c>
      <c r="O2345" t="s">
        <v>29</v>
      </c>
    </row>
    <row r="2346" spans="1:15" hidden="1" x14ac:dyDescent="0.45">
      <c r="A2346" t="str">
        <f t="shared" si="180"/>
        <v>2020-01-05</v>
      </c>
      <c r="B2346">
        <f t="shared" si="181"/>
        <v>43835</v>
      </c>
      <c r="C2346" t="str">
        <f t="shared" si="182"/>
        <v>43835Meal_Dinner_MainP8</v>
      </c>
      <c r="D2346" s="7">
        <v>2344</v>
      </c>
      <c r="E2346" t="s">
        <v>192</v>
      </c>
      <c r="F2346" t="s">
        <v>118</v>
      </c>
      <c r="G2346" t="s">
        <v>181</v>
      </c>
      <c r="H2346">
        <v>168.62615</v>
      </c>
      <c r="I2346" t="s">
        <v>63</v>
      </c>
      <c r="J2346">
        <v>0.05</v>
      </c>
      <c r="K2346">
        <v>0.05</v>
      </c>
      <c r="L2346">
        <v>0.2</v>
      </c>
      <c r="M2346" t="b">
        <f t="shared" si="183"/>
        <v>1</v>
      </c>
      <c r="N2346" t="str">
        <f t="shared" si="184"/>
        <v>Meal_Dinner_Main</v>
      </c>
      <c r="O2346" t="s">
        <v>30</v>
      </c>
    </row>
    <row r="2347" spans="1:15" hidden="1" x14ac:dyDescent="0.45">
      <c r="A2347" t="str">
        <f t="shared" si="180"/>
        <v>2020-01-05</v>
      </c>
      <c r="B2347">
        <f t="shared" si="181"/>
        <v>43835</v>
      </c>
      <c r="C2347" t="str">
        <f t="shared" si="182"/>
        <v>43835Meal_Dinner_SideP8</v>
      </c>
      <c r="D2347" s="7">
        <v>2345</v>
      </c>
      <c r="E2347" t="s">
        <v>192</v>
      </c>
      <c r="F2347" t="s">
        <v>118</v>
      </c>
      <c r="G2347" t="s">
        <v>182</v>
      </c>
      <c r="H2347">
        <v>58.973081000000001</v>
      </c>
      <c r="I2347" t="s">
        <v>63</v>
      </c>
      <c r="J2347">
        <v>0.05</v>
      </c>
      <c r="K2347">
        <v>0.05</v>
      </c>
      <c r="L2347">
        <v>0.2</v>
      </c>
      <c r="M2347" t="b">
        <f t="shared" si="183"/>
        <v>1</v>
      </c>
      <c r="N2347" t="str">
        <f t="shared" si="184"/>
        <v>Meal_Dinner_Side</v>
      </c>
      <c r="O2347" t="s">
        <v>31</v>
      </c>
    </row>
    <row r="2348" spans="1:15" hidden="1" x14ac:dyDescent="0.45">
      <c r="A2348" t="str">
        <f t="shared" si="180"/>
        <v>2020-01-05</v>
      </c>
      <c r="B2348">
        <f t="shared" si="181"/>
        <v>43835</v>
      </c>
      <c r="C2348" t="str">
        <f t="shared" si="182"/>
        <v>43835Meal_Lunch_GreenP8</v>
      </c>
      <c r="D2348" s="7">
        <v>2346</v>
      </c>
      <c r="E2348" t="s">
        <v>192</v>
      </c>
      <c r="F2348" t="s">
        <v>118</v>
      </c>
      <c r="G2348" t="s">
        <v>183</v>
      </c>
      <c r="H2348">
        <v>0.52358170999999998</v>
      </c>
      <c r="I2348" t="s">
        <v>63</v>
      </c>
      <c r="J2348">
        <v>0.05</v>
      </c>
      <c r="K2348">
        <v>0.05</v>
      </c>
      <c r="L2348">
        <v>0.2</v>
      </c>
      <c r="M2348" t="b">
        <f t="shared" si="183"/>
        <v>1</v>
      </c>
      <c r="N2348" t="str">
        <f t="shared" si="184"/>
        <v>Meal_Lunch_Green</v>
      </c>
      <c r="O2348" t="s">
        <v>34</v>
      </c>
    </row>
    <row r="2349" spans="1:15" hidden="1" x14ac:dyDescent="0.45">
      <c r="A2349" t="str">
        <f t="shared" si="180"/>
        <v>2020-01-05</v>
      </c>
      <c r="B2349">
        <f t="shared" si="181"/>
        <v>43835</v>
      </c>
      <c r="C2349" t="str">
        <f t="shared" si="182"/>
        <v>43835Meal_Lunch_MainP8</v>
      </c>
      <c r="D2349" s="7">
        <v>2347</v>
      </c>
      <c r="E2349" t="s">
        <v>192</v>
      </c>
      <c r="F2349" t="s">
        <v>118</v>
      </c>
      <c r="G2349" t="s">
        <v>184</v>
      </c>
      <c r="H2349">
        <v>0.36109084000000002</v>
      </c>
      <c r="I2349" t="s">
        <v>63</v>
      </c>
      <c r="J2349">
        <v>0.05</v>
      </c>
      <c r="K2349">
        <v>0.05</v>
      </c>
      <c r="L2349">
        <v>0.2</v>
      </c>
      <c r="M2349" t="b">
        <f t="shared" si="183"/>
        <v>1</v>
      </c>
      <c r="N2349" t="str">
        <f t="shared" si="184"/>
        <v>Meal_Lunch_Main</v>
      </c>
      <c r="O2349" t="s">
        <v>35</v>
      </c>
    </row>
    <row r="2350" spans="1:15" hidden="1" x14ac:dyDescent="0.45">
      <c r="A2350" t="str">
        <f t="shared" si="180"/>
        <v>2020-01-05</v>
      </c>
      <c r="B2350">
        <f t="shared" si="181"/>
        <v>43835</v>
      </c>
      <c r="C2350" t="str">
        <f t="shared" si="182"/>
        <v>43835Meal_Lunch_SideP8</v>
      </c>
      <c r="D2350" s="7">
        <v>2348</v>
      </c>
      <c r="E2350" t="s">
        <v>192</v>
      </c>
      <c r="F2350" t="s">
        <v>118</v>
      </c>
      <c r="G2350" t="s">
        <v>185</v>
      </c>
      <c r="H2350">
        <v>0.19258178000000001</v>
      </c>
      <c r="I2350" t="s">
        <v>63</v>
      </c>
      <c r="J2350">
        <v>0.05</v>
      </c>
      <c r="K2350">
        <v>0.05</v>
      </c>
      <c r="L2350">
        <v>0.2</v>
      </c>
      <c r="M2350" t="b">
        <f t="shared" si="183"/>
        <v>1</v>
      </c>
      <c r="N2350" t="str">
        <f t="shared" si="184"/>
        <v>Meal_Lunch_Side</v>
      </c>
      <c r="O2350" t="s">
        <v>36</v>
      </c>
    </row>
    <row r="2351" spans="1:15" hidden="1" x14ac:dyDescent="0.45">
      <c r="A2351" t="str">
        <f t="shared" si="180"/>
        <v>2020-01-05</v>
      </c>
      <c r="B2351">
        <f t="shared" si="181"/>
        <v>43835</v>
      </c>
      <c r="C2351" t="str">
        <f t="shared" si="182"/>
        <v>43835Meal_Morning_Snack_GreenP8</v>
      </c>
      <c r="D2351" s="7">
        <v>2349</v>
      </c>
      <c r="E2351" t="s">
        <v>192</v>
      </c>
      <c r="F2351" t="s">
        <v>118</v>
      </c>
      <c r="G2351" t="s">
        <v>186</v>
      </c>
      <c r="H2351">
        <v>34.767791000000003</v>
      </c>
      <c r="I2351" t="s">
        <v>63</v>
      </c>
      <c r="J2351">
        <v>0.05</v>
      </c>
      <c r="K2351">
        <v>0.05</v>
      </c>
      <c r="L2351">
        <v>0.2</v>
      </c>
      <c r="M2351" t="b">
        <f t="shared" si="183"/>
        <v>1</v>
      </c>
      <c r="N2351" t="str">
        <f t="shared" si="184"/>
        <v>Meal_Morning_Snack_Green</v>
      </c>
      <c r="O2351" t="s">
        <v>39</v>
      </c>
    </row>
    <row r="2352" spans="1:15" hidden="1" x14ac:dyDescent="0.45">
      <c r="A2352" t="str">
        <f t="shared" si="180"/>
        <v>2020-01-05</v>
      </c>
      <c r="B2352">
        <f t="shared" si="181"/>
        <v>43835</v>
      </c>
      <c r="C2352" t="str">
        <f t="shared" si="182"/>
        <v>43835Meal_Morning_Snack_MainP8</v>
      </c>
      <c r="D2352" s="7">
        <v>2350</v>
      </c>
      <c r="E2352" t="s">
        <v>192</v>
      </c>
      <c r="F2352" t="s">
        <v>118</v>
      </c>
      <c r="G2352" t="s">
        <v>187</v>
      </c>
      <c r="H2352">
        <v>147.76311000000001</v>
      </c>
      <c r="I2352" t="s">
        <v>63</v>
      </c>
      <c r="J2352">
        <v>0.05</v>
      </c>
      <c r="K2352">
        <v>0.05</v>
      </c>
      <c r="L2352">
        <v>0.2</v>
      </c>
      <c r="M2352" t="b">
        <f t="shared" si="183"/>
        <v>1</v>
      </c>
      <c r="N2352" t="str">
        <f t="shared" si="184"/>
        <v>Meal_Morning_Snack_Main</v>
      </c>
      <c r="O2352" t="s">
        <v>40</v>
      </c>
    </row>
    <row r="2353" spans="1:15" hidden="1" x14ac:dyDescent="0.45">
      <c r="A2353" t="str">
        <f t="shared" si="180"/>
        <v>2020-01-05</v>
      </c>
      <c r="B2353">
        <f t="shared" si="181"/>
        <v>43835</v>
      </c>
      <c r="C2353" t="str">
        <f t="shared" si="182"/>
        <v>43835Meal_Morning_Snack_SideP8</v>
      </c>
      <c r="D2353" s="7">
        <v>2351</v>
      </c>
      <c r="E2353" t="s">
        <v>192</v>
      </c>
      <c r="F2353" t="s">
        <v>118</v>
      </c>
      <c r="G2353" t="s">
        <v>188</v>
      </c>
      <c r="H2353">
        <v>34.767791000000003</v>
      </c>
      <c r="I2353" t="s">
        <v>63</v>
      </c>
      <c r="J2353">
        <v>0.05</v>
      </c>
      <c r="K2353">
        <v>0.05</v>
      </c>
      <c r="L2353">
        <v>0.2</v>
      </c>
      <c r="M2353" t="b">
        <f t="shared" si="183"/>
        <v>1</v>
      </c>
      <c r="N2353" t="str">
        <f t="shared" si="184"/>
        <v>Meal_Morning_Snack_Side</v>
      </c>
      <c r="O2353" t="s">
        <v>41</v>
      </c>
    </row>
    <row r="2354" spans="1:15" hidden="1" x14ac:dyDescent="0.45">
      <c r="A2354" t="str">
        <f t="shared" si="180"/>
        <v>2020-01-05</v>
      </c>
      <c r="B2354">
        <f t="shared" si="181"/>
        <v>43835</v>
      </c>
      <c r="C2354" t="str">
        <f t="shared" si="182"/>
        <v>43835Meal_Afternoon_Snack_GreenP9</v>
      </c>
      <c r="D2354" s="7">
        <v>2352</v>
      </c>
      <c r="E2354" t="s">
        <v>192</v>
      </c>
      <c r="F2354" t="s">
        <v>118</v>
      </c>
      <c r="G2354" t="s">
        <v>168</v>
      </c>
      <c r="H2354">
        <v>69.311877999999993</v>
      </c>
      <c r="I2354" t="s">
        <v>64</v>
      </c>
      <c r="J2354">
        <v>0.05</v>
      </c>
      <c r="K2354">
        <v>0.05</v>
      </c>
      <c r="L2354">
        <v>0.2</v>
      </c>
      <c r="M2354" t="b">
        <f t="shared" si="183"/>
        <v>1</v>
      </c>
      <c r="N2354" t="str">
        <f t="shared" si="184"/>
        <v>Meal_Afternoon_Snack_Green</v>
      </c>
      <c r="O2354" t="s">
        <v>11</v>
      </c>
    </row>
    <row r="2355" spans="1:15" hidden="1" x14ac:dyDescent="0.45">
      <c r="A2355" t="str">
        <f t="shared" si="180"/>
        <v>2020-01-05</v>
      </c>
      <c r="B2355">
        <f t="shared" si="181"/>
        <v>43835</v>
      </c>
      <c r="C2355" t="str">
        <f t="shared" si="182"/>
        <v>43835Meal_Afternoon_Snack_MainP9</v>
      </c>
      <c r="D2355" s="7">
        <v>2353</v>
      </c>
      <c r="E2355" t="s">
        <v>192</v>
      </c>
      <c r="F2355" t="s">
        <v>118</v>
      </c>
      <c r="G2355" t="s">
        <v>169</v>
      </c>
      <c r="H2355">
        <v>19.803394000000001</v>
      </c>
      <c r="I2355" t="s">
        <v>64</v>
      </c>
      <c r="J2355">
        <v>0.05</v>
      </c>
      <c r="K2355">
        <v>0.05</v>
      </c>
      <c r="L2355">
        <v>0.2</v>
      </c>
      <c r="M2355" t="b">
        <f t="shared" si="183"/>
        <v>1</v>
      </c>
      <c r="N2355" t="str">
        <f t="shared" si="184"/>
        <v>Meal_Afternoon_Snack_Main</v>
      </c>
      <c r="O2355" t="s">
        <v>12</v>
      </c>
    </row>
    <row r="2356" spans="1:15" hidden="1" x14ac:dyDescent="0.45">
      <c r="A2356" t="str">
        <f t="shared" si="180"/>
        <v>2020-01-05</v>
      </c>
      <c r="B2356">
        <f t="shared" si="181"/>
        <v>43835</v>
      </c>
      <c r="C2356" t="str">
        <f t="shared" si="182"/>
        <v>43835Meal_Afternoon_Snack_SideP9</v>
      </c>
      <c r="D2356" s="7">
        <v>2354</v>
      </c>
      <c r="E2356" t="s">
        <v>192</v>
      </c>
      <c r="F2356" t="s">
        <v>118</v>
      </c>
      <c r="G2356" t="s">
        <v>170</v>
      </c>
      <c r="H2356">
        <v>75.91301</v>
      </c>
      <c r="I2356" t="s">
        <v>64</v>
      </c>
      <c r="J2356">
        <v>0.05</v>
      </c>
      <c r="K2356">
        <v>0.05</v>
      </c>
      <c r="L2356">
        <v>0.2</v>
      </c>
      <c r="M2356" t="b">
        <f t="shared" si="183"/>
        <v>1</v>
      </c>
      <c r="N2356" t="str">
        <f t="shared" si="184"/>
        <v>Meal_Afternoon_Snack_Side</v>
      </c>
      <c r="O2356" t="s">
        <v>13</v>
      </c>
    </row>
    <row r="2357" spans="1:15" hidden="1" x14ac:dyDescent="0.45">
      <c r="A2357" t="str">
        <f t="shared" si="180"/>
        <v>2020-01-05</v>
      </c>
      <c r="B2357">
        <f t="shared" si="181"/>
        <v>43835</v>
      </c>
      <c r="C2357" t="str">
        <f t="shared" si="182"/>
        <v>43835Meal_Booster1_GreenP9</v>
      </c>
      <c r="D2357" s="7">
        <v>2355</v>
      </c>
      <c r="E2357" t="s">
        <v>192</v>
      </c>
      <c r="F2357" t="s">
        <v>118</v>
      </c>
      <c r="G2357" t="s">
        <v>171</v>
      </c>
      <c r="H2357">
        <v>0</v>
      </c>
      <c r="I2357" t="s">
        <v>64</v>
      </c>
      <c r="J2357">
        <v>0.05</v>
      </c>
      <c r="K2357">
        <v>0.05</v>
      </c>
      <c r="L2357">
        <v>0.2</v>
      </c>
      <c r="M2357" t="b">
        <f t="shared" si="183"/>
        <v>1</v>
      </c>
      <c r="N2357" t="str">
        <f t="shared" si="184"/>
        <v>Meal_Booster1_Green</v>
      </c>
      <c r="O2357" t="s">
        <v>16</v>
      </c>
    </row>
    <row r="2358" spans="1:15" hidden="1" x14ac:dyDescent="0.45">
      <c r="A2358" t="str">
        <f t="shared" si="180"/>
        <v>2020-01-05</v>
      </c>
      <c r="B2358">
        <f t="shared" si="181"/>
        <v>43835</v>
      </c>
      <c r="C2358" t="str">
        <f t="shared" si="182"/>
        <v>43835Meal_Booster1_MainP9</v>
      </c>
      <c r="D2358" s="7">
        <v>2356</v>
      </c>
      <c r="E2358" t="s">
        <v>192</v>
      </c>
      <c r="F2358" t="s">
        <v>118</v>
      </c>
      <c r="G2358" t="s">
        <v>172</v>
      </c>
      <c r="H2358">
        <v>0</v>
      </c>
      <c r="I2358" t="s">
        <v>64</v>
      </c>
      <c r="J2358">
        <v>0.05</v>
      </c>
      <c r="K2358">
        <v>0.05</v>
      </c>
      <c r="L2358">
        <v>0.2</v>
      </c>
      <c r="M2358" t="b">
        <f t="shared" si="183"/>
        <v>1</v>
      </c>
      <c r="N2358" t="str">
        <f t="shared" si="184"/>
        <v>Meal_Booster1_Main</v>
      </c>
      <c r="O2358" t="s">
        <v>17</v>
      </c>
    </row>
    <row r="2359" spans="1:15" hidden="1" x14ac:dyDescent="0.45">
      <c r="A2359" t="str">
        <f t="shared" si="180"/>
        <v>2020-01-05</v>
      </c>
      <c r="B2359">
        <f t="shared" si="181"/>
        <v>43835</v>
      </c>
      <c r="C2359" t="str">
        <f t="shared" si="182"/>
        <v>43835Meal_Booster1_SideP9</v>
      </c>
      <c r="D2359" s="7">
        <v>2357</v>
      </c>
      <c r="E2359" t="s">
        <v>192</v>
      </c>
      <c r="F2359" t="s">
        <v>118</v>
      </c>
      <c r="G2359" t="s">
        <v>173</v>
      </c>
      <c r="H2359">
        <v>0</v>
      </c>
      <c r="I2359" t="s">
        <v>64</v>
      </c>
      <c r="J2359">
        <v>0.05</v>
      </c>
      <c r="K2359">
        <v>0.05</v>
      </c>
      <c r="L2359">
        <v>0.2</v>
      </c>
      <c r="M2359" t="b">
        <f t="shared" si="183"/>
        <v>1</v>
      </c>
      <c r="N2359" t="str">
        <f t="shared" si="184"/>
        <v>Meal_Booster1_Side</v>
      </c>
      <c r="O2359" t="s">
        <v>18</v>
      </c>
    </row>
    <row r="2360" spans="1:15" hidden="1" x14ac:dyDescent="0.45">
      <c r="A2360" t="str">
        <f t="shared" si="180"/>
        <v>2020-01-05</v>
      </c>
      <c r="B2360">
        <f t="shared" si="181"/>
        <v>43835</v>
      </c>
      <c r="C2360" t="str">
        <f t="shared" si="182"/>
        <v>43835Meal_Booster2_GreenP9</v>
      </c>
      <c r="D2360" s="7">
        <v>2358</v>
      </c>
      <c r="E2360" t="s">
        <v>192</v>
      </c>
      <c r="F2360" t="s">
        <v>118</v>
      </c>
      <c r="G2360" t="s">
        <v>174</v>
      </c>
      <c r="H2360">
        <v>0</v>
      </c>
      <c r="I2360" t="s">
        <v>64</v>
      </c>
      <c r="J2360">
        <v>0.05</v>
      </c>
      <c r="K2360">
        <v>0.05</v>
      </c>
      <c r="L2360">
        <v>0.2</v>
      </c>
      <c r="M2360" t="b">
        <f t="shared" si="183"/>
        <v>1</v>
      </c>
      <c r="N2360" t="str">
        <f t="shared" si="184"/>
        <v>Meal_Booster2_Green</v>
      </c>
      <c r="O2360" t="s">
        <v>19</v>
      </c>
    </row>
    <row r="2361" spans="1:15" hidden="1" x14ac:dyDescent="0.45">
      <c r="A2361" t="str">
        <f t="shared" si="180"/>
        <v>2020-01-05</v>
      </c>
      <c r="B2361">
        <f t="shared" si="181"/>
        <v>43835</v>
      </c>
      <c r="C2361" t="str">
        <f t="shared" si="182"/>
        <v>43835Meal_Booster2_MainP9</v>
      </c>
      <c r="D2361" s="7">
        <v>2359</v>
      </c>
      <c r="E2361" t="s">
        <v>192</v>
      </c>
      <c r="F2361" t="s">
        <v>118</v>
      </c>
      <c r="G2361" t="s">
        <v>175</v>
      </c>
      <c r="H2361">
        <v>0</v>
      </c>
      <c r="I2361" t="s">
        <v>64</v>
      </c>
      <c r="J2361">
        <v>0.05</v>
      </c>
      <c r="K2361">
        <v>0.05</v>
      </c>
      <c r="L2361">
        <v>0.2</v>
      </c>
      <c r="M2361" t="b">
        <f t="shared" si="183"/>
        <v>1</v>
      </c>
      <c r="N2361" t="str">
        <f t="shared" si="184"/>
        <v>Meal_Booster2_Main</v>
      </c>
      <c r="O2361" t="s">
        <v>20</v>
      </c>
    </row>
    <row r="2362" spans="1:15" hidden="1" x14ac:dyDescent="0.45">
      <c r="A2362" t="str">
        <f t="shared" si="180"/>
        <v>2020-01-05</v>
      </c>
      <c r="B2362">
        <f t="shared" si="181"/>
        <v>43835</v>
      </c>
      <c r="C2362" t="str">
        <f t="shared" si="182"/>
        <v>43835Meal_Booster2_SideP9</v>
      </c>
      <c r="D2362" s="7">
        <v>2360</v>
      </c>
      <c r="E2362" t="s">
        <v>192</v>
      </c>
      <c r="F2362" t="s">
        <v>118</v>
      </c>
      <c r="G2362" t="s">
        <v>176</v>
      </c>
      <c r="H2362">
        <v>0</v>
      </c>
      <c r="I2362" t="s">
        <v>64</v>
      </c>
      <c r="J2362">
        <v>0.05</v>
      </c>
      <c r="K2362">
        <v>0.05</v>
      </c>
      <c r="L2362">
        <v>0.2</v>
      </c>
      <c r="M2362" t="b">
        <f t="shared" si="183"/>
        <v>1</v>
      </c>
      <c r="N2362" t="str">
        <f t="shared" si="184"/>
        <v>Meal_Booster2_Side</v>
      </c>
      <c r="O2362" t="s">
        <v>21</v>
      </c>
    </row>
    <row r="2363" spans="1:15" hidden="1" x14ac:dyDescent="0.45">
      <c r="A2363" t="str">
        <f t="shared" si="180"/>
        <v>2020-01-05</v>
      </c>
      <c r="B2363">
        <f t="shared" si="181"/>
        <v>43835</v>
      </c>
      <c r="C2363" t="str">
        <f t="shared" si="182"/>
        <v>43835Meal_Breakfast_GreenP9</v>
      </c>
      <c r="D2363" s="7">
        <v>2361</v>
      </c>
      <c r="E2363" t="s">
        <v>192</v>
      </c>
      <c r="F2363" t="s">
        <v>118</v>
      </c>
      <c r="G2363" t="s">
        <v>177</v>
      </c>
      <c r="H2363">
        <v>0</v>
      </c>
      <c r="I2363" t="s">
        <v>64</v>
      </c>
      <c r="J2363">
        <v>0.05</v>
      </c>
      <c r="K2363">
        <v>0.05</v>
      </c>
      <c r="L2363">
        <v>0.2</v>
      </c>
      <c r="M2363" t="b">
        <f t="shared" si="183"/>
        <v>1</v>
      </c>
      <c r="N2363" t="str">
        <f t="shared" si="184"/>
        <v>Meal_Breakfast_Green</v>
      </c>
      <c r="O2363" t="s">
        <v>24</v>
      </c>
    </row>
    <row r="2364" spans="1:15" hidden="1" x14ac:dyDescent="0.45">
      <c r="A2364" t="str">
        <f t="shared" si="180"/>
        <v>2020-01-05</v>
      </c>
      <c r="B2364">
        <f t="shared" si="181"/>
        <v>43835</v>
      </c>
      <c r="C2364" t="str">
        <f t="shared" si="182"/>
        <v>43835Meal_Breakfast_MainP9</v>
      </c>
      <c r="D2364" s="7">
        <v>2362</v>
      </c>
      <c r="E2364" t="s">
        <v>192</v>
      </c>
      <c r="F2364" t="s">
        <v>118</v>
      </c>
      <c r="G2364" t="s">
        <v>178</v>
      </c>
      <c r="H2364">
        <v>48.823103000000003</v>
      </c>
      <c r="I2364" t="s">
        <v>64</v>
      </c>
      <c r="J2364">
        <v>0.05</v>
      </c>
      <c r="K2364">
        <v>0.05</v>
      </c>
      <c r="L2364">
        <v>0.2</v>
      </c>
      <c r="M2364" t="b">
        <f t="shared" si="183"/>
        <v>1</v>
      </c>
      <c r="N2364" t="str">
        <f t="shared" si="184"/>
        <v>Meal_Breakfast_Main</v>
      </c>
      <c r="O2364" t="s">
        <v>25</v>
      </c>
    </row>
    <row r="2365" spans="1:15" hidden="1" x14ac:dyDescent="0.45">
      <c r="A2365" t="str">
        <f t="shared" si="180"/>
        <v>2020-01-05</v>
      </c>
      <c r="B2365">
        <f t="shared" si="181"/>
        <v>43835</v>
      </c>
      <c r="C2365" t="str">
        <f t="shared" si="182"/>
        <v>43835Meal_Breakfast_SideP9</v>
      </c>
      <c r="D2365" s="7">
        <v>2363</v>
      </c>
      <c r="E2365" t="s">
        <v>192</v>
      </c>
      <c r="F2365" t="s">
        <v>118</v>
      </c>
      <c r="G2365" t="s">
        <v>179</v>
      </c>
      <c r="H2365">
        <v>142.07523</v>
      </c>
      <c r="I2365" t="s">
        <v>64</v>
      </c>
      <c r="J2365">
        <v>0.05</v>
      </c>
      <c r="K2365">
        <v>0.05</v>
      </c>
      <c r="L2365">
        <v>0.2</v>
      </c>
      <c r="M2365" t="b">
        <f t="shared" si="183"/>
        <v>1</v>
      </c>
      <c r="N2365" t="str">
        <f t="shared" si="184"/>
        <v>Meal_Breakfast_Side</v>
      </c>
      <c r="O2365" t="s">
        <v>26</v>
      </c>
    </row>
    <row r="2366" spans="1:15" hidden="1" x14ac:dyDescent="0.45">
      <c r="A2366" t="str">
        <f t="shared" si="180"/>
        <v>2020-01-05</v>
      </c>
      <c r="B2366">
        <f t="shared" si="181"/>
        <v>43835</v>
      </c>
      <c r="C2366" t="str">
        <f t="shared" si="182"/>
        <v>43835Meal_Dinner_GreenP9</v>
      </c>
      <c r="D2366" s="7">
        <v>2364</v>
      </c>
      <c r="E2366" t="s">
        <v>192</v>
      </c>
      <c r="F2366" t="s">
        <v>118</v>
      </c>
      <c r="G2366" t="s">
        <v>180</v>
      </c>
      <c r="H2366">
        <v>43.827792000000002</v>
      </c>
      <c r="I2366" t="s">
        <v>64</v>
      </c>
      <c r="J2366">
        <v>0.05</v>
      </c>
      <c r="K2366">
        <v>0.05</v>
      </c>
      <c r="L2366">
        <v>0.2</v>
      </c>
      <c r="M2366" t="b">
        <f t="shared" si="183"/>
        <v>1</v>
      </c>
      <c r="N2366" t="str">
        <f t="shared" si="184"/>
        <v>Meal_Dinner_Green</v>
      </c>
      <c r="O2366" t="s">
        <v>29</v>
      </c>
    </row>
    <row r="2367" spans="1:15" hidden="1" x14ac:dyDescent="0.45">
      <c r="A2367" t="str">
        <f t="shared" si="180"/>
        <v>2020-01-05</v>
      </c>
      <c r="B2367">
        <f t="shared" si="181"/>
        <v>43835</v>
      </c>
      <c r="C2367" t="str">
        <f t="shared" si="182"/>
        <v>43835Meal_Dinner_MainP9</v>
      </c>
      <c r="D2367" s="7">
        <v>2365</v>
      </c>
      <c r="E2367" t="s">
        <v>192</v>
      </c>
      <c r="F2367" t="s">
        <v>118</v>
      </c>
      <c r="G2367" t="s">
        <v>181</v>
      </c>
      <c r="H2367">
        <v>147.23399000000001</v>
      </c>
      <c r="I2367" t="s">
        <v>64</v>
      </c>
      <c r="J2367">
        <v>0.05</v>
      </c>
      <c r="K2367">
        <v>0.05</v>
      </c>
      <c r="L2367">
        <v>0.2</v>
      </c>
      <c r="M2367" t="b">
        <f t="shared" si="183"/>
        <v>1</v>
      </c>
      <c r="N2367" t="str">
        <f t="shared" si="184"/>
        <v>Meal_Dinner_Main</v>
      </c>
      <c r="O2367" t="s">
        <v>30</v>
      </c>
    </row>
    <row r="2368" spans="1:15" hidden="1" x14ac:dyDescent="0.45">
      <c r="A2368" t="str">
        <f t="shared" si="180"/>
        <v>2020-01-05</v>
      </c>
      <c r="B2368">
        <f t="shared" si="181"/>
        <v>43835</v>
      </c>
      <c r="C2368" t="str">
        <f t="shared" si="182"/>
        <v>43835Meal_Dinner_SideP9</v>
      </c>
      <c r="D2368" s="7">
        <v>2366</v>
      </c>
      <c r="E2368" t="s">
        <v>192</v>
      </c>
      <c r="F2368" t="s">
        <v>118</v>
      </c>
      <c r="G2368" t="s">
        <v>182</v>
      </c>
      <c r="H2368">
        <v>43.827792000000002</v>
      </c>
      <c r="I2368" t="s">
        <v>64</v>
      </c>
      <c r="J2368">
        <v>0.05</v>
      </c>
      <c r="K2368">
        <v>0.05</v>
      </c>
      <c r="L2368">
        <v>0.2</v>
      </c>
      <c r="M2368" t="b">
        <f t="shared" si="183"/>
        <v>1</v>
      </c>
      <c r="N2368" t="str">
        <f t="shared" si="184"/>
        <v>Meal_Dinner_Side</v>
      </c>
      <c r="O2368" t="s">
        <v>31</v>
      </c>
    </row>
    <row r="2369" spans="1:15" hidden="1" x14ac:dyDescent="0.45">
      <c r="A2369" t="str">
        <f t="shared" si="180"/>
        <v>2020-01-05</v>
      </c>
      <c r="B2369">
        <f t="shared" si="181"/>
        <v>43835</v>
      </c>
      <c r="C2369" t="str">
        <f t="shared" si="182"/>
        <v>43835Meal_Lunch_GreenP9</v>
      </c>
      <c r="D2369" s="7">
        <v>2367</v>
      </c>
      <c r="E2369" t="s">
        <v>192</v>
      </c>
      <c r="F2369" t="s">
        <v>118</v>
      </c>
      <c r="G2369" t="s">
        <v>183</v>
      </c>
      <c r="H2369">
        <v>141.50846000000001</v>
      </c>
      <c r="I2369" t="s">
        <v>64</v>
      </c>
      <c r="J2369">
        <v>0.05</v>
      </c>
      <c r="K2369">
        <v>0.05</v>
      </c>
      <c r="L2369">
        <v>0.2</v>
      </c>
      <c r="M2369" t="b">
        <f t="shared" si="183"/>
        <v>1</v>
      </c>
      <c r="N2369" t="str">
        <f t="shared" si="184"/>
        <v>Meal_Lunch_Green</v>
      </c>
      <c r="O2369" t="s">
        <v>34</v>
      </c>
    </row>
    <row r="2370" spans="1:15" hidden="1" x14ac:dyDescent="0.45">
      <c r="A2370" t="str">
        <f t="shared" si="180"/>
        <v>2020-01-05</v>
      </c>
      <c r="B2370">
        <f t="shared" ref="B2370:B2433" si="185">VALUE(A2370)</f>
        <v>43835</v>
      </c>
      <c r="C2370" t="str">
        <f t="shared" ref="C2370:C2433" si="186">B2370&amp;G2370&amp;I2370</f>
        <v>43835Meal_Lunch_MainP9</v>
      </c>
      <c r="D2370" s="7">
        <v>2368</v>
      </c>
      <c r="E2370" t="s">
        <v>192</v>
      </c>
      <c r="F2370" t="s">
        <v>118</v>
      </c>
      <c r="G2370" t="s">
        <v>184</v>
      </c>
      <c r="H2370">
        <v>56.506408</v>
      </c>
      <c r="I2370" t="s">
        <v>64</v>
      </c>
      <c r="J2370">
        <v>0.05</v>
      </c>
      <c r="K2370">
        <v>0.05</v>
      </c>
      <c r="L2370">
        <v>0.2</v>
      </c>
      <c r="M2370" t="b">
        <f t="shared" ref="M2370:M2433" si="187">N2370=G2370</f>
        <v>1</v>
      </c>
      <c r="N2370" t="str">
        <f t="shared" ref="N2370:N2433" si="188">"Meal_"&amp;O2370</f>
        <v>Meal_Lunch_Main</v>
      </c>
      <c r="O2370" t="s">
        <v>35</v>
      </c>
    </row>
    <row r="2371" spans="1:15" hidden="1" x14ac:dyDescent="0.45">
      <c r="A2371" t="str">
        <f t="shared" si="180"/>
        <v>2020-01-05</v>
      </c>
      <c r="B2371">
        <f t="shared" si="185"/>
        <v>43835</v>
      </c>
      <c r="C2371" t="str">
        <f t="shared" si="186"/>
        <v>43835Meal_Lunch_SideP9</v>
      </c>
      <c r="D2371" s="7">
        <v>2369</v>
      </c>
      <c r="E2371" t="s">
        <v>192</v>
      </c>
      <c r="F2371" t="s">
        <v>118</v>
      </c>
      <c r="G2371" t="s">
        <v>185</v>
      </c>
      <c r="H2371">
        <v>54.851305000000004</v>
      </c>
      <c r="I2371" t="s">
        <v>64</v>
      </c>
      <c r="J2371">
        <v>0.05</v>
      </c>
      <c r="K2371">
        <v>0.05</v>
      </c>
      <c r="L2371">
        <v>0.2</v>
      </c>
      <c r="M2371" t="b">
        <f t="shared" si="187"/>
        <v>1</v>
      </c>
      <c r="N2371" t="str">
        <f t="shared" si="188"/>
        <v>Meal_Lunch_Side</v>
      </c>
      <c r="O2371" t="s">
        <v>36</v>
      </c>
    </row>
    <row r="2372" spans="1:15" hidden="1" x14ac:dyDescent="0.45">
      <c r="A2372" t="str">
        <f t="shared" si="180"/>
        <v>2020-01-05</v>
      </c>
      <c r="B2372">
        <f t="shared" si="185"/>
        <v>43835</v>
      </c>
      <c r="C2372" t="str">
        <f t="shared" si="186"/>
        <v>43835Meal_Morning_Snack_GreenP9</v>
      </c>
      <c r="D2372" s="7">
        <v>2370</v>
      </c>
      <c r="E2372" t="s">
        <v>192</v>
      </c>
      <c r="F2372" t="s">
        <v>118</v>
      </c>
      <c r="G2372" t="s">
        <v>186</v>
      </c>
      <c r="H2372">
        <v>41.632137</v>
      </c>
      <c r="I2372" t="s">
        <v>64</v>
      </c>
      <c r="J2372">
        <v>0.05</v>
      </c>
      <c r="K2372">
        <v>0.05</v>
      </c>
      <c r="L2372">
        <v>0.2</v>
      </c>
      <c r="M2372" t="b">
        <f t="shared" si="187"/>
        <v>1</v>
      </c>
      <c r="N2372" t="str">
        <f t="shared" si="188"/>
        <v>Meal_Morning_Snack_Green</v>
      </c>
      <c r="O2372" t="s">
        <v>39</v>
      </c>
    </row>
    <row r="2373" spans="1:15" hidden="1" x14ac:dyDescent="0.45">
      <c r="A2373" t="str">
        <f t="shared" si="180"/>
        <v>2020-01-05</v>
      </c>
      <c r="B2373">
        <f t="shared" si="185"/>
        <v>43835</v>
      </c>
      <c r="C2373" t="str">
        <f t="shared" si="186"/>
        <v>43835Meal_Morning_Snack_MainP9</v>
      </c>
      <c r="D2373" s="7">
        <v>2371</v>
      </c>
      <c r="E2373" t="s">
        <v>192</v>
      </c>
      <c r="F2373" t="s">
        <v>118</v>
      </c>
      <c r="G2373" t="s">
        <v>187</v>
      </c>
      <c r="H2373">
        <v>176.93657999999999</v>
      </c>
      <c r="I2373" t="s">
        <v>64</v>
      </c>
      <c r="J2373">
        <v>0.05</v>
      </c>
      <c r="K2373">
        <v>0.05</v>
      </c>
      <c r="L2373">
        <v>0.2</v>
      </c>
      <c r="M2373" t="b">
        <f t="shared" si="187"/>
        <v>1</v>
      </c>
      <c r="N2373" t="str">
        <f t="shared" si="188"/>
        <v>Meal_Morning_Snack_Main</v>
      </c>
      <c r="O2373" t="s">
        <v>40</v>
      </c>
    </row>
    <row r="2374" spans="1:15" hidden="1" x14ac:dyDescent="0.45">
      <c r="A2374" t="str">
        <f t="shared" si="180"/>
        <v>2020-01-05</v>
      </c>
      <c r="B2374">
        <f t="shared" si="185"/>
        <v>43835</v>
      </c>
      <c r="C2374" t="str">
        <f t="shared" si="186"/>
        <v>43835Meal_Morning_Snack_SideP9</v>
      </c>
      <c r="D2374" s="7">
        <v>2372</v>
      </c>
      <c r="E2374" t="s">
        <v>192</v>
      </c>
      <c r="F2374" t="s">
        <v>118</v>
      </c>
      <c r="G2374" t="s">
        <v>188</v>
      </c>
      <c r="H2374">
        <v>41.632137</v>
      </c>
      <c r="I2374" t="s">
        <v>64</v>
      </c>
      <c r="J2374">
        <v>0.05</v>
      </c>
      <c r="K2374">
        <v>0.05</v>
      </c>
      <c r="L2374">
        <v>0.2</v>
      </c>
      <c r="M2374" t="b">
        <f t="shared" si="187"/>
        <v>1</v>
      </c>
      <c r="N2374" t="str">
        <f t="shared" si="188"/>
        <v>Meal_Morning_Snack_Side</v>
      </c>
      <c r="O2374" t="s">
        <v>41</v>
      </c>
    </row>
    <row r="2375" spans="1:15" hidden="1" x14ac:dyDescent="0.45">
      <c r="O2375" t="s">
        <v>11</v>
      </c>
    </row>
    <row r="2376" spans="1:15" hidden="1" x14ac:dyDescent="0.45">
      <c r="O2376" t="s">
        <v>12</v>
      </c>
    </row>
    <row r="2377" spans="1:15" hidden="1" x14ac:dyDescent="0.45">
      <c r="O2377" t="s">
        <v>13</v>
      </c>
    </row>
    <row r="2378" spans="1:15" hidden="1" x14ac:dyDescent="0.45">
      <c r="O2378" t="s">
        <v>16</v>
      </c>
    </row>
    <row r="2379" spans="1:15" hidden="1" x14ac:dyDescent="0.45">
      <c r="O2379" t="s">
        <v>17</v>
      </c>
    </row>
    <row r="2380" spans="1:15" hidden="1" x14ac:dyDescent="0.45">
      <c r="O2380" t="s">
        <v>18</v>
      </c>
    </row>
    <row r="2381" spans="1:15" hidden="1" x14ac:dyDescent="0.45">
      <c r="O2381" t="s">
        <v>19</v>
      </c>
    </row>
    <row r="2382" spans="1:15" hidden="1" x14ac:dyDescent="0.45">
      <c r="O2382" t="s">
        <v>20</v>
      </c>
    </row>
    <row r="2383" spans="1:15" hidden="1" x14ac:dyDescent="0.45">
      <c r="O2383" t="s">
        <v>21</v>
      </c>
    </row>
    <row r="2384" spans="1:15" hidden="1" x14ac:dyDescent="0.45">
      <c r="O2384" t="s">
        <v>24</v>
      </c>
    </row>
    <row r="2385" spans="15:15" hidden="1" x14ac:dyDescent="0.45">
      <c r="O2385" t="s">
        <v>25</v>
      </c>
    </row>
    <row r="2386" spans="15:15" hidden="1" x14ac:dyDescent="0.45">
      <c r="O2386" t="s">
        <v>26</v>
      </c>
    </row>
    <row r="2387" spans="15:15" hidden="1" x14ac:dyDescent="0.45">
      <c r="O2387" t="s">
        <v>29</v>
      </c>
    </row>
    <row r="2388" spans="15:15" hidden="1" x14ac:dyDescent="0.45">
      <c r="O2388" t="s">
        <v>30</v>
      </c>
    </row>
    <row r="2389" spans="15:15" hidden="1" x14ac:dyDescent="0.45">
      <c r="O2389" t="s">
        <v>31</v>
      </c>
    </row>
    <row r="2390" spans="15:15" hidden="1" x14ac:dyDescent="0.45">
      <c r="O2390" t="s">
        <v>34</v>
      </c>
    </row>
    <row r="2391" spans="15:15" hidden="1" x14ac:dyDescent="0.45">
      <c r="O2391" t="s">
        <v>35</v>
      </c>
    </row>
    <row r="2392" spans="15:15" hidden="1" x14ac:dyDescent="0.45">
      <c r="O2392" t="s">
        <v>36</v>
      </c>
    </row>
    <row r="2393" spans="15:15" hidden="1" x14ac:dyDescent="0.45">
      <c r="O2393" t="s">
        <v>39</v>
      </c>
    </row>
    <row r="2394" spans="15:15" hidden="1" x14ac:dyDescent="0.45">
      <c r="O2394" t="s">
        <v>40</v>
      </c>
    </row>
    <row r="2395" spans="15:15" hidden="1" x14ac:dyDescent="0.45">
      <c r="O2395" t="s">
        <v>41</v>
      </c>
    </row>
  </sheetData>
  <autoFilter ref="A1:N2395" xr:uid="{00000000-0009-0000-0000-000006000000}">
    <filterColumn colId="4">
      <filters>
        <filter val="2020-01-03 00:00:00"/>
      </filters>
    </filterColumn>
    <filterColumn colId="8">
      <filters>
        <filter val="P4"/>
      </filters>
    </filterColumn>
  </autoFilter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D1"/>
  <sheetViews>
    <sheetView workbookViewId="0"/>
  </sheetViews>
  <sheetFormatPr defaultColWidth="8.796875" defaultRowHeight="14.25" x14ac:dyDescent="0.45"/>
  <sheetData>
    <row r="1" spans="2:4" x14ac:dyDescent="0.45">
      <c r="B1" s="7" t="s">
        <v>0</v>
      </c>
      <c r="C1" s="7" t="s">
        <v>103</v>
      </c>
      <c r="D1" s="7" t="s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2"/>
  <sheetViews>
    <sheetView workbookViewId="0"/>
  </sheetViews>
  <sheetFormatPr defaultRowHeight="14.25" x14ac:dyDescent="0.45"/>
  <sheetData>
    <row r="1" spans="1:9" x14ac:dyDescent="0.45">
      <c r="B1" s="15" t="s">
        <v>0</v>
      </c>
      <c r="C1" s="15" t="s">
        <v>103</v>
      </c>
      <c r="D1" s="15" t="s">
        <v>4</v>
      </c>
      <c r="E1" s="15" t="s">
        <v>163</v>
      </c>
      <c r="F1" s="15" t="s">
        <v>2</v>
      </c>
      <c r="G1" s="15" t="s">
        <v>164</v>
      </c>
      <c r="H1" s="15" t="s">
        <v>165</v>
      </c>
      <c r="I1" s="15" t="s">
        <v>166</v>
      </c>
    </row>
    <row r="2" spans="1:9" x14ac:dyDescent="0.45">
      <c r="A2" s="15">
        <v>0</v>
      </c>
      <c r="B2" t="s">
        <v>167</v>
      </c>
      <c r="C2" t="s">
        <v>118</v>
      </c>
      <c r="D2" t="s">
        <v>168</v>
      </c>
      <c r="E2">
        <v>25.465959999999999</v>
      </c>
      <c r="F2" t="s">
        <v>9</v>
      </c>
      <c r="G2">
        <v>0.1</v>
      </c>
      <c r="H2">
        <v>0.25</v>
      </c>
      <c r="I2">
        <v>0.25</v>
      </c>
    </row>
    <row r="3" spans="1:9" x14ac:dyDescent="0.45">
      <c r="A3" s="15">
        <v>1</v>
      </c>
      <c r="B3" t="s">
        <v>167</v>
      </c>
      <c r="C3" t="s">
        <v>118</v>
      </c>
      <c r="D3" t="s">
        <v>169</v>
      </c>
      <c r="E3">
        <v>24.051185</v>
      </c>
      <c r="F3" t="s">
        <v>9</v>
      </c>
      <c r="G3">
        <v>0.1</v>
      </c>
      <c r="H3">
        <v>0.25</v>
      </c>
      <c r="I3">
        <v>0.25</v>
      </c>
    </row>
    <row r="4" spans="1:9" x14ac:dyDescent="0.45">
      <c r="A4" s="15">
        <v>2</v>
      </c>
      <c r="B4" t="s">
        <v>167</v>
      </c>
      <c r="C4" t="s">
        <v>118</v>
      </c>
      <c r="D4" t="s">
        <v>170</v>
      </c>
      <c r="E4">
        <v>35.369388999999998</v>
      </c>
      <c r="F4" t="s">
        <v>9</v>
      </c>
      <c r="G4">
        <v>0.1</v>
      </c>
      <c r="H4">
        <v>0.25</v>
      </c>
      <c r="I4">
        <v>0.25</v>
      </c>
    </row>
    <row r="5" spans="1:9" x14ac:dyDescent="0.45">
      <c r="A5" s="15">
        <v>3</v>
      </c>
      <c r="B5" t="s">
        <v>167</v>
      </c>
      <c r="C5" t="s">
        <v>118</v>
      </c>
      <c r="D5" t="s">
        <v>171</v>
      </c>
      <c r="E5">
        <v>0</v>
      </c>
      <c r="F5" t="s">
        <v>9</v>
      </c>
      <c r="G5">
        <v>0.1</v>
      </c>
      <c r="H5">
        <v>0.25</v>
      </c>
      <c r="I5">
        <v>0.25</v>
      </c>
    </row>
    <row r="6" spans="1:9" x14ac:dyDescent="0.45">
      <c r="A6" s="15">
        <v>4</v>
      </c>
      <c r="B6" t="s">
        <v>167</v>
      </c>
      <c r="C6" t="s">
        <v>118</v>
      </c>
      <c r="D6" t="s">
        <v>172</v>
      </c>
      <c r="E6">
        <v>0</v>
      </c>
      <c r="F6" t="s">
        <v>9</v>
      </c>
      <c r="G6">
        <v>0.1</v>
      </c>
      <c r="H6">
        <v>0.25</v>
      </c>
      <c r="I6">
        <v>0.25</v>
      </c>
    </row>
    <row r="7" spans="1:9" x14ac:dyDescent="0.45">
      <c r="A7" s="15">
        <v>5</v>
      </c>
      <c r="B7" t="s">
        <v>167</v>
      </c>
      <c r="C7" t="s">
        <v>118</v>
      </c>
      <c r="D7" t="s">
        <v>173</v>
      </c>
      <c r="E7">
        <v>0</v>
      </c>
      <c r="F7" t="s">
        <v>9</v>
      </c>
      <c r="G7">
        <v>0.1</v>
      </c>
      <c r="H7">
        <v>0.25</v>
      </c>
      <c r="I7">
        <v>0.25</v>
      </c>
    </row>
    <row r="8" spans="1:9" x14ac:dyDescent="0.45">
      <c r="A8" s="15">
        <v>6</v>
      </c>
      <c r="B8" t="s">
        <v>167</v>
      </c>
      <c r="C8" t="s">
        <v>118</v>
      </c>
      <c r="D8" t="s">
        <v>174</v>
      </c>
      <c r="E8">
        <v>0</v>
      </c>
      <c r="F8" t="s">
        <v>9</v>
      </c>
      <c r="G8">
        <v>0.1</v>
      </c>
      <c r="H8">
        <v>0.25</v>
      </c>
      <c r="I8">
        <v>0.25</v>
      </c>
    </row>
    <row r="9" spans="1:9" x14ac:dyDescent="0.45">
      <c r="A9" s="15">
        <v>7</v>
      </c>
      <c r="B9" t="s">
        <v>167</v>
      </c>
      <c r="C9" t="s">
        <v>118</v>
      </c>
      <c r="D9" t="s">
        <v>175</v>
      </c>
      <c r="E9">
        <v>0</v>
      </c>
      <c r="F9" t="s">
        <v>9</v>
      </c>
      <c r="G9">
        <v>0.1</v>
      </c>
      <c r="H9">
        <v>0.25</v>
      </c>
      <c r="I9">
        <v>0.25</v>
      </c>
    </row>
    <row r="10" spans="1:9" x14ac:dyDescent="0.45">
      <c r="A10" s="15">
        <v>8</v>
      </c>
      <c r="B10" t="s">
        <v>167</v>
      </c>
      <c r="C10" t="s">
        <v>118</v>
      </c>
      <c r="D10" t="s">
        <v>176</v>
      </c>
      <c r="E10">
        <v>0</v>
      </c>
      <c r="F10" t="s">
        <v>9</v>
      </c>
      <c r="G10">
        <v>0.1</v>
      </c>
      <c r="H10">
        <v>0.25</v>
      </c>
      <c r="I10">
        <v>0.25</v>
      </c>
    </row>
    <row r="11" spans="1:9" x14ac:dyDescent="0.45">
      <c r="A11" s="15">
        <v>9</v>
      </c>
      <c r="B11" t="s">
        <v>167</v>
      </c>
      <c r="C11" t="s">
        <v>118</v>
      </c>
      <c r="D11" t="s">
        <v>177</v>
      </c>
      <c r="E11">
        <v>88.018636999999998</v>
      </c>
      <c r="F11" t="s">
        <v>9</v>
      </c>
      <c r="G11">
        <v>0.1</v>
      </c>
      <c r="H11">
        <v>0.25</v>
      </c>
      <c r="I11">
        <v>0.25</v>
      </c>
    </row>
    <row r="12" spans="1:9" x14ac:dyDescent="0.45">
      <c r="A12" s="15">
        <v>10</v>
      </c>
      <c r="B12" t="s">
        <v>167</v>
      </c>
      <c r="C12" t="s">
        <v>118</v>
      </c>
      <c r="D12" t="s">
        <v>178</v>
      </c>
      <c r="E12">
        <v>244.49620999999999</v>
      </c>
      <c r="F12" t="s">
        <v>9</v>
      </c>
      <c r="G12">
        <v>0.1</v>
      </c>
      <c r="H12">
        <v>0.25</v>
      </c>
      <c r="I12">
        <v>0.25</v>
      </c>
    </row>
    <row r="13" spans="1:9" x14ac:dyDescent="0.45">
      <c r="A13" s="15">
        <v>11</v>
      </c>
      <c r="B13" t="s">
        <v>167</v>
      </c>
      <c r="C13" t="s">
        <v>118</v>
      </c>
      <c r="D13" t="s">
        <v>179</v>
      </c>
      <c r="E13">
        <v>24.449621</v>
      </c>
      <c r="F13" t="s">
        <v>9</v>
      </c>
      <c r="G13">
        <v>0.1</v>
      </c>
      <c r="H13">
        <v>0.25</v>
      </c>
      <c r="I13">
        <v>0.25</v>
      </c>
    </row>
    <row r="14" spans="1:9" x14ac:dyDescent="0.45">
      <c r="A14" s="15">
        <v>12</v>
      </c>
      <c r="B14" t="s">
        <v>167</v>
      </c>
      <c r="C14" t="s">
        <v>118</v>
      </c>
      <c r="D14" t="s">
        <v>180</v>
      </c>
      <c r="E14">
        <v>0</v>
      </c>
      <c r="F14" t="s">
        <v>9</v>
      </c>
      <c r="G14">
        <v>0.1</v>
      </c>
      <c r="H14">
        <v>0.25</v>
      </c>
      <c r="I14">
        <v>0.25</v>
      </c>
    </row>
    <row r="15" spans="1:9" x14ac:dyDescent="0.45">
      <c r="A15" s="15">
        <v>13</v>
      </c>
      <c r="B15" t="s">
        <v>167</v>
      </c>
      <c r="C15" t="s">
        <v>118</v>
      </c>
      <c r="D15" t="s">
        <v>181</v>
      </c>
      <c r="E15">
        <v>473.76575000000003</v>
      </c>
      <c r="F15" t="s">
        <v>9</v>
      </c>
      <c r="G15">
        <v>0.1</v>
      </c>
      <c r="H15">
        <v>0.25</v>
      </c>
      <c r="I15">
        <v>0.25</v>
      </c>
    </row>
    <row r="16" spans="1:9" x14ac:dyDescent="0.45">
      <c r="A16" s="15">
        <v>14</v>
      </c>
      <c r="B16" t="s">
        <v>167</v>
      </c>
      <c r="C16" t="s">
        <v>118</v>
      </c>
      <c r="D16" t="s">
        <v>182</v>
      </c>
      <c r="E16">
        <v>194.16629</v>
      </c>
      <c r="F16" t="s">
        <v>9</v>
      </c>
      <c r="G16">
        <v>0.1</v>
      </c>
      <c r="H16">
        <v>0.25</v>
      </c>
      <c r="I16">
        <v>0.25</v>
      </c>
    </row>
    <row r="17" spans="1:9" x14ac:dyDescent="0.45">
      <c r="A17" s="15">
        <v>15</v>
      </c>
      <c r="B17" t="s">
        <v>167</v>
      </c>
      <c r="C17" t="s">
        <v>118</v>
      </c>
      <c r="D17" t="s">
        <v>183</v>
      </c>
      <c r="E17">
        <v>404.06891000000002</v>
      </c>
      <c r="F17" t="s">
        <v>9</v>
      </c>
      <c r="G17">
        <v>0.1</v>
      </c>
      <c r="H17">
        <v>0.25</v>
      </c>
      <c r="I17">
        <v>0.25</v>
      </c>
    </row>
    <row r="18" spans="1:9" x14ac:dyDescent="0.45">
      <c r="A18" s="15">
        <v>16</v>
      </c>
      <c r="B18" t="s">
        <v>167</v>
      </c>
      <c r="C18" t="s">
        <v>118</v>
      </c>
      <c r="D18" t="s">
        <v>184</v>
      </c>
      <c r="E18">
        <v>291.28381999999999</v>
      </c>
      <c r="F18" t="s">
        <v>9</v>
      </c>
      <c r="G18">
        <v>0.1</v>
      </c>
      <c r="H18">
        <v>0.25</v>
      </c>
      <c r="I18">
        <v>0.25</v>
      </c>
    </row>
    <row r="19" spans="1:9" x14ac:dyDescent="0.45">
      <c r="A19" s="15">
        <v>17</v>
      </c>
      <c r="B19" t="s">
        <v>167</v>
      </c>
      <c r="C19" t="s">
        <v>118</v>
      </c>
      <c r="D19" t="s">
        <v>185</v>
      </c>
      <c r="E19">
        <v>307.59571</v>
      </c>
      <c r="F19" t="s">
        <v>9</v>
      </c>
      <c r="G19">
        <v>0.1</v>
      </c>
      <c r="H19">
        <v>0.25</v>
      </c>
      <c r="I19">
        <v>0.25</v>
      </c>
    </row>
    <row r="20" spans="1:9" x14ac:dyDescent="0.45">
      <c r="A20" s="15">
        <v>18</v>
      </c>
      <c r="B20" t="s">
        <v>167</v>
      </c>
      <c r="C20" t="s">
        <v>118</v>
      </c>
      <c r="D20" t="s">
        <v>186</v>
      </c>
      <c r="E20">
        <v>29.502649000000002</v>
      </c>
      <c r="F20" t="s">
        <v>9</v>
      </c>
      <c r="G20">
        <v>0.1</v>
      </c>
      <c r="H20">
        <v>0.25</v>
      </c>
      <c r="I20">
        <v>0.25</v>
      </c>
    </row>
    <row r="21" spans="1:9" x14ac:dyDescent="0.45">
      <c r="A21" s="15">
        <v>19</v>
      </c>
      <c r="B21" t="s">
        <v>167</v>
      </c>
      <c r="C21" t="s">
        <v>118</v>
      </c>
      <c r="D21" t="s">
        <v>187</v>
      </c>
      <c r="E21">
        <v>50.810116999999998</v>
      </c>
      <c r="F21" t="s">
        <v>9</v>
      </c>
      <c r="G21">
        <v>0.1</v>
      </c>
      <c r="H21">
        <v>0.25</v>
      </c>
      <c r="I21">
        <v>0.25</v>
      </c>
    </row>
    <row r="22" spans="1:9" x14ac:dyDescent="0.45">
      <c r="A22" s="15">
        <v>20</v>
      </c>
      <c r="B22" t="s">
        <v>167</v>
      </c>
      <c r="C22" t="s">
        <v>118</v>
      </c>
      <c r="D22" t="s">
        <v>188</v>
      </c>
      <c r="E22">
        <v>24.585540000000002</v>
      </c>
      <c r="F22" t="s">
        <v>9</v>
      </c>
      <c r="G22">
        <v>0.1</v>
      </c>
      <c r="H22">
        <v>0.25</v>
      </c>
      <c r="I22">
        <v>0.25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D1"/>
  <sheetViews>
    <sheetView workbookViewId="0"/>
  </sheetViews>
  <sheetFormatPr defaultRowHeight="14.25" x14ac:dyDescent="0.45"/>
  <sheetData>
    <row r="1" spans="2:4" x14ac:dyDescent="0.45">
      <c r="B1" s="15" t="s">
        <v>0</v>
      </c>
      <c r="C1" s="15" t="s">
        <v>103</v>
      </c>
      <c r="D1" s="15" t="s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2"/>
  <sheetViews>
    <sheetView workbookViewId="0"/>
  </sheetViews>
  <sheetFormatPr defaultRowHeight="14.25" x14ac:dyDescent="0.45"/>
  <sheetData>
    <row r="1" spans="1:9" x14ac:dyDescent="0.45">
      <c r="B1" s="15" t="s">
        <v>0</v>
      </c>
      <c r="C1" s="15" t="s">
        <v>103</v>
      </c>
      <c r="D1" s="15" t="s">
        <v>4</v>
      </c>
      <c r="E1" s="15" t="s">
        <v>163</v>
      </c>
      <c r="F1" s="15" t="s">
        <v>2</v>
      </c>
      <c r="G1" s="15" t="s">
        <v>164</v>
      </c>
      <c r="H1" s="15" t="s">
        <v>165</v>
      </c>
      <c r="I1" s="15" t="s">
        <v>166</v>
      </c>
    </row>
    <row r="2" spans="1:9" x14ac:dyDescent="0.45">
      <c r="A2" s="15">
        <v>0</v>
      </c>
      <c r="B2" t="s">
        <v>167</v>
      </c>
      <c r="C2" t="s">
        <v>118</v>
      </c>
      <c r="D2" t="s">
        <v>168</v>
      </c>
      <c r="E2">
        <v>25.465959999999999</v>
      </c>
      <c r="F2" t="s">
        <v>9</v>
      </c>
      <c r="G2">
        <v>0.1</v>
      </c>
      <c r="H2">
        <v>0.25</v>
      </c>
      <c r="I2">
        <v>0.25</v>
      </c>
    </row>
    <row r="3" spans="1:9" x14ac:dyDescent="0.45">
      <c r="A3" s="15">
        <v>1</v>
      </c>
      <c r="B3" t="s">
        <v>167</v>
      </c>
      <c r="C3" t="s">
        <v>118</v>
      </c>
      <c r="D3" t="s">
        <v>169</v>
      </c>
      <c r="E3">
        <v>24.051185</v>
      </c>
      <c r="F3" t="s">
        <v>9</v>
      </c>
      <c r="G3">
        <v>0.1</v>
      </c>
      <c r="H3">
        <v>0.25</v>
      </c>
      <c r="I3">
        <v>0.25</v>
      </c>
    </row>
    <row r="4" spans="1:9" x14ac:dyDescent="0.45">
      <c r="A4" s="15">
        <v>2</v>
      </c>
      <c r="B4" t="s">
        <v>167</v>
      </c>
      <c r="C4" t="s">
        <v>118</v>
      </c>
      <c r="D4" t="s">
        <v>170</v>
      </c>
      <c r="E4">
        <v>35.369388999999998</v>
      </c>
      <c r="F4" t="s">
        <v>9</v>
      </c>
      <c r="G4">
        <v>0.1</v>
      </c>
      <c r="H4">
        <v>0.25</v>
      </c>
      <c r="I4">
        <v>0.25</v>
      </c>
    </row>
    <row r="5" spans="1:9" x14ac:dyDescent="0.45">
      <c r="A5" s="15">
        <v>3</v>
      </c>
      <c r="B5" t="s">
        <v>167</v>
      </c>
      <c r="C5" t="s">
        <v>118</v>
      </c>
      <c r="D5" t="s">
        <v>171</v>
      </c>
      <c r="E5">
        <v>0</v>
      </c>
      <c r="F5" t="s">
        <v>9</v>
      </c>
      <c r="G5">
        <v>0.1</v>
      </c>
      <c r="H5">
        <v>0.25</v>
      </c>
      <c r="I5">
        <v>0.25</v>
      </c>
    </row>
    <row r="6" spans="1:9" x14ac:dyDescent="0.45">
      <c r="A6" s="15">
        <v>4</v>
      </c>
      <c r="B6" t="s">
        <v>167</v>
      </c>
      <c r="C6" t="s">
        <v>118</v>
      </c>
      <c r="D6" t="s">
        <v>172</v>
      </c>
      <c r="E6">
        <v>0</v>
      </c>
      <c r="F6" t="s">
        <v>9</v>
      </c>
      <c r="G6">
        <v>0.1</v>
      </c>
      <c r="H6">
        <v>0.25</v>
      </c>
      <c r="I6">
        <v>0.25</v>
      </c>
    </row>
    <row r="7" spans="1:9" x14ac:dyDescent="0.45">
      <c r="A7" s="15">
        <v>5</v>
      </c>
      <c r="B7" t="s">
        <v>167</v>
      </c>
      <c r="C7" t="s">
        <v>118</v>
      </c>
      <c r="D7" t="s">
        <v>173</v>
      </c>
      <c r="E7">
        <v>0</v>
      </c>
      <c r="F7" t="s">
        <v>9</v>
      </c>
      <c r="G7">
        <v>0.1</v>
      </c>
      <c r="H7">
        <v>0.25</v>
      </c>
      <c r="I7">
        <v>0.25</v>
      </c>
    </row>
    <row r="8" spans="1:9" x14ac:dyDescent="0.45">
      <c r="A8" s="15">
        <v>6</v>
      </c>
      <c r="B8" t="s">
        <v>167</v>
      </c>
      <c r="C8" t="s">
        <v>118</v>
      </c>
      <c r="D8" t="s">
        <v>174</v>
      </c>
      <c r="E8">
        <v>0</v>
      </c>
      <c r="F8" t="s">
        <v>9</v>
      </c>
      <c r="G8">
        <v>0.1</v>
      </c>
      <c r="H8">
        <v>0.25</v>
      </c>
      <c r="I8">
        <v>0.25</v>
      </c>
    </row>
    <row r="9" spans="1:9" x14ac:dyDescent="0.45">
      <c r="A9" s="15">
        <v>7</v>
      </c>
      <c r="B9" t="s">
        <v>167</v>
      </c>
      <c r="C9" t="s">
        <v>118</v>
      </c>
      <c r="D9" t="s">
        <v>175</v>
      </c>
      <c r="E9">
        <v>0</v>
      </c>
      <c r="F9" t="s">
        <v>9</v>
      </c>
      <c r="G9">
        <v>0.1</v>
      </c>
      <c r="H9">
        <v>0.25</v>
      </c>
      <c r="I9">
        <v>0.25</v>
      </c>
    </row>
    <row r="10" spans="1:9" x14ac:dyDescent="0.45">
      <c r="A10" s="15">
        <v>8</v>
      </c>
      <c r="B10" t="s">
        <v>167</v>
      </c>
      <c r="C10" t="s">
        <v>118</v>
      </c>
      <c r="D10" t="s">
        <v>176</v>
      </c>
      <c r="E10">
        <v>0</v>
      </c>
      <c r="F10" t="s">
        <v>9</v>
      </c>
      <c r="G10">
        <v>0.1</v>
      </c>
      <c r="H10">
        <v>0.25</v>
      </c>
      <c r="I10">
        <v>0.25</v>
      </c>
    </row>
    <row r="11" spans="1:9" x14ac:dyDescent="0.45">
      <c r="A11" s="15">
        <v>9</v>
      </c>
      <c r="B11" t="s">
        <v>167</v>
      </c>
      <c r="C11" t="s">
        <v>118</v>
      </c>
      <c r="D11" t="s">
        <v>177</v>
      </c>
      <c r="E11">
        <v>88.018636999999998</v>
      </c>
      <c r="F11" t="s">
        <v>9</v>
      </c>
      <c r="G11">
        <v>0.1</v>
      </c>
      <c r="H11">
        <v>0.25</v>
      </c>
      <c r="I11">
        <v>0.25</v>
      </c>
    </row>
    <row r="12" spans="1:9" x14ac:dyDescent="0.45">
      <c r="A12" s="15">
        <v>10</v>
      </c>
      <c r="B12" t="s">
        <v>167</v>
      </c>
      <c r="C12" t="s">
        <v>118</v>
      </c>
      <c r="D12" t="s">
        <v>178</v>
      </c>
      <c r="E12">
        <v>244.49620999999999</v>
      </c>
      <c r="F12" t="s">
        <v>9</v>
      </c>
      <c r="G12">
        <v>0.1</v>
      </c>
      <c r="H12">
        <v>0.25</v>
      </c>
      <c r="I12">
        <v>0.25</v>
      </c>
    </row>
    <row r="13" spans="1:9" x14ac:dyDescent="0.45">
      <c r="A13" s="15">
        <v>11</v>
      </c>
      <c r="B13" t="s">
        <v>167</v>
      </c>
      <c r="C13" t="s">
        <v>118</v>
      </c>
      <c r="D13" t="s">
        <v>179</v>
      </c>
      <c r="E13">
        <v>24.449621</v>
      </c>
      <c r="F13" t="s">
        <v>9</v>
      </c>
      <c r="G13">
        <v>0.1</v>
      </c>
      <c r="H13">
        <v>0.25</v>
      </c>
      <c r="I13">
        <v>0.25</v>
      </c>
    </row>
    <row r="14" spans="1:9" x14ac:dyDescent="0.45">
      <c r="A14" s="15">
        <v>12</v>
      </c>
      <c r="B14" t="s">
        <v>167</v>
      </c>
      <c r="C14" t="s">
        <v>118</v>
      </c>
      <c r="D14" t="s">
        <v>180</v>
      </c>
      <c r="E14">
        <v>0</v>
      </c>
      <c r="F14" t="s">
        <v>9</v>
      </c>
      <c r="G14">
        <v>0.1</v>
      </c>
      <c r="H14">
        <v>0.25</v>
      </c>
      <c r="I14">
        <v>0.25</v>
      </c>
    </row>
    <row r="15" spans="1:9" x14ac:dyDescent="0.45">
      <c r="A15" s="15">
        <v>13</v>
      </c>
      <c r="B15" t="s">
        <v>167</v>
      </c>
      <c r="C15" t="s">
        <v>118</v>
      </c>
      <c r="D15" t="s">
        <v>181</v>
      </c>
      <c r="E15">
        <v>473.76575000000003</v>
      </c>
      <c r="F15" t="s">
        <v>9</v>
      </c>
      <c r="G15">
        <v>0.1</v>
      </c>
      <c r="H15">
        <v>0.25</v>
      </c>
      <c r="I15">
        <v>0.25</v>
      </c>
    </row>
    <row r="16" spans="1:9" x14ac:dyDescent="0.45">
      <c r="A16" s="15">
        <v>14</v>
      </c>
      <c r="B16" t="s">
        <v>167</v>
      </c>
      <c r="C16" t="s">
        <v>118</v>
      </c>
      <c r="D16" t="s">
        <v>182</v>
      </c>
      <c r="E16">
        <v>194.16629</v>
      </c>
      <c r="F16" t="s">
        <v>9</v>
      </c>
      <c r="G16">
        <v>0.1</v>
      </c>
      <c r="H16">
        <v>0.25</v>
      </c>
      <c r="I16">
        <v>0.25</v>
      </c>
    </row>
    <row r="17" spans="1:9" x14ac:dyDescent="0.45">
      <c r="A17" s="15">
        <v>15</v>
      </c>
      <c r="B17" t="s">
        <v>167</v>
      </c>
      <c r="C17" t="s">
        <v>118</v>
      </c>
      <c r="D17" t="s">
        <v>183</v>
      </c>
      <c r="E17">
        <v>404.06891000000002</v>
      </c>
      <c r="F17" t="s">
        <v>9</v>
      </c>
      <c r="G17">
        <v>0.1</v>
      </c>
      <c r="H17">
        <v>0.25</v>
      </c>
      <c r="I17">
        <v>0.25</v>
      </c>
    </row>
    <row r="18" spans="1:9" x14ac:dyDescent="0.45">
      <c r="A18" s="15">
        <v>16</v>
      </c>
      <c r="B18" t="s">
        <v>167</v>
      </c>
      <c r="C18" t="s">
        <v>118</v>
      </c>
      <c r="D18" t="s">
        <v>184</v>
      </c>
      <c r="E18">
        <v>291.28381999999999</v>
      </c>
      <c r="F18" t="s">
        <v>9</v>
      </c>
      <c r="G18">
        <v>0.1</v>
      </c>
      <c r="H18">
        <v>0.25</v>
      </c>
      <c r="I18">
        <v>0.25</v>
      </c>
    </row>
    <row r="19" spans="1:9" x14ac:dyDescent="0.45">
      <c r="A19" s="15">
        <v>17</v>
      </c>
      <c r="B19" t="s">
        <v>167</v>
      </c>
      <c r="C19" t="s">
        <v>118</v>
      </c>
      <c r="D19" t="s">
        <v>185</v>
      </c>
      <c r="E19">
        <v>307.59571</v>
      </c>
      <c r="F19" t="s">
        <v>9</v>
      </c>
      <c r="G19">
        <v>0.1</v>
      </c>
      <c r="H19">
        <v>0.25</v>
      </c>
      <c r="I19">
        <v>0.25</v>
      </c>
    </row>
    <row r="20" spans="1:9" x14ac:dyDescent="0.45">
      <c r="A20" s="15">
        <v>18</v>
      </c>
      <c r="B20" t="s">
        <v>167</v>
      </c>
      <c r="C20" t="s">
        <v>118</v>
      </c>
      <c r="D20" t="s">
        <v>186</v>
      </c>
      <c r="E20">
        <v>29.502649000000002</v>
      </c>
      <c r="F20" t="s">
        <v>9</v>
      </c>
      <c r="G20">
        <v>0.1</v>
      </c>
      <c r="H20">
        <v>0.25</v>
      </c>
      <c r="I20">
        <v>0.25</v>
      </c>
    </row>
    <row r="21" spans="1:9" x14ac:dyDescent="0.45">
      <c r="A21" s="15">
        <v>19</v>
      </c>
      <c r="B21" t="s">
        <v>167</v>
      </c>
      <c r="C21" t="s">
        <v>118</v>
      </c>
      <c r="D21" t="s">
        <v>187</v>
      </c>
      <c r="E21">
        <v>50.810116999999998</v>
      </c>
      <c r="F21" t="s">
        <v>9</v>
      </c>
      <c r="G21">
        <v>0.1</v>
      </c>
      <c r="H21">
        <v>0.25</v>
      </c>
      <c r="I21">
        <v>0.25</v>
      </c>
    </row>
    <row r="22" spans="1:9" x14ac:dyDescent="0.45">
      <c r="A22" s="15">
        <v>20</v>
      </c>
      <c r="B22" t="s">
        <v>167</v>
      </c>
      <c r="C22" t="s">
        <v>118</v>
      </c>
      <c r="D22" t="s">
        <v>188</v>
      </c>
      <c r="E22">
        <v>24.585540000000002</v>
      </c>
      <c r="F22" t="s">
        <v>9</v>
      </c>
      <c r="G22">
        <v>0.1</v>
      </c>
      <c r="H22">
        <v>0.25</v>
      </c>
      <c r="I22">
        <v>0.25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D1"/>
  <sheetViews>
    <sheetView workbookViewId="0"/>
  </sheetViews>
  <sheetFormatPr defaultRowHeight="14.25" x14ac:dyDescent="0.45"/>
  <sheetData>
    <row r="1" spans="2:4" x14ac:dyDescent="0.45">
      <c r="B1" s="15" t="s">
        <v>0</v>
      </c>
      <c r="C1" s="15" t="s">
        <v>103</v>
      </c>
      <c r="D1" s="15" t="s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2"/>
  <sheetViews>
    <sheetView workbookViewId="0"/>
  </sheetViews>
  <sheetFormatPr defaultRowHeight="14.25" x14ac:dyDescent="0.45"/>
  <sheetData>
    <row r="1" spans="1:9" x14ac:dyDescent="0.45">
      <c r="B1" s="15" t="s">
        <v>0</v>
      </c>
      <c r="C1" s="15" t="s">
        <v>103</v>
      </c>
      <c r="D1" s="15" t="s">
        <v>4</v>
      </c>
      <c r="E1" s="15" t="s">
        <v>163</v>
      </c>
      <c r="F1" s="15" t="s">
        <v>2</v>
      </c>
      <c r="G1" s="15" t="s">
        <v>164</v>
      </c>
      <c r="H1" s="15" t="s">
        <v>165</v>
      </c>
      <c r="I1" s="15" t="s">
        <v>166</v>
      </c>
    </row>
    <row r="2" spans="1:9" x14ac:dyDescent="0.45">
      <c r="A2" s="15">
        <v>0</v>
      </c>
      <c r="B2" t="s">
        <v>167</v>
      </c>
      <c r="C2" t="s">
        <v>118</v>
      </c>
      <c r="D2" t="s">
        <v>168</v>
      </c>
      <c r="E2">
        <v>25.465959999999999</v>
      </c>
      <c r="F2" t="s">
        <v>9</v>
      </c>
      <c r="G2">
        <v>0.1</v>
      </c>
      <c r="H2">
        <v>0.25</v>
      </c>
      <c r="I2">
        <v>0.25</v>
      </c>
    </row>
    <row r="3" spans="1:9" x14ac:dyDescent="0.45">
      <c r="A3" s="15">
        <v>1</v>
      </c>
      <c r="B3" t="s">
        <v>167</v>
      </c>
      <c r="C3" t="s">
        <v>118</v>
      </c>
      <c r="D3" t="s">
        <v>169</v>
      </c>
      <c r="E3">
        <v>24.051185</v>
      </c>
      <c r="F3" t="s">
        <v>9</v>
      </c>
      <c r="G3">
        <v>0.1</v>
      </c>
      <c r="H3">
        <v>0.25</v>
      </c>
      <c r="I3">
        <v>0.25</v>
      </c>
    </row>
    <row r="4" spans="1:9" x14ac:dyDescent="0.45">
      <c r="A4" s="15">
        <v>2</v>
      </c>
      <c r="B4" t="s">
        <v>167</v>
      </c>
      <c r="C4" t="s">
        <v>118</v>
      </c>
      <c r="D4" t="s">
        <v>170</v>
      </c>
      <c r="E4">
        <v>35.369388999999998</v>
      </c>
      <c r="F4" t="s">
        <v>9</v>
      </c>
      <c r="G4">
        <v>0.1</v>
      </c>
      <c r="H4">
        <v>0.25</v>
      </c>
      <c r="I4">
        <v>0.25</v>
      </c>
    </row>
    <row r="5" spans="1:9" x14ac:dyDescent="0.45">
      <c r="A5" s="15">
        <v>3</v>
      </c>
      <c r="B5" t="s">
        <v>167</v>
      </c>
      <c r="C5" t="s">
        <v>118</v>
      </c>
      <c r="D5" t="s">
        <v>171</v>
      </c>
      <c r="E5">
        <v>0</v>
      </c>
      <c r="F5" t="s">
        <v>9</v>
      </c>
      <c r="G5">
        <v>0.1</v>
      </c>
      <c r="H5">
        <v>0.25</v>
      </c>
      <c r="I5">
        <v>0.25</v>
      </c>
    </row>
    <row r="6" spans="1:9" x14ac:dyDescent="0.45">
      <c r="A6" s="15">
        <v>4</v>
      </c>
      <c r="B6" t="s">
        <v>167</v>
      </c>
      <c r="C6" t="s">
        <v>118</v>
      </c>
      <c r="D6" t="s">
        <v>172</v>
      </c>
      <c r="E6">
        <v>0</v>
      </c>
      <c r="F6" t="s">
        <v>9</v>
      </c>
      <c r="G6">
        <v>0.1</v>
      </c>
      <c r="H6">
        <v>0.25</v>
      </c>
      <c r="I6">
        <v>0.25</v>
      </c>
    </row>
    <row r="7" spans="1:9" x14ac:dyDescent="0.45">
      <c r="A7" s="15">
        <v>5</v>
      </c>
      <c r="B7" t="s">
        <v>167</v>
      </c>
      <c r="C7" t="s">
        <v>118</v>
      </c>
      <c r="D7" t="s">
        <v>173</v>
      </c>
      <c r="E7">
        <v>0</v>
      </c>
      <c r="F7" t="s">
        <v>9</v>
      </c>
      <c r="G7">
        <v>0.1</v>
      </c>
      <c r="H7">
        <v>0.25</v>
      </c>
      <c r="I7">
        <v>0.25</v>
      </c>
    </row>
    <row r="8" spans="1:9" x14ac:dyDescent="0.45">
      <c r="A8" s="15">
        <v>6</v>
      </c>
      <c r="B8" t="s">
        <v>167</v>
      </c>
      <c r="C8" t="s">
        <v>118</v>
      </c>
      <c r="D8" t="s">
        <v>174</v>
      </c>
      <c r="E8">
        <v>0</v>
      </c>
      <c r="F8" t="s">
        <v>9</v>
      </c>
      <c r="G8">
        <v>0.1</v>
      </c>
      <c r="H8">
        <v>0.25</v>
      </c>
      <c r="I8">
        <v>0.25</v>
      </c>
    </row>
    <row r="9" spans="1:9" x14ac:dyDescent="0.45">
      <c r="A9" s="15">
        <v>7</v>
      </c>
      <c r="B9" t="s">
        <v>167</v>
      </c>
      <c r="C9" t="s">
        <v>118</v>
      </c>
      <c r="D9" t="s">
        <v>175</v>
      </c>
      <c r="E9">
        <v>0</v>
      </c>
      <c r="F9" t="s">
        <v>9</v>
      </c>
      <c r="G9">
        <v>0.1</v>
      </c>
      <c r="H9">
        <v>0.25</v>
      </c>
      <c r="I9">
        <v>0.25</v>
      </c>
    </row>
    <row r="10" spans="1:9" x14ac:dyDescent="0.45">
      <c r="A10" s="15">
        <v>8</v>
      </c>
      <c r="B10" t="s">
        <v>167</v>
      </c>
      <c r="C10" t="s">
        <v>118</v>
      </c>
      <c r="D10" t="s">
        <v>176</v>
      </c>
      <c r="E10">
        <v>0</v>
      </c>
      <c r="F10" t="s">
        <v>9</v>
      </c>
      <c r="G10">
        <v>0.1</v>
      </c>
      <c r="H10">
        <v>0.25</v>
      </c>
      <c r="I10">
        <v>0.25</v>
      </c>
    </row>
    <row r="11" spans="1:9" x14ac:dyDescent="0.45">
      <c r="A11" s="15">
        <v>9</v>
      </c>
      <c r="B11" t="s">
        <v>167</v>
      </c>
      <c r="C11" t="s">
        <v>118</v>
      </c>
      <c r="D11" t="s">
        <v>177</v>
      </c>
      <c r="E11">
        <v>88.018636999999998</v>
      </c>
      <c r="F11" t="s">
        <v>9</v>
      </c>
      <c r="G11">
        <v>0.1</v>
      </c>
      <c r="H11">
        <v>0.25</v>
      </c>
      <c r="I11">
        <v>0.25</v>
      </c>
    </row>
    <row r="12" spans="1:9" x14ac:dyDescent="0.45">
      <c r="A12" s="15">
        <v>10</v>
      </c>
      <c r="B12" t="s">
        <v>167</v>
      </c>
      <c r="C12" t="s">
        <v>118</v>
      </c>
      <c r="D12" t="s">
        <v>178</v>
      </c>
      <c r="E12">
        <v>244.49620999999999</v>
      </c>
      <c r="F12" t="s">
        <v>9</v>
      </c>
      <c r="G12">
        <v>0.1</v>
      </c>
      <c r="H12">
        <v>0.25</v>
      </c>
      <c r="I12">
        <v>0.25</v>
      </c>
    </row>
    <row r="13" spans="1:9" x14ac:dyDescent="0.45">
      <c r="A13" s="15">
        <v>11</v>
      </c>
      <c r="B13" t="s">
        <v>167</v>
      </c>
      <c r="C13" t="s">
        <v>118</v>
      </c>
      <c r="D13" t="s">
        <v>179</v>
      </c>
      <c r="E13">
        <v>24.449621</v>
      </c>
      <c r="F13" t="s">
        <v>9</v>
      </c>
      <c r="G13">
        <v>0.1</v>
      </c>
      <c r="H13">
        <v>0.25</v>
      </c>
      <c r="I13">
        <v>0.25</v>
      </c>
    </row>
    <row r="14" spans="1:9" x14ac:dyDescent="0.45">
      <c r="A14" s="15">
        <v>12</v>
      </c>
      <c r="B14" t="s">
        <v>167</v>
      </c>
      <c r="C14" t="s">
        <v>118</v>
      </c>
      <c r="D14" t="s">
        <v>180</v>
      </c>
      <c r="E14">
        <v>0</v>
      </c>
      <c r="F14" t="s">
        <v>9</v>
      </c>
      <c r="G14">
        <v>0.1</v>
      </c>
      <c r="H14">
        <v>0.25</v>
      </c>
      <c r="I14">
        <v>0.25</v>
      </c>
    </row>
    <row r="15" spans="1:9" x14ac:dyDescent="0.45">
      <c r="A15" s="15">
        <v>13</v>
      </c>
      <c r="B15" t="s">
        <v>167</v>
      </c>
      <c r="C15" t="s">
        <v>118</v>
      </c>
      <c r="D15" t="s">
        <v>181</v>
      </c>
      <c r="E15">
        <v>473.76575000000003</v>
      </c>
      <c r="F15" t="s">
        <v>9</v>
      </c>
      <c r="G15">
        <v>0.1</v>
      </c>
      <c r="H15">
        <v>0.25</v>
      </c>
      <c r="I15">
        <v>0.25</v>
      </c>
    </row>
    <row r="16" spans="1:9" x14ac:dyDescent="0.45">
      <c r="A16" s="15">
        <v>14</v>
      </c>
      <c r="B16" t="s">
        <v>167</v>
      </c>
      <c r="C16" t="s">
        <v>118</v>
      </c>
      <c r="D16" t="s">
        <v>182</v>
      </c>
      <c r="E16">
        <v>194.16629</v>
      </c>
      <c r="F16" t="s">
        <v>9</v>
      </c>
      <c r="G16">
        <v>0.1</v>
      </c>
      <c r="H16">
        <v>0.25</v>
      </c>
      <c r="I16">
        <v>0.25</v>
      </c>
    </row>
    <row r="17" spans="1:9" x14ac:dyDescent="0.45">
      <c r="A17" s="15">
        <v>15</v>
      </c>
      <c r="B17" t="s">
        <v>167</v>
      </c>
      <c r="C17" t="s">
        <v>118</v>
      </c>
      <c r="D17" t="s">
        <v>183</v>
      </c>
      <c r="E17">
        <v>404.06891000000002</v>
      </c>
      <c r="F17" t="s">
        <v>9</v>
      </c>
      <c r="G17">
        <v>0.1</v>
      </c>
      <c r="H17">
        <v>0.25</v>
      </c>
      <c r="I17">
        <v>0.25</v>
      </c>
    </row>
    <row r="18" spans="1:9" x14ac:dyDescent="0.45">
      <c r="A18" s="15">
        <v>16</v>
      </c>
      <c r="B18" t="s">
        <v>167</v>
      </c>
      <c r="C18" t="s">
        <v>118</v>
      </c>
      <c r="D18" t="s">
        <v>184</v>
      </c>
      <c r="E18">
        <v>291.28381999999999</v>
      </c>
      <c r="F18" t="s">
        <v>9</v>
      </c>
      <c r="G18">
        <v>0.1</v>
      </c>
      <c r="H18">
        <v>0.25</v>
      </c>
      <c r="I18">
        <v>0.25</v>
      </c>
    </row>
    <row r="19" spans="1:9" x14ac:dyDescent="0.45">
      <c r="A19" s="15">
        <v>17</v>
      </c>
      <c r="B19" t="s">
        <v>167</v>
      </c>
      <c r="C19" t="s">
        <v>118</v>
      </c>
      <c r="D19" t="s">
        <v>185</v>
      </c>
      <c r="E19">
        <v>307.59571</v>
      </c>
      <c r="F19" t="s">
        <v>9</v>
      </c>
      <c r="G19">
        <v>0.1</v>
      </c>
      <c r="H19">
        <v>0.25</v>
      </c>
      <c r="I19">
        <v>0.25</v>
      </c>
    </row>
    <row r="20" spans="1:9" x14ac:dyDescent="0.45">
      <c r="A20" s="15">
        <v>18</v>
      </c>
      <c r="B20" t="s">
        <v>167</v>
      </c>
      <c r="C20" t="s">
        <v>118</v>
      </c>
      <c r="D20" t="s">
        <v>186</v>
      </c>
      <c r="E20">
        <v>29.502649000000002</v>
      </c>
      <c r="F20" t="s">
        <v>9</v>
      </c>
      <c r="G20">
        <v>0.1</v>
      </c>
      <c r="H20">
        <v>0.25</v>
      </c>
      <c r="I20">
        <v>0.25</v>
      </c>
    </row>
    <row r="21" spans="1:9" x14ac:dyDescent="0.45">
      <c r="A21" s="15">
        <v>19</v>
      </c>
      <c r="B21" t="s">
        <v>167</v>
      </c>
      <c r="C21" t="s">
        <v>118</v>
      </c>
      <c r="D21" t="s">
        <v>187</v>
      </c>
      <c r="E21">
        <v>50.810116999999998</v>
      </c>
      <c r="F21" t="s">
        <v>9</v>
      </c>
      <c r="G21">
        <v>0.1</v>
      </c>
      <c r="H21">
        <v>0.25</v>
      </c>
      <c r="I21">
        <v>0.25</v>
      </c>
    </row>
    <row r="22" spans="1:9" x14ac:dyDescent="0.45">
      <c r="A22" s="15">
        <v>20</v>
      </c>
      <c r="B22" t="s">
        <v>167</v>
      </c>
      <c r="C22" t="s">
        <v>118</v>
      </c>
      <c r="D22" t="s">
        <v>188</v>
      </c>
      <c r="E22">
        <v>24.585540000000002</v>
      </c>
      <c r="F22" t="s">
        <v>9</v>
      </c>
      <c r="G22">
        <v>0.1</v>
      </c>
      <c r="H22">
        <v>0.25</v>
      </c>
      <c r="I22">
        <v>0.25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D1"/>
  <sheetViews>
    <sheetView workbookViewId="0"/>
  </sheetViews>
  <sheetFormatPr defaultRowHeight="14.25" x14ac:dyDescent="0.45"/>
  <sheetData>
    <row r="1" spans="2:4" x14ac:dyDescent="0.45">
      <c r="B1" s="15" t="s">
        <v>0</v>
      </c>
      <c r="C1" s="15" t="s">
        <v>103</v>
      </c>
      <c r="D1" s="15" t="s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2"/>
  <sheetViews>
    <sheetView workbookViewId="0">
      <selection activeCell="E13" sqref="E13"/>
    </sheetView>
  </sheetViews>
  <sheetFormatPr defaultRowHeight="14.25" x14ac:dyDescent="0.45"/>
  <cols>
    <col min="4" max="4" width="26.59765625" bestFit="1" customWidth="1"/>
    <col min="5" max="5" width="10.73046875" bestFit="1" customWidth="1"/>
  </cols>
  <sheetData>
    <row r="1" spans="1:9" x14ac:dyDescent="0.45">
      <c r="B1" s="16" t="s">
        <v>0</v>
      </c>
      <c r="C1" s="16" t="s">
        <v>103</v>
      </c>
      <c r="D1" s="16" t="s">
        <v>4</v>
      </c>
      <c r="E1" s="16" t="s">
        <v>163</v>
      </c>
      <c r="F1" s="16" t="s">
        <v>2</v>
      </c>
      <c r="G1" s="16" t="s">
        <v>164</v>
      </c>
      <c r="H1" s="16" t="s">
        <v>165</v>
      </c>
      <c r="I1" s="16" t="s">
        <v>166</v>
      </c>
    </row>
    <row r="2" spans="1:9" x14ac:dyDescent="0.45">
      <c r="A2" s="16">
        <v>0</v>
      </c>
      <c r="B2" t="s">
        <v>167</v>
      </c>
      <c r="C2" t="s">
        <v>118</v>
      </c>
      <c r="D2" t="s">
        <v>168</v>
      </c>
      <c r="E2">
        <v>25.465959999999999</v>
      </c>
      <c r="F2" t="s">
        <v>9</v>
      </c>
      <c r="G2">
        <v>0.1</v>
      </c>
      <c r="H2">
        <v>0.25</v>
      </c>
      <c r="I2">
        <v>0.25</v>
      </c>
    </row>
    <row r="3" spans="1:9" x14ac:dyDescent="0.45">
      <c r="A3" s="16">
        <v>1</v>
      </c>
      <c r="B3" t="s">
        <v>167</v>
      </c>
      <c r="C3" t="s">
        <v>118</v>
      </c>
      <c r="D3" t="s">
        <v>169</v>
      </c>
      <c r="E3">
        <v>24.051185</v>
      </c>
      <c r="F3" t="s">
        <v>9</v>
      </c>
      <c r="G3">
        <v>0.1</v>
      </c>
      <c r="H3">
        <v>0.25</v>
      </c>
      <c r="I3">
        <v>0.25</v>
      </c>
    </row>
    <row r="4" spans="1:9" x14ac:dyDescent="0.45">
      <c r="A4" s="16">
        <v>2</v>
      </c>
      <c r="B4" t="s">
        <v>167</v>
      </c>
      <c r="C4" t="s">
        <v>118</v>
      </c>
      <c r="D4" t="s">
        <v>170</v>
      </c>
      <c r="E4">
        <v>35.369388999999998</v>
      </c>
      <c r="F4" t="s">
        <v>9</v>
      </c>
      <c r="G4">
        <v>0.1</v>
      </c>
      <c r="H4">
        <v>0.25</v>
      </c>
      <c r="I4">
        <v>0.25</v>
      </c>
    </row>
    <row r="5" spans="1:9" x14ac:dyDescent="0.45">
      <c r="A5" s="16">
        <v>3</v>
      </c>
      <c r="B5" t="s">
        <v>167</v>
      </c>
      <c r="C5" t="s">
        <v>118</v>
      </c>
      <c r="D5" t="s">
        <v>171</v>
      </c>
      <c r="E5">
        <v>0</v>
      </c>
      <c r="F5" t="s">
        <v>9</v>
      </c>
      <c r="G5">
        <v>0.1</v>
      </c>
      <c r="H5">
        <v>0.25</v>
      </c>
      <c r="I5">
        <v>0.25</v>
      </c>
    </row>
    <row r="6" spans="1:9" x14ac:dyDescent="0.45">
      <c r="A6" s="16">
        <v>4</v>
      </c>
      <c r="B6" t="s">
        <v>167</v>
      </c>
      <c r="C6" t="s">
        <v>118</v>
      </c>
      <c r="D6" t="s">
        <v>172</v>
      </c>
      <c r="E6">
        <v>0</v>
      </c>
      <c r="F6" t="s">
        <v>9</v>
      </c>
      <c r="G6">
        <v>0.1</v>
      </c>
      <c r="H6">
        <v>0.25</v>
      </c>
      <c r="I6">
        <v>0.25</v>
      </c>
    </row>
    <row r="7" spans="1:9" x14ac:dyDescent="0.45">
      <c r="A7" s="16">
        <v>5</v>
      </c>
      <c r="B7" t="s">
        <v>167</v>
      </c>
      <c r="C7" t="s">
        <v>118</v>
      </c>
      <c r="D7" t="s">
        <v>173</v>
      </c>
      <c r="E7">
        <v>0</v>
      </c>
      <c r="F7" t="s">
        <v>9</v>
      </c>
      <c r="G7">
        <v>0.1</v>
      </c>
      <c r="H7">
        <v>0.25</v>
      </c>
      <c r="I7">
        <v>0.25</v>
      </c>
    </row>
    <row r="8" spans="1:9" x14ac:dyDescent="0.45">
      <c r="A8" s="16">
        <v>6</v>
      </c>
      <c r="B8" t="s">
        <v>167</v>
      </c>
      <c r="C8" t="s">
        <v>118</v>
      </c>
      <c r="D8" t="s">
        <v>174</v>
      </c>
      <c r="E8">
        <v>0</v>
      </c>
      <c r="F8" t="s">
        <v>9</v>
      </c>
      <c r="G8">
        <v>0.1</v>
      </c>
      <c r="H8">
        <v>0.25</v>
      </c>
      <c r="I8">
        <v>0.25</v>
      </c>
    </row>
    <row r="9" spans="1:9" x14ac:dyDescent="0.45">
      <c r="A9" s="16">
        <v>7</v>
      </c>
      <c r="B9" t="s">
        <v>167</v>
      </c>
      <c r="C9" t="s">
        <v>118</v>
      </c>
      <c r="D9" t="s">
        <v>175</v>
      </c>
      <c r="E9">
        <v>0</v>
      </c>
      <c r="F9" t="s">
        <v>9</v>
      </c>
      <c r="G9">
        <v>0.1</v>
      </c>
      <c r="H9">
        <v>0.25</v>
      </c>
      <c r="I9">
        <v>0.25</v>
      </c>
    </row>
    <row r="10" spans="1:9" x14ac:dyDescent="0.45">
      <c r="A10" s="16">
        <v>8</v>
      </c>
      <c r="B10" t="s">
        <v>167</v>
      </c>
      <c r="C10" t="s">
        <v>118</v>
      </c>
      <c r="D10" t="s">
        <v>176</v>
      </c>
      <c r="E10">
        <v>0</v>
      </c>
      <c r="F10" t="s">
        <v>9</v>
      </c>
      <c r="G10">
        <v>0.1</v>
      </c>
      <c r="H10">
        <v>0.25</v>
      </c>
      <c r="I10">
        <v>0.25</v>
      </c>
    </row>
    <row r="11" spans="1:9" x14ac:dyDescent="0.45">
      <c r="A11" s="16">
        <v>9</v>
      </c>
      <c r="B11" t="s">
        <v>167</v>
      </c>
      <c r="C11" t="s">
        <v>118</v>
      </c>
      <c r="D11" t="s">
        <v>177</v>
      </c>
      <c r="E11">
        <v>88.018636999999998</v>
      </c>
      <c r="F11" t="s">
        <v>9</v>
      </c>
      <c r="G11">
        <v>0.1</v>
      </c>
      <c r="H11">
        <v>0.25</v>
      </c>
      <c r="I11">
        <v>0.25</v>
      </c>
    </row>
    <row r="12" spans="1:9" x14ac:dyDescent="0.45">
      <c r="A12" s="16">
        <v>10</v>
      </c>
      <c r="B12" t="s">
        <v>167</v>
      </c>
      <c r="C12" t="s">
        <v>118</v>
      </c>
      <c r="D12" t="s">
        <v>178</v>
      </c>
      <c r="E12">
        <v>244.49620999999999</v>
      </c>
      <c r="F12" t="s">
        <v>9</v>
      </c>
      <c r="G12">
        <v>0.1</v>
      </c>
      <c r="H12">
        <v>0.25</v>
      </c>
      <c r="I12">
        <v>0.25</v>
      </c>
    </row>
    <row r="13" spans="1:9" x14ac:dyDescent="0.45">
      <c r="A13" s="16">
        <v>11</v>
      </c>
      <c r="B13" t="s">
        <v>167</v>
      </c>
      <c r="C13" t="s">
        <v>118</v>
      </c>
      <c r="D13" t="s">
        <v>179</v>
      </c>
      <c r="E13">
        <v>24.449621</v>
      </c>
      <c r="F13" t="s">
        <v>9</v>
      </c>
      <c r="G13">
        <v>0.1</v>
      </c>
      <c r="H13">
        <v>0.25</v>
      </c>
      <c r="I13">
        <v>0.25</v>
      </c>
    </row>
    <row r="14" spans="1:9" x14ac:dyDescent="0.45">
      <c r="A14" s="16">
        <v>12</v>
      </c>
      <c r="B14" t="s">
        <v>167</v>
      </c>
      <c r="C14" t="s">
        <v>118</v>
      </c>
      <c r="D14" t="s">
        <v>180</v>
      </c>
      <c r="E14">
        <v>0</v>
      </c>
      <c r="F14" t="s">
        <v>9</v>
      </c>
      <c r="G14">
        <v>0.1</v>
      </c>
      <c r="H14">
        <v>0.25</v>
      </c>
      <c r="I14">
        <v>0.25</v>
      </c>
    </row>
    <row r="15" spans="1:9" x14ac:dyDescent="0.45">
      <c r="A15" s="16">
        <v>13</v>
      </c>
      <c r="B15" t="s">
        <v>167</v>
      </c>
      <c r="C15" t="s">
        <v>118</v>
      </c>
      <c r="D15" t="s">
        <v>181</v>
      </c>
      <c r="E15">
        <v>473.76575000000003</v>
      </c>
      <c r="F15" t="s">
        <v>9</v>
      </c>
      <c r="G15">
        <v>0.1</v>
      </c>
      <c r="H15">
        <v>0.25</v>
      </c>
      <c r="I15">
        <v>0.25</v>
      </c>
    </row>
    <row r="16" spans="1:9" x14ac:dyDescent="0.45">
      <c r="A16" s="16">
        <v>14</v>
      </c>
      <c r="B16" t="s">
        <v>167</v>
      </c>
      <c r="C16" t="s">
        <v>118</v>
      </c>
      <c r="D16" t="s">
        <v>182</v>
      </c>
      <c r="E16">
        <v>194.16629</v>
      </c>
      <c r="F16" t="s">
        <v>9</v>
      </c>
      <c r="G16">
        <v>0.1</v>
      </c>
      <c r="H16">
        <v>0.25</v>
      </c>
      <c r="I16">
        <v>0.25</v>
      </c>
    </row>
    <row r="17" spans="1:9" x14ac:dyDescent="0.45">
      <c r="A17" s="16">
        <v>15</v>
      </c>
      <c r="B17" t="s">
        <v>167</v>
      </c>
      <c r="C17" t="s">
        <v>118</v>
      </c>
      <c r="D17" t="s">
        <v>183</v>
      </c>
      <c r="E17">
        <v>404.06891000000002</v>
      </c>
      <c r="F17" t="s">
        <v>9</v>
      </c>
      <c r="G17">
        <v>0.1</v>
      </c>
      <c r="H17">
        <v>0.25</v>
      </c>
      <c r="I17">
        <v>0.25</v>
      </c>
    </row>
    <row r="18" spans="1:9" x14ac:dyDescent="0.45">
      <c r="A18" s="16">
        <v>16</v>
      </c>
      <c r="B18" t="s">
        <v>167</v>
      </c>
      <c r="C18" t="s">
        <v>118</v>
      </c>
      <c r="D18" t="s">
        <v>184</v>
      </c>
      <c r="E18">
        <v>291.28381999999999</v>
      </c>
      <c r="F18" t="s">
        <v>9</v>
      </c>
      <c r="G18">
        <v>0.1</v>
      </c>
      <c r="H18">
        <v>0.25</v>
      </c>
      <c r="I18">
        <v>0.25</v>
      </c>
    </row>
    <row r="19" spans="1:9" x14ac:dyDescent="0.45">
      <c r="A19" s="16">
        <v>17</v>
      </c>
      <c r="B19" t="s">
        <v>167</v>
      </c>
      <c r="C19" t="s">
        <v>118</v>
      </c>
      <c r="D19" t="s">
        <v>185</v>
      </c>
      <c r="E19">
        <v>307.59571</v>
      </c>
      <c r="F19" t="s">
        <v>9</v>
      </c>
      <c r="G19">
        <v>0.1</v>
      </c>
      <c r="H19">
        <v>0.25</v>
      </c>
      <c r="I19">
        <v>0.25</v>
      </c>
    </row>
    <row r="20" spans="1:9" x14ac:dyDescent="0.45">
      <c r="A20" s="16">
        <v>18</v>
      </c>
      <c r="B20" t="s">
        <v>167</v>
      </c>
      <c r="C20" t="s">
        <v>118</v>
      </c>
      <c r="D20" t="s">
        <v>186</v>
      </c>
      <c r="E20">
        <v>29.502649000000002</v>
      </c>
      <c r="F20" t="s">
        <v>9</v>
      </c>
      <c r="G20">
        <v>0.1</v>
      </c>
      <c r="H20">
        <v>0.25</v>
      </c>
      <c r="I20">
        <v>0.25</v>
      </c>
    </row>
    <row r="21" spans="1:9" x14ac:dyDescent="0.45">
      <c r="A21" s="16">
        <v>19</v>
      </c>
      <c r="B21" t="s">
        <v>167</v>
      </c>
      <c r="C21" t="s">
        <v>118</v>
      </c>
      <c r="D21" t="s">
        <v>187</v>
      </c>
      <c r="E21">
        <v>50.810116999999998</v>
      </c>
      <c r="F21" t="s">
        <v>9</v>
      </c>
      <c r="G21">
        <v>0.1</v>
      </c>
      <c r="H21">
        <v>0.25</v>
      </c>
      <c r="I21">
        <v>0.25</v>
      </c>
    </row>
    <row r="22" spans="1:9" x14ac:dyDescent="0.45">
      <c r="A22" s="16">
        <v>20</v>
      </c>
      <c r="B22" t="s">
        <v>167</v>
      </c>
      <c r="C22" t="s">
        <v>118</v>
      </c>
      <c r="D22" t="s">
        <v>188</v>
      </c>
      <c r="E22">
        <v>24.585540000000002</v>
      </c>
      <c r="F22" t="s">
        <v>9</v>
      </c>
      <c r="G22">
        <v>0.1</v>
      </c>
      <c r="H22">
        <v>0.25</v>
      </c>
      <c r="I22">
        <v>0.25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D1"/>
  <sheetViews>
    <sheetView workbookViewId="0"/>
  </sheetViews>
  <sheetFormatPr defaultRowHeight="14.25" x14ac:dyDescent="0.45"/>
  <sheetData>
    <row r="1" spans="2:4" x14ac:dyDescent="0.45">
      <c r="B1" s="16" t="s">
        <v>0</v>
      </c>
      <c r="C1" s="16" t="s">
        <v>103</v>
      </c>
      <c r="D1" s="16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Balance</vt:lpstr>
      <vt:lpstr>Meals</vt:lpstr>
      <vt:lpstr>Macros</vt:lpstr>
      <vt:lpstr>Calories</vt:lpstr>
      <vt:lpstr>Input_sheet</vt:lpstr>
      <vt:lpstr>Constrains</vt:lpstr>
      <vt:lpstr>Output_sheet</vt:lpstr>
      <vt:lpstr>Failed_sheet</vt:lpstr>
      <vt:lpstr>Output_sheet1</vt:lpstr>
      <vt:lpstr>Failed_sheet1</vt:lpstr>
      <vt:lpstr>Output_sheet2</vt:lpstr>
      <vt:lpstr>Failed_sheet2</vt:lpstr>
      <vt:lpstr>Output_sheet3</vt:lpstr>
      <vt:lpstr>Failed_sheet3</vt:lpstr>
      <vt:lpstr>Output_sheet4</vt:lpstr>
      <vt:lpstr>Failed_sheet4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luisparreira</dc:creator>
  <cp:lastModifiedBy>João Carlos Santos</cp:lastModifiedBy>
  <dcterms:created xsi:type="dcterms:W3CDTF">2020-03-28T20:27:52Z</dcterms:created>
  <dcterms:modified xsi:type="dcterms:W3CDTF">2020-05-13T21:24:36Z</dcterms:modified>
</cp:coreProperties>
</file>